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ortegapjs\Desktop\"/>
    </mc:Choice>
  </mc:AlternateContent>
  <xr:revisionPtr revIDLastSave="0" documentId="13_ncr:1_{9A57B416-9444-4955-8AEC-009AC7B2D966}" xr6:coauthVersionLast="47" xr6:coauthVersionMax="47" xr10:uidLastSave="{00000000-0000-0000-0000-000000000000}"/>
  <workbookProtection workbookAlgorithmName="SHA-512" workbookHashValue="bCjFX4mN93sChxw7dHYq4cm76CSVsUMUfWd9yRalh3VH2rhch5knU7xXWem+ZQWzX6CTk8yeIqlnUH83zZN6Bg==" workbookSaltValue="c438ZpxLjgYbyyw66BsrPg==" workbookSpinCount="100000" lockStructure="1"/>
  <bookViews>
    <workbookView xWindow="-108" yWindow="-108" windowWidth="23256" windowHeight="12456" tabRatio="757" xr2:uid="{3A3FBC86-66FA-45A3-9ABC-68E23615D654}"/>
  </bookViews>
  <sheets>
    <sheet name="24_31428_PCAP_Annex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6" i="1" l="1"/>
  <c r="H106" i="1" s="1"/>
  <c r="G107" i="1"/>
  <c r="H107" i="1" s="1"/>
  <c r="G189" i="1"/>
  <c r="H189" i="1"/>
  <c r="G198" i="1"/>
  <c r="H198" i="1" s="1"/>
  <c r="G199" i="1"/>
  <c r="H199" i="1"/>
  <c r="G200" i="1"/>
  <c r="H200" i="1" s="1"/>
  <c r="G197" i="1"/>
  <c r="H197" i="1" s="1"/>
  <c r="G196" i="1"/>
  <c r="H196" i="1" s="1"/>
  <c r="G195" i="1"/>
  <c r="H195" i="1" s="1"/>
  <c r="G194" i="1"/>
  <c r="H194" i="1" s="1"/>
  <c r="G193" i="1"/>
  <c r="H193" i="1" s="1"/>
  <c r="G192" i="1"/>
  <c r="H192" i="1" s="1"/>
  <c r="G191" i="1"/>
  <c r="H191" i="1" s="1"/>
  <c r="G190" i="1"/>
  <c r="H190" i="1" s="1"/>
  <c r="G188" i="1"/>
  <c r="H188" i="1" s="1"/>
  <c r="G187" i="1"/>
  <c r="H187" i="1" s="1"/>
  <c r="G186" i="1"/>
  <c r="H186" i="1" s="1"/>
  <c r="G185" i="1"/>
  <c r="H185" i="1" s="1"/>
  <c r="G184" i="1"/>
  <c r="H184" i="1" s="1"/>
  <c r="G183" i="1"/>
  <c r="H183" i="1" s="1"/>
  <c r="G182" i="1"/>
  <c r="H182" i="1" s="1"/>
  <c r="G181" i="1"/>
  <c r="H181" i="1" s="1"/>
  <c r="G180" i="1"/>
  <c r="H180" i="1" s="1"/>
  <c r="G179" i="1"/>
  <c r="H179" i="1" s="1"/>
  <c r="G178" i="1"/>
  <c r="H178" i="1" s="1"/>
  <c r="G177" i="1"/>
  <c r="H177" i="1" s="1"/>
  <c r="G176" i="1"/>
  <c r="H176" i="1" s="1"/>
  <c r="G175" i="1"/>
  <c r="H175" i="1" s="1"/>
  <c r="G174" i="1"/>
  <c r="H174" i="1" s="1"/>
  <c r="G173" i="1"/>
  <c r="H173" i="1" s="1"/>
  <c r="G172" i="1"/>
  <c r="H172" i="1" s="1"/>
  <c r="G171" i="1"/>
  <c r="H171" i="1" s="1"/>
  <c r="G170" i="1"/>
  <c r="H170" i="1" s="1"/>
  <c r="G169" i="1"/>
  <c r="H169" i="1" s="1"/>
  <c r="G168" i="1"/>
  <c r="H168" i="1" s="1"/>
  <c r="G167" i="1"/>
  <c r="H167" i="1" s="1"/>
  <c r="G166" i="1"/>
  <c r="H166" i="1" s="1"/>
  <c r="G165" i="1"/>
  <c r="H165" i="1" s="1"/>
  <c r="G164" i="1"/>
  <c r="H164" i="1" s="1"/>
  <c r="G163" i="1"/>
  <c r="H163" i="1" s="1"/>
  <c r="G162" i="1"/>
  <c r="H162" i="1" s="1"/>
  <c r="G161" i="1"/>
  <c r="H161" i="1" s="1"/>
  <c r="G160" i="1"/>
  <c r="H160" i="1" s="1"/>
  <c r="G159" i="1"/>
  <c r="H159" i="1" s="1"/>
  <c r="G158" i="1"/>
  <c r="H158" i="1" s="1"/>
  <c r="G157" i="1"/>
  <c r="H157" i="1" s="1"/>
  <c r="G156" i="1"/>
  <c r="H156" i="1" s="1"/>
  <c r="G155" i="1"/>
  <c r="H155" i="1" s="1"/>
  <c r="G154" i="1"/>
  <c r="H154" i="1" s="1"/>
  <c r="G153" i="1"/>
  <c r="H153" i="1" s="1"/>
  <c r="G152" i="1"/>
  <c r="H152" i="1" s="1"/>
  <c r="G151" i="1"/>
  <c r="H151" i="1" s="1"/>
  <c r="G150" i="1"/>
  <c r="H150" i="1" s="1"/>
  <c r="G149" i="1"/>
  <c r="H149" i="1" s="1"/>
  <c r="G148" i="1"/>
  <c r="H148" i="1" s="1"/>
  <c r="G147" i="1"/>
  <c r="H147" i="1" s="1"/>
  <c r="G146" i="1"/>
  <c r="H146" i="1" s="1"/>
  <c r="G145" i="1"/>
  <c r="H145" i="1" s="1"/>
  <c r="G144" i="1"/>
  <c r="H144" i="1" s="1"/>
  <c r="G143" i="1"/>
  <c r="H143" i="1" s="1"/>
  <c r="G142" i="1"/>
  <c r="H142" i="1" s="1"/>
  <c r="G141" i="1"/>
  <c r="H141" i="1" s="1"/>
  <c r="G140" i="1"/>
  <c r="H140" i="1" s="1"/>
  <c r="G139" i="1"/>
  <c r="H139" i="1" s="1"/>
  <c r="G138" i="1"/>
  <c r="H138" i="1" s="1"/>
  <c r="G137" i="1"/>
  <c r="H137" i="1" s="1"/>
  <c r="G136" i="1"/>
  <c r="H136" i="1" s="1"/>
  <c r="G135" i="1"/>
  <c r="H135" i="1" s="1"/>
  <c r="G134" i="1"/>
  <c r="H134" i="1" s="1"/>
  <c r="G133" i="1"/>
  <c r="H133" i="1" s="1"/>
  <c r="G132" i="1"/>
  <c r="H132" i="1" s="1"/>
  <c r="G131" i="1"/>
  <c r="H131" i="1" s="1"/>
  <c r="G130" i="1"/>
  <c r="H130" i="1" s="1"/>
  <c r="G129" i="1"/>
  <c r="H129" i="1" s="1"/>
  <c r="G128" i="1"/>
  <c r="H128" i="1" s="1"/>
  <c r="G127" i="1"/>
  <c r="H127" i="1" s="1"/>
  <c r="G126" i="1"/>
  <c r="H126" i="1" s="1"/>
  <c r="G125" i="1"/>
  <c r="H125" i="1" s="1"/>
  <c r="G124" i="1"/>
  <c r="H124" i="1" s="1"/>
  <c r="G123" i="1"/>
  <c r="H123" i="1" s="1"/>
  <c r="G122" i="1"/>
  <c r="H122" i="1" s="1"/>
  <c r="G121" i="1"/>
  <c r="H121" i="1" s="1"/>
  <c r="G120" i="1"/>
  <c r="H120" i="1" s="1"/>
  <c r="G119" i="1"/>
  <c r="H119" i="1" s="1"/>
  <c r="G118" i="1"/>
  <c r="H118" i="1" s="1"/>
  <c r="G117" i="1"/>
  <c r="H117" i="1" s="1"/>
  <c r="G116" i="1"/>
  <c r="H116" i="1" s="1"/>
  <c r="G115" i="1"/>
  <c r="H115" i="1" s="1"/>
  <c r="G114" i="1"/>
  <c r="H114" i="1" s="1"/>
  <c r="G113" i="1"/>
  <c r="H113" i="1" s="1"/>
  <c r="G112" i="1"/>
  <c r="H112" i="1" s="1"/>
  <c r="G111" i="1"/>
  <c r="H111" i="1" s="1"/>
  <c r="G110" i="1"/>
  <c r="H110" i="1" s="1"/>
  <c r="G109" i="1"/>
  <c r="H109" i="1" s="1"/>
  <c r="G108" i="1"/>
  <c r="H108" i="1" s="1"/>
  <c r="G101" i="1"/>
  <c r="H101" i="1" s="1"/>
  <c r="G102" i="1"/>
  <c r="H102" i="1" s="1"/>
  <c r="G103" i="1"/>
  <c r="H103" i="1" s="1"/>
  <c r="G104" i="1"/>
  <c r="H104" i="1" s="1"/>
  <c r="G105" i="1"/>
  <c r="H105" i="1" s="1"/>
  <c r="G96" i="1"/>
  <c r="H96" i="1" s="1"/>
  <c r="G97" i="1"/>
  <c r="H97" i="1" s="1"/>
  <c r="G98" i="1"/>
  <c r="H98" i="1" s="1"/>
  <c r="G99" i="1"/>
  <c r="H99" i="1" s="1"/>
  <c r="G95" i="1"/>
  <c r="H95" i="1" s="1"/>
  <c r="G94" i="1"/>
  <c r="H94" i="1" s="1"/>
  <c r="G93" i="1"/>
  <c r="H93" i="1" s="1"/>
  <c r="G92" i="1"/>
  <c r="H92" i="1" s="1"/>
  <c r="G91" i="1"/>
  <c r="H91" i="1" s="1"/>
  <c r="G90" i="1"/>
  <c r="H90" i="1" s="1"/>
  <c r="G89" i="1"/>
  <c r="H89" i="1" s="1"/>
  <c r="G88" i="1"/>
  <c r="H88" i="1" s="1"/>
  <c r="G87" i="1"/>
  <c r="H87" i="1" s="1"/>
  <c r="G86" i="1"/>
  <c r="H86" i="1" s="1"/>
  <c r="G85" i="1"/>
  <c r="H85" i="1" s="1"/>
  <c r="G84" i="1"/>
  <c r="H84" i="1" s="1"/>
  <c r="G83" i="1"/>
  <c r="H83" i="1" s="1"/>
  <c r="G82" i="1"/>
  <c r="H82" i="1" s="1"/>
  <c r="G81" i="1"/>
  <c r="H81" i="1" s="1"/>
  <c r="G80" i="1"/>
  <c r="H80" i="1" s="1"/>
  <c r="G79" i="1"/>
  <c r="H79" i="1" s="1"/>
  <c r="G78" i="1"/>
  <c r="H78" i="1" s="1"/>
  <c r="G77" i="1"/>
  <c r="H77" i="1" s="1"/>
  <c r="G76" i="1"/>
  <c r="H76" i="1" s="1"/>
  <c r="G75" i="1"/>
  <c r="H75" i="1" s="1"/>
  <c r="G74" i="1"/>
  <c r="H74" i="1" s="1"/>
  <c r="G73" i="1"/>
  <c r="H73" i="1" s="1"/>
  <c r="G72" i="1"/>
  <c r="H72" i="1" s="1"/>
  <c r="G71" i="1"/>
  <c r="H71" i="1" s="1"/>
  <c r="G70" i="1"/>
  <c r="H70" i="1" s="1"/>
  <c r="G69" i="1"/>
  <c r="H69" i="1" s="1"/>
  <c r="G68" i="1"/>
  <c r="H68" i="1" s="1"/>
  <c r="G67" i="1"/>
  <c r="H67" i="1" s="1"/>
  <c r="G66" i="1"/>
  <c r="H66" i="1" s="1"/>
  <c r="G65" i="1"/>
  <c r="H65" i="1" s="1"/>
  <c r="G64" i="1"/>
  <c r="H64" i="1" s="1"/>
  <c r="G63" i="1"/>
  <c r="H63" i="1" s="1"/>
  <c r="G62" i="1"/>
  <c r="H62" i="1" s="1"/>
  <c r="G61" i="1"/>
  <c r="H61" i="1" s="1"/>
  <c r="G60" i="1"/>
  <c r="H60" i="1" s="1"/>
  <c r="G41" i="1"/>
  <c r="H41" i="1" s="1"/>
  <c r="G55" i="1"/>
  <c r="H55" i="1" s="1"/>
  <c r="G56" i="1"/>
  <c r="H56" i="1" s="1"/>
  <c r="G57" i="1"/>
  <c r="H57" i="1" s="1"/>
  <c r="G54" i="1"/>
  <c r="H54" i="1" s="1"/>
  <c r="G53" i="1"/>
  <c r="H53" i="1" s="1"/>
  <c r="G52" i="1"/>
  <c r="H52" i="1" s="1"/>
  <c r="G51" i="1"/>
  <c r="H51" i="1" s="1"/>
  <c r="G50" i="1"/>
  <c r="H50" i="1" s="1"/>
  <c r="G49" i="1"/>
  <c r="H49" i="1" s="1"/>
  <c r="G48" i="1"/>
  <c r="H48" i="1" s="1"/>
  <c r="G47" i="1"/>
  <c r="H47" i="1" s="1"/>
  <c r="G46" i="1"/>
  <c r="H46" i="1" s="1"/>
  <c r="G45" i="1"/>
  <c r="H45" i="1" s="1"/>
  <c r="G44" i="1"/>
  <c r="H44" i="1" s="1"/>
  <c r="G43" i="1"/>
  <c r="H43" i="1" s="1"/>
  <c r="G42" i="1"/>
  <c r="H42" i="1" s="1"/>
  <c r="G39" i="1"/>
  <c r="H39" i="1" s="1"/>
  <c r="G38" i="1"/>
  <c r="H38" i="1" s="1"/>
  <c r="G37" i="1"/>
  <c r="H37" i="1" s="1"/>
  <c r="G100" i="1"/>
  <c r="H100" i="1" s="1"/>
  <c r="G59" i="1"/>
  <c r="H59" i="1" s="1"/>
  <c r="G58" i="1"/>
  <c r="H58" i="1" s="1"/>
  <c r="G40" i="1"/>
  <c r="H40" i="1" s="1"/>
  <c r="G201" i="1"/>
  <c r="H201" i="1" s="1"/>
  <c r="G36" i="1"/>
  <c r="H36" i="1" s="1"/>
  <c r="G32" i="1"/>
  <c r="H32" i="1" s="1"/>
  <c r="G34" i="1"/>
  <c r="H34" i="1" s="1"/>
  <c r="G33" i="1"/>
  <c r="H33" i="1" s="1"/>
  <c r="G35" i="1"/>
  <c r="H35" i="1" s="1"/>
  <c r="G30" i="1"/>
  <c r="H30" i="1" s="1"/>
  <c r="G29" i="1"/>
  <c r="H29" i="1" s="1"/>
  <c r="G31" i="1"/>
  <c r="H31" i="1" s="1"/>
  <c r="G28" i="1"/>
  <c r="H28" i="1" s="1"/>
  <c r="G27" i="1"/>
  <c r="H27" i="1" s="1"/>
  <c r="G26" i="1"/>
  <c r="H26" i="1" s="1"/>
  <c r="G25" i="1"/>
  <c r="H25" i="1" s="1"/>
  <c r="G24" i="1"/>
  <c r="H24" i="1" s="1"/>
</calcChain>
</file>

<file path=xl/sharedStrings.xml><?xml version="1.0" encoding="utf-8"?>
<sst xmlns="http://schemas.openxmlformats.org/spreadsheetml/2006/main" count="383" uniqueCount="66">
  <si>
    <t>Model de proposició relativa als criteris avaluables de forma automàtica</t>
  </si>
  <si>
    <t>OFERTA EMPRESA LICITADORA</t>
  </si>
  <si>
    <t>21% IVA</t>
  </si>
  <si>
    <t xml:space="preserve">El Sr./La Sra.: </t>
  </si>
  <si>
    <t>amb NIF núm.:</t>
  </si>
  <si>
    <t xml:space="preserve">en nom propi / en representació de l’empresa: </t>
  </si>
  <si>
    <t>amb CIF núm.:</t>
  </si>
  <si>
    <t>amb l'adreça electrònica:</t>
  </si>
  <si>
    <t>ANNEX 1</t>
  </si>
  <si>
    <r>
      <t xml:space="preserve">domiciliada a </t>
    </r>
    <r>
      <rPr>
        <sz val="10"/>
        <color theme="1"/>
        <rFont val="Arial"/>
        <family val="2"/>
      </rPr>
      <t>(CP, carrer, núm.):</t>
    </r>
  </si>
  <si>
    <t>Expedient núm.: 2024/0031428</t>
  </si>
  <si>
    <t>Al plec de clàusules administratives particulars aplicable al contracte relatiu a la prestació dels serveis postals (notificacions administratives excloses), ambientalment responsable, a la Diputació de Barcelona i als ens adherits.</t>
  </si>
  <si>
    <t>assabentat/da de les condicions exigides per a optar a la contractació relativa a la prestació dels serveis postals (notificacions administratives excloses), ambientalment responsable a la Diputació de Barcelona i als ens adherits es compromet a portar-la a terme amb subjecció als plecs de prescripcions tècniques particulars i de clàusules administratives particulars, que accepta íntegrament i declara responsablement que:</t>
  </si>
  <si>
    <t>•  Criteri 1. Preu</t>
  </si>
  <si>
    <t>Àmbit</t>
  </si>
  <si>
    <t>Tram de pes</t>
  </si>
  <si>
    <t>Preu unitari màxim IVA exclòs</t>
  </si>
  <si>
    <t>Preu unitari ofert IVA exclòs</t>
  </si>
  <si>
    <t>Local</t>
  </si>
  <si>
    <t>Fins 20g norm</t>
  </si>
  <si>
    <t>Fins 50 g</t>
  </si>
  <si>
    <t>Fins 100 g</t>
  </si>
  <si>
    <t>Fins 500 g</t>
  </si>
  <si>
    <t>Fins 1.000 g</t>
  </si>
  <si>
    <t>Fins 2.000 g</t>
  </si>
  <si>
    <t>D1</t>
  </si>
  <si>
    <t>D2</t>
  </si>
  <si>
    <t>ZONA 1 - Europa</t>
  </si>
  <si>
    <t>ZONA 2 - Resta de països no inclosos en zona 1 i zona 3</t>
  </si>
  <si>
    <t>ZONA 3.- Austràlia, Canadà, EEUU, Japó, Nova Zelanda i Rússia</t>
  </si>
  <si>
    <t>CARTA ORDINÀRIA</t>
  </si>
  <si>
    <t>Preu unitari ofert IVA inclòs</t>
  </si>
  <si>
    <t>CARTA CERTIFICADA</t>
  </si>
  <si>
    <t>Local, D1 i D2 paper</t>
  </si>
  <si>
    <t>Tots</t>
  </si>
  <si>
    <t>Local, D1 i D2 electrònic</t>
  </si>
  <si>
    <t>Europa i resta de països</t>
  </si>
  <si>
    <t>JUSTIFICANT DE RECEPCIÓ</t>
  </si>
  <si>
    <t>REEMBORSAMENT</t>
  </si>
  <si>
    <t>Local, D1 i D2</t>
  </si>
  <si>
    <t>PAQUERTERIA CERTIFICADA NACIONAL</t>
  </si>
  <si>
    <t>Fins 1 kg</t>
  </si>
  <si>
    <t>Fins 2 kg</t>
  </si>
  <si>
    <t>Fins 5 kg</t>
  </si>
  <si>
    <t>Fins 10 kg</t>
  </si>
  <si>
    <t>Fins 15 kg</t>
  </si>
  <si>
    <t>Fins 20 kg</t>
  </si>
  <si>
    <t>Per enviament</t>
  </si>
  <si>
    <t>Per kg o fracció</t>
  </si>
  <si>
    <t>PAQUETERIA CERTIFICADA INTERNACIONAL</t>
  </si>
  <si>
    <t>LLIBRES</t>
  </si>
  <si>
    <t>Fins 200 gr</t>
  </si>
  <si>
    <t>Fins 300 g</t>
  </si>
  <si>
    <t>Fins 400 g</t>
  </si>
  <si>
    <t>Fins 750 g</t>
  </si>
  <si>
    <t>Fins 1.500 g</t>
  </si>
  <si>
    <t>PUBLICACIONS PERIÒDIQUES</t>
  </si>
  <si>
    <t>BUSTIADA SENSE DESTINATARI</t>
  </si>
  <si>
    <t>BUSTIADA AMB DESTINATARI</t>
  </si>
  <si>
    <t>Local i D1</t>
  </si>
  <si>
    <t>BUROFAX</t>
  </si>
  <si>
    <t>A través de la pàgina web</t>
  </si>
  <si>
    <t>Per pàgina (a partir de la segona)</t>
  </si>
  <si>
    <t>Justificant de recepció</t>
  </si>
  <si>
    <t>Còpia certificada</t>
  </si>
  <si>
    <t>ADVERTÈNCIES. Les propostes hauran d’incloure la totalitat dels preus unitaris que comprèn la present contractació. En absència d’algun preu unitari es considerarà que l’oferta es correspon amb el preu unitari màxim de licitació. Els preus s'han d'oferir amb el nombre de decimals que consti en el model d'oferta. En el cas que s'ofereixin uns preus amb més decimals, aquests no es tindran en compte per puntuar l'oferta. S’exclourà el licitador l’oferta del qual ultrapassi qualsevol dels preus unitaris màxims de licitació.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</si>
</sst>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Aptos Narrow"/>
      <family val="2"/>
      <scheme val="minor"/>
    </font>
    <font>
      <sz val="11"/>
      <color theme="1"/>
      <name val="Aptos Narrow"/>
      <family val="2"/>
      <scheme val="minor"/>
    </font>
    <font>
      <sz val="10"/>
      <color theme="1"/>
      <name val="Arial"/>
      <family val="2"/>
    </font>
    <font>
      <i/>
      <sz val="11"/>
      <color theme="1"/>
      <name val="Arial"/>
      <family val="2"/>
    </font>
    <font>
      <b/>
      <sz val="11"/>
      <color theme="1"/>
      <name val="Arial"/>
      <family val="2"/>
    </font>
    <font>
      <sz val="11"/>
      <color theme="1"/>
      <name val="Arial"/>
      <family val="2"/>
    </font>
    <font>
      <sz val="9"/>
      <color theme="1"/>
      <name val="Arial"/>
      <family val="2"/>
    </font>
    <font>
      <sz val="10"/>
      <name val="Arial"/>
      <family val="2"/>
    </font>
    <font>
      <b/>
      <sz val="9"/>
      <name val="Arial"/>
      <family val="2"/>
    </font>
    <font>
      <sz val="9"/>
      <color rgb="FF0000FF"/>
      <name val="Arial"/>
      <family val="2"/>
    </font>
    <font>
      <b/>
      <sz val="9"/>
      <color theme="1"/>
      <name val="Arial"/>
      <family val="2"/>
    </font>
    <font>
      <sz val="8"/>
      <name val="Arial"/>
      <family val="2"/>
    </font>
    <font>
      <sz val="10"/>
      <color rgb="FF0000FF"/>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s>
  <borders count="2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style="medium">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medium">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s>
  <cellStyleXfs count="4">
    <xf numFmtId="0" fontId="0" fillId="0" borderId="0"/>
    <xf numFmtId="0" fontId="1" fillId="0" borderId="0"/>
    <xf numFmtId="0" fontId="7" fillId="0" borderId="0"/>
    <xf numFmtId="0" fontId="1" fillId="0" borderId="0"/>
  </cellStyleXfs>
  <cellXfs count="67">
    <xf numFmtId="0" fontId="0" fillId="0" borderId="0" xfId="0"/>
    <xf numFmtId="0" fontId="0" fillId="3" borderId="0" xfId="0" applyFill="1"/>
    <xf numFmtId="0" fontId="5" fillId="3" borderId="0" xfId="0" applyFont="1" applyFill="1"/>
    <xf numFmtId="0" fontId="5" fillId="3" borderId="1" xfId="0" applyFont="1" applyFill="1" applyBorder="1"/>
    <xf numFmtId="0" fontId="5" fillId="3" borderId="1" xfId="0" applyFont="1" applyFill="1" applyBorder="1" applyAlignment="1">
      <alignment horizontal="right"/>
    </xf>
    <xf numFmtId="0" fontId="0" fillId="3" borderId="0" xfId="0" applyFill="1" applyAlignment="1">
      <alignment vertical="center"/>
    </xf>
    <xf numFmtId="0" fontId="0" fillId="0" borderId="0" xfId="0" applyAlignment="1">
      <alignment vertical="center"/>
    </xf>
    <xf numFmtId="0" fontId="4" fillId="3" borderId="0" xfId="0" applyFont="1" applyFill="1"/>
    <xf numFmtId="0" fontId="6" fillId="3" borderId="0" xfId="1" applyFont="1" applyFill="1" applyAlignment="1">
      <alignment horizontal="left" vertical="center"/>
    </xf>
    <xf numFmtId="0" fontId="6" fillId="3" borderId="0" xfId="1" applyFont="1" applyFill="1" applyAlignment="1">
      <alignment horizontal="center" vertical="center"/>
    </xf>
    <xf numFmtId="164" fontId="6" fillId="3" borderId="0" xfId="1" applyNumberFormat="1" applyFont="1" applyFill="1" applyAlignment="1">
      <alignment horizontal="right" vertical="center" wrapText="1" indent="1"/>
    </xf>
    <xf numFmtId="0" fontId="6" fillId="3" borderId="4" xfId="1" applyFont="1" applyFill="1" applyBorder="1" applyAlignment="1">
      <alignment horizontal="center"/>
    </xf>
    <xf numFmtId="0" fontId="6" fillId="3" borderId="6" xfId="1" applyFont="1" applyFill="1" applyBorder="1" applyAlignment="1">
      <alignment horizontal="center"/>
    </xf>
    <xf numFmtId="0" fontId="5" fillId="0" borderId="0" xfId="0" applyFont="1"/>
    <xf numFmtId="0" fontId="8" fillId="3" borderId="7"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9" xfId="2" applyFont="1" applyFill="1" applyBorder="1" applyAlignment="1">
      <alignment horizontal="center" vertical="center" wrapText="1"/>
    </xf>
    <xf numFmtId="0" fontId="6" fillId="3" borderId="7" xfId="1" quotePrefix="1" applyFont="1" applyFill="1" applyBorder="1" applyAlignment="1">
      <alignment horizontal="center" vertical="center"/>
    </xf>
    <xf numFmtId="0" fontId="6" fillId="3" borderId="10" xfId="1" quotePrefix="1" applyFont="1" applyFill="1" applyBorder="1" applyAlignment="1">
      <alignment vertical="center" wrapText="1"/>
    </xf>
    <xf numFmtId="0" fontId="3" fillId="3" borderId="0" xfId="0" applyFont="1" applyFill="1" applyAlignment="1">
      <alignment horizontal="justify" vertical="top"/>
    </xf>
    <xf numFmtId="0" fontId="5" fillId="3" borderId="0" xfId="0" applyFont="1" applyFill="1" applyAlignment="1">
      <alignment vertical="center"/>
    </xf>
    <xf numFmtId="0" fontId="4" fillId="3" borderId="0" xfId="0" applyFont="1" applyFill="1" applyAlignment="1">
      <alignment vertical="center"/>
    </xf>
    <xf numFmtId="0" fontId="10" fillId="3" borderId="5" xfId="1" applyFont="1" applyFill="1" applyBorder="1" applyAlignment="1">
      <alignment horizontal="center"/>
    </xf>
    <xf numFmtId="0" fontId="6" fillId="3" borderId="2" xfId="1" quotePrefix="1" applyFont="1" applyFill="1" applyBorder="1" applyAlignment="1">
      <alignment horizontal="center" vertical="center"/>
    </xf>
    <xf numFmtId="0" fontId="6" fillId="3" borderId="14" xfId="1" quotePrefix="1" applyFont="1" applyFill="1" applyBorder="1" applyAlignment="1">
      <alignment horizontal="center" vertical="center"/>
    </xf>
    <xf numFmtId="0" fontId="6" fillId="3" borderId="18" xfId="1" quotePrefix="1" applyFont="1" applyFill="1" applyBorder="1" applyAlignment="1">
      <alignment horizontal="center" vertical="center"/>
    </xf>
    <xf numFmtId="164" fontId="2" fillId="3" borderId="19" xfId="1" applyNumberFormat="1" applyFont="1" applyFill="1" applyBorder="1" applyAlignment="1">
      <alignment horizontal="right" vertical="center" wrapText="1" indent="1"/>
    </xf>
    <xf numFmtId="164" fontId="12" fillId="2" borderId="18" xfId="1" applyNumberFormat="1" applyFont="1" applyFill="1" applyBorder="1" applyAlignment="1" applyProtection="1">
      <alignment horizontal="right" vertical="center" wrapText="1" indent="1"/>
      <protection locked="0"/>
    </xf>
    <xf numFmtId="164" fontId="12" fillId="3" borderId="19" xfId="1" applyNumberFormat="1" applyFont="1" applyFill="1" applyBorder="1" applyAlignment="1" applyProtection="1">
      <alignment horizontal="right" vertical="center" wrapText="1" indent="1"/>
      <protection hidden="1"/>
    </xf>
    <xf numFmtId="164" fontId="12" fillId="3" borderId="20" xfId="1" applyNumberFormat="1" applyFont="1" applyFill="1" applyBorder="1" applyAlignment="1" applyProtection="1">
      <alignment horizontal="right" vertical="center" wrapText="1" indent="1"/>
      <protection hidden="1"/>
    </xf>
    <xf numFmtId="164" fontId="2" fillId="3" borderId="13" xfId="1" applyNumberFormat="1" applyFont="1" applyFill="1" applyBorder="1" applyAlignment="1">
      <alignment horizontal="right" vertical="center" wrapText="1" indent="1"/>
    </xf>
    <xf numFmtId="164" fontId="12" fillId="2" borderId="2" xfId="1" applyNumberFormat="1" applyFont="1" applyFill="1" applyBorder="1" applyAlignment="1" applyProtection="1">
      <alignment horizontal="right" vertical="center" wrapText="1" indent="1"/>
      <protection locked="0"/>
    </xf>
    <xf numFmtId="164" fontId="12" fillId="3" borderId="13" xfId="1" applyNumberFormat="1" applyFont="1" applyFill="1" applyBorder="1" applyAlignment="1" applyProtection="1">
      <alignment horizontal="right" vertical="center" wrapText="1" indent="1"/>
      <protection hidden="1"/>
    </xf>
    <xf numFmtId="164" fontId="12" fillId="3" borderId="17" xfId="1" applyNumberFormat="1" applyFont="1" applyFill="1" applyBorder="1" applyAlignment="1" applyProtection="1">
      <alignment horizontal="right" vertical="center" wrapText="1" indent="1"/>
      <protection hidden="1"/>
    </xf>
    <xf numFmtId="164" fontId="2" fillId="3" borderId="15" xfId="1" applyNumberFormat="1" applyFont="1" applyFill="1" applyBorder="1" applyAlignment="1">
      <alignment horizontal="right" vertical="center" wrapText="1" indent="1"/>
    </xf>
    <xf numFmtId="164" fontId="12" fillId="2" borderId="14" xfId="1" applyNumberFormat="1" applyFont="1" applyFill="1" applyBorder="1" applyAlignment="1" applyProtection="1">
      <alignment horizontal="right" vertical="center" wrapText="1" indent="1"/>
      <protection locked="0"/>
    </xf>
    <xf numFmtId="164" fontId="12" fillId="3" borderId="15" xfId="1" applyNumberFormat="1" applyFont="1" applyFill="1" applyBorder="1" applyAlignment="1" applyProtection="1">
      <alignment horizontal="right" vertical="center" wrapText="1" indent="1"/>
      <protection hidden="1"/>
    </xf>
    <xf numFmtId="164" fontId="12" fillId="3" borderId="16" xfId="1" applyNumberFormat="1" applyFont="1" applyFill="1" applyBorder="1" applyAlignment="1" applyProtection="1">
      <alignment horizontal="right" vertical="center" wrapText="1" indent="1"/>
      <protection hidden="1"/>
    </xf>
    <xf numFmtId="164" fontId="2" fillId="3" borderId="9" xfId="1" applyNumberFormat="1" applyFont="1" applyFill="1" applyBorder="1" applyAlignment="1">
      <alignment horizontal="right" vertical="center" wrapText="1" indent="1"/>
    </xf>
    <xf numFmtId="164" fontId="12" fillId="2" borderId="7" xfId="1" applyNumberFormat="1" applyFont="1" applyFill="1" applyBorder="1" applyAlignment="1" applyProtection="1">
      <alignment horizontal="right" vertical="center" wrapText="1" indent="1"/>
      <protection locked="0"/>
    </xf>
    <xf numFmtId="164" fontId="12" fillId="3" borderId="9" xfId="1" applyNumberFormat="1" applyFont="1" applyFill="1" applyBorder="1" applyAlignment="1" applyProtection="1">
      <alignment horizontal="right" vertical="center" wrapText="1" indent="1"/>
      <protection hidden="1"/>
    </xf>
    <xf numFmtId="164" fontId="12" fillId="3" borderId="8" xfId="1" applyNumberFormat="1" applyFont="1" applyFill="1" applyBorder="1" applyAlignment="1" applyProtection="1">
      <alignment horizontal="right" vertical="center" wrapText="1" indent="1"/>
      <protection hidden="1"/>
    </xf>
    <xf numFmtId="0" fontId="6" fillId="3" borderId="21" xfId="1" quotePrefix="1" applyFont="1" applyFill="1" applyBorder="1" applyAlignment="1">
      <alignment vertical="center" wrapText="1"/>
    </xf>
    <xf numFmtId="0" fontId="6" fillId="3" borderId="3" xfId="1" quotePrefix="1" applyFont="1" applyFill="1" applyBorder="1" applyAlignment="1">
      <alignment vertical="center" wrapText="1"/>
    </xf>
    <xf numFmtId="0" fontId="6" fillId="3" borderId="22" xfId="1" quotePrefix="1" applyFont="1" applyFill="1" applyBorder="1" applyAlignment="1">
      <alignment vertical="center" wrapText="1"/>
    </xf>
    <xf numFmtId="0" fontId="11" fillId="4" borderId="9" xfId="3" quotePrefix="1" applyFont="1" applyFill="1" applyBorder="1" applyAlignment="1">
      <alignment horizontal="center" vertical="center" wrapText="1"/>
    </xf>
    <xf numFmtId="0" fontId="6" fillId="4" borderId="9" xfId="1" quotePrefix="1" applyFont="1" applyFill="1" applyBorder="1" applyAlignment="1">
      <alignment horizontal="center" vertical="center" wrapText="1"/>
    </xf>
    <xf numFmtId="0" fontId="11" fillId="4" borderId="23" xfId="3" quotePrefix="1" applyFont="1" applyFill="1" applyBorder="1" applyAlignment="1">
      <alignment horizontal="center" vertical="center" textRotation="90" wrapText="1"/>
    </xf>
    <xf numFmtId="0" fontId="11" fillId="4" borderId="19" xfId="3" quotePrefix="1" applyFont="1" applyFill="1" applyBorder="1" applyAlignment="1">
      <alignment horizontal="center" vertical="center" textRotation="90" wrapText="1"/>
    </xf>
    <xf numFmtId="0" fontId="11" fillId="4" borderId="15" xfId="3" quotePrefix="1" applyFont="1" applyFill="1" applyBorder="1" applyAlignment="1">
      <alignment horizontal="center" vertical="center" textRotation="90" wrapText="1"/>
    </xf>
    <xf numFmtId="0" fontId="11" fillId="4" borderId="23" xfId="3" quotePrefix="1" applyFont="1" applyFill="1" applyBorder="1" applyAlignment="1">
      <alignment horizontal="center" vertical="center" wrapText="1"/>
    </xf>
    <xf numFmtId="0" fontId="11" fillId="4" borderId="19" xfId="3" quotePrefix="1" applyFont="1" applyFill="1" applyBorder="1" applyAlignment="1">
      <alignment horizontal="center" vertical="center" wrapText="1"/>
    </xf>
    <xf numFmtId="0" fontId="11" fillId="4" borderId="15" xfId="3" quotePrefix="1" applyFont="1" applyFill="1" applyBorder="1" applyAlignment="1">
      <alignment horizontal="center" vertical="center" wrapText="1"/>
    </xf>
    <xf numFmtId="0" fontId="6" fillId="4" borderId="23" xfId="1" quotePrefix="1" applyFont="1" applyFill="1" applyBorder="1" applyAlignment="1">
      <alignment horizontal="center" vertical="center" wrapText="1"/>
    </xf>
    <xf numFmtId="0" fontId="6" fillId="4" borderId="19" xfId="1" quotePrefix="1" applyFont="1" applyFill="1" applyBorder="1" applyAlignment="1">
      <alignment horizontal="center" vertical="center" wrapText="1"/>
    </xf>
    <xf numFmtId="0" fontId="6" fillId="4" borderId="15" xfId="1" quotePrefix="1" applyFont="1" applyFill="1" applyBorder="1" applyAlignment="1">
      <alignment horizontal="center" vertical="center" wrapText="1"/>
    </xf>
    <xf numFmtId="0" fontId="6" fillId="4" borderId="23" xfId="1" quotePrefix="1" applyFont="1" applyFill="1" applyBorder="1" applyAlignment="1">
      <alignment horizontal="center" vertical="center"/>
    </xf>
    <xf numFmtId="0" fontId="6" fillId="4" borderId="19" xfId="1" quotePrefix="1" applyFont="1" applyFill="1" applyBorder="1" applyAlignment="1">
      <alignment horizontal="center" vertical="center"/>
    </xf>
    <xf numFmtId="0" fontId="6" fillId="4" borderId="15" xfId="1" quotePrefix="1" applyFont="1" applyFill="1" applyBorder="1" applyAlignment="1">
      <alignment horizontal="center" vertical="center"/>
    </xf>
    <xf numFmtId="0" fontId="5" fillId="3" borderId="0" xfId="0" applyFont="1" applyFill="1" applyAlignment="1">
      <alignment horizontal="center" vertical="center" wrapText="1"/>
    </xf>
    <xf numFmtId="0" fontId="4" fillId="3" borderId="0" xfId="0" applyFont="1" applyFill="1" applyAlignment="1">
      <alignment horizontal="center"/>
    </xf>
    <xf numFmtId="0" fontId="5" fillId="3" borderId="0" xfId="0" applyFont="1" applyFill="1" applyAlignment="1">
      <alignment horizontal="justify" vertical="top" wrapText="1"/>
    </xf>
    <xf numFmtId="0" fontId="5" fillId="3" borderId="0" xfId="0" applyFont="1" applyFill="1" applyAlignment="1">
      <alignment horizontal="justify" vertical="top"/>
    </xf>
    <xf numFmtId="0" fontId="8" fillId="3" borderId="4" xfId="2" applyFont="1" applyFill="1" applyBorder="1" applyAlignment="1">
      <alignment horizontal="center" vertical="center" wrapText="1"/>
    </xf>
    <xf numFmtId="0" fontId="8" fillId="3" borderId="10" xfId="2" applyFont="1" applyFill="1" applyBorder="1" applyAlignment="1">
      <alignment horizontal="center" vertical="center" wrapText="1"/>
    </xf>
    <xf numFmtId="0" fontId="9" fillId="2" borderId="12" xfId="0" applyFont="1" applyFill="1" applyBorder="1" applyAlignment="1" applyProtection="1">
      <alignment horizontal="left" vertical="center"/>
      <protection locked="0"/>
    </xf>
    <xf numFmtId="0" fontId="9" fillId="2" borderId="11" xfId="0" applyFont="1" applyFill="1" applyBorder="1" applyAlignment="1" applyProtection="1">
      <alignment horizontal="left" vertical="center"/>
      <protection locked="0"/>
    </xf>
  </cellXfs>
  <cellStyles count="4">
    <cellStyle name="Normal" xfId="0" builtinId="0"/>
    <cellStyle name="Normal 2 2" xfId="2" xr:uid="{F6AF8746-82E0-42D4-9CD0-09406B5D0BD3}"/>
    <cellStyle name="Normal 2 3" xfId="3" xr:uid="{9A7A2218-4188-4B42-8F54-575C9F437AF4}"/>
    <cellStyle name="Normal 2 9 2" xfId="1" xr:uid="{9FD04CC2-F45F-4ABA-8FDD-F20F0696A798}"/>
  </cellStyles>
  <dxfs count="145">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1BE05-28D9-4845-845B-B9F2693F8E95}">
  <dimension ref="A1:I207"/>
  <sheetViews>
    <sheetView showGridLines="0" tabSelected="1" showRuler="0" topLeftCell="A141" zoomScaleNormal="100" workbookViewId="0">
      <selection activeCell="F98" sqref="F98"/>
    </sheetView>
  </sheetViews>
  <sheetFormatPr defaultRowHeight="14.4" x14ac:dyDescent="0.3"/>
  <cols>
    <col min="1" max="1" width="5.109375" customWidth="1"/>
    <col min="2" max="2" width="16.44140625" customWidth="1"/>
    <col min="3" max="3" width="33.77734375" customWidth="1"/>
    <col min="4" max="6" width="15.6640625" customWidth="1"/>
    <col min="7" max="7" width="13.6640625" customWidth="1"/>
    <col min="8" max="8" width="15.6640625" customWidth="1"/>
    <col min="9" max="9" width="5.109375" customWidth="1"/>
  </cols>
  <sheetData>
    <row r="1" spans="1:9" x14ac:dyDescent="0.3">
      <c r="A1" s="1"/>
      <c r="B1" s="1"/>
      <c r="C1" s="1"/>
      <c r="D1" s="1"/>
      <c r="E1" s="1"/>
      <c r="F1" s="1"/>
      <c r="G1" s="1"/>
      <c r="H1" s="1"/>
      <c r="I1" s="1"/>
    </row>
    <row r="2" spans="1:9" x14ac:dyDescent="0.3">
      <c r="A2" s="1"/>
      <c r="B2" s="60" t="s">
        <v>8</v>
      </c>
      <c r="C2" s="60"/>
      <c r="D2" s="60"/>
      <c r="E2" s="60"/>
      <c r="F2" s="60"/>
      <c r="G2" s="60"/>
      <c r="H2" s="60"/>
      <c r="I2" s="1"/>
    </row>
    <row r="3" spans="1:9" x14ac:dyDescent="0.3">
      <c r="A3" s="1"/>
      <c r="B3" s="2"/>
      <c r="C3" s="2"/>
      <c r="D3" s="2"/>
      <c r="E3" s="2"/>
      <c r="F3" s="2"/>
      <c r="G3" s="2"/>
      <c r="H3" s="2"/>
      <c r="I3" s="1"/>
    </row>
    <row r="4" spans="1:9" ht="47.55" customHeight="1" x14ac:dyDescent="0.3">
      <c r="A4" s="1"/>
      <c r="B4" s="61" t="s">
        <v>11</v>
      </c>
      <c r="C4" s="62"/>
      <c r="D4" s="62"/>
      <c r="E4" s="62"/>
      <c r="F4" s="62"/>
      <c r="G4" s="62"/>
      <c r="H4" s="62"/>
      <c r="I4" s="1"/>
    </row>
    <row r="5" spans="1:9" x14ac:dyDescent="0.3">
      <c r="A5" s="1"/>
      <c r="B5" s="2"/>
      <c r="C5" s="2"/>
      <c r="D5" s="2"/>
      <c r="E5" s="2"/>
      <c r="F5" s="2"/>
      <c r="G5" s="2"/>
      <c r="H5" s="2"/>
      <c r="I5" s="1"/>
    </row>
    <row r="6" spans="1:9" x14ac:dyDescent="0.3">
      <c r="A6" s="1"/>
      <c r="B6" s="3"/>
      <c r="C6" s="3"/>
      <c r="D6" s="3"/>
      <c r="E6" s="3"/>
      <c r="F6" s="3"/>
      <c r="G6" s="3"/>
      <c r="H6" s="4" t="s">
        <v>10</v>
      </c>
      <c r="I6" s="1"/>
    </row>
    <row r="7" spans="1:9" x14ac:dyDescent="0.3">
      <c r="A7" s="1"/>
      <c r="B7" s="1"/>
      <c r="C7" s="2"/>
      <c r="D7" s="2"/>
      <c r="E7" s="2"/>
      <c r="F7" s="2"/>
      <c r="G7" s="2"/>
      <c r="H7" s="2"/>
      <c r="I7" s="1"/>
    </row>
    <row r="8" spans="1:9" x14ac:dyDescent="0.3">
      <c r="A8" s="1"/>
      <c r="B8" s="60" t="s">
        <v>0</v>
      </c>
      <c r="C8" s="60"/>
      <c r="D8" s="60"/>
      <c r="E8" s="60"/>
      <c r="F8" s="60"/>
      <c r="G8" s="60"/>
      <c r="H8" s="60"/>
      <c r="I8" s="1"/>
    </row>
    <row r="9" spans="1:9" x14ac:dyDescent="0.3">
      <c r="A9" s="1"/>
      <c r="B9" s="2"/>
      <c r="C9" s="2"/>
      <c r="D9" s="2"/>
      <c r="E9" s="2"/>
      <c r="F9" s="2"/>
      <c r="G9" s="2"/>
      <c r="H9" s="2"/>
      <c r="I9" s="1"/>
    </row>
    <row r="10" spans="1:9" ht="15" customHeight="1" x14ac:dyDescent="0.3">
      <c r="A10" s="1"/>
      <c r="B10" s="2"/>
      <c r="C10" s="2"/>
      <c r="D10" s="2"/>
      <c r="E10" s="2"/>
      <c r="F10" s="2"/>
      <c r="G10" s="2"/>
      <c r="H10" s="2"/>
      <c r="I10" s="1"/>
    </row>
    <row r="11" spans="1:9" s="6" customFormat="1" ht="16.05" customHeight="1" x14ac:dyDescent="0.3">
      <c r="A11" s="5"/>
      <c r="B11" s="20" t="s">
        <v>3</v>
      </c>
      <c r="C11" s="20"/>
      <c r="D11" s="20"/>
      <c r="E11" s="66"/>
      <c r="F11" s="66"/>
      <c r="G11" s="66"/>
      <c r="H11" s="66"/>
      <c r="I11" s="5"/>
    </row>
    <row r="12" spans="1:9" s="6" customFormat="1" ht="16.05" customHeight="1" x14ac:dyDescent="0.3">
      <c r="A12" s="5"/>
      <c r="B12" s="20" t="s">
        <v>4</v>
      </c>
      <c r="C12" s="20"/>
      <c r="D12" s="20"/>
      <c r="E12" s="65"/>
      <c r="F12" s="65"/>
      <c r="G12" s="65"/>
      <c r="H12" s="65"/>
      <c r="I12" s="5"/>
    </row>
    <row r="13" spans="1:9" s="6" customFormat="1" ht="16.05" customHeight="1" x14ac:dyDescent="0.3">
      <c r="A13" s="5"/>
      <c r="B13" s="20" t="s">
        <v>5</v>
      </c>
      <c r="C13" s="20"/>
      <c r="D13" s="20"/>
      <c r="E13" s="65"/>
      <c r="F13" s="65"/>
      <c r="G13" s="65"/>
      <c r="H13" s="65"/>
      <c r="I13" s="5"/>
    </row>
    <row r="14" spans="1:9" s="6" customFormat="1" ht="16.05" customHeight="1" x14ac:dyDescent="0.3">
      <c r="A14" s="5"/>
      <c r="B14" s="20" t="s">
        <v>6</v>
      </c>
      <c r="C14" s="20"/>
      <c r="D14" s="20"/>
      <c r="E14" s="65"/>
      <c r="F14" s="65"/>
      <c r="G14" s="65"/>
      <c r="H14" s="65"/>
      <c r="I14" s="5"/>
    </row>
    <row r="15" spans="1:9" s="6" customFormat="1" ht="16.05" customHeight="1" x14ac:dyDescent="0.3">
      <c r="A15" s="5"/>
      <c r="B15" s="20" t="s">
        <v>9</v>
      </c>
      <c r="C15" s="20"/>
      <c r="D15" s="20"/>
      <c r="E15" s="65"/>
      <c r="F15" s="65"/>
      <c r="G15" s="65"/>
      <c r="H15" s="65"/>
      <c r="I15" s="5"/>
    </row>
    <row r="16" spans="1:9" s="6" customFormat="1" ht="16.05" customHeight="1" x14ac:dyDescent="0.3">
      <c r="A16" s="5"/>
      <c r="B16" s="20"/>
      <c r="C16" s="20"/>
      <c r="D16" s="20"/>
      <c r="E16" s="65"/>
      <c r="F16" s="65"/>
      <c r="G16" s="65"/>
      <c r="H16" s="65"/>
      <c r="I16" s="5"/>
    </row>
    <row r="17" spans="1:9" s="6" customFormat="1" ht="16.05" customHeight="1" x14ac:dyDescent="0.3">
      <c r="A17" s="5"/>
      <c r="B17" s="20" t="s">
        <v>7</v>
      </c>
      <c r="C17" s="20"/>
      <c r="D17" s="20"/>
      <c r="E17" s="65"/>
      <c r="F17" s="65"/>
      <c r="G17" s="65"/>
      <c r="H17" s="65"/>
      <c r="I17" s="5"/>
    </row>
    <row r="18" spans="1:9" ht="61.2" customHeight="1" x14ac:dyDescent="0.3">
      <c r="A18" s="1"/>
      <c r="B18" s="62" t="s">
        <v>12</v>
      </c>
      <c r="C18" s="62"/>
      <c r="D18" s="62"/>
      <c r="E18" s="62"/>
      <c r="F18" s="62"/>
      <c r="G18" s="62"/>
      <c r="H18" s="62"/>
      <c r="I18" s="1"/>
    </row>
    <row r="19" spans="1:9" x14ac:dyDescent="0.3">
      <c r="A19" s="1"/>
      <c r="B19" s="2"/>
      <c r="C19" s="2"/>
      <c r="D19" s="2"/>
      <c r="E19" s="2"/>
      <c r="F19" s="2"/>
      <c r="G19" s="2"/>
      <c r="H19" s="2"/>
      <c r="I19" s="1"/>
    </row>
    <row r="20" spans="1:9" s="6" customFormat="1" ht="16.05" customHeight="1" x14ac:dyDescent="0.3">
      <c r="A20" s="5"/>
      <c r="B20" s="21" t="s">
        <v>13</v>
      </c>
      <c r="C20" s="20"/>
      <c r="D20" s="20"/>
      <c r="E20" s="20"/>
      <c r="F20" s="20"/>
      <c r="G20" s="20"/>
      <c r="H20" s="20"/>
      <c r="I20" s="5"/>
    </row>
    <row r="21" spans="1:9" ht="15" thickBot="1" x14ac:dyDescent="0.35">
      <c r="A21" s="1"/>
      <c r="B21" s="7"/>
      <c r="C21" s="2"/>
      <c r="D21" s="2"/>
      <c r="E21" s="2"/>
      <c r="F21" s="2"/>
      <c r="G21" s="2"/>
      <c r="H21" s="2"/>
      <c r="I21" s="1"/>
    </row>
    <row r="22" spans="1:9" ht="15" thickBot="1" x14ac:dyDescent="0.35">
      <c r="A22" s="1"/>
      <c r="B22" s="8"/>
      <c r="C22" s="8"/>
      <c r="D22" s="9"/>
      <c r="E22" s="10"/>
      <c r="F22" s="11"/>
      <c r="G22" s="22" t="s">
        <v>1</v>
      </c>
      <c r="H22" s="12"/>
      <c r="I22" s="2"/>
    </row>
    <row r="23" spans="1:9" ht="24.6" thickBot="1" x14ac:dyDescent="0.35">
      <c r="A23" s="1"/>
      <c r="B23" s="63" t="s">
        <v>14</v>
      </c>
      <c r="C23" s="64"/>
      <c r="D23" s="14" t="s">
        <v>15</v>
      </c>
      <c r="E23" s="16" t="s">
        <v>16</v>
      </c>
      <c r="F23" s="16" t="s">
        <v>17</v>
      </c>
      <c r="G23" s="15" t="s">
        <v>2</v>
      </c>
      <c r="H23" s="16" t="s">
        <v>31</v>
      </c>
      <c r="I23" s="2"/>
    </row>
    <row r="24" spans="1:9" ht="15" customHeight="1" x14ac:dyDescent="0.3">
      <c r="A24" s="1"/>
      <c r="B24" s="47" t="s">
        <v>30</v>
      </c>
      <c r="C24" s="42" t="s">
        <v>18</v>
      </c>
      <c r="D24" s="25" t="s">
        <v>19</v>
      </c>
      <c r="E24" s="26">
        <v>0.59</v>
      </c>
      <c r="F24" s="27"/>
      <c r="G24" s="28">
        <f t="shared" ref="G24:G201" si="0">IF(F24&gt;E24,"Revisar",ROUND((F24*0.21),2))</f>
        <v>0</v>
      </c>
      <c r="H24" s="29">
        <f t="shared" ref="H24:H201" si="1">IF(F24&gt;E24,"Revisar",F24+G24)</f>
        <v>0</v>
      </c>
      <c r="I24" s="2"/>
    </row>
    <row r="25" spans="1:9" ht="15" customHeight="1" x14ac:dyDescent="0.3">
      <c r="A25" s="1"/>
      <c r="B25" s="48"/>
      <c r="C25" s="43" t="s">
        <v>18</v>
      </c>
      <c r="D25" s="23" t="s">
        <v>20</v>
      </c>
      <c r="E25" s="30">
        <v>0.66</v>
      </c>
      <c r="F25" s="31"/>
      <c r="G25" s="32">
        <f t="shared" si="0"/>
        <v>0</v>
      </c>
      <c r="H25" s="33">
        <f t="shared" si="1"/>
        <v>0</v>
      </c>
      <c r="I25" s="2"/>
    </row>
    <row r="26" spans="1:9" ht="15" customHeight="1" thickBot="1" x14ac:dyDescent="0.35">
      <c r="A26" s="1"/>
      <c r="B26" s="48"/>
      <c r="C26" s="44" t="s">
        <v>18</v>
      </c>
      <c r="D26" s="24" t="s">
        <v>21</v>
      </c>
      <c r="E26" s="34">
        <v>1.06</v>
      </c>
      <c r="F26" s="35"/>
      <c r="G26" s="36">
        <f t="shared" si="0"/>
        <v>0</v>
      </c>
      <c r="H26" s="37">
        <f t="shared" si="1"/>
        <v>0</v>
      </c>
      <c r="I26" s="2"/>
    </row>
    <row r="27" spans="1:9" ht="15" customHeight="1" thickBot="1" x14ac:dyDescent="0.35">
      <c r="A27" s="1"/>
      <c r="B27" s="48"/>
      <c r="C27" s="18" t="s">
        <v>18</v>
      </c>
      <c r="D27" s="17" t="s">
        <v>22</v>
      </c>
      <c r="E27" s="38">
        <v>2.12</v>
      </c>
      <c r="F27" s="39"/>
      <c r="G27" s="40">
        <f t="shared" si="0"/>
        <v>0</v>
      </c>
      <c r="H27" s="41">
        <f t="shared" si="1"/>
        <v>0</v>
      </c>
      <c r="I27" s="2"/>
    </row>
    <row r="28" spans="1:9" ht="15" customHeight="1" thickBot="1" x14ac:dyDescent="0.35">
      <c r="A28" s="1"/>
      <c r="B28" s="48"/>
      <c r="C28" s="18" t="s">
        <v>18</v>
      </c>
      <c r="D28" s="17" t="s">
        <v>23</v>
      </c>
      <c r="E28" s="38">
        <v>4.37</v>
      </c>
      <c r="F28" s="39"/>
      <c r="G28" s="40">
        <f t="shared" si="0"/>
        <v>0</v>
      </c>
      <c r="H28" s="41">
        <f t="shared" si="1"/>
        <v>0</v>
      </c>
      <c r="I28" s="2"/>
    </row>
    <row r="29" spans="1:9" ht="15" customHeight="1" thickBot="1" x14ac:dyDescent="0.35">
      <c r="A29" s="1"/>
      <c r="B29" s="48"/>
      <c r="C29" s="18" t="s">
        <v>18</v>
      </c>
      <c r="D29" s="17" t="s">
        <v>24</v>
      </c>
      <c r="E29" s="38">
        <v>4.72</v>
      </c>
      <c r="F29" s="39"/>
      <c r="G29" s="40">
        <f t="shared" si="0"/>
        <v>0</v>
      </c>
      <c r="H29" s="41">
        <f t="shared" si="1"/>
        <v>0</v>
      </c>
      <c r="I29" s="2"/>
    </row>
    <row r="30" spans="1:9" ht="15" customHeight="1" thickBot="1" x14ac:dyDescent="0.35">
      <c r="A30" s="1"/>
      <c r="B30" s="48"/>
      <c r="C30" s="18" t="s">
        <v>25</v>
      </c>
      <c r="D30" s="17" t="s">
        <v>19</v>
      </c>
      <c r="E30" s="38">
        <v>0.59</v>
      </c>
      <c r="F30" s="39"/>
      <c r="G30" s="40">
        <f t="shared" si="0"/>
        <v>0</v>
      </c>
      <c r="H30" s="41">
        <f t="shared" si="1"/>
        <v>0</v>
      </c>
      <c r="I30" s="2"/>
    </row>
    <row r="31" spans="1:9" ht="15" customHeight="1" thickBot="1" x14ac:dyDescent="0.35">
      <c r="A31" s="1"/>
      <c r="B31" s="48"/>
      <c r="C31" s="18" t="s">
        <v>25</v>
      </c>
      <c r="D31" s="17" t="s">
        <v>20</v>
      </c>
      <c r="E31" s="38">
        <v>0.66</v>
      </c>
      <c r="F31" s="39"/>
      <c r="G31" s="40">
        <f t="shared" si="0"/>
        <v>0</v>
      </c>
      <c r="H31" s="41">
        <f t="shared" si="1"/>
        <v>0</v>
      </c>
      <c r="I31" s="2"/>
    </row>
    <row r="32" spans="1:9" ht="15" customHeight="1" thickBot="1" x14ac:dyDescent="0.35">
      <c r="A32" s="1"/>
      <c r="B32" s="48"/>
      <c r="C32" s="18" t="s">
        <v>25</v>
      </c>
      <c r="D32" s="17" t="s">
        <v>21</v>
      </c>
      <c r="E32" s="38">
        <v>1.06</v>
      </c>
      <c r="F32" s="39"/>
      <c r="G32" s="40">
        <f t="shared" si="0"/>
        <v>0</v>
      </c>
      <c r="H32" s="41">
        <f t="shared" si="1"/>
        <v>0</v>
      </c>
      <c r="I32" s="2"/>
    </row>
    <row r="33" spans="1:9" ht="15" customHeight="1" thickBot="1" x14ac:dyDescent="0.35">
      <c r="A33" s="1"/>
      <c r="B33" s="48"/>
      <c r="C33" s="18" t="s">
        <v>25</v>
      </c>
      <c r="D33" s="17" t="s">
        <v>22</v>
      </c>
      <c r="E33" s="38">
        <v>2.12</v>
      </c>
      <c r="F33" s="39"/>
      <c r="G33" s="40">
        <f t="shared" si="0"/>
        <v>0</v>
      </c>
      <c r="H33" s="41">
        <f t="shared" si="1"/>
        <v>0</v>
      </c>
      <c r="I33" s="2"/>
    </row>
    <row r="34" spans="1:9" ht="15" customHeight="1" thickBot="1" x14ac:dyDescent="0.35">
      <c r="A34" s="1"/>
      <c r="B34" s="48"/>
      <c r="C34" s="18" t="s">
        <v>25</v>
      </c>
      <c r="D34" s="17" t="s">
        <v>23</v>
      </c>
      <c r="E34" s="38">
        <v>4.37</v>
      </c>
      <c r="F34" s="39"/>
      <c r="G34" s="40">
        <f t="shared" si="0"/>
        <v>0</v>
      </c>
      <c r="H34" s="41">
        <f t="shared" si="1"/>
        <v>0</v>
      </c>
      <c r="I34" s="2"/>
    </row>
    <row r="35" spans="1:9" ht="15" customHeight="1" thickBot="1" x14ac:dyDescent="0.35">
      <c r="A35" s="1"/>
      <c r="B35" s="48"/>
      <c r="C35" s="18" t="s">
        <v>25</v>
      </c>
      <c r="D35" s="17" t="s">
        <v>24</v>
      </c>
      <c r="E35" s="38">
        <v>4.72</v>
      </c>
      <c r="F35" s="39"/>
      <c r="G35" s="40">
        <f t="shared" si="0"/>
        <v>0</v>
      </c>
      <c r="H35" s="41">
        <f t="shared" si="1"/>
        <v>0</v>
      </c>
      <c r="I35" s="2"/>
    </row>
    <row r="36" spans="1:9" ht="15" customHeight="1" thickBot="1" x14ac:dyDescent="0.35">
      <c r="A36" s="1"/>
      <c r="B36" s="48"/>
      <c r="C36" s="18" t="s">
        <v>26</v>
      </c>
      <c r="D36" s="17" t="s">
        <v>19</v>
      </c>
      <c r="E36" s="38">
        <v>0.59</v>
      </c>
      <c r="F36" s="39"/>
      <c r="G36" s="40">
        <f t="shared" si="0"/>
        <v>0</v>
      </c>
      <c r="H36" s="41">
        <f t="shared" si="1"/>
        <v>0</v>
      </c>
      <c r="I36" s="2"/>
    </row>
    <row r="37" spans="1:9" ht="15" customHeight="1" thickBot="1" x14ac:dyDescent="0.35">
      <c r="A37" s="1"/>
      <c r="B37" s="48"/>
      <c r="C37" s="18" t="s">
        <v>26</v>
      </c>
      <c r="D37" s="17" t="s">
        <v>20</v>
      </c>
      <c r="E37" s="38">
        <v>0.66</v>
      </c>
      <c r="F37" s="39"/>
      <c r="G37" s="40">
        <f t="shared" si="0"/>
        <v>0</v>
      </c>
      <c r="H37" s="41">
        <f t="shared" si="1"/>
        <v>0</v>
      </c>
      <c r="I37" s="2"/>
    </row>
    <row r="38" spans="1:9" ht="15" customHeight="1" thickBot="1" x14ac:dyDescent="0.35">
      <c r="A38" s="1"/>
      <c r="B38" s="48"/>
      <c r="C38" s="18" t="s">
        <v>26</v>
      </c>
      <c r="D38" s="17" t="s">
        <v>21</v>
      </c>
      <c r="E38" s="38">
        <v>1.06</v>
      </c>
      <c r="F38" s="39"/>
      <c r="G38" s="40">
        <f t="shared" si="0"/>
        <v>0</v>
      </c>
      <c r="H38" s="41">
        <f t="shared" si="1"/>
        <v>0</v>
      </c>
      <c r="I38" s="2"/>
    </row>
    <row r="39" spans="1:9" ht="15" customHeight="1" thickBot="1" x14ac:dyDescent="0.35">
      <c r="A39" s="1"/>
      <c r="B39" s="48"/>
      <c r="C39" s="18" t="s">
        <v>26</v>
      </c>
      <c r="D39" s="17" t="s">
        <v>22</v>
      </c>
      <c r="E39" s="38">
        <v>2.12</v>
      </c>
      <c r="F39" s="39"/>
      <c r="G39" s="40">
        <f t="shared" si="0"/>
        <v>0</v>
      </c>
      <c r="H39" s="41">
        <f t="shared" si="1"/>
        <v>0</v>
      </c>
      <c r="I39" s="2"/>
    </row>
    <row r="40" spans="1:9" ht="15" customHeight="1" thickBot="1" x14ac:dyDescent="0.35">
      <c r="A40" s="1"/>
      <c r="B40" s="48"/>
      <c r="C40" s="18" t="s">
        <v>26</v>
      </c>
      <c r="D40" s="17" t="s">
        <v>23</v>
      </c>
      <c r="E40" s="38">
        <v>4.37</v>
      </c>
      <c r="F40" s="39"/>
      <c r="G40" s="40">
        <f t="shared" si="0"/>
        <v>0</v>
      </c>
      <c r="H40" s="41">
        <f t="shared" si="1"/>
        <v>0</v>
      </c>
      <c r="I40" s="2"/>
    </row>
    <row r="41" spans="1:9" ht="15" customHeight="1" thickBot="1" x14ac:dyDescent="0.35">
      <c r="A41" s="1"/>
      <c r="B41" s="48"/>
      <c r="C41" s="18" t="s">
        <v>26</v>
      </c>
      <c r="D41" s="17" t="s">
        <v>24</v>
      </c>
      <c r="E41" s="38">
        <v>4.72</v>
      </c>
      <c r="F41" s="39"/>
      <c r="G41" s="40">
        <f t="shared" ref="G41" si="2">IF(F41&gt;E41,"Revisar",ROUND((F41*0.21),2))</f>
        <v>0</v>
      </c>
      <c r="H41" s="41">
        <f t="shared" ref="H41" si="3">IF(F41&gt;E41,"Revisar",F41+G41)</f>
        <v>0</v>
      </c>
      <c r="I41" s="2"/>
    </row>
    <row r="42" spans="1:9" ht="15" customHeight="1" thickBot="1" x14ac:dyDescent="0.35">
      <c r="A42" s="1"/>
      <c r="B42" s="48"/>
      <c r="C42" s="18" t="s">
        <v>27</v>
      </c>
      <c r="D42" s="17" t="s">
        <v>19</v>
      </c>
      <c r="E42" s="38">
        <v>1.77</v>
      </c>
      <c r="F42" s="39"/>
      <c r="G42" s="40">
        <f t="shared" ref="G42:G57" si="4">IF(F42&gt;E42,"Revisar",ROUND((F42*0.21),2))</f>
        <v>0</v>
      </c>
      <c r="H42" s="41">
        <f t="shared" ref="H42:H57" si="5">IF(F42&gt;E42,"Revisar",F42+G42)</f>
        <v>0</v>
      </c>
      <c r="I42" s="2"/>
    </row>
    <row r="43" spans="1:9" ht="15" customHeight="1" thickBot="1" x14ac:dyDescent="0.35">
      <c r="A43" s="1"/>
      <c r="B43" s="48"/>
      <c r="C43" s="18" t="s">
        <v>27</v>
      </c>
      <c r="D43" s="17" t="s">
        <v>20</v>
      </c>
      <c r="E43" s="38">
        <v>2.09</v>
      </c>
      <c r="F43" s="39"/>
      <c r="G43" s="40">
        <f t="shared" si="4"/>
        <v>0</v>
      </c>
      <c r="H43" s="41">
        <f t="shared" si="5"/>
        <v>0</v>
      </c>
      <c r="I43" s="2"/>
    </row>
    <row r="44" spans="1:9" ht="15" customHeight="1" thickBot="1" x14ac:dyDescent="0.35">
      <c r="A44" s="1"/>
      <c r="B44" s="48"/>
      <c r="C44" s="18" t="s">
        <v>27</v>
      </c>
      <c r="D44" s="17" t="s">
        <v>21</v>
      </c>
      <c r="E44" s="38">
        <v>2.94</v>
      </c>
      <c r="F44" s="39"/>
      <c r="G44" s="40">
        <f t="shared" si="4"/>
        <v>0</v>
      </c>
      <c r="H44" s="41">
        <f t="shared" si="5"/>
        <v>0</v>
      </c>
      <c r="I44" s="2"/>
    </row>
    <row r="45" spans="1:9" ht="15" customHeight="1" thickBot="1" x14ac:dyDescent="0.35">
      <c r="A45" s="1"/>
      <c r="B45" s="48"/>
      <c r="C45" s="18" t="s">
        <v>27</v>
      </c>
      <c r="D45" s="17" t="s">
        <v>22</v>
      </c>
      <c r="E45" s="38">
        <v>7.38</v>
      </c>
      <c r="F45" s="39"/>
      <c r="G45" s="40">
        <f t="shared" si="4"/>
        <v>0</v>
      </c>
      <c r="H45" s="41">
        <f t="shared" si="5"/>
        <v>0</v>
      </c>
      <c r="I45" s="2"/>
    </row>
    <row r="46" spans="1:9" ht="15" customHeight="1" thickBot="1" x14ac:dyDescent="0.35">
      <c r="A46" s="1"/>
      <c r="B46" s="48"/>
      <c r="C46" s="18" t="s">
        <v>27</v>
      </c>
      <c r="D46" s="17" t="s">
        <v>23</v>
      </c>
      <c r="E46" s="38">
        <v>14.23</v>
      </c>
      <c r="F46" s="39"/>
      <c r="G46" s="40">
        <f t="shared" si="4"/>
        <v>0</v>
      </c>
      <c r="H46" s="41">
        <f t="shared" si="5"/>
        <v>0</v>
      </c>
      <c r="I46" s="2"/>
    </row>
    <row r="47" spans="1:9" ht="15" customHeight="1" thickBot="1" x14ac:dyDescent="0.35">
      <c r="A47" s="1"/>
      <c r="B47" s="48"/>
      <c r="C47" s="18" t="s">
        <v>27</v>
      </c>
      <c r="D47" s="17" t="s">
        <v>24</v>
      </c>
      <c r="E47" s="38">
        <v>22.68</v>
      </c>
      <c r="F47" s="39"/>
      <c r="G47" s="40">
        <f t="shared" si="4"/>
        <v>0</v>
      </c>
      <c r="H47" s="41">
        <f t="shared" si="5"/>
        <v>0</v>
      </c>
      <c r="I47" s="2"/>
    </row>
    <row r="48" spans="1:9" ht="30" customHeight="1" thickBot="1" x14ac:dyDescent="0.35">
      <c r="A48" s="1"/>
      <c r="B48" s="48"/>
      <c r="C48" s="18" t="s">
        <v>28</v>
      </c>
      <c r="D48" s="17" t="s">
        <v>19</v>
      </c>
      <c r="E48" s="38">
        <v>1.87</v>
      </c>
      <c r="F48" s="39"/>
      <c r="G48" s="40">
        <f t="shared" si="4"/>
        <v>0</v>
      </c>
      <c r="H48" s="41">
        <f t="shared" si="5"/>
        <v>0</v>
      </c>
      <c r="I48" s="2"/>
    </row>
    <row r="49" spans="1:9" ht="30" customHeight="1" thickBot="1" x14ac:dyDescent="0.35">
      <c r="A49" s="1"/>
      <c r="B49" s="48"/>
      <c r="C49" s="18" t="s">
        <v>28</v>
      </c>
      <c r="D49" s="17" t="s">
        <v>20</v>
      </c>
      <c r="E49" s="38">
        <v>2.41</v>
      </c>
      <c r="F49" s="39"/>
      <c r="G49" s="40">
        <f t="shared" si="4"/>
        <v>0</v>
      </c>
      <c r="H49" s="41">
        <f t="shared" si="5"/>
        <v>0</v>
      </c>
      <c r="I49" s="2"/>
    </row>
    <row r="50" spans="1:9" ht="30" customHeight="1" thickBot="1" x14ac:dyDescent="0.35">
      <c r="A50" s="1"/>
      <c r="B50" s="48"/>
      <c r="C50" s="18" t="s">
        <v>28</v>
      </c>
      <c r="D50" s="17" t="s">
        <v>21</v>
      </c>
      <c r="E50" s="38">
        <v>4.01</v>
      </c>
      <c r="F50" s="39"/>
      <c r="G50" s="40">
        <f t="shared" si="4"/>
        <v>0</v>
      </c>
      <c r="H50" s="41">
        <f t="shared" si="5"/>
        <v>0</v>
      </c>
      <c r="I50" s="2"/>
    </row>
    <row r="51" spans="1:9" ht="30" customHeight="1" thickBot="1" x14ac:dyDescent="0.35">
      <c r="A51" s="1"/>
      <c r="B51" s="48"/>
      <c r="C51" s="18" t="s">
        <v>28</v>
      </c>
      <c r="D51" s="17" t="s">
        <v>22</v>
      </c>
      <c r="E51" s="38">
        <v>11.29</v>
      </c>
      <c r="F51" s="39"/>
      <c r="G51" s="40">
        <f t="shared" si="4"/>
        <v>0</v>
      </c>
      <c r="H51" s="41">
        <f t="shared" si="5"/>
        <v>0</v>
      </c>
      <c r="I51" s="2"/>
    </row>
    <row r="52" spans="1:9" ht="30" customHeight="1" thickBot="1" x14ac:dyDescent="0.35">
      <c r="A52" s="1"/>
      <c r="B52" s="48"/>
      <c r="C52" s="18" t="s">
        <v>28</v>
      </c>
      <c r="D52" s="17" t="s">
        <v>23</v>
      </c>
      <c r="E52" s="38">
        <v>23.17</v>
      </c>
      <c r="F52" s="39"/>
      <c r="G52" s="40">
        <f t="shared" si="4"/>
        <v>0</v>
      </c>
      <c r="H52" s="41">
        <f t="shared" si="5"/>
        <v>0</v>
      </c>
      <c r="I52" s="2"/>
    </row>
    <row r="53" spans="1:9" ht="30" customHeight="1" thickBot="1" x14ac:dyDescent="0.35">
      <c r="A53" s="1"/>
      <c r="B53" s="48"/>
      <c r="C53" s="18" t="s">
        <v>28</v>
      </c>
      <c r="D53" s="17" t="s">
        <v>24</v>
      </c>
      <c r="E53" s="38">
        <v>40.340000000000003</v>
      </c>
      <c r="F53" s="39"/>
      <c r="G53" s="40">
        <f t="shared" si="4"/>
        <v>0</v>
      </c>
      <c r="H53" s="41">
        <f t="shared" si="5"/>
        <v>0</v>
      </c>
      <c r="I53" s="2"/>
    </row>
    <row r="54" spans="1:9" ht="30" customHeight="1" thickBot="1" x14ac:dyDescent="0.35">
      <c r="A54" s="1"/>
      <c r="B54" s="48"/>
      <c r="C54" s="18" t="s">
        <v>29</v>
      </c>
      <c r="D54" s="17" t="s">
        <v>19</v>
      </c>
      <c r="E54" s="38">
        <v>2.25</v>
      </c>
      <c r="F54" s="39"/>
      <c r="G54" s="40">
        <f t="shared" si="4"/>
        <v>0</v>
      </c>
      <c r="H54" s="41">
        <f t="shared" si="5"/>
        <v>0</v>
      </c>
      <c r="I54" s="2"/>
    </row>
    <row r="55" spans="1:9" ht="30" customHeight="1" thickBot="1" x14ac:dyDescent="0.35">
      <c r="A55" s="1"/>
      <c r="B55" s="48"/>
      <c r="C55" s="18" t="s">
        <v>29</v>
      </c>
      <c r="D55" s="17" t="s">
        <v>20</v>
      </c>
      <c r="E55" s="38">
        <v>2.78</v>
      </c>
      <c r="F55" s="39"/>
      <c r="G55" s="40">
        <f t="shared" si="4"/>
        <v>0</v>
      </c>
      <c r="H55" s="41">
        <f t="shared" si="5"/>
        <v>0</v>
      </c>
      <c r="I55" s="2"/>
    </row>
    <row r="56" spans="1:9" ht="30" customHeight="1" thickBot="1" x14ac:dyDescent="0.35">
      <c r="A56" s="1"/>
      <c r="B56" s="48"/>
      <c r="C56" s="18" t="s">
        <v>29</v>
      </c>
      <c r="D56" s="17" t="s">
        <v>21</v>
      </c>
      <c r="E56" s="38">
        <v>4.49</v>
      </c>
      <c r="F56" s="39"/>
      <c r="G56" s="40">
        <f t="shared" si="4"/>
        <v>0</v>
      </c>
      <c r="H56" s="41">
        <f t="shared" si="5"/>
        <v>0</v>
      </c>
      <c r="I56" s="2"/>
    </row>
    <row r="57" spans="1:9" ht="30" customHeight="1" thickBot="1" x14ac:dyDescent="0.35">
      <c r="A57" s="1"/>
      <c r="B57" s="48"/>
      <c r="C57" s="18" t="s">
        <v>29</v>
      </c>
      <c r="D57" s="17" t="s">
        <v>22</v>
      </c>
      <c r="E57" s="38">
        <v>11.29</v>
      </c>
      <c r="F57" s="39"/>
      <c r="G57" s="40">
        <f t="shared" si="4"/>
        <v>0</v>
      </c>
      <c r="H57" s="41">
        <f t="shared" si="5"/>
        <v>0</v>
      </c>
      <c r="I57" s="2"/>
    </row>
    <row r="58" spans="1:9" ht="30" customHeight="1" thickBot="1" x14ac:dyDescent="0.35">
      <c r="A58" s="1"/>
      <c r="B58" s="48"/>
      <c r="C58" s="18" t="s">
        <v>29</v>
      </c>
      <c r="D58" s="17" t="s">
        <v>23</v>
      </c>
      <c r="E58" s="38">
        <v>23.17</v>
      </c>
      <c r="F58" s="39"/>
      <c r="G58" s="40">
        <f t="shared" si="0"/>
        <v>0</v>
      </c>
      <c r="H58" s="41">
        <f t="shared" si="1"/>
        <v>0</v>
      </c>
      <c r="I58" s="2"/>
    </row>
    <row r="59" spans="1:9" ht="30" customHeight="1" thickBot="1" x14ac:dyDescent="0.35">
      <c r="A59" s="1"/>
      <c r="B59" s="49"/>
      <c r="C59" s="18" t="s">
        <v>29</v>
      </c>
      <c r="D59" s="17" t="s">
        <v>24</v>
      </c>
      <c r="E59" s="38">
        <v>40.340000000000003</v>
      </c>
      <c r="F59" s="39"/>
      <c r="G59" s="40">
        <f t="shared" si="0"/>
        <v>0</v>
      </c>
      <c r="H59" s="41">
        <f t="shared" si="1"/>
        <v>0</v>
      </c>
      <c r="I59" s="2"/>
    </row>
    <row r="60" spans="1:9" ht="15" customHeight="1" x14ac:dyDescent="0.3">
      <c r="A60" s="1"/>
      <c r="B60" s="47" t="s">
        <v>32</v>
      </c>
      <c r="C60" s="42" t="s">
        <v>18</v>
      </c>
      <c r="D60" s="25" t="s">
        <v>19</v>
      </c>
      <c r="E60" s="26">
        <v>4.4400000000000004</v>
      </c>
      <c r="F60" s="27"/>
      <c r="G60" s="28">
        <f t="shared" ref="G60:G95" si="6">IF(F60&gt;E60,"Revisar",ROUND((F60*0.21),2))</f>
        <v>0</v>
      </c>
      <c r="H60" s="29">
        <f t="shared" ref="H60:H95" si="7">IF(F60&gt;E60,"Revisar",F60+G60)</f>
        <v>0</v>
      </c>
      <c r="I60" s="2"/>
    </row>
    <row r="61" spans="1:9" ht="15" customHeight="1" x14ac:dyDescent="0.3">
      <c r="A61" s="1"/>
      <c r="B61" s="48"/>
      <c r="C61" s="43" t="s">
        <v>18</v>
      </c>
      <c r="D61" s="23" t="s">
        <v>20</v>
      </c>
      <c r="E61" s="30">
        <v>4.54</v>
      </c>
      <c r="F61" s="31"/>
      <c r="G61" s="32">
        <f t="shared" si="6"/>
        <v>0</v>
      </c>
      <c r="H61" s="33">
        <f t="shared" si="7"/>
        <v>0</v>
      </c>
      <c r="I61" s="2"/>
    </row>
    <row r="62" spans="1:9" ht="15" customHeight="1" thickBot="1" x14ac:dyDescent="0.35">
      <c r="A62" s="1"/>
      <c r="B62" s="48"/>
      <c r="C62" s="44" t="s">
        <v>18</v>
      </c>
      <c r="D62" s="24" t="s">
        <v>21</v>
      </c>
      <c r="E62" s="34">
        <v>5.03</v>
      </c>
      <c r="F62" s="35"/>
      <c r="G62" s="36">
        <f t="shared" si="6"/>
        <v>0</v>
      </c>
      <c r="H62" s="37">
        <f t="shared" si="7"/>
        <v>0</v>
      </c>
      <c r="I62" s="2"/>
    </row>
    <row r="63" spans="1:9" ht="15" customHeight="1" thickBot="1" x14ac:dyDescent="0.35">
      <c r="A63" s="1"/>
      <c r="B63" s="48"/>
      <c r="C63" s="18" t="s">
        <v>18</v>
      </c>
      <c r="D63" s="17" t="s">
        <v>22</v>
      </c>
      <c r="E63" s="38">
        <v>6.37</v>
      </c>
      <c r="F63" s="39"/>
      <c r="G63" s="40">
        <f t="shared" si="6"/>
        <v>0</v>
      </c>
      <c r="H63" s="41">
        <f t="shared" si="7"/>
        <v>0</v>
      </c>
      <c r="I63" s="2"/>
    </row>
    <row r="64" spans="1:9" ht="15" customHeight="1" thickBot="1" x14ac:dyDescent="0.35">
      <c r="A64" s="1"/>
      <c r="B64" s="48"/>
      <c r="C64" s="18" t="s">
        <v>18</v>
      </c>
      <c r="D64" s="17" t="s">
        <v>23</v>
      </c>
      <c r="E64" s="38">
        <v>9.17</v>
      </c>
      <c r="F64" s="39"/>
      <c r="G64" s="40">
        <f t="shared" si="6"/>
        <v>0</v>
      </c>
      <c r="H64" s="41">
        <f t="shared" si="7"/>
        <v>0</v>
      </c>
      <c r="I64" s="2"/>
    </row>
    <row r="65" spans="1:9" ht="15" customHeight="1" thickBot="1" x14ac:dyDescent="0.35">
      <c r="A65" s="1"/>
      <c r="B65" s="48"/>
      <c r="C65" s="18" t="s">
        <v>18</v>
      </c>
      <c r="D65" s="17" t="s">
        <v>24</v>
      </c>
      <c r="E65" s="38">
        <v>9.6199999999999992</v>
      </c>
      <c r="F65" s="39"/>
      <c r="G65" s="40">
        <f t="shared" si="6"/>
        <v>0</v>
      </c>
      <c r="H65" s="41">
        <f t="shared" si="7"/>
        <v>0</v>
      </c>
      <c r="I65" s="2"/>
    </row>
    <row r="66" spans="1:9" ht="15" customHeight="1" thickBot="1" x14ac:dyDescent="0.35">
      <c r="A66" s="1"/>
      <c r="B66" s="48"/>
      <c r="C66" s="18" t="s">
        <v>25</v>
      </c>
      <c r="D66" s="17" t="s">
        <v>19</v>
      </c>
      <c r="E66" s="38">
        <v>4.4400000000000004</v>
      </c>
      <c r="F66" s="39"/>
      <c r="G66" s="40">
        <f t="shared" si="6"/>
        <v>0</v>
      </c>
      <c r="H66" s="41">
        <f t="shared" si="7"/>
        <v>0</v>
      </c>
      <c r="I66" s="2"/>
    </row>
    <row r="67" spans="1:9" ht="15" customHeight="1" thickBot="1" x14ac:dyDescent="0.35">
      <c r="A67" s="1"/>
      <c r="B67" s="48"/>
      <c r="C67" s="18" t="s">
        <v>25</v>
      </c>
      <c r="D67" s="17" t="s">
        <v>20</v>
      </c>
      <c r="E67" s="38">
        <v>4.54</v>
      </c>
      <c r="F67" s="39"/>
      <c r="G67" s="40">
        <f t="shared" si="6"/>
        <v>0</v>
      </c>
      <c r="H67" s="41">
        <f t="shared" si="7"/>
        <v>0</v>
      </c>
      <c r="I67" s="2"/>
    </row>
    <row r="68" spans="1:9" ht="15" customHeight="1" thickBot="1" x14ac:dyDescent="0.35">
      <c r="A68" s="1"/>
      <c r="B68" s="48"/>
      <c r="C68" s="18" t="s">
        <v>25</v>
      </c>
      <c r="D68" s="17" t="s">
        <v>21</v>
      </c>
      <c r="E68" s="38">
        <v>5.03</v>
      </c>
      <c r="F68" s="39"/>
      <c r="G68" s="40">
        <f t="shared" si="6"/>
        <v>0</v>
      </c>
      <c r="H68" s="41">
        <f t="shared" si="7"/>
        <v>0</v>
      </c>
      <c r="I68" s="2"/>
    </row>
    <row r="69" spans="1:9" ht="15" customHeight="1" thickBot="1" x14ac:dyDescent="0.35">
      <c r="A69" s="1"/>
      <c r="B69" s="48"/>
      <c r="C69" s="18" t="s">
        <v>25</v>
      </c>
      <c r="D69" s="17" t="s">
        <v>22</v>
      </c>
      <c r="E69" s="38">
        <v>6.37</v>
      </c>
      <c r="F69" s="39"/>
      <c r="G69" s="40">
        <f t="shared" si="6"/>
        <v>0</v>
      </c>
      <c r="H69" s="41">
        <f t="shared" si="7"/>
        <v>0</v>
      </c>
      <c r="I69" s="2"/>
    </row>
    <row r="70" spans="1:9" ht="15" customHeight="1" thickBot="1" x14ac:dyDescent="0.35">
      <c r="A70" s="1"/>
      <c r="B70" s="48"/>
      <c r="C70" s="18" t="s">
        <v>25</v>
      </c>
      <c r="D70" s="17" t="s">
        <v>23</v>
      </c>
      <c r="E70" s="38">
        <v>9.17</v>
      </c>
      <c r="F70" s="39"/>
      <c r="G70" s="40">
        <f t="shared" si="6"/>
        <v>0</v>
      </c>
      <c r="H70" s="41">
        <f t="shared" si="7"/>
        <v>0</v>
      </c>
      <c r="I70" s="2"/>
    </row>
    <row r="71" spans="1:9" ht="15" customHeight="1" thickBot="1" x14ac:dyDescent="0.35">
      <c r="A71" s="1"/>
      <c r="B71" s="48"/>
      <c r="C71" s="18" t="s">
        <v>25</v>
      </c>
      <c r="D71" s="17" t="s">
        <v>24</v>
      </c>
      <c r="E71" s="38">
        <v>9.6199999999999992</v>
      </c>
      <c r="F71" s="39"/>
      <c r="G71" s="40">
        <f t="shared" si="6"/>
        <v>0</v>
      </c>
      <c r="H71" s="41">
        <f t="shared" si="7"/>
        <v>0</v>
      </c>
      <c r="I71" s="2"/>
    </row>
    <row r="72" spans="1:9" ht="15" customHeight="1" thickBot="1" x14ac:dyDescent="0.35">
      <c r="A72" s="1"/>
      <c r="B72" s="48"/>
      <c r="C72" s="18" t="s">
        <v>26</v>
      </c>
      <c r="D72" s="17" t="s">
        <v>19</v>
      </c>
      <c r="E72" s="38">
        <v>4.4400000000000004</v>
      </c>
      <c r="F72" s="39"/>
      <c r="G72" s="40">
        <f t="shared" si="6"/>
        <v>0</v>
      </c>
      <c r="H72" s="41">
        <f t="shared" si="7"/>
        <v>0</v>
      </c>
      <c r="I72" s="2"/>
    </row>
    <row r="73" spans="1:9" ht="15" customHeight="1" thickBot="1" x14ac:dyDescent="0.35">
      <c r="A73" s="1"/>
      <c r="B73" s="48"/>
      <c r="C73" s="18" t="s">
        <v>26</v>
      </c>
      <c r="D73" s="17" t="s">
        <v>20</v>
      </c>
      <c r="E73" s="38">
        <v>4.54</v>
      </c>
      <c r="F73" s="39"/>
      <c r="G73" s="40">
        <f t="shared" si="6"/>
        <v>0</v>
      </c>
      <c r="H73" s="41">
        <f t="shared" si="7"/>
        <v>0</v>
      </c>
      <c r="I73" s="2"/>
    </row>
    <row r="74" spans="1:9" ht="15" customHeight="1" thickBot="1" x14ac:dyDescent="0.35">
      <c r="A74" s="1"/>
      <c r="B74" s="48"/>
      <c r="C74" s="18" t="s">
        <v>26</v>
      </c>
      <c r="D74" s="17" t="s">
        <v>21</v>
      </c>
      <c r="E74" s="38">
        <v>5.03</v>
      </c>
      <c r="F74" s="39"/>
      <c r="G74" s="40">
        <f t="shared" si="6"/>
        <v>0</v>
      </c>
      <c r="H74" s="41">
        <f t="shared" si="7"/>
        <v>0</v>
      </c>
      <c r="I74" s="2"/>
    </row>
    <row r="75" spans="1:9" ht="15" customHeight="1" thickBot="1" x14ac:dyDescent="0.35">
      <c r="A75" s="1"/>
      <c r="B75" s="48"/>
      <c r="C75" s="18" t="s">
        <v>26</v>
      </c>
      <c r="D75" s="17" t="s">
        <v>22</v>
      </c>
      <c r="E75" s="38">
        <v>6.37</v>
      </c>
      <c r="F75" s="39"/>
      <c r="G75" s="40">
        <f t="shared" si="6"/>
        <v>0</v>
      </c>
      <c r="H75" s="41">
        <f t="shared" si="7"/>
        <v>0</v>
      </c>
      <c r="I75" s="2"/>
    </row>
    <row r="76" spans="1:9" ht="15" customHeight="1" thickBot="1" x14ac:dyDescent="0.35">
      <c r="A76" s="1"/>
      <c r="B76" s="48"/>
      <c r="C76" s="18" t="s">
        <v>26</v>
      </c>
      <c r="D76" s="17" t="s">
        <v>23</v>
      </c>
      <c r="E76" s="38">
        <v>9.17</v>
      </c>
      <c r="F76" s="39"/>
      <c r="G76" s="40">
        <f t="shared" si="6"/>
        <v>0</v>
      </c>
      <c r="H76" s="41">
        <f t="shared" si="7"/>
        <v>0</v>
      </c>
      <c r="I76" s="2"/>
    </row>
    <row r="77" spans="1:9" ht="15" customHeight="1" thickBot="1" x14ac:dyDescent="0.35">
      <c r="A77" s="1"/>
      <c r="B77" s="48"/>
      <c r="C77" s="18" t="s">
        <v>26</v>
      </c>
      <c r="D77" s="17" t="s">
        <v>24</v>
      </c>
      <c r="E77" s="38">
        <v>9.6199999999999992</v>
      </c>
      <c r="F77" s="39"/>
      <c r="G77" s="40">
        <f t="shared" si="6"/>
        <v>0</v>
      </c>
      <c r="H77" s="41">
        <f t="shared" si="7"/>
        <v>0</v>
      </c>
      <c r="I77" s="2"/>
    </row>
    <row r="78" spans="1:9" ht="15" customHeight="1" thickBot="1" x14ac:dyDescent="0.35">
      <c r="A78" s="1"/>
      <c r="B78" s="48"/>
      <c r="C78" s="18" t="s">
        <v>27</v>
      </c>
      <c r="D78" s="17" t="s">
        <v>19</v>
      </c>
      <c r="E78" s="38">
        <v>6.9</v>
      </c>
      <c r="F78" s="39"/>
      <c r="G78" s="40">
        <f t="shared" si="6"/>
        <v>0</v>
      </c>
      <c r="H78" s="41">
        <f t="shared" si="7"/>
        <v>0</v>
      </c>
      <c r="I78" s="2"/>
    </row>
    <row r="79" spans="1:9" ht="15" customHeight="1" thickBot="1" x14ac:dyDescent="0.35">
      <c r="A79" s="1"/>
      <c r="B79" s="48"/>
      <c r="C79" s="18" t="s">
        <v>27</v>
      </c>
      <c r="D79" s="17" t="s">
        <v>20</v>
      </c>
      <c r="E79" s="38">
        <v>7.22</v>
      </c>
      <c r="F79" s="39"/>
      <c r="G79" s="40">
        <f t="shared" si="6"/>
        <v>0</v>
      </c>
      <c r="H79" s="41">
        <f t="shared" si="7"/>
        <v>0</v>
      </c>
      <c r="I79" s="2"/>
    </row>
    <row r="80" spans="1:9" ht="15" customHeight="1" thickBot="1" x14ac:dyDescent="0.35">
      <c r="A80" s="1"/>
      <c r="B80" s="48"/>
      <c r="C80" s="18" t="s">
        <v>27</v>
      </c>
      <c r="D80" s="17" t="s">
        <v>21</v>
      </c>
      <c r="E80" s="38">
        <v>8.08</v>
      </c>
      <c r="F80" s="39"/>
      <c r="G80" s="40">
        <f t="shared" si="6"/>
        <v>0</v>
      </c>
      <c r="H80" s="41">
        <f t="shared" si="7"/>
        <v>0</v>
      </c>
      <c r="I80" s="2"/>
    </row>
    <row r="81" spans="1:9" ht="15" customHeight="1" thickBot="1" x14ac:dyDescent="0.35">
      <c r="A81" s="1"/>
      <c r="B81" s="48"/>
      <c r="C81" s="18" t="s">
        <v>27</v>
      </c>
      <c r="D81" s="17" t="s">
        <v>22</v>
      </c>
      <c r="E81" s="38">
        <v>12.52</v>
      </c>
      <c r="F81" s="39"/>
      <c r="G81" s="40">
        <f t="shared" si="6"/>
        <v>0</v>
      </c>
      <c r="H81" s="41">
        <f t="shared" si="7"/>
        <v>0</v>
      </c>
      <c r="I81" s="2"/>
    </row>
    <row r="82" spans="1:9" ht="15" customHeight="1" thickBot="1" x14ac:dyDescent="0.35">
      <c r="A82" s="1"/>
      <c r="B82" s="48"/>
      <c r="C82" s="18" t="s">
        <v>27</v>
      </c>
      <c r="D82" s="17" t="s">
        <v>23</v>
      </c>
      <c r="E82" s="38">
        <v>19.37</v>
      </c>
      <c r="F82" s="39"/>
      <c r="G82" s="40">
        <f t="shared" si="6"/>
        <v>0</v>
      </c>
      <c r="H82" s="41">
        <f t="shared" si="7"/>
        <v>0</v>
      </c>
      <c r="I82" s="2"/>
    </row>
    <row r="83" spans="1:9" ht="15" customHeight="1" thickBot="1" x14ac:dyDescent="0.35">
      <c r="A83" s="1"/>
      <c r="B83" s="48"/>
      <c r="C83" s="18" t="s">
        <v>27</v>
      </c>
      <c r="D83" s="17" t="s">
        <v>24</v>
      </c>
      <c r="E83" s="38">
        <v>27.82</v>
      </c>
      <c r="F83" s="39"/>
      <c r="G83" s="40">
        <f t="shared" si="6"/>
        <v>0</v>
      </c>
      <c r="H83" s="41">
        <f t="shared" si="7"/>
        <v>0</v>
      </c>
      <c r="I83" s="2"/>
    </row>
    <row r="84" spans="1:9" ht="30" customHeight="1" thickBot="1" x14ac:dyDescent="0.35">
      <c r="A84" s="1"/>
      <c r="B84" s="48"/>
      <c r="C84" s="18" t="s">
        <v>28</v>
      </c>
      <c r="D84" s="17" t="s">
        <v>19</v>
      </c>
      <c r="E84" s="38">
        <v>7.01</v>
      </c>
      <c r="F84" s="39"/>
      <c r="G84" s="40">
        <f t="shared" si="6"/>
        <v>0</v>
      </c>
      <c r="H84" s="41">
        <f t="shared" si="7"/>
        <v>0</v>
      </c>
      <c r="I84" s="2"/>
    </row>
    <row r="85" spans="1:9" ht="30" customHeight="1" thickBot="1" x14ac:dyDescent="0.35">
      <c r="A85" s="1"/>
      <c r="B85" s="48"/>
      <c r="C85" s="18" t="s">
        <v>28</v>
      </c>
      <c r="D85" s="17" t="s">
        <v>20</v>
      </c>
      <c r="E85" s="38">
        <v>7.54</v>
      </c>
      <c r="F85" s="39"/>
      <c r="G85" s="40">
        <f t="shared" si="6"/>
        <v>0</v>
      </c>
      <c r="H85" s="41">
        <f t="shared" si="7"/>
        <v>0</v>
      </c>
      <c r="I85" s="2"/>
    </row>
    <row r="86" spans="1:9" ht="30" customHeight="1" thickBot="1" x14ac:dyDescent="0.35">
      <c r="A86" s="1"/>
      <c r="B86" s="48"/>
      <c r="C86" s="18" t="s">
        <v>28</v>
      </c>
      <c r="D86" s="17" t="s">
        <v>21</v>
      </c>
      <c r="E86" s="38">
        <v>9.15</v>
      </c>
      <c r="F86" s="39"/>
      <c r="G86" s="40">
        <f t="shared" si="6"/>
        <v>0</v>
      </c>
      <c r="H86" s="41">
        <f t="shared" si="7"/>
        <v>0</v>
      </c>
      <c r="I86" s="2"/>
    </row>
    <row r="87" spans="1:9" ht="30" customHeight="1" thickBot="1" x14ac:dyDescent="0.35">
      <c r="A87" s="1"/>
      <c r="B87" s="48"/>
      <c r="C87" s="18" t="s">
        <v>28</v>
      </c>
      <c r="D87" s="17" t="s">
        <v>22</v>
      </c>
      <c r="E87" s="38">
        <v>16.420000000000002</v>
      </c>
      <c r="F87" s="39"/>
      <c r="G87" s="40">
        <f t="shared" si="6"/>
        <v>0</v>
      </c>
      <c r="H87" s="41">
        <f t="shared" si="7"/>
        <v>0</v>
      </c>
      <c r="I87" s="2"/>
    </row>
    <row r="88" spans="1:9" ht="30" customHeight="1" thickBot="1" x14ac:dyDescent="0.35">
      <c r="A88" s="1"/>
      <c r="B88" s="48"/>
      <c r="C88" s="18" t="s">
        <v>28</v>
      </c>
      <c r="D88" s="17" t="s">
        <v>23</v>
      </c>
      <c r="E88" s="38">
        <v>28.3</v>
      </c>
      <c r="F88" s="39"/>
      <c r="G88" s="40">
        <f t="shared" si="6"/>
        <v>0</v>
      </c>
      <c r="H88" s="41">
        <f t="shared" si="7"/>
        <v>0</v>
      </c>
      <c r="I88" s="2"/>
    </row>
    <row r="89" spans="1:9" ht="30" customHeight="1" thickBot="1" x14ac:dyDescent="0.35">
      <c r="A89" s="1"/>
      <c r="B89" s="48"/>
      <c r="C89" s="18" t="s">
        <v>28</v>
      </c>
      <c r="D89" s="17" t="s">
        <v>24</v>
      </c>
      <c r="E89" s="38">
        <v>45.48</v>
      </c>
      <c r="F89" s="39"/>
      <c r="G89" s="40">
        <f t="shared" si="6"/>
        <v>0</v>
      </c>
      <c r="H89" s="41">
        <f t="shared" si="7"/>
        <v>0</v>
      </c>
      <c r="I89" s="2"/>
    </row>
    <row r="90" spans="1:9" ht="30" customHeight="1" thickBot="1" x14ac:dyDescent="0.35">
      <c r="A90" s="1"/>
      <c r="B90" s="48"/>
      <c r="C90" s="18" t="s">
        <v>29</v>
      </c>
      <c r="D90" s="17" t="s">
        <v>19</v>
      </c>
      <c r="E90" s="38">
        <v>7.38</v>
      </c>
      <c r="F90" s="39"/>
      <c r="G90" s="40">
        <f t="shared" si="6"/>
        <v>0</v>
      </c>
      <c r="H90" s="41">
        <f t="shared" si="7"/>
        <v>0</v>
      </c>
      <c r="I90" s="2"/>
    </row>
    <row r="91" spans="1:9" ht="30" customHeight="1" thickBot="1" x14ac:dyDescent="0.35">
      <c r="A91" s="1"/>
      <c r="B91" s="48"/>
      <c r="C91" s="18" t="s">
        <v>29</v>
      </c>
      <c r="D91" s="17" t="s">
        <v>20</v>
      </c>
      <c r="E91" s="38">
        <v>7.92</v>
      </c>
      <c r="F91" s="39"/>
      <c r="G91" s="40">
        <f t="shared" si="6"/>
        <v>0</v>
      </c>
      <c r="H91" s="41">
        <f t="shared" si="7"/>
        <v>0</v>
      </c>
      <c r="I91" s="2"/>
    </row>
    <row r="92" spans="1:9" ht="30" customHeight="1" thickBot="1" x14ac:dyDescent="0.35">
      <c r="A92" s="1"/>
      <c r="B92" s="48"/>
      <c r="C92" s="18" t="s">
        <v>29</v>
      </c>
      <c r="D92" s="17" t="s">
        <v>21</v>
      </c>
      <c r="E92" s="38">
        <v>9.6300000000000008</v>
      </c>
      <c r="F92" s="39"/>
      <c r="G92" s="40">
        <f t="shared" si="6"/>
        <v>0</v>
      </c>
      <c r="H92" s="41">
        <f t="shared" si="7"/>
        <v>0</v>
      </c>
      <c r="I92" s="2"/>
    </row>
    <row r="93" spans="1:9" ht="30" customHeight="1" thickBot="1" x14ac:dyDescent="0.35">
      <c r="A93" s="1"/>
      <c r="B93" s="48"/>
      <c r="C93" s="18" t="s">
        <v>29</v>
      </c>
      <c r="D93" s="17" t="s">
        <v>22</v>
      </c>
      <c r="E93" s="38">
        <v>16.420000000000002</v>
      </c>
      <c r="F93" s="39"/>
      <c r="G93" s="40">
        <f t="shared" si="6"/>
        <v>0</v>
      </c>
      <c r="H93" s="41">
        <f t="shared" si="7"/>
        <v>0</v>
      </c>
      <c r="I93" s="2"/>
    </row>
    <row r="94" spans="1:9" ht="30" customHeight="1" thickBot="1" x14ac:dyDescent="0.35">
      <c r="A94" s="1"/>
      <c r="B94" s="48"/>
      <c r="C94" s="18" t="s">
        <v>29</v>
      </c>
      <c r="D94" s="17" t="s">
        <v>23</v>
      </c>
      <c r="E94" s="38">
        <v>28.3</v>
      </c>
      <c r="F94" s="39"/>
      <c r="G94" s="40">
        <f t="shared" si="6"/>
        <v>0</v>
      </c>
      <c r="H94" s="41">
        <f t="shared" si="7"/>
        <v>0</v>
      </c>
      <c r="I94" s="2"/>
    </row>
    <row r="95" spans="1:9" ht="30" customHeight="1" thickBot="1" x14ac:dyDescent="0.35">
      <c r="A95" s="1"/>
      <c r="B95" s="49"/>
      <c r="C95" s="18" t="s">
        <v>29</v>
      </c>
      <c r="D95" s="17" t="s">
        <v>24</v>
      </c>
      <c r="E95" s="38">
        <v>45.48</v>
      </c>
      <c r="F95" s="39"/>
      <c r="G95" s="40">
        <f t="shared" si="6"/>
        <v>0</v>
      </c>
      <c r="H95" s="41">
        <f t="shared" si="7"/>
        <v>0</v>
      </c>
      <c r="I95" s="2"/>
    </row>
    <row r="96" spans="1:9" ht="15" customHeight="1" thickBot="1" x14ac:dyDescent="0.35">
      <c r="A96" s="1"/>
      <c r="B96" s="50" t="s">
        <v>37</v>
      </c>
      <c r="C96" s="18" t="s">
        <v>33</v>
      </c>
      <c r="D96" s="17" t="s">
        <v>34</v>
      </c>
      <c r="E96" s="38">
        <v>1.82</v>
      </c>
      <c r="F96" s="39"/>
      <c r="G96" s="40">
        <f t="shared" ref="G96:G99" si="8">IF(F96&gt;E96,"Revisar",ROUND((F96*0.21),2))</f>
        <v>0</v>
      </c>
      <c r="H96" s="41">
        <f t="shared" ref="H96:H99" si="9">IF(F96&gt;E96,"Revisar",F96+G96)</f>
        <v>0</v>
      </c>
      <c r="I96" s="2"/>
    </row>
    <row r="97" spans="1:9" ht="15" customHeight="1" thickBot="1" x14ac:dyDescent="0.35">
      <c r="A97" s="1"/>
      <c r="B97" s="51"/>
      <c r="C97" s="18" t="s">
        <v>35</v>
      </c>
      <c r="D97" s="17" t="s">
        <v>34</v>
      </c>
      <c r="E97" s="38">
        <v>0.93</v>
      </c>
      <c r="F97" s="39"/>
      <c r="G97" s="40">
        <f t="shared" si="8"/>
        <v>0</v>
      </c>
      <c r="H97" s="41">
        <f t="shared" si="9"/>
        <v>0</v>
      </c>
      <c r="I97" s="2"/>
    </row>
    <row r="98" spans="1:9" ht="15" customHeight="1" thickBot="1" x14ac:dyDescent="0.35">
      <c r="A98" s="1"/>
      <c r="B98" s="52"/>
      <c r="C98" s="18" t="s">
        <v>36</v>
      </c>
      <c r="D98" s="17" t="s">
        <v>34</v>
      </c>
      <c r="E98" s="38">
        <v>2.0299999999999998</v>
      </c>
      <c r="F98" s="39"/>
      <c r="G98" s="40">
        <f t="shared" si="8"/>
        <v>0</v>
      </c>
      <c r="H98" s="41">
        <f t="shared" si="9"/>
        <v>0</v>
      </c>
      <c r="I98" s="2"/>
    </row>
    <row r="99" spans="1:9" ht="15" customHeight="1" thickBot="1" x14ac:dyDescent="0.35">
      <c r="A99" s="1"/>
      <c r="B99" s="45" t="s">
        <v>38</v>
      </c>
      <c r="C99" s="18" t="s">
        <v>39</v>
      </c>
      <c r="D99" s="17" t="s">
        <v>34</v>
      </c>
      <c r="E99" s="38">
        <v>5.35</v>
      </c>
      <c r="F99" s="39"/>
      <c r="G99" s="40">
        <f t="shared" si="8"/>
        <v>0</v>
      </c>
      <c r="H99" s="41">
        <f t="shared" si="9"/>
        <v>0</v>
      </c>
      <c r="I99" s="2"/>
    </row>
    <row r="100" spans="1:9" ht="15" customHeight="1" thickBot="1" x14ac:dyDescent="0.35">
      <c r="A100" s="1"/>
      <c r="B100" s="50" t="s">
        <v>40</v>
      </c>
      <c r="C100" s="18" t="s">
        <v>39</v>
      </c>
      <c r="D100" s="17" t="s">
        <v>41</v>
      </c>
      <c r="E100" s="38">
        <v>6.48</v>
      </c>
      <c r="F100" s="39"/>
      <c r="G100" s="40">
        <f t="shared" si="0"/>
        <v>0</v>
      </c>
      <c r="H100" s="41">
        <f t="shared" si="1"/>
        <v>0</v>
      </c>
      <c r="I100" s="2"/>
    </row>
    <row r="101" spans="1:9" ht="15" customHeight="1" thickBot="1" x14ac:dyDescent="0.35">
      <c r="A101" s="1"/>
      <c r="B101" s="51"/>
      <c r="C101" s="18" t="s">
        <v>39</v>
      </c>
      <c r="D101" s="17" t="s">
        <v>42</v>
      </c>
      <c r="E101" s="38">
        <v>6.82</v>
      </c>
      <c r="F101" s="39"/>
      <c r="G101" s="40">
        <f t="shared" ref="G101:G105" si="10">IF(F101&gt;E101,"Revisar",ROUND((F101*0.21),2))</f>
        <v>0</v>
      </c>
      <c r="H101" s="41">
        <f t="shared" ref="H101:H105" si="11">IF(F101&gt;E101,"Revisar",F101+G101)</f>
        <v>0</v>
      </c>
      <c r="I101" s="2"/>
    </row>
    <row r="102" spans="1:9" ht="15" customHeight="1" thickBot="1" x14ac:dyDescent="0.35">
      <c r="A102" s="1"/>
      <c r="B102" s="51"/>
      <c r="C102" s="18" t="s">
        <v>39</v>
      </c>
      <c r="D102" s="17" t="s">
        <v>43</v>
      </c>
      <c r="E102" s="38">
        <v>7.68</v>
      </c>
      <c r="F102" s="39"/>
      <c r="G102" s="40">
        <f t="shared" si="10"/>
        <v>0</v>
      </c>
      <c r="H102" s="41">
        <f t="shared" si="11"/>
        <v>0</v>
      </c>
      <c r="I102" s="2"/>
    </row>
    <row r="103" spans="1:9" ht="15" customHeight="1" thickBot="1" x14ac:dyDescent="0.35">
      <c r="A103" s="1"/>
      <c r="B103" s="51"/>
      <c r="C103" s="18" t="s">
        <v>39</v>
      </c>
      <c r="D103" s="17" t="s">
        <v>44</v>
      </c>
      <c r="E103" s="38">
        <v>12.63</v>
      </c>
      <c r="F103" s="39"/>
      <c r="G103" s="40">
        <f t="shared" si="10"/>
        <v>0</v>
      </c>
      <c r="H103" s="41">
        <f t="shared" si="11"/>
        <v>0</v>
      </c>
      <c r="I103" s="2"/>
    </row>
    <row r="104" spans="1:9" ht="15" customHeight="1" thickBot="1" x14ac:dyDescent="0.35">
      <c r="A104" s="1"/>
      <c r="B104" s="51"/>
      <c r="C104" s="18" t="s">
        <v>39</v>
      </c>
      <c r="D104" s="17" t="s">
        <v>45</v>
      </c>
      <c r="E104" s="38">
        <v>13.19</v>
      </c>
      <c r="F104" s="39"/>
      <c r="G104" s="40">
        <f t="shared" si="10"/>
        <v>0</v>
      </c>
      <c r="H104" s="41">
        <f t="shared" si="11"/>
        <v>0</v>
      </c>
      <c r="I104" s="2"/>
    </row>
    <row r="105" spans="1:9" ht="15" customHeight="1" thickBot="1" x14ac:dyDescent="0.35">
      <c r="A105" s="1"/>
      <c r="B105" s="52"/>
      <c r="C105" s="18" t="s">
        <v>39</v>
      </c>
      <c r="D105" s="17" t="s">
        <v>46</v>
      </c>
      <c r="E105" s="38">
        <v>15.46</v>
      </c>
      <c r="F105" s="39"/>
      <c r="G105" s="40">
        <f t="shared" si="10"/>
        <v>0</v>
      </c>
      <c r="H105" s="41">
        <f t="shared" si="11"/>
        <v>0</v>
      </c>
      <c r="I105" s="2"/>
    </row>
    <row r="106" spans="1:9" ht="15" customHeight="1" thickBot="1" x14ac:dyDescent="0.35">
      <c r="A106" s="1"/>
      <c r="B106" s="50" t="s">
        <v>49</v>
      </c>
      <c r="C106" s="18" t="s">
        <v>36</v>
      </c>
      <c r="D106" s="17" t="s">
        <v>47</v>
      </c>
      <c r="E106" s="38">
        <v>30.5</v>
      </c>
      <c r="F106" s="39"/>
      <c r="G106" s="40">
        <f t="shared" ref="G106:G107" si="12">IF(F106&gt;E106,"Revisar",ROUND((F106*0.21),2))</f>
        <v>0</v>
      </c>
      <c r="H106" s="41">
        <f t="shared" ref="H106:H107" si="13">IF(F106&gt;E106,"Revisar",F106+G106)</f>
        <v>0</v>
      </c>
      <c r="I106" s="2"/>
    </row>
    <row r="107" spans="1:9" ht="15" customHeight="1" thickBot="1" x14ac:dyDescent="0.35">
      <c r="A107" s="1"/>
      <c r="B107" s="51"/>
      <c r="C107" s="18" t="s">
        <v>36</v>
      </c>
      <c r="D107" s="17" t="s">
        <v>48</v>
      </c>
      <c r="E107" s="38">
        <v>3.8</v>
      </c>
      <c r="F107" s="39"/>
      <c r="G107" s="40">
        <f t="shared" si="12"/>
        <v>0</v>
      </c>
      <c r="H107" s="41">
        <f t="shared" si="13"/>
        <v>0</v>
      </c>
      <c r="I107" s="2"/>
    </row>
    <row r="108" spans="1:9" ht="15" customHeight="1" x14ac:dyDescent="0.3">
      <c r="A108" s="1"/>
      <c r="B108" s="47" t="s">
        <v>50</v>
      </c>
      <c r="C108" s="42" t="s">
        <v>18</v>
      </c>
      <c r="D108" s="25" t="s">
        <v>21</v>
      </c>
      <c r="E108" s="26">
        <v>0.55000000000000004</v>
      </c>
      <c r="F108" s="27"/>
      <c r="G108" s="28">
        <f t="shared" ref="G108:G171" si="14">IF(F108&gt;E108,"Revisar",ROUND((F108*0.21),2))</f>
        <v>0</v>
      </c>
      <c r="H108" s="29">
        <f t="shared" ref="H108:H171" si="15">IF(F108&gt;E108,"Revisar",F108+G108)</f>
        <v>0</v>
      </c>
      <c r="I108" s="2"/>
    </row>
    <row r="109" spans="1:9" ht="15" customHeight="1" x14ac:dyDescent="0.3">
      <c r="A109" s="1"/>
      <c r="B109" s="48"/>
      <c r="C109" s="43" t="s">
        <v>18</v>
      </c>
      <c r="D109" s="23" t="s">
        <v>51</v>
      </c>
      <c r="E109" s="30">
        <v>0.59</v>
      </c>
      <c r="F109" s="31"/>
      <c r="G109" s="32">
        <f t="shared" si="14"/>
        <v>0</v>
      </c>
      <c r="H109" s="33">
        <f t="shared" si="15"/>
        <v>0</v>
      </c>
      <c r="I109" s="2"/>
    </row>
    <row r="110" spans="1:9" ht="15" customHeight="1" thickBot="1" x14ac:dyDescent="0.35">
      <c r="A110" s="1"/>
      <c r="B110" s="48"/>
      <c r="C110" s="44" t="s">
        <v>18</v>
      </c>
      <c r="D110" s="24" t="s">
        <v>52</v>
      </c>
      <c r="E110" s="34">
        <v>0.72</v>
      </c>
      <c r="F110" s="35"/>
      <c r="G110" s="36">
        <f t="shared" si="14"/>
        <v>0</v>
      </c>
      <c r="H110" s="37">
        <f t="shared" si="15"/>
        <v>0</v>
      </c>
      <c r="I110" s="2"/>
    </row>
    <row r="111" spans="1:9" ht="15" customHeight="1" thickBot="1" x14ac:dyDescent="0.35">
      <c r="A111" s="1"/>
      <c r="B111" s="48"/>
      <c r="C111" s="18" t="s">
        <v>18</v>
      </c>
      <c r="D111" s="17" t="s">
        <v>53</v>
      </c>
      <c r="E111" s="38">
        <v>0.77</v>
      </c>
      <c r="F111" s="39"/>
      <c r="G111" s="40">
        <f t="shared" si="14"/>
        <v>0</v>
      </c>
      <c r="H111" s="41">
        <f t="shared" si="15"/>
        <v>0</v>
      </c>
      <c r="I111" s="2"/>
    </row>
    <row r="112" spans="1:9" ht="15" customHeight="1" thickBot="1" x14ac:dyDescent="0.35">
      <c r="A112" s="1"/>
      <c r="B112" s="48"/>
      <c r="C112" s="18" t="s">
        <v>18</v>
      </c>
      <c r="D112" s="17" t="s">
        <v>22</v>
      </c>
      <c r="E112" s="38">
        <v>0.92</v>
      </c>
      <c r="F112" s="39"/>
      <c r="G112" s="40">
        <f t="shared" si="14"/>
        <v>0</v>
      </c>
      <c r="H112" s="41">
        <f t="shared" si="15"/>
        <v>0</v>
      </c>
      <c r="I112" s="2"/>
    </row>
    <row r="113" spans="1:9" ht="15" customHeight="1" thickBot="1" x14ac:dyDescent="0.35">
      <c r="A113" s="1"/>
      <c r="B113" s="48"/>
      <c r="C113" s="18" t="s">
        <v>18</v>
      </c>
      <c r="D113" s="17" t="s">
        <v>54</v>
      </c>
      <c r="E113" s="38">
        <v>1.34</v>
      </c>
      <c r="F113" s="39"/>
      <c r="G113" s="40">
        <f t="shared" si="14"/>
        <v>0</v>
      </c>
      <c r="H113" s="41">
        <f t="shared" si="15"/>
        <v>0</v>
      </c>
      <c r="I113" s="2"/>
    </row>
    <row r="114" spans="1:9" ht="15" customHeight="1" thickBot="1" x14ac:dyDescent="0.35">
      <c r="A114" s="1"/>
      <c r="B114" s="48"/>
      <c r="C114" s="18" t="s">
        <v>18</v>
      </c>
      <c r="D114" s="17" t="s">
        <v>23</v>
      </c>
      <c r="E114" s="38">
        <v>1.88</v>
      </c>
      <c r="F114" s="39"/>
      <c r="G114" s="40">
        <f t="shared" si="14"/>
        <v>0</v>
      </c>
      <c r="H114" s="41">
        <f t="shared" si="15"/>
        <v>0</v>
      </c>
      <c r="I114" s="2"/>
    </row>
    <row r="115" spans="1:9" ht="15" customHeight="1" thickBot="1" x14ac:dyDescent="0.35">
      <c r="A115" s="1"/>
      <c r="B115" s="48"/>
      <c r="C115" s="18" t="s">
        <v>18</v>
      </c>
      <c r="D115" s="17" t="s">
        <v>55</v>
      </c>
      <c r="E115" s="38">
        <v>2.66</v>
      </c>
      <c r="F115" s="39"/>
      <c r="G115" s="40">
        <f t="shared" si="14"/>
        <v>0</v>
      </c>
      <c r="H115" s="41">
        <f t="shared" si="15"/>
        <v>0</v>
      </c>
      <c r="I115" s="2"/>
    </row>
    <row r="116" spans="1:9" ht="15" customHeight="1" thickBot="1" x14ac:dyDescent="0.35">
      <c r="A116" s="1"/>
      <c r="B116" s="48"/>
      <c r="C116" s="18" t="s">
        <v>18</v>
      </c>
      <c r="D116" s="17" t="s">
        <v>24</v>
      </c>
      <c r="E116" s="38">
        <v>3.45</v>
      </c>
      <c r="F116" s="39"/>
      <c r="G116" s="40">
        <f t="shared" si="14"/>
        <v>0</v>
      </c>
      <c r="H116" s="41">
        <f t="shared" si="15"/>
        <v>0</v>
      </c>
      <c r="I116" s="2"/>
    </row>
    <row r="117" spans="1:9" ht="15" customHeight="1" thickBot="1" x14ac:dyDescent="0.35">
      <c r="A117" s="1"/>
      <c r="B117" s="48"/>
      <c r="C117" s="18" t="s">
        <v>25</v>
      </c>
      <c r="D117" s="17" t="s">
        <v>21</v>
      </c>
      <c r="E117" s="38">
        <v>0.55000000000000004</v>
      </c>
      <c r="F117" s="39"/>
      <c r="G117" s="40">
        <f t="shared" si="14"/>
        <v>0</v>
      </c>
      <c r="H117" s="41">
        <f t="shared" si="15"/>
        <v>0</v>
      </c>
      <c r="I117" s="2"/>
    </row>
    <row r="118" spans="1:9" ht="15" customHeight="1" thickBot="1" x14ac:dyDescent="0.35">
      <c r="A118" s="1"/>
      <c r="B118" s="48"/>
      <c r="C118" s="18" t="s">
        <v>25</v>
      </c>
      <c r="D118" s="17" t="s">
        <v>51</v>
      </c>
      <c r="E118" s="38">
        <v>0.59</v>
      </c>
      <c r="F118" s="39"/>
      <c r="G118" s="40">
        <f t="shared" si="14"/>
        <v>0</v>
      </c>
      <c r="H118" s="41">
        <f t="shared" si="15"/>
        <v>0</v>
      </c>
      <c r="I118" s="2"/>
    </row>
    <row r="119" spans="1:9" ht="15" customHeight="1" thickBot="1" x14ac:dyDescent="0.35">
      <c r="A119" s="1"/>
      <c r="B119" s="48"/>
      <c r="C119" s="18" t="s">
        <v>25</v>
      </c>
      <c r="D119" s="17" t="s">
        <v>52</v>
      </c>
      <c r="E119" s="38">
        <v>0.72</v>
      </c>
      <c r="F119" s="39"/>
      <c r="G119" s="40">
        <f t="shared" si="14"/>
        <v>0</v>
      </c>
      <c r="H119" s="41">
        <f t="shared" si="15"/>
        <v>0</v>
      </c>
      <c r="I119" s="2"/>
    </row>
    <row r="120" spans="1:9" ht="15" customHeight="1" thickBot="1" x14ac:dyDescent="0.35">
      <c r="A120" s="1"/>
      <c r="B120" s="48"/>
      <c r="C120" s="18" t="s">
        <v>25</v>
      </c>
      <c r="D120" s="17" t="s">
        <v>53</v>
      </c>
      <c r="E120" s="38">
        <v>0.77</v>
      </c>
      <c r="F120" s="39"/>
      <c r="G120" s="40">
        <f t="shared" si="14"/>
        <v>0</v>
      </c>
      <c r="H120" s="41">
        <f t="shared" si="15"/>
        <v>0</v>
      </c>
      <c r="I120" s="2"/>
    </row>
    <row r="121" spans="1:9" ht="15" customHeight="1" thickBot="1" x14ac:dyDescent="0.35">
      <c r="A121" s="1"/>
      <c r="B121" s="48"/>
      <c r="C121" s="18" t="s">
        <v>25</v>
      </c>
      <c r="D121" s="17" t="s">
        <v>22</v>
      </c>
      <c r="E121" s="38">
        <v>0.92</v>
      </c>
      <c r="F121" s="39"/>
      <c r="G121" s="40">
        <f t="shared" si="14"/>
        <v>0</v>
      </c>
      <c r="H121" s="41">
        <f t="shared" si="15"/>
        <v>0</v>
      </c>
      <c r="I121" s="2"/>
    </row>
    <row r="122" spans="1:9" ht="15" customHeight="1" thickBot="1" x14ac:dyDescent="0.35">
      <c r="A122" s="1"/>
      <c r="B122" s="48"/>
      <c r="C122" s="18" t="s">
        <v>25</v>
      </c>
      <c r="D122" s="17" t="s">
        <v>54</v>
      </c>
      <c r="E122" s="38">
        <v>1.34</v>
      </c>
      <c r="F122" s="39"/>
      <c r="G122" s="40">
        <f t="shared" si="14"/>
        <v>0</v>
      </c>
      <c r="H122" s="41">
        <f t="shared" si="15"/>
        <v>0</v>
      </c>
      <c r="I122" s="2"/>
    </row>
    <row r="123" spans="1:9" ht="15" customHeight="1" thickBot="1" x14ac:dyDescent="0.35">
      <c r="A123" s="1"/>
      <c r="B123" s="48"/>
      <c r="C123" s="18" t="s">
        <v>25</v>
      </c>
      <c r="D123" s="17" t="s">
        <v>23</v>
      </c>
      <c r="E123" s="38">
        <v>1.88</v>
      </c>
      <c r="F123" s="39"/>
      <c r="G123" s="40">
        <f t="shared" si="14"/>
        <v>0</v>
      </c>
      <c r="H123" s="41">
        <f t="shared" si="15"/>
        <v>0</v>
      </c>
      <c r="I123" s="2"/>
    </row>
    <row r="124" spans="1:9" ht="15" customHeight="1" thickBot="1" x14ac:dyDescent="0.35">
      <c r="A124" s="1"/>
      <c r="B124" s="48"/>
      <c r="C124" s="18" t="s">
        <v>25</v>
      </c>
      <c r="D124" s="17" t="s">
        <v>55</v>
      </c>
      <c r="E124" s="38">
        <v>2.66</v>
      </c>
      <c r="F124" s="39"/>
      <c r="G124" s="40">
        <f t="shared" si="14"/>
        <v>0</v>
      </c>
      <c r="H124" s="41">
        <f t="shared" si="15"/>
        <v>0</v>
      </c>
      <c r="I124" s="2"/>
    </row>
    <row r="125" spans="1:9" ht="15" customHeight="1" thickBot="1" x14ac:dyDescent="0.35">
      <c r="A125" s="1"/>
      <c r="B125" s="48"/>
      <c r="C125" s="18" t="s">
        <v>25</v>
      </c>
      <c r="D125" s="17" t="s">
        <v>24</v>
      </c>
      <c r="E125" s="38">
        <v>3.45</v>
      </c>
      <c r="F125" s="39"/>
      <c r="G125" s="40">
        <f t="shared" si="14"/>
        <v>0</v>
      </c>
      <c r="H125" s="41">
        <f t="shared" si="15"/>
        <v>0</v>
      </c>
      <c r="I125" s="2"/>
    </row>
    <row r="126" spans="1:9" ht="15" customHeight="1" thickBot="1" x14ac:dyDescent="0.35">
      <c r="A126" s="1"/>
      <c r="B126" s="48"/>
      <c r="C126" s="18" t="s">
        <v>26</v>
      </c>
      <c r="D126" s="17" t="s">
        <v>21</v>
      </c>
      <c r="E126" s="38">
        <v>0.7</v>
      </c>
      <c r="F126" s="39"/>
      <c r="G126" s="40">
        <f t="shared" si="14"/>
        <v>0</v>
      </c>
      <c r="H126" s="41">
        <f t="shared" si="15"/>
        <v>0</v>
      </c>
      <c r="I126" s="2"/>
    </row>
    <row r="127" spans="1:9" ht="15" customHeight="1" thickBot="1" x14ac:dyDescent="0.35">
      <c r="A127" s="1"/>
      <c r="B127" s="48"/>
      <c r="C127" s="18" t="s">
        <v>26</v>
      </c>
      <c r="D127" s="17" t="s">
        <v>51</v>
      </c>
      <c r="E127" s="38">
        <v>0.75</v>
      </c>
      <c r="F127" s="39"/>
      <c r="G127" s="40">
        <f t="shared" si="14"/>
        <v>0</v>
      </c>
      <c r="H127" s="41">
        <f t="shared" si="15"/>
        <v>0</v>
      </c>
      <c r="I127" s="2"/>
    </row>
    <row r="128" spans="1:9" ht="15" customHeight="1" thickBot="1" x14ac:dyDescent="0.35">
      <c r="A128" s="1"/>
      <c r="B128" s="48"/>
      <c r="C128" s="18" t="s">
        <v>26</v>
      </c>
      <c r="D128" s="17" t="s">
        <v>52</v>
      </c>
      <c r="E128" s="38">
        <v>0.94</v>
      </c>
      <c r="F128" s="39"/>
      <c r="G128" s="40">
        <f t="shared" si="14"/>
        <v>0</v>
      </c>
      <c r="H128" s="41">
        <f t="shared" si="15"/>
        <v>0</v>
      </c>
      <c r="I128" s="2"/>
    </row>
    <row r="129" spans="1:9" ht="15" customHeight="1" thickBot="1" x14ac:dyDescent="0.35">
      <c r="A129" s="1"/>
      <c r="B129" s="48"/>
      <c r="C129" s="18" t="s">
        <v>26</v>
      </c>
      <c r="D129" s="17" t="s">
        <v>53</v>
      </c>
      <c r="E129" s="38">
        <v>1.02</v>
      </c>
      <c r="F129" s="39"/>
      <c r="G129" s="40">
        <f t="shared" si="14"/>
        <v>0</v>
      </c>
      <c r="H129" s="41">
        <f t="shared" si="15"/>
        <v>0</v>
      </c>
      <c r="I129" s="2"/>
    </row>
    <row r="130" spans="1:9" ht="15" customHeight="1" thickBot="1" x14ac:dyDescent="0.35">
      <c r="A130" s="1"/>
      <c r="B130" s="48"/>
      <c r="C130" s="18" t="s">
        <v>26</v>
      </c>
      <c r="D130" s="17" t="s">
        <v>22</v>
      </c>
      <c r="E130" s="38">
        <v>1.19</v>
      </c>
      <c r="F130" s="39"/>
      <c r="G130" s="40">
        <f t="shared" si="14"/>
        <v>0</v>
      </c>
      <c r="H130" s="41">
        <f t="shared" si="15"/>
        <v>0</v>
      </c>
      <c r="I130" s="2"/>
    </row>
    <row r="131" spans="1:9" ht="15" customHeight="1" thickBot="1" x14ac:dyDescent="0.35">
      <c r="A131" s="1"/>
      <c r="B131" s="48"/>
      <c r="C131" s="18" t="s">
        <v>26</v>
      </c>
      <c r="D131" s="17" t="s">
        <v>54</v>
      </c>
      <c r="E131" s="38">
        <v>1.74</v>
      </c>
      <c r="F131" s="39"/>
      <c r="G131" s="40">
        <f t="shared" si="14"/>
        <v>0</v>
      </c>
      <c r="H131" s="41">
        <f t="shared" si="15"/>
        <v>0</v>
      </c>
      <c r="I131" s="2"/>
    </row>
    <row r="132" spans="1:9" ht="15" customHeight="1" thickBot="1" x14ac:dyDescent="0.35">
      <c r="A132" s="1"/>
      <c r="B132" s="48"/>
      <c r="C132" s="18" t="s">
        <v>26</v>
      </c>
      <c r="D132" s="17" t="s">
        <v>23</v>
      </c>
      <c r="E132" s="38">
        <v>2.46</v>
      </c>
      <c r="F132" s="39"/>
      <c r="G132" s="40">
        <f t="shared" si="14"/>
        <v>0</v>
      </c>
      <c r="H132" s="41">
        <f t="shared" si="15"/>
        <v>0</v>
      </c>
      <c r="I132" s="2"/>
    </row>
    <row r="133" spans="1:9" ht="15" customHeight="1" thickBot="1" x14ac:dyDescent="0.35">
      <c r="A133" s="1"/>
      <c r="B133" s="48"/>
      <c r="C133" s="18" t="s">
        <v>26</v>
      </c>
      <c r="D133" s="17" t="s">
        <v>55</v>
      </c>
      <c r="E133" s="38">
        <v>3.45</v>
      </c>
      <c r="F133" s="39"/>
      <c r="G133" s="40">
        <f t="shared" si="14"/>
        <v>0</v>
      </c>
      <c r="H133" s="41">
        <f t="shared" si="15"/>
        <v>0</v>
      </c>
      <c r="I133" s="2"/>
    </row>
    <row r="134" spans="1:9" ht="15" customHeight="1" thickBot="1" x14ac:dyDescent="0.35">
      <c r="A134" s="1"/>
      <c r="B134" s="48"/>
      <c r="C134" s="18" t="s">
        <v>26</v>
      </c>
      <c r="D134" s="17" t="s">
        <v>24</v>
      </c>
      <c r="E134" s="38">
        <v>4.4800000000000004</v>
      </c>
      <c r="F134" s="39"/>
      <c r="G134" s="40">
        <f t="shared" si="14"/>
        <v>0</v>
      </c>
      <c r="H134" s="41">
        <f t="shared" si="15"/>
        <v>0</v>
      </c>
      <c r="I134" s="2"/>
    </row>
    <row r="135" spans="1:9" ht="15" customHeight="1" thickBot="1" x14ac:dyDescent="0.35">
      <c r="A135" s="1"/>
      <c r="B135" s="48"/>
      <c r="C135" s="18" t="s">
        <v>27</v>
      </c>
      <c r="D135" s="17" t="s">
        <v>21</v>
      </c>
      <c r="E135" s="38">
        <v>1.31</v>
      </c>
      <c r="F135" s="39"/>
      <c r="G135" s="40">
        <f t="shared" si="14"/>
        <v>0</v>
      </c>
      <c r="H135" s="41">
        <f t="shared" si="15"/>
        <v>0</v>
      </c>
      <c r="I135" s="2"/>
    </row>
    <row r="136" spans="1:9" ht="15" customHeight="1" thickBot="1" x14ac:dyDescent="0.35">
      <c r="A136" s="1"/>
      <c r="B136" s="48"/>
      <c r="C136" s="18" t="s">
        <v>27</v>
      </c>
      <c r="D136" s="17" t="s">
        <v>51</v>
      </c>
      <c r="E136" s="38">
        <v>2.33</v>
      </c>
      <c r="F136" s="39"/>
      <c r="G136" s="40">
        <f t="shared" si="14"/>
        <v>0</v>
      </c>
      <c r="H136" s="41">
        <f t="shared" si="15"/>
        <v>0</v>
      </c>
      <c r="I136" s="2"/>
    </row>
    <row r="137" spans="1:9" ht="15" customHeight="1" thickBot="1" x14ac:dyDescent="0.35">
      <c r="A137" s="1"/>
      <c r="B137" s="48"/>
      <c r="C137" s="18" t="s">
        <v>27</v>
      </c>
      <c r="D137" s="17" t="s">
        <v>52</v>
      </c>
      <c r="E137" s="38">
        <v>3.82</v>
      </c>
      <c r="F137" s="39"/>
      <c r="G137" s="40">
        <f t="shared" si="14"/>
        <v>0</v>
      </c>
      <c r="H137" s="41">
        <f t="shared" si="15"/>
        <v>0</v>
      </c>
      <c r="I137" s="2"/>
    </row>
    <row r="138" spans="1:9" ht="15" customHeight="1" thickBot="1" x14ac:dyDescent="0.35">
      <c r="A138" s="1"/>
      <c r="B138" s="48"/>
      <c r="C138" s="18" t="s">
        <v>27</v>
      </c>
      <c r="D138" s="17" t="s">
        <v>53</v>
      </c>
      <c r="E138" s="38">
        <v>4.41</v>
      </c>
      <c r="F138" s="39"/>
      <c r="G138" s="40">
        <f t="shared" si="14"/>
        <v>0</v>
      </c>
      <c r="H138" s="41">
        <f t="shared" si="15"/>
        <v>0</v>
      </c>
      <c r="I138" s="2"/>
    </row>
    <row r="139" spans="1:9" ht="15" customHeight="1" thickBot="1" x14ac:dyDescent="0.35">
      <c r="A139" s="1"/>
      <c r="B139" s="48"/>
      <c r="C139" s="18" t="s">
        <v>27</v>
      </c>
      <c r="D139" s="17" t="s">
        <v>22</v>
      </c>
      <c r="E139" s="38">
        <v>4.83</v>
      </c>
      <c r="F139" s="39"/>
      <c r="G139" s="40">
        <f t="shared" si="14"/>
        <v>0</v>
      </c>
      <c r="H139" s="41">
        <f t="shared" si="15"/>
        <v>0</v>
      </c>
      <c r="I139" s="2"/>
    </row>
    <row r="140" spans="1:9" ht="15" customHeight="1" thickBot="1" x14ac:dyDescent="0.35">
      <c r="A140" s="1"/>
      <c r="B140" s="48"/>
      <c r="C140" s="18" t="s">
        <v>27</v>
      </c>
      <c r="D140" s="17" t="s">
        <v>54</v>
      </c>
      <c r="E140" s="38">
        <v>6.07</v>
      </c>
      <c r="F140" s="39"/>
      <c r="G140" s="40">
        <f t="shared" si="14"/>
        <v>0</v>
      </c>
      <c r="H140" s="41">
        <f t="shared" si="15"/>
        <v>0</v>
      </c>
      <c r="I140" s="2"/>
    </row>
    <row r="141" spans="1:9" ht="15" customHeight="1" thickBot="1" x14ac:dyDescent="0.35">
      <c r="A141" s="1"/>
      <c r="B141" s="48"/>
      <c r="C141" s="18" t="s">
        <v>27</v>
      </c>
      <c r="D141" s="17" t="s">
        <v>23</v>
      </c>
      <c r="E141" s="38">
        <v>7.09</v>
      </c>
      <c r="F141" s="39"/>
      <c r="G141" s="40">
        <f t="shared" si="14"/>
        <v>0</v>
      </c>
      <c r="H141" s="41">
        <f t="shared" si="15"/>
        <v>0</v>
      </c>
      <c r="I141" s="2"/>
    </row>
    <row r="142" spans="1:9" ht="15" customHeight="1" thickBot="1" x14ac:dyDescent="0.35">
      <c r="A142" s="1"/>
      <c r="B142" s="48"/>
      <c r="C142" s="18" t="s">
        <v>27</v>
      </c>
      <c r="D142" s="17" t="s">
        <v>55</v>
      </c>
      <c r="E142" s="38">
        <v>10.5</v>
      </c>
      <c r="F142" s="39"/>
      <c r="G142" s="40">
        <f t="shared" si="14"/>
        <v>0</v>
      </c>
      <c r="H142" s="41">
        <f t="shared" si="15"/>
        <v>0</v>
      </c>
      <c r="I142" s="2"/>
    </row>
    <row r="143" spans="1:9" ht="15" customHeight="1" thickBot="1" x14ac:dyDescent="0.35">
      <c r="A143" s="1"/>
      <c r="B143" s="48"/>
      <c r="C143" s="18" t="s">
        <v>27</v>
      </c>
      <c r="D143" s="17" t="s">
        <v>24</v>
      </c>
      <c r="E143" s="38">
        <v>12.05</v>
      </c>
      <c r="F143" s="39"/>
      <c r="G143" s="40">
        <f t="shared" si="14"/>
        <v>0</v>
      </c>
      <c r="H143" s="41">
        <f t="shared" si="15"/>
        <v>0</v>
      </c>
      <c r="I143" s="2"/>
    </row>
    <row r="144" spans="1:9" ht="30" customHeight="1" x14ac:dyDescent="0.3">
      <c r="A144" s="1"/>
      <c r="B144" s="48"/>
      <c r="C144" s="42" t="s">
        <v>28</v>
      </c>
      <c r="D144" s="25" t="s">
        <v>21</v>
      </c>
      <c r="E144" s="26">
        <v>1.81</v>
      </c>
      <c r="F144" s="27"/>
      <c r="G144" s="28">
        <f t="shared" si="14"/>
        <v>0</v>
      </c>
      <c r="H144" s="29">
        <f t="shared" si="15"/>
        <v>0</v>
      </c>
      <c r="I144" s="2"/>
    </row>
    <row r="145" spans="1:9" ht="30" customHeight="1" x14ac:dyDescent="0.3">
      <c r="A145" s="1"/>
      <c r="B145" s="48"/>
      <c r="C145" s="43" t="s">
        <v>28</v>
      </c>
      <c r="D145" s="23" t="s">
        <v>51</v>
      </c>
      <c r="E145" s="30">
        <v>3.39</v>
      </c>
      <c r="F145" s="31"/>
      <c r="G145" s="32">
        <f t="shared" si="14"/>
        <v>0</v>
      </c>
      <c r="H145" s="33">
        <f t="shared" si="15"/>
        <v>0</v>
      </c>
      <c r="I145" s="2"/>
    </row>
    <row r="146" spans="1:9" ht="30" customHeight="1" thickBot="1" x14ac:dyDescent="0.35">
      <c r="A146" s="1"/>
      <c r="B146" s="48"/>
      <c r="C146" s="44" t="s">
        <v>28</v>
      </c>
      <c r="D146" s="24" t="s">
        <v>52</v>
      </c>
      <c r="E146" s="34">
        <v>5.76</v>
      </c>
      <c r="F146" s="35"/>
      <c r="G146" s="36">
        <f t="shared" si="14"/>
        <v>0</v>
      </c>
      <c r="H146" s="37">
        <f t="shared" si="15"/>
        <v>0</v>
      </c>
      <c r="I146" s="2"/>
    </row>
    <row r="147" spans="1:9" ht="30" customHeight="1" thickBot="1" x14ac:dyDescent="0.35">
      <c r="A147" s="1"/>
      <c r="B147" s="48"/>
      <c r="C147" s="18" t="s">
        <v>28</v>
      </c>
      <c r="D147" s="17" t="s">
        <v>53</v>
      </c>
      <c r="E147" s="38">
        <v>6.72</v>
      </c>
      <c r="F147" s="39"/>
      <c r="G147" s="40">
        <f t="shared" si="14"/>
        <v>0</v>
      </c>
      <c r="H147" s="41">
        <f t="shared" si="15"/>
        <v>0</v>
      </c>
      <c r="I147" s="2"/>
    </row>
    <row r="148" spans="1:9" ht="30" customHeight="1" thickBot="1" x14ac:dyDescent="0.35">
      <c r="A148" s="1"/>
      <c r="B148" s="48"/>
      <c r="C148" s="18" t="s">
        <v>28</v>
      </c>
      <c r="D148" s="17" t="s">
        <v>22</v>
      </c>
      <c r="E148" s="38">
        <v>7.5</v>
      </c>
      <c r="F148" s="39"/>
      <c r="G148" s="40">
        <f t="shared" si="14"/>
        <v>0</v>
      </c>
      <c r="H148" s="41">
        <f t="shared" si="15"/>
        <v>0</v>
      </c>
      <c r="I148" s="2"/>
    </row>
    <row r="149" spans="1:9" ht="30" customHeight="1" thickBot="1" x14ac:dyDescent="0.35">
      <c r="A149" s="1"/>
      <c r="B149" s="48"/>
      <c r="C149" s="18" t="s">
        <v>28</v>
      </c>
      <c r="D149" s="17" t="s">
        <v>54</v>
      </c>
      <c r="E149" s="38">
        <v>10.9</v>
      </c>
      <c r="F149" s="39"/>
      <c r="G149" s="40">
        <f t="shared" si="14"/>
        <v>0</v>
      </c>
      <c r="H149" s="41">
        <f t="shared" si="15"/>
        <v>0</v>
      </c>
      <c r="I149" s="2"/>
    </row>
    <row r="150" spans="1:9" ht="30" customHeight="1" thickBot="1" x14ac:dyDescent="0.35">
      <c r="A150" s="1"/>
      <c r="B150" s="48"/>
      <c r="C150" s="18" t="s">
        <v>28</v>
      </c>
      <c r="D150" s="17" t="s">
        <v>23</v>
      </c>
      <c r="E150" s="38">
        <v>11.95</v>
      </c>
      <c r="F150" s="39"/>
      <c r="G150" s="40">
        <f t="shared" si="14"/>
        <v>0</v>
      </c>
      <c r="H150" s="41">
        <f t="shared" si="15"/>
        <v>0</v>
      </c>
      <c r="I150" s="2"/>
    </row>
    <row r="151" spans="1:9" ht="30" customHeight="1" thickBot="1" x14ac:dyDescent="0.35">
      <c r="A151" s="1"/>
      <c r="B151" s="48"/>
      <c r="C151" s="18" t="s">
        <v>28</v>
      </c>
      <c r="D151" s="17" t="s">
        <v>55</v>
      </c>
      <c r="E151" s="38">
        <v>19.22</v>
      </c>
      <c r="F151" s="39"/>
      <c r="G151" s="40">
        <f t="shared" si="14"/>
        <v>0</v>
      </c>
      <c r="H151" s="41">
        <f t="shared" si="15"/>
        <v>0</v>
      </c>
      <c r="I151" s="2"/>
    </row>
    <row r="152" spans="1:9" ht="30" customHeight="1" thickBot="1" x14ac:dyDescent="0.35">
      <c r="A152" s="1"/>
      <c r="B152" s="48"/>
      <c r="C152" s="18" t="s">
        <v>28</v>
      </c>
      <c r="D152" s="17" t="s">
        <v>24</v>
      </c>
      <c r="E152" s="38">
        <v>21.66</v>
      </c>
      <c r="F152" s="39"/>
      <c r="G152" s="40">
        <f t="shared" si="14"/>
        <v>0</v>
      </c>
      <c r="H152" s="41">
        <f t="shared" si="15"/>
        <v>0</v>
      </c>
      <c r="I152" s="2"/>
    </row>
    <row r="153" spans="1:9" ht="30" customHeight="1" thickBot="1" x14ac:dyDescent="0.35">
      <c r="A153" s="1"/>
      <c r="B153" s="48"/>
      <c r="C153" s="18" t="s">
        <v>29</v>
      </c>
      <c r="D153" s="17" t="s">
        <v>21</v>
      </c>
      <c r="E153" s="38">
        <v>2.1800000000000002</v>
      </c>
      <c r="F153" s="39"/>
      <c r="G153" s="40">
        <f t="shared" si="14"/>
        <v>0</v>
      </c>
      <c r="H153" s="41">
        <f t="shared" si="15"/>
        <v>0</v>
      </c>
      <c r="I153" s="2"/>
    </row>
    <row r="154" spans="1:9" ht="30" customHeight="1" thickBot="1" x14ac:dyDescent="0.35">
      <c r="A154" s="1"/>
      <c r="B154" s="48"/>
      <c r="C154" s="18" t="s">
        <v>29</v>
      </c>
      <c r="D154" s="17" t="s">
        <v>51</v>
      </c>
      <c r="E154" s="38">
        <v>3.39</v>
      </c>
      <c r="F154" s="39"/>
      <c r="G154" s="40">
        <f t="shared" si="14"/>
        <v>0</v>
      </c>
      <c r="H154" s="41">
        <f t="shared" si="15"/>
        <v>0</v>
      </c>
      <c r="I154" s="2"/>
    </row>
    <row r="155" spans="1:9" ht="30" customHeight="1" thickBot="1" x14ac:dyDescent="0.35">
      <c r="A155" s="1"/>
      <c r="B155" s="48"/>
      <c r="C155" s="18" t="s">
        <v>29</v>
      </c>
      <c r="D155" s="17" t="s">
        <v>52</v>
      </c>
      <c r="E155" s="38">
        <v>5.76</v>
      </c>
      <c r="F155" s="39"/>
      <c r="G155" s="40">
        <f t="shared" si="14"/>
        <v>0</v>
      </c>
      <c r="H155" s="41">
        <f t="shared" si="15"/>
        <v>0</v>
      </c>
      <c r="I155" s="2"/>
    </row>
    <row r="156" spans="1:9" ht="30" customHeight="1" thickBot="1" x14ac:dyDescent="0.35">
      <c r="A156" s="1"/>
      <c r="B156" s="48"/>
      <c r="C156" s="18" t="s">
        <v>29</v>
      </c>
      <c r="D156" s="17" t="s">
        <v>53</v>
      </c>
      <c r="E156" s="38">
        <v>6.72</v>
      </c>
      <c r="F156" s="39"/>
      <c r="G156" s="40">
        <f t="shared" si="14"/>
        <v>0</v>
      </c>
      <c r="H156" s="41">
        <f t="shared" si="15"/>
        <v>0</v>
      </c>
      <c r="I156" s="2"/>
    </row>
    <row r="157" spans="1:9" ht="30" customHeight="1" thickBot="1" x14ac:dyDescent="0.35">
      <c r="A157" s="1"/>
      <c r="B157" s="48"/>
      <c r="C157" s="18" t="s">
        <v>29</v>
      </c>
      <c r="D157" s="17" t="s">
        <v>22</v>
      </c>
      <c r="E157" s="38">
        <v>7.5</v>
      </c>
      <c r="F157" s="39"/>
      <c r="G157" s="40">
        <f t="shared" si="14"/>
        <v>0</v>
      </c>
      <c r="H157" s="41">
        <f t="shared" si="15"/>
        <v>0</v>
      </c>
      <c r="I157" s="2"/>
    </row>
    <row r="158" spans="1:9" ht="30" customHeight="1" thickBot="1" x14ac:dyDescent="0.35">
      <c r="A158" s="1"/>
      <c r="B158" s="48"/>
      <c r="C158" s="18" t="s">
        <v>29</v>
      </c>
      <c r="D158" s="17" t="s">
        <v>54</v>
      </c>
      <c r="E158" s="38">
        <v>10.9</v>
      </c>
      <c r="F158" s="39"/>
      <c r="G158" s="40">
        <f t="shared" si="14"/>
        <v>0</v>
      </c>
      <c r="H158" s="41">
        <f t="shared" si="15"/>
        <v>0</v>
      </c>
      <c r="I158" s="2"/>
    </row>
    <row r="159" spans="1:9" ht="30" customHeight="1" thickBot="1" x14ac:dyDescent="0.35">
      <c r="A159" s="1"/>
      <c r="B159" s="48"/>
      <c r="C159" s="18" t="s">
        <v>29</v>
      </c>
      <c r="D159" s="17" t="s">
        <v>23</v>
      </c>
      <c r="E159" s="38">
        <v>11.95</v>
      </c>
      <c r="F159" s="39"/>
      <c r="G159" s="40">
        <f t="shared" si="14"/>
        <v>0</v>
      </c>
      <c r="H159" s="41">
        <f t="shared" si="15"/>
        <v>0</v>
      </c>
      <c r="I159" s="2"/>
    </row>
    <row r="160" spans="1:9" ht="30" customHeight="1" thickBot="1" x14ac:dyDescent="0.35">
      <c r="A160" s="1"/>
      <c r="B160" s="48"/>
      <c r="C160" s="18" t="s">
        <v>29</v>
      </c>
      <c r="D160" s="17" t="s">
        <v>55</v>
      </c>
      <c r="E160" s="38">
        <v>19.22</v>
      </c>
      <c r="F160" s="39"/>
      <c r="G160" s="40">
        <f t="shared" si="14"/>
        <v>0</v>
      </c>
      <c r="H160" s="41">
        <f t="shared" si="15"/>
        <v>0</v>
      </c>
      <c r="I160" s="2"/>
    </row>
    <row r="161" spans="1:9" ht="30" customHeight="1" thickBot="1" x14ac:dyDescent="0.35">
      <c r="A161" s="1"/>
      <c r="B161" s="49"/>
      <c r="C161" s="18" t="s">
        <v>29</v>
      </c>
      <c r="D161" s="17" t="s">
        <v>24</v>
      </c>
      <c r="E161" s="38">
        <v>21.66</v>
      </c>
      <c r="F161" s="39"/>
      <c r="G161" s="40">
        <f t="shared" si="14"/>
        <v>0</v>
      </c>
      <c r="H161" s="41">
        <f t="shared" si="15"/>
        <v>0</v>
      </c>
      <c r="I161" s="2"/>
    </row>
    <row r="162" spans="1:9" ht="15" customHeight="1" thickBot="1" x14ac:dyDescent="0.35">
      <c r="A162" s="1"/>
      <c r="B162" s="47" t="s">
        <v>56</v>
      </c>
      <c r="C162" s="18" t="s">
        <v>18</v>
      </c>
      <c r="D162" s="17" t="s">
        <v>21</v>
      </c>
      <c r="E162" s="38">
        <v>0.55000000000000004</v>
      </c>
      <c r="F162" s="39"/>
      <c r="G162" s="40">
        <f t="shared" si="14"/>
        <v>0</v>
      </c>
      <c r="H162" s="41">
        <f t="shared" si="15"/>
        <v>0</v>
      </c>
      <c r="I162" s="2"/>
    </row>
    <row r="163" spans="1:9" ht="15" customHeight="1" thickBot="1" x14ac:dyDescent="0.35">
      <c r="A163" s="1"/>
      <c r="B163" s="48"/>
      <c r="C163" s="18" t="s">
        <v>18</v>
      </c>
      <c r="D163" s="17" t="s">
        <v>51</v>
      </c>
      <c r="E163" s="38">
        <v>0.59</v>
      </c>
      <c r="F163" s="39"/>
      <c r="G163" s="40">
        <f t="shared" si="14"/>
        <v>0</v>
      </c>
      <c r="H163" s="41">
        <f t="shared" si="15"/>
        <v>0</v>
      </c>
      <c r="I163" s="2"/>
    </row>
    <row r="164" spans="1:9" ht="15" customHeight="1" thickBot="1" x14ac:dyDescent="0.35">
      <c r="A164" s="1"/>
      <c r="B164" s="48"/>
      <c r="C164" s="18" t="s">
        <v>18</v>
      </c>
      <c r="D164" s="17" t="s">
        <v>52</v>
      </c>
      <c r="E164" s="38">
        <v>0.72</v>
      </c>
      <c r="F164" s="39"/>
      <c r="G164" s="40">
        <f t="shared" si="14"/>
        <v>0</v>
      </c>
      <c r="H164" s="41">
        <f t="shared" si="15"/>
        <v>0</v>
      </c>
      <c r="I164" s="2"/>
    </row>
    <row r="165" spans="1:9" ht="15" customHeight="1" thickBot="1" x14ac:dyDescent="0.35">
      <c r="A165" s="1"/>
      <c r="B165" s="48"/>
      <c r="C165" s="18" t="s">
        <v>18</v>
      </c>
      <c r="D165" s="17" t="s">
        <v>53</v>
      </c>
      <c r="E165" s="38">
        <v>0.78</v>
      </c>
      <c r="F165" s="39"/>
      <c r="G165" s="40">
        <f t="shared" si="14"/>
        <v>0</v>
      </c>
      <c r="H165" s="41">
        <f t="shared" si="15"/>
        <v>0</v>
      </c>
      <c r="I165" s="2"/>
    </row>
    <row r="166" spans="1:9" ht="15" customHeight="1" thickBot="1" x14ac:dyDescent="0.35">
      <c r="A166" s="1"/>
      <c r="B166" s="48"/>
      <c r="C166" s="18" t="s">
        <v>18</v>
      </c>
      <c r="D166" s="17" t="s">
        <v>22</v>
      </c>
      <c r="E166" s="38">
        <v>0.97</v>
      </c>
      <c r="F166" s="39"/>
      <c r="G166" s="40">
        <f t="shared" si="14"/>
        <v>0</v>
      </c>
      <c r="H166" s="41">
        <f t="shared" si="15"/>
        <v>0</v>
      </c>
      <c r="I166" s="2"/>
    </row>
    <row r="167" spans="1:9" ht="15" customHeight="1" thickBot="1" x14ac:dyDescent="0.35">
      <c r="A167" s="1"/>
      <c r="B167" s="48"/>
      <c r="C167" s="18" t="s">
        <v>18</v>
      </c>
      <c r="D167" s="17" t="s">
        <v>54</v>
      </c>
      <c r="E167" s="38">
        <v>1.59</v>
      </c>
      <c r="F167" s="39"/>
      <c r="G167" s="40">
        <f t="shared" si="14"/>
        <v>0</v>
      </c>
      <c r="H167" s="41">
        <f t="shared" si="15"/>
        <v>0</v>
      </c>
      <c r="I167" s="2"/>
    </row>
    <row r="168" spans="1:9" ht="15" customHeight="1" thickBot="1" x14ac:dyDescent="0.35">
      <c r="A168" s="1"/>
      <c r="B168" s="48"/>
      <c r="C168" s="18" t="s">
        <v>18</v>
      </c>
      <c r="D168" s="17" t="s">
        <v>23</v>
      </c>
      <c r="E168" s="38">
        <v>1.74</v>
      </c>
      <c r="F168" s="39"/>
      <c r="G168" s="40">
        <f t="shared" si="14"/>
        <v>0</v>
      </c>
      <c r="H168" s="41">
        <f t="shared" si="15"/>
        <v>0</v>
      </c>
      <c r="I168" s="2"/>
    </row>
    <row r="169" spans="1:9" ht="15" customHeight="1" thickBot="1" x14ac:dyDescent="0.35">
      <c r="A169" s="1"/>
      <c r="B169" s="48"/>
      <c r="C169" s="18" t="s">
        <v>18</v>
      </c>
      <c r="D169" s="17" t="s">
        <v>55</v>
      </c>
      <c r="E169" s="38">
        <v>2.0299999999999998</v>
      </c>
      <c r="F169" s="39"/>
      <c r="G169" s="40">
        <f t="shared" si="14"/>
        <v>0</v>
      </c>
      <c r="H169" s="41">
        <f t="shared" si="15"/>
        <v>0</v>
      </c>
      <c r="I169" s="2"/>
    </row>
    <row r="170" spans="1:9" ht="15" customHeight="1" thickBot="1" x14ac:dyDescent="0.35">
      <c r="A170" s="1"/>
      <c r="B170" s="48"/>
      <c r="C170" s="18" t="s">
        <v>18</v>
      </c>
      <c r="D170" s="17" t="s">
        <v>24</v>
      </c>
      <c r="E170" s="38">
        <v>2.92</v>
      </c>
      <c r="F170" s="39"/>
      <c r="G170" s="40">
        <f t="shared" si="14"/>
        <v>0</v>
      </c>
      <c r="H170" s="41">
        <f t="shared" si="15"/>
        <v>0</v>
      </c>
      <c r="I170" s="2"/>
    </row>
    <row r="171" spans="1:9" ht="15" customHeight="1" thickBot="1" x14ac:dyDescent="0.35">
      <c r="A171" s="1"/>
      <c r="B171" s="48"/>
      <c r="C171" s="18" t="s">
        <v>25</v>
      </c>
      <c r="D171" s="17" t="s">
        <v>21</v>
      </c>
      <c r="E171" s="38">
        <v>0.55000000000000004</v>
      </c>
      <c r="F171" s="39"/>
      <c r="G171" s="40">
        <f t="shared" si="14"/>
        <v>0</v>
      </c>
      <c r="H171" s="41">
        <f t="shared" si="15"/>
        <v>0</v>
      </c>
      <c r="I171" s="2"/>
    </row>
    <row r="172" spans="1:9" ht="15" customHeight="1" thickBot="1" x14ac:dyDescent="0.35">
      <c r="A172" s="1"/>
      <c r="B172" s="48"/>
      <c r="C172" s="18" t="s">
        <v>25</v>
      </c>
      <c r="D172" s="17" t="s">
        <v>51</v>
      </c>
      <c r="E172" s="38">
        <v>0.59</v>
      </c>
      <c r="F172" s="39"/>
      <c r="G172" s="40">
        <f t="shared" ref="G172:G188" si="16">IF(F172&gt;E172,"Revisar",ROUND((F172*0.21),2))</f>
        <v>0</v>
      </c>
      <c r="H172" s="41">
        <f t="shared" ref="H172:H188" si="17">IF(F172&gt;E172,"Revisar",F172+G172)</f>
        <v>0</v>
      </c>
      <c r="I172" s="2"/>
    </row>
    <row r="173" spans="1:9" ht="15" customHeight="1" thickBot="1" x14ac:dyDescent="0.35">
      <c r="A173" s="1"/>
      <c r="B173" s="48"/>
      <c r="C173" s="18" t="s">
        <v>25</v>
      </c>
      <c r="D173" s="17" t="s">
        <v>52</v>
      </c>
      <c r="E173" s="38">
        <v>0.72</v>
      </c>
      <c r="F173" s="39"/>
      <c r="G173" s="40">
        <f t="shared" si="16"/>
        <v>0</v>
      </c>
      <c r="H173" s="41">
        <f t="shared" si="17"/>
        <v>0</v>
      </c>
      <c r="I173" s="2"/>
    </row>
    <row r="174" spans="1:9" ht="15" customHeight="1" thickBot="1" x14ac:dyDescent="0.35">
      <c r="A174" s="1"/>
      <c r="B174" s="48"/>
      <c r="C174" s="18" t="s">
        <v>25</v>
      </c>
      <c r="D174" s="17" t="s">
        <v>53</v>
      </c>
      <c r="E174" s="38">
        <v>0.78</v>
      </c>
      <c r="F174" s="39"/>
      <c r="G174" s="40">
        <f t="shared" si="16"/>
        <v>0</v>
      </c>
      <c r="H174" s="41">
        <f t="shared" si="17"/>
        <v>0</v>
      </c>
      <c r="I174" s="2"/>
    </row>
    <row r="175" spans="1:9" ht="15" customHeight="1" thickBot="1" x14ac:dyDescent="0.35">
      <c r="A175" s="1"/>
      <c r="B175" s="48"/>
      <c r="C175" s="18" t="s">
        <v>25</v>
      </c>
      <c r="D175" s="17" t="s">
        <v>22</v>
      </c>
      <c r="E175" s="38">
        <v>0.97</v>
      </c>
      <c r="F175" s="39"/>
      <c r="G175" s="40">
        <f t="shared" si="16"/>
        <v>0</v>
      </c>
      <c r="H175" s="41">
        <f t="shared" si="17"/>
        <v>0</v>
      </c>
      <c r="I175" s="2"/>
    </row>
    <row r="176" spans="1:9" ht="15" customHeight="1" thickBot="1" x14ac:dyDescent="0.35">
      <c r="A176" s="1"/>
      <c r="B176" s="48"/>
      <c r="C176" s="18" t="s">
        <v>25</v>
      </c>
      <c r="D176" s="17" t="s">
        <v>54</v>
      </c>
      <c r="E176" s="38">
        <v>1.59</v>
      </c>
      <c r="F176" s="39"/>
      <c r="G176" s="40">
        <f t="shared" si="16"/>
        <v>0</v>
      </c>
      <c r="H176" s="41">
        <f t="shared" si="17"/>
        <v>0</v>
      </c>
      <c r="I176" s="2"/>
    </row>
    <row r="177" spans="1:9" ht="15" customHeight="1" thickBot="1" x14ac:dyDescent="0.35">
      <c r="A177" s="1"/>
      <c r="B177" s="48"/>
      <c r="C177" s="18" t="s">
        <v>25</v>
      </c>
      <c r="D177" s="17" t="s">
        <v>23</v>
      </c>
      <c r="E177" s="38">
        <v>1.74</v>
      </c>
      <c r="F177" s="39"/>
      <c r="G177" s="40">
        <f t="shared" si="16"/>
        <v>0</v>
      </c>
      <c r="H177" s="41">
        <f t="shared" si="17"/>
        <v>0</v>
      </c>
      <c r="I177" s="2"/>
    </row>
    <row r="178" spans="1:9" ht="15" customHeight="1" thickBot="1" x14ac:dyDescent="0.35">
      <c r="A178" s="1"/>
      <c r="B178" s="48"/>
      <c r="C178" s="18" t="s">
        <v>25</v>
      </c>
      <c r="D178" s="17" t="s">
        <v>55</v>
      </c>
      <c r="E178" s="38">
        <v>2.0299999999999998</v>
      </c>
      <c r="F178" s="39"/>
      <c r="G178" s="40">
        <f t="shared" si="16"/>
        <v>0</v>
      </c>
      <c r="H178" s="41">
        <f t="shared" si="17"/>
        <v>0</v>
      </c>
      <c r="I178" s="2"/>
    </row>
    <row r="179" spans="1:9" ht="15" customHeight="1" thickBot="1" x14ac:dyDescent="0.35">
      <c r="A179" s="1"/>
      <c r="B179" s="48"/>
      <c r="C179" s="18" t="s">
        <v>25</v>
      </c>
      <c r="D179" s="17" t="s">
        <v>24</v>
      </c>
      <c r="E179" s="38">
        <v>2.92</v>
      </c>
      <c r="F179" s="39"/>
      <c r="G179" s="40">
        <f t="shared" si="16"/>
        <v>0</v>
      </c>
      <c r="H179" s="41">
        <f t="shared" si="17"/>
        <v>0</v>
      </c>
      <c r="I179" s="2"/>
    </row>
    <row r="180" spans="1:9" ht="15" customHeight="1" thickBot="1" x14ac:dyDescent="0.35">
      <c r="A180" s="1"/>
      <c r="B180" s="48"/>
      <c r="C180" s="18" t="s">
        <v>26</v>
      </c>
      <c r="D180" s="17" t="s">
        <v>21</v>
      </c>
      <c r="E180" s="38">
        <v>0.7</v>
      </c>
      <c r="F180" s="39"/>
      <c r="G180" s="40">
        <f t="shared" si="16"/>
        <v>0</v>
      </c>
      <c r="H180" s="41">
        <f t="shared" si="17"/>
        <v>0</v>
      </c>
      <c r="I180" s="2"/>
    </row>
    <row r="181" spans="1:9" ht="15" customHeight="1" thickBot="1" x14ac:dyDescent="0.35">
      <c r="A181" s="1"/>
      <c r="B181" s="48"/>
      <c r="C181" s="18" t="s">
        <v>26</v>
      </c>
      <c r="D181" s="17" t="s">
        <v>51</v>
      </c>
      <c r="E181" s="38">
        <v>0.75</v>
      </c>
      <c r="F181" s="39"/>
      <c r="G181" s="40">
        <f t="shared" si="16"/>
        <v>0</v>
      </c>
      <c r="H181" s="41">
        <f t="shared" si="17"/>
        <v>0</v>
      </c>
      <c r="I181" s="2"/>
    </row>
    <row r="182" spans="1:9" ht="15" customHeight="1" thickBot="1" x14ac:dyDescent="0.35">
      <c r="A182" s="1"/>
      <c r="B182" s="48"/>
      <c r="C182" s="18" t="s">
        <v>26</v>
      </c>
      <c r="D182" s="17" t="s">
        <v>52</v>
      </c>
      <c r="E182" s="38">
        <v>0.93</v>
      </c>
      <c r="F182" s="39"/>
      <c r="G182" s="40">
        <f t="shared" si="16"/>
        <v>0</v>
      </c>
      <c r="H182" s="41">
        <f t="shared" si="17"/>
        <v>0</v>
      </c>
      <c r="I182" s="2"/>
    </row>
    <row r="183" spans="1:9" ht="15" customHeight="1" thickBot="1" x14ac:dyDescent="0.35">
      <c r="A183" s="1"/>
      <c r="B183" s="48"/>
      <c r="C183" s="18" t="s">
        <v>26</v>
      </c>
      <c r="D183" s="17" t="s">
        <v>53</v>
      </c>
      <c r="E183" s="38">
        <v>1.01</v>
      </c>
      <c r="F183" s="39"/>
      <c r="G183" s="40">
        <f t="shared" si="16"/>
        <v>0</v>
      </c>
      <c r="H183" s="41">
        <f t="shared" si="17"/>
        <v>0</v>
      </c>
      <c r="I183" s="2"/>
    </row>
    <row r="184" spans="1:9" ht="15" customHeight="1" thickBot="1" x14ac:dyDescent="0.35">
      <c r="A184" s="1"/>
      <c r="B184" s="48"/>
      <c r="C184" s="18" t="s">
        <v>26</v>
      </c>
      <c r="D184" s="17" t="s">
        <v>22</v>
      </c>
      <c r="E184" s="38">
        <v>1.19</v>
      </c>
      <c r="F184" s="39"/>
      <c r="G184" s="40">
        <f t="shared" si="16"/>
        <v>0</v>
      </c>
      <c r="H184" s="41">
        <f t="shared" si="17"/>
        <v>0</v>
      </c>
      <c r="I184" s="2"/>
    </row>
    <row r="185" spans="1:9" ht="15" customHeight="1" thickBot="1" x14ac:dyDescent="0.35">
      <c r="A185" s="1"/>
      <c r="B185" s="48"/>
      <c r="C185" s="18" t="s">
        <v>26</v>
      </c>
      <c r="D185" s="17" t="s">
        <v>54</v>
      </c>
      <c r="E185" s="38">
        <v>1.71</v>
      </c>
      <c r="F185" s="39"/>
      <c r="G185" s="40">
        <f t="shared" si="16"/>
        <v>0</v>
      </c>
      <c r="H185" s="41">
        <f t="shared" si="17"/>
        <v>0</v>
      </c>
      <c r="I185" s="2"/>
    </row>
    <row r="186" spans="1:9" ht="15" customHeight="1" thickBot="1" x14ac:dyDescent="0.35">
      <c r="A186" s="1"/>
      <c r="B186" s="48"/>
      <c r="C186" s="18" t="s">
        <v>26</v>
      </c>
      <c r="D186" s="17" t="s">
        <v>23</v>
      </c>
      <c r="E186" s="38">
        <v>2.41</v>
      </c>
      <c r="F186" s="39"/>
      <c r="G186" s="40">
        <f t="shared" si="16"/>
        <v>0</v>
      </c>
      <c r="H186" s="41">
        <f t="shared" si="17"/>
        <v>0</v>
      </c>
      <c r="I186" s="2"/>
    </row>
    <row r="187" spans="1:9" ht="15" customHeight="1" thickBot="1" x14ac:dyDescent="0.35">
      <c r="A187" s="1"/>
      <c r="B187" s="48"/>
      <c r="C187" s="18" t="s">
        <v>26</v>
      </c>
      <c r="D187" s="17" t="s">
        <v>55</v>
      </c>
      <c r="E187" s="38">
        <v>3.38</v>
      </c>
      <c r="F187" s="39"/>
      <c r="G187" s="40">
        <f t="shared" si="16"/>
        <v>0</v>
      </c>
      <c r="H187" s="41">
        <f t="shared" si="17"/>
        <v>0</v>
      </c>
      <c r="I187" s="2"/>
    </row>
    <row r="188" spans="1:9" ht="15" customHeight="1" thickBot="1" x14ac:dyDescent="0.35">
      <c r="A188" s="1"/>
      <c r="B188" s="49"/>
      <c r="C188" s="18" t="s">
        <v>26</v>
      </c>
      <c r="D188" s="17" t="s">
        <v>24</v>
      </c>
      <c r="E188" s="38">
        <v>4.37</v>
      </c>
      <c r="F188" s="39"/>
      <c r="G188" s="40">
        <f t="shared" si="16"/>
        <v>0</v>
      </c>
      <c r="H188" s="41">
        <f t="shared" si="17"/>
        <v>0</v>
      </c>
      <c r="I188" s="2"/>
    </row>
    <row r="189" spans="1:9" ht="30" customHeight="1" thickBot="1" x14ac:dyDescent="0.35">
      <c r="A189" s="1"/>
      <c r="B189" s="46" t="s">
        <v>57</v>
      </c>
      <c r="C189" s="18" t="s">
        <v>39</v>
      </c>
      <c r="D189" s="17" t="s">
        <v>19</v>
      </c>
      <c r="E189" s="38">
        <v>7.0000000000000007E-2</v>
      </c>
      <c r="F189" s="39"/>
      <c r="G189" s="40">
        <f t="shared" ref="G189" si="18">IF(F189&gt;E189,"Revisar",ROUND((F189*0.21),2))</f>
        <v>0</v>
      </c>
      <c r="H189" s="41">
        <f t="shared" ref="H189" si="19">IF(F189&gt;E189,"Revisar",F189+G189)</f>
        <v>0</v>
      </c>
      <c r="I189" s="2"/>
    </row>
    <row r="190" spans="1:9" ht="15" customHeight="1" thickBot="1" x14ac:dyDescent="0.35">
      <c r="A190" s="1"/>
      <c r="B190" s="53" t="s">
        <v>58</v>
      </c>
      <c r="C190" s="18" t="s">
        <v>59</v>
      </c>
      <c r="D190" s="17" t="s">
        <v>19</v>
      </c>
      <c r="E190" s="38">
        <v>0.31</v>
      </c>
      <c r="F190" s="39"/>
      <c r="G190" s="40">
        <f t="shared" ref="G190:G197" si="20">IF(F190&gt;E190,"Revisar",ROUND((F190*0.21),2))</f>
        <v>0</v>
      </c>
      <c r="H190" s="41">
        <f t="shared" ref="H190:H197" si="21">IF(F190&gt;E190,"Revisar",F190+G190)</f>
        <v>0</v>
      </c>
      <c r="I190" s="2"/>
    </row>
    <row r="191" spans="1:9" ht="15" customHeight="1" thickBot="1" x14ac:dyDescent="0.35">
      <c r="A191" s="1"/>
      <c r="B191" s="54"/>
      <c r="C191" s="18" t="s">
        <v>59</v>
      </c>
      <c r="D191" s="17" t="s">
        <v>20</v>
      </c>
      <c r="E191" s="38">
        <v>0.43</v>
      </c>
      <c r="F191" s="39"/>
      <c r="G191" s="40">
        <f t="shared" si="20"/>
        <v>0</v>
      </c>
      <c r="H191" s="41">
        <f t="shared" si="21"/>
        <v>0</v>
      </c>
      <c r="I191" s="2"/>
    </row>
    <row r="192" spans="1:9" ht="15" customHeight="1" thickBot="1" x14ac:dyDescent="0.35">
      <c r="A192" s="1"/>
      <c r="B192" s="54"/>
      <c r="C192" s="18" t="s">
        <v>59</v>
      </c>
      <c r="D192" s="17" t="s">
        <v>21</v>
      </c>
      <c r="E192" s="38">
        <v>0.51</v>
      </c>
      <c r="F192" s="39"/>
      <c r="G192" s="40">
        <f t="shared" si="20"/>
        <v>0</v>
      </c>
      <c r="H192" s="41">
        <f t="shared" si="21"/>
        <v>0</v>
      </c>
      <c r="I192" s="2"/>
    </row>
    <row r="193" spans="1:9" ht="15" customHeight="1" thickBot="1" x14ac:dyDescent="0.35">
      <c r="A193" s="1"/>
      <c r="B193" s="54"/>
      <c r="C193" s="18" t="s">
        <v>59</v>
      </c>
      <c r="D193" s="17" t="s">
        <v>22</v>
      </c>
      <c r="E193" s="38">
        <v>1.59</v>
      </c>
      <c r="F193" s="39"/>
      <c r="G193" s="40">
        <f t="shared" si="20"/>
        <v>0</v>
      </c>
      <c r="H193" s="41">
        <f t="shared" si="21"/>
        <v>0</v>
      </c>
      <c r="I193" s="2"/>
    </row>
    <row r="194" spans="1:9" ht="15" customHeight="1" thickBot="1" x14ac:dyDescent="0.35">
      <c r="A194" s="1"/>
      <c r="B194" s="54"/>
      <c r="C194" s="18" t="s">
        <v>26</v>
      </c>
      <c r="D194" s="17" t="s">
        <v>19</v>
      </c>
      <c r="E194" s="38">
        <v>0.44</v>
      </c>
      <c r="F194" s="39"/>
      <c r="G194" s="40">
        <f t="shared" si="20"/>
        <v>0</v>
      </c>
      <c r="H194" s="41">
        <f t="shared" si="21"/>
        <v>0</v>
      </c>
      <c r="I194" s="2"/>
    </row>
    <row r="195" spans="1:9" ht="15" customHeight="1" thickBot="1" x14ac:dyDescent="0.35">
      <c r="A195" s="1"/>
      <c r="B195" s="54"/>
      <c r="C195" s="18" t="s">
        <v>26</v>
      </c>
      <c r="D195" s="17" t="s">
        <v>20</v>
      </c>
      <c r="E195" s="38">
        <v>0.54</v>
      </c>
      <c r="F195" s="39"/>
      <c r="G195" s="40">
        <f t="shared" si="20"/>
        <v>0</v>
      </c>
      <c r="H195" s="41">
        <f t="shared" si="21"/>
        <v>0</v>
      </c>
      <c r="I195" s="2"/>
    </row>
    <row r="196" spans="1:9" ht="15" customHeight="1" thickBot="1" x14ac:dyDescent="0.35">
      <c r="A196" s="1"/>
      <c r="B196" s="54"/>
      <c r="C196" s="18" t="s">
        <v>26</v>
      </c>
      <c r="D196" s="17" t="s">
        <v>21</v>
      </c>
      <c r="E196" s="38">
        <v>0.72</v>
      </c>
      <c r="F196" s="39"/>
      <c r="G196" s="40">
        <f t="shared" si="20"/>
        <v>0</v>
      </c>
      <c r="H196" s="41">
        <f t="shared" si="21"/>
        <v>0</v>
      </c>
      <c r="I196" s="2"/>
    </row>
    <row r="197" spans="1:9" ht="15" customHeight="1" thickBot="1" x14ac:dyDescent="0.35">
      <c r="A197" s="1"/>
      <c r="B197" s="55"/>
      <c r="C197" s="18" t="s">
        <v>26</v>
      </c>
      <c r="D197" s="17" t="s">
        <v>22</v>
      </c>
      <c r="E197" s="38">
        <v>2.41</v>
      </c>
      <c r="F197" s="39"/>
      <c r="G197" s="40">
        <f t="shared" si="20"/>
        <v>0</v>
      </c>
      <c r="H197" s="41">
        <f t="shared" si="21"/>
        <v>0</v>
      </c>
      <c r="I197" s="2"/>
    </row>
    <row r="198" spans="1:9" ht="15" customHeight="1" thickBot="1" x14ac:dyDescent="0.35">
      <c r="A198" s="1"/>
      <c r="B198" s="56" t="s">
        <v>60</v>
      </c>
      <c r="C198" s="18" t="s">
        <v>61</v>
      </c>
      <c r="D198" s="17"/>
      <c r="E198" s="38">
        <v>7.27</v>
      </c>
      <c r="F198" s="39"/>
      <c r="G198" s="40">
        <f t="shared" ref="G198:G200" si="22">IF(F198&gt;E198,"Revisar",ROUND((F198*0.21),2))</f>
        <v>0</v>
      </c>
      <c r="H198" s="41">
        <f t="shared" ref="H198:H200" si="23">IF(F198&gt;E198,"Revisar",F198+G198)</f>
        <v>0</v>
      </c>
      <c r="I198" s="2"/>
    </row>
    <row r="199" spans="1:9" ht="15" customHeight="1" thickBot="1" x14ac:dyDescent="0.35">
      <c r="A199" s="1"/>
      <c r="B199" s="57"/>
      <c r="C199" s="18" t="s">
        <v>62</v>
      </c>
      <c r="D199" s="17"/>
      <c r="E199" s="38">
        <v>1.02</v>
      </c>
      <c r="F199" s="39"/>
      <c r="G199" s="40">
        <f t="shared" si="22"/>
        <v>0</v>
      </c>
      <c r="H199" s="41">
        <f t="shared" si="23"/>
        <v>0</v>
      </c>
      <c r="I199" s="2"/>
    </row>
    <row r="200" spans="1:9" ht="15" customHeight="1" thickBot="1" x14ac:dyDescent="0.35">
      <c r="A200" s="1"/>
      <c r="B200" s="57"/>
      <c r="C200" s="18" t="s">
        <v>63</v>
      </c>
      <c r="D200" s="17"/>
      <c r="E200" s="38">
        <v>4.82</v>
      </c>
      <c r="F200" s="39"/>
      <c r="G200" s="40">
        <f t="shared" si="22"/>
        <v>0</v>
      </c>
      <c r="H200" s="41">
        <f t="shared" si="23"/>
        <v>0</v>
      </c>
      <c r="I200" s="2"/>
    </row>
    <row r="201" spans="1:9" ht="15" customHeight="1" thickBot="1" x14ac:dyDescent="0.35">
      <c r="A201" s="1"/>
      <c r="B201" s="58"/>
      <c r="C201" s="18" t="s">
        <v>64</v>
      </c>
      <c r="D201" s="17"/>
      <c r="E201" s="38">
        <v>13.86</v>
      </c>
      <c r="F201" s="39"/>
      <c r="G201" s="40">
        <f t="shared" si="0"/>
        <v>0</v>
      </c>
      <c r="H201" s="41">
        <f t="shared" si="1"/>
        <v>0</v>
      </c>
      <c r="I201" s="2"/>
    </row>
    <row r="202" spans="1:9" ht="10.95" customHeight="1" x14ac:dyDescent="0.3">
      <c r="A202" s="1"/>
      <c r="B202" s="2"/>
      <c r="C202" s="2"/>
      <c r="D202" s="2"/>
      <c r="E202" s="2"/>
      <c r="F202" s="2"/>
      <c r="G202" s="2"/>
      <c r="H202" s="2"/>
      <c r="I202" s="1"/>
    </row>
    <row r="203" spans="1:9" ht="30.15" customHeight="1" x14ac:dyDescent="0.3">
      <c r="A203" s="1"/>
      <c r="B203" s="59" t="s">
        <v>65</v>
      </c>
      <c r="C203" s="59"/>
      <c r="D203" s="59"/>
      <c r="E203" s="59"/>
      <c r="F203" s="59"/>
      <c r="G203" s="59"/>
      <c r="H203" s="59"/>
      <c r="I203" s="1"/>
    </row>
    <row r="204" spans="1:9" ht="30.15" customHeight="1" x14ac:dyDescent="0.3">
      <c r="A204" s="1"/>
      <c r="B204" s="59"/>
      <c r="C204" s="59"/>
      <c r="D204" s="59"/>
      <c r="E204" s="59"/>
      <c r="F204" s="59"/>
      <c r="G204" s="59"/>
      <c r="H204" s="59"/>
      <c r="I204" s="1"/>
    </row>
    <row r="205" spans="1:9" ht="30.15" customHeight="1" x14ac:dyDescent="0.3">
      <c r="A205" s="1"/>
      <c r="B205" s="59"/>
      <c r="C205" s="59"/>
      <c r="D205" s="59"/>
      <c r="E205" s="59"/>
      <c r="F205" s="59"/>
      <c r="G205" s="59"/>
      <c r="H205" s="59"/>
      <c r="I205" s="1"/>
    </row>
    <row r="206" spans="1:9" ht="21.75" customHeight="1" x14ac:dyDescent="0.3">
      <c r="A206" s="1"/>
      <c r="B206" s="19"/>
      <c r="C206" s="19"/>
      <c r="D206" s="19"/>
      <c r="E206" s="19"/>
      <c r="F206" s="19"/>
      <c r="G206" s="19"/>
      <c r="H206" s="19"/>
      <c r="I206" s="1"/>
    </row>
    <row r="207" spans="1:9" x14ac:dyDescent="0.3">
      <c r="B207" s="13"/>
      <c r="C207" s="13"/>
      <c r="D207" s="13"/>
      <c r="E207" s="13"/>
      <c r="F207" s="13"/>
      <c r="G207" s="13"/>
      <c r="H207" s="13"/>
    </row>
  </sheetData>
  <sheetProtection sheet="1" selectLockedCells="1"/>
  <mergeCells count="22">
    <mergeCell ref="B2:H2"/>
    <mergeCell ref="B4:H4"/>
    <mergeCell ref="B8:H8"/>
    <mergeCell ref="B18:H18"/>
    <mergeCell ref="B23:C23"/>
    <mergeCell ref="E17:H17"/>
    <mergeCell ref="E11:H11"/>
    <mergeCell ref="E12:H12"/>
    <mergeCell ref="E13:H13"/>
    <mergeCell ref="E14:H14"/>
    <mergeCell ref="E15:H15"/>
    <mergeCell ref="E16:H16"/>
    <mergeCell ref="B108:B161"/>
    <mergeCell ref="B162:B188"/>
    <mergeCell ref="B190:B197"/>
    <mergeCell ref="B198:B201"/>
    <mergeCell ref="B203:H205"/>
    <mergeCell ref="B24:B59"/>
    <mergeCell ref="B60:B95"/>
    <mergeCell ref="B96:B98"/>
    <mergeCell ref="B100:B105"/>
    <mergeCell ref="B106:B107"/>
  </mergeCells>
  <conditionalFormatting sqref="F24">
    <cfRule type="cellIs" dxfId="144" priority="161" operator="greaterThan">
      <formula>$E$24</formula>
    </cfRule>
  </conditionalFormatting>
  <conditionalFormatting sqref="F25">
    <cfRule type="cellIs" dxfId="143" priority="157" operator="greaterThan">
      <formula>$E$25</formula>
    </cfRule>
  </conditionalFormatting>
  <conditionalFormatting sqref="F26">
    <cfRule type="cellIs" dxfId="142" priority="158" operator="greaterThan">
      <formula>$E$26</formula>
    </cfRule>
  </conditionalFormatting>
  <conditionalFormatting sqref="F27">
    <cfRule type="cellIs" dxfId="141" priority="159" operator="greaterThan">
      <formula>$E$27</formula>
    </cfRule>
  </conditionalFormatting>
  <conditionalFormatting sqref="F28">
    <cfRule type="cellIs" dxfId="140" priority="143" operator="greaterThan">
      <formula>$E$28</formula>
    </cfRule>
  </conditionalFormatting>
  <conditionalFormatting sqref="F29">
    <cfRule type="cellIs" dxfId="139" priority="140" operator="greaterThan">
      <formula>$E$29</formula>
    </cfRule>
  </conditionalFormatting>
  <conditionalFormatting sqref="F30">
    <cfRule type="cellIs" dxfId="138" priority="141" operator="greaterThan">
      <formula>$E$30</formula>
    </cfRule>
  </conditionalFormatting>
  <conditionalFormatting sqref="F31">
    <cfRule type="cellIs" dxfId="137" priority="142" operator="greaterThan">
      <formula>$E$31</formula>
    </cfRule>
  </conditionalFormatting>
  <conditionalFormatting sqref="F32">
    <cfRule type="cellIs" dxfId="136" priority="136" operator="greaterThan">
      <formula>$E$32</formula>
    </cfRule>
  </conditionalFormatting>
  <conditionalFormatting sqref="F33">
    <cfRule type="cellIs" dxfId="135" priority="137" operator="greaterThan">
      <formula>$E$33</formula>
    </cfRule>
  </conditionalFormatting>
  <conditionalFormatting sqref="F34">
    <cfRule type="cellIs" dxfId="134" priority="138" operator="greaterThan">
      <formula>$E$34</formula>
    </cfRule>
  </conditionalFormatting>
  <conditionalFormatting sqref="F35">
    <cfRule type="cellIs" dxfId="133" priority="139" operator="greaterThan">
      <formula>$E$35</formula>
    </cfRule>
  </conditionalFormatting>
  <conditionalFormatting sqref="F36">
    <cfRule type="cellIs" dxfId="132" priority="135" operator="greaterThan">
      <formula>$E$36</formula>
    </cfRule>
  </conditionalFormatting>
  <conditionalFormatting sqref="F37">
    <cfRule type="cellIs" dxfId="131" priority="160" operator="greaterThan">
      <formula>$E$37</formula>
    </cfRule>
  </conditionalFormatting>
  <conditionalFormatting sqref="F38">
    <cfRule type="cellIs" dxfId="130" priority="134" operator="greaterThan">
      <formula>$E$38</formula>
    </cfRule>
  </conditionalFormatting>
  <conditionalFormatting sqref="F39">
    <cfRule type="cellIs" dxfId="129" priority="127" operator="greaterThan">
      <formula>$E$39</formula>
    </cfRule>
  </conditionalFormatting>
  <conditionalFormatting sqref="F40:F41 F54:F57">
    <cfRule type="cellIs" dxfId="128" priority="126" operator="greaterThan">
      <formula>$E$40</formula>
    </cfRule>
  </conditionalFormatting>
  <conditionalFormatting sqref="F42">
    <cfRule type="cellIs" dxfId="127" priority="122" operator="greaterThan">
      <formula>$E$28</formula>
    </cfRule>
  </conditionalFormatting>
  <conditionalFormatting sqref="F43">
    <cfRule type="cellIs" dxfId="126" priority="119" operator="greaterThan">
      <formula>$E$29</formula>
    </cfRule>
  </conditionalFormatting>
  <conditionalFormatting sqref="F44">
    <cfRule type="cellIs" dxfId="125" priority="120" operator="greaterThan">
      <formula>$E$30</formula>
    </cfRule>
  </conditionalFormatting>
  <conditionalFormatting sqref="F45">
    <cfRule type="cellIs" dxfId="124" priority="121" operator="greaterThan">
      <formula>$E$31</formula>
    </cfRule>
  </conditionalFormatting>
  <conditionalFormatting sqref="F46">
    <cfRule type="cellIs" dxfId="123" priority="115" operator="greaterThan">
      <formula>$E$32</formula>
    </cfRule>
  </conditionalFormatting>
  <conditionalFormatting sqref="F47">
    <cfRule type="cellIs" dxfId="122" priority="116" operator="greaterThan">
      <formula>$E$33</formula>
    </cfRule>
  </conditionalFormatting>
  <conditionalFormatting sqref="F48">
    <cfRule type="cellIs" dxfId="121" priority="117" operator="greaterThan">
      <formula>$E$34</formula>
    </cfRule>
  </conditionalFormatting>
  <conditionalFormatting sqref="F49">
    <cfRule type="cellIs" dxfId="120" priority="118" operator="greaterThan">
      <formula>$E$35</formula>
    </cfRule>
  </conditionalFormatting>
  <conditionalFormatting sqref="F50">
    <cfRule type="cellIs" dxfId="119" priority="114" operator="greaterThan">
      <formula>$E$36</formula>
    </cfRule>
  </conditionalFormatting>
  <conditionalFormatting sqref="F51">
    <cfRule type="cellIs" dxfId="118" priority="123" operator="greaterThan">
      <formula>$E$37</formula>
    </cfRule>
  </conditionalFormatting>
  <conditionalFormatting sqref="F52">
    <cfRule type="cellIs" dxfId="117" priority="113" operator="greaterThan">
      <formula>$E$38</formula>
    </cfRule>
  </conditionalFormatting>
  <conditionalFormatting sqref="F53">
    <cfRule type="cellIs" dxfId="116" priority="112" operator="greaterThan">
      <formula>$E$39</formula>
    </cfRule>
  </conditionalFormatting>
  <conditionalFormatting sqref="F58">
    <cfRule type="cellIs" dxfId="115" priority="125" operator="greaterThan">
      <formula>$E$58</formula>
    </cfRule>
  </conditionalFormatting>
  <conditionalFormatting sqref="F59 F95:F99">
    <cfRule type="cellIs" dxfId="114" priority="133" operator="greaterThan">
      <formula>$E$59</formula>
    </cfRule>
  </conditionalFormatting>
  <conditionalFormatting sqref="F60">
    <cfRule type="cellIs" dxfId="113" priority="111" operator="greaterThan">
      <formula>$E$24</formula>
    </cfRule>
  </conditionalFormatting>
  <conditionalFormatting sqref="F61">
    <cfRule type="cellIs" dxfId="112" priority="107" operator="greaterThan">
      <formula>$E$25</formula>
    </cfRule>
  </conditionalFormatting>
  <conditionalFormatting sqref="F62">
    <cfRule type="cellIs" dxfId="111" priority="108" operator="greaterThan">
      <formula>$E$26</formula>
    </cfRule>
  </conditionalFormatting>
  <conditionalFormatting sqref="F63">
    <cfRule type="cellIs" dxfId="110" priority="109" operator="greaterThan">
      <formula>$E$27</formula>
    </cfRule>
  </conditionalFormatting>
  <conditionalFormatting sqref="F64">
    <cfRule type="cellIs" dxfId="109" priority="106" operator="greaterThan">
      <formula>$E$28</formula>
    </cfRule>
  </conditionalFormatting>
  <conditionalFormatting sqref="F65">
    <cfRule type="cellIs" dxfId="108" priority="103" operator="greaterThan">
      <formula>$E$29</formula>
    </cfRule>
  </conditionalFormatting>
  <conditionalFormatting sqref="F66">
    <cfRule type="cellIs" dxfId="107" priority="104" operator="greaterThan">
      <formula>$E$30</formula>
    </cfRule>
  </conditionalFormatting>
  <conditionalFormatting sqref="F67">
    <cfRule type="cellIs" dxfId="106" priority="105" operator="greaterThan">
      <formula>$E$31</formula>
    </cfRule>
  </conditionalFormatting>
  <conditionalFormatting sqref="F68">
    <cfRule type="cellIs" dxfId="105" priority="99" operator="greaterThan">
      <formula>$E$32</formula>
    </cfRule>
  </conditionalFormatting>
  <conditionalFormatting sqref="F69">
    <cfRule type="cellIs" dxfId="104" priority="100" operator="greaterThan">
      <formula>$E$33</formula>
    </cfRule>
  </conditionalFormatting>
  <conditionalFormatting sqref="F70">
    <cfRule type="cellIs" dxfId="103" priority="101" operator="greaterThan">
      <formula>$E$34</formula>
    </cfRule>
  </conditionalFormatting>
  <conditionalFormatting sqref="F71">
    <cfRule type="cellIs" dxfId="102" priority="102" operator="greaterThan">
      <formula>$E$35</formula>
    </cfRule>
  </conditionalFormatting>
  <conditionalFormatting sqref="F72">
    <cfRule type="cellIs" dxfId="101" priority="98" operator="greaterThan">
      <formula>$E$36</formula>
    </cfRule>
  </conditionalFormatting>
  <conditionalFormatting sqref="F73">
    <cfRule type="cellIs" dxfId="100" priority="110" operator="greaterThan">
      <formula>$E$37</formula>
    </cfRule>
  </conditionalFormatting>
  <conditionalFormatting sqref="F74">
    <cfRule type="cellIs" dxfId="99" priority="97" operator="greaterThan">
      <formula>$E$38</formula>
    </cfRule>
  </conditionalFormatting>
  <conditionalFormatting sqref="F75">
    <cfRule type="cellIs" dxfId="98" priority="96" operator="greaterThan">
      <formula>$E$39</formula>
    </cfRule>
  </conditionalFormatting>
  <conditionalFormatting sqref="F76:F77 F90:F93">
    <cfRule type="cellIs" dxfId="97" priority="95" operator="greaterThan">
      <formula>$E$40</formula>
    </cfRule>
  </conditionalFormatting>
  <conditionalFormatting sqref="F78">
    <cfRule type="cellIs" dxfId="96" priority="92" operator="greaterThan">
      <formula>$E$28</formula>
    </cfRule>
  </conditionalFormatting>
  <conditionalFormatting sqref="F79">
    <cfRule type="cellIs" dxfId="95" priority="89" operator="greaterThan">
      <formula>$E$29</formula>
    </cfRule>
  </conditionalFormatting>
  <conditionalFormatting sqref="F80">
    <cfRule type="cellIs" dxfId="94" priority="90" operator="greaterThan">
      <formula>$E$30</formula>
    </cfRule>
  </conditionalFormatting>
  <conditionalFormatting sqref="F81">
    <cfRule type="cellIs" dxfId="93" priority="91" operator="greaterThan">
      <formula>$E$31</formula>
    </cfRule>
  </conditionalFormatting>
  <conditionalFormatting sqref="F82">
    <cfRule type="cellIs" dxfId="92" priority="85" operator="greaterThan">
      <formula>$E$32</formula>
    </cfRule>
  </conditionalFormatting>
  <conditionalFormatting sqref="F83">
    <cfRule type="cellIs" dxfId="91" priority="86" operator="greaterThan">
      <formula>$E$33</formula>
    </cfRule>
  </conditionalFormatting>
  <conditionalFormatting sqref="F84">
    <cfRule type="cellIs" dxfId="90" priority="87" operator="greaterThan">
      <formula>$E$34</formula>
    </cfRule>
  </conditionalFormatting>
  <conditionalFormatting sqref="F85">
    <cfRule type="cellIs" dxfId="89" priority="88" operator="greaterThan">
      <formula>$E$35</formula>
    </cfRule>
  </conditionalFormatting>
  <conditionalFormatting sqref="F86">
    <cfRule type="cellIs" dxfId="88" priority="84" operator="greaterThan">
      <formula>$E$36</formula>
    </cfRule>
  </conditionalFormatting>
  <conditionalFormatting sqref="F87">
    <cfRule type="cellIs" dxfId="87" priority="93" operator="greaterThan">
      <formula>$E$37</formula>
    </cfRule>
  </conditionalFormatting>
  <conditionalFormatting sqref="F88">
    <cfRule type="cellIs" dxfId="86" priority="83" operator="greaterThan">
      <formula>$E$38</formula>
    </cfRule>
  </conditionalFormatting>
  <conditionalFormatting sqref="F89">
    <cfRule type="cellIs" dxfId="85" priority="82" operator="greaterThan">
      <formula>$E$39</formula>
    </cfRule>
  </conditionalFormatting>
  <conditionalFormatting sqref="F94">
    <cfRule type="cellIs" dxfId="84" priority="94" operator="greaterThan">
      <formula>$E$58</formula>
    </cfRule>
  </conditionalFormatting>
  <conditionalFormatting sqref="F100:F107 F189">
    <cfRule type="cellIs" dxfId="83" priority="132" operator="greaterThan">
      <formula>$E$100</formula>
    </cfRule>
  </conditionalFormatting>
  <conditionalFormatting sqref="F108">
    <cfRule type="cellIs" dxfId="82" priority="81" operator="greaterThan">
      <formula>$E$24</formula>
    </cfRule>
  </conditionalFormatting>
  <conditionalFormatting sqref="F109">
    <cfRule type="cellIs" dxfId="81" priority="77" operator="greaterThan">
      <formula>$E$25</formula>
    </cfRule>
  </conditionalFormatting>
  <conditionalFormatting sqref="F110">
    <cfRule type="cellIs" dxfId="80" priority="78" operator="greaterThan">
      <formula>$E$26</formula>
    </cfRule>
  </conditionalFormatting>
  <conditionalFormatting sqref="F111">
    <cfRule type="cellIs" dxfId="79" priority="79" operator="greaterThan">
      <formula>$E$27</formula>
    </cfRule>
  </conditionalFormatting>
  <conditionalFormatting sqref="F112">
    <cfRule type="cellIs" dxfId="78" priority="76" operator="greaterThan">
      <formula>$E$28</formula>
    </cfRule>
  </conditionalFormatting>
  <conditionalFormatting sqref="F113">
    <cfRule type="cellIs" dxfId="77" priority="73" operator="greaterThan">
      <formula>$E$29</formula>
    </cfRule>
  </conditionalFormatting>
  <conditionalFormatting sqref="F114">
    <cfRule type="cellIs" dxfId="76" priority="74" operator="greaterThan">
      <formula>$E$30</formula>
    </cfRule>
  </conditionalFormatting>
  <conditionalFormatting sqref="F115">
    <cfRule type="cellIs" dxfId="75" priority="75" operator="greaterThan">
      <formula>$E$31</formula>
    </cfRule>
  </conditionalFormatting>
  <conditionalFormatting sqref="F116">
    <cfRule type="cellIs" dxfId="74" priority="69" operator="greaterThan">
      <formula>$E$32</formula>
    </cfRule>
  </conditionalFormatting>
  <conditionalFormatting sqref="F117">
    <cfRule type="cellIs" dxfId="73" priority="70" operator="greaterThan">
      <formula>$E$33</formula>
    </cfRule>
  </conditionalFormatting>
  <conditionalFormatting sqref="F118">
    <cfRule type="cellIs" dxfId="72" priority="71" operator="greaterThan">
      <formula>$E$34</formula>
    </cfRule>
  </conditionalFormatting>
  <conditionalFormatting sqref="F119">
    <cfRule type="cellIs" dxfId="71" priority="72" operator="greaterThan">
      <formula>$E$35</formula>
    </cfRule>
  </conditionalFormatting>
  <conditionalFormatting sqref="F120">
    <cfRule type="cellIs" dxfId="70" priority="68" operator="greaterThan">
      <formula>$E$36</formula>
    </cfRule>
  </conditionalFormatting>
  <conditionalFormatting sqref="F121">
    <cfRule type="cellIs" dxfId="69" priority="80" operator="greaterThan">
      <formula>$E$37</formula>
    </cfRule>
  </conditionalFormatting>
  <conditionalFormatting sqref="F122">
    <cfRule type="cellIs" dxfId="68" priority="67" operator="greaterThan">
      <formula>$E$38</formula>
    </cfRule>
  </conditionalFormatting>
  <conditionalFormatting sqref="F123">
    <cfRule type="cellIs" dxfId="67" priority="65" operator="greaterThan">
      <formula>$E$39</formula>
    </cfRule>
  </conditionalFormatting>
  <conditionalFormatting sqref="F124:F125 F138:F141">
    <cfRule type="cellIs" dxfId="66" priority="64" operator="greaterThan">
      <formula>$E$40</formula>
    </cfRule>
  </conditionalFormatting>
  <conditionalFormatting sqref="F126">
    <cfRule type="cellIs" dxfId="65" priority="61" operator="greaterThan">
      <formula>$E$28</formula>
    </cfRule>
  </conditionalFormatting>
  <conditionalFormatting sqref="F127">
    <cfRule type="cellIs" dxfId="64" priority="58" operator="greaterThan">
      <formula>$E$29</formula>
    </cfRule>
  </conditionalFormatting>
  <conditionalFormatting sqref="F128">
    <cfRule type="cellIs" dxfId="63" priority="59" operator="greaterThan">
      <formula>$E$30</formula>
    </cfRule>
  </conditionalFormatting>
  <conditionalFormatting sqref="F129">
    <cfRule type="cellIs" dxfId="62" priority="60" operator="greaterThan">
      <formula>$E$31</formula>
    </cfRule>
  </conditionalFormatting>
  <conditionalFormatting sqref="F130">
    <cfRule type="cellIs" dxfId="61" priority="54" operator="greaterThan">
      <formula>$E$32</formula>
    </cfRule>
  </conditionalFormatting>
  <conditionalFormatting sqref="F131">
    <cfRule type="cellIs" dxfId="60" priority="55" operator="greaterThan">
      <formula>$E$33</formula>
    </cfRule>
  </conditionalFormatting>
  <conditionalFormatting sqref="F132">
    <cfRule type="cellIs" dxfId="59" priority="56" operator="greaterThan">
      <formula>$E$34</formula>
    </cfRule>
  </conditionalFormatting>
  <conditionalFormatting sqref="F133">
    <cfRule type="cellIs" dxfId="58" priority="57" operator="greaterThan">
      <formula>$E$35</formula>
    </cfRule>
  </conditionalFormatting>
  <conditionalFormatting sqref="F134">
    <cfRule type="cellIs" dxfId="57" priority="53" operator="greaterThan">
      <formula>$E$36</formula>
    </cfRule>
  </conditionalFormatting>
  <conditionalFormatting sqref="F135">
    <cfRule type="cellIs" dxfId="56" priority="62" operator="greaterThan">
      <formula>$E$37</formula>
    </cfRule>
  </conditionalFormatting>
  <conditionalFormatting sqref="F136">
    <cfRule type="cellIs" dxfId="55" priority="52" operator="greaterThan">
      <formula>$E$38</formula>
    </cfRule>
  </conditionalFormatting>
  <conditionalFormatting sqref="F137">
    <cfRule type="cellIs" dxfId="54" priority="51" operator="greaterThan">
      <formula>$E$39</formula>
    </cfRule>
  </conditionalFormatting>
  <conditionalFormatting sqref="F142">
    <cfRule type="cellIs" dxfId="53" priority="63" operator="greaterThan">
      <formula>$E$58</formula>
    </cfRule>
  </conditionalFormatting>
  <conditionalFormatting sqref="F143">
    <cfRule type="cellIs" dxfId="52" priority="66" operator="greaterThan">
      <formula>$E$59</formula>
    </cfRule>
  </conditionalFormatting>
  <conditionalFormatting sqref="F144">
    <cfRule type="cellIs" dxfId="51" priority="50" operator="greaterThan">
      <formula>$E$24</formula>
    </cfRule>
  </conditionalFormatting>
  <conditionalFormatting sqref="F145">
    <cfRule type="cellIs" dxfId="50" priority="46" operator="greaterThan">
      <formula>$E$25</formula>
    </cfRule>
  </conditionalFormatting>
  <conditionalFormatting sqref="F146">
    <cfRule type="cellIs" dxfId="49" priority="47" operator="greaterThan">
      <formula>$E$26</formula>
    </cfRule>
  </conditionalFormatting>
  <conditionalFormatting sqref="F147">
    <cfRule type="cellIs" dxfId="48" priority="48" operator="greaterThan">
      <formula>$E$27</formula>
    </cfRule>
  </conditionalFormatting>
  <conditionalFormatting sqref="F148">
    <cfRule type="cellIs" dxfId="47" priority="45" operator="greaterThan">
      <formula>$E$28</formula>
    </cfRule>
  </conditionalFormatting>
  <conditionalFormatting sqref="F149">
    <cfRule type="cellIs" dxfId="46" priority="42" operator="greaterThan">
      <formula>$E$29</formula>
    </cfRule>
  </conditionalFormatting>
  <conditionalFormatting sqref="F150">
    <cfRule type="cellIs" dxfId="45" priority="43" operator="greaterThan">
      <formula>$E$30</formula>
    </cfRule>
  </conditionalFormatting>
  <conditionalFormatting sqref="F151">
    <cfRule type="cellIs" dxfId="44" priority="44" operator="greaterThan">
      <formula>$E$31</formula>
    </cfRule>
  </conditionalFormatting>
  <conditionalFormatting sqref="F152">
    <cfRule type="cellIs" dxfId="43" priority="38" operator="greaterThan">
      <formula>$E$32</formula>
    </cfRule>
  </conditionalFormatting>
  <conditionalFormatting sqref="F153">
    <cfRule type="cellIs" dxfId="42" priority="39" operator="greaterThan">
      <formula>$E$33</formula>
    </cfRule>
  </conditionalFormatting>
  <conditionalFormatting sqref="F154">
    <cfRule type="cellIs" dxfId="41" priority="40" operator="greaterThan">
      <formula>$E$34</formula>
    </cfRule>
  </conditionalFormatting>
  <conditionalFormatting sqref="F155">
    <cfRule type="cellIs" dxfId="40" priority="41" operator="greaterThan">
      <formula>$E$35</formula>
    </cfRule>
  </conditionalFormatting>
  <conditionalFormatting sqref="F156">
    <cfRule type="cellIs" dxfId="39" priority="37" operator="greaterThan">
      <formula>$E$36</formula>
    </cfRule>
  </conditionalFormatting>
  <conditionalFormatting sqref="F157">
    <cfRule type="cellIs" dxfId="38" priority="49" operator="greaterThan">
      <formula>$E$37</formula>
    </cfRule>
  </conditionalFormatting>
  <conditionalFormatting sqref="F158">
    <cfRule type="cellIs" dxfId="37" priority="36" operator="greaterThan">
      <formula>$E$38</formula>
    </cfRule>
  </conditionalFormatting>
  <conditionalFormatting sqref="F159">
    <cfRule type="cellIs" dxfId="36" priority="35" operator="greaterThan">
      <formula>$E$39</formula>
    </cfRule>
  </conditionalFormatting>
  <conditionalFormatting sqref="F160:F161">
    <cfRule type="cellIs" dxfId="35" priority="34" operator="greaterThan">
      <formula>$E$40</formula>
    </cfRule>
  </conditionalFormatting>
  <conditionalFormatting sqref="F162">
    <cfRule type="cellIs" dxfId="34" priority="32" operator="greaterThan">
      <formula>$E$28</formula>
    </cfRule>
  </conditionalFormatting>
  <conditionalFormatting sqref="F163">
    <cfRule type="cellIs" dxfId="33" priority="29" operator="greaterThan">
      <formula>$E$29</formula>
    </cfRule>
  </conditionalFormatting>
  <conditionalFormatting sqref="F164">
    <cfRule type="cellIs" dxfId="32" priority="30" operator="greaterThan">
      <formula>$E$30</formula>
    </cfRule>
  </conditionalFormatting>
  <conditionalFormatting sqref="F165">
    <cfRule type="cellIs" dxfId="31" priority="31" operator="greaterThan">
      <formula>$E$31</formula>
    </cfRule>
  </conditionalFormatting>
  <conditionalFormatting sqref="F166">
    <cfRule type="cellIs" dxfId="30" priority="25" operator="greaterThan">
      <formula>$E$32</formula>
    </cfRule>
  </conditionalFormatting>
  <conditionalFormatting sqref="F167">
    <cfRule type="cellIs" dxfId="29" priority="26" operator="greaterThan">
      <formula>$E$33</formula>
    </cfRule>
  </conditionalFormatting>
  <conditionalFormatting sqref="F168">
    <cfRule type="cellIs" dxfId="28" priority="27" operator="greaterThan">
      <formula>$E$34</formula>
    </cfRule>
  </conditionalFormatting>
  <conditionalFormatting sqref="F169">
    <cfRule type="cellIs" dxfId="27" priority="28" operator="greaterThan">
      <formula>$E$35</formula>
    </cfRule>
  </conditionalFormatting>
  <conditionalFormatting sqref="F170">
    <cfRule type="cellIs" dxfId="26" priority="24" operator="greaterThan">
      <formula>$E$36</formula>
    </cfRule>
  </conditionalFormatting>
  <conditionalFormatting sqref="F171">
    <cfRule type="cellIs" dxfId="25" priority="33" operator="greaterThan">
      <formula>$E$37</formula>
    </cfRule>
  </conditionalFormatting>
  <conditionalFormatting sqref="F172">
    <cfRule type="cellIs" dxfId="24" priority="23" operator="greaterThan">
      <formula>$E$38</formula>
    </cfRule>
  </conditionalFormatting>
  <conditionalFormatting sqref="F173">
    <cfRule type="cellIs" dxfId="23" priority="22" operator="greaterThan">
      <formula>$E$39</formula>
    </cfRule>
  </conditionalFormatting>
  <conditionalFormatting sqref="F174:F175 F188">
    <cfRule type="cellIs" dxfId="22" priority="21" operator="greaterThan">
      <formula>$E$40</formula>
    </cfRule>
  </conditionalFormatting>
  <conditionalFormatting sqref="F176">
    <cfRule type="cellIs" dxfId="21" priority="19" operator="greaterThan">
      <formula>$E$28</formula>
    </cfRule>
  </conditionalFormatting>
  <conditionalFormatting sqref="F177">
    <cfRule type="cellIs" dxfId="20" priority="16" operator="greaterThan">
      <formula>$E$29</formula>
    </cfRule>
  </conditionalFormatting>
  <conditionalFormatting sqref="F178">
    <cfRule type="cellIs" dxfId="19" priority="17" operator="greaterThan">
      <formula>$E$30</formula>
    </cfRule>
  </conditionalFormatting>
  <conditionalFormatting sqref="F179">
    <cfRule type="cellIs" dxfId="18" priority="18" operator="greaterThan">
      <formula>$E$31</formula>
    </cfRule>
  </conditionalFormatting>
  <conditionalFormatting sqref="F180">
    <cfRule type="cellIs" dxfId="17" priority="12" operator="greaterThan">
      <formula>$E$32</formula>
    </cfRule>
  </conditionalFormatting>
  <conditionalFormatting sqref="F181">
    <cfRule type="cellIs" dxfId="16" priority="13" operator="greaterThan">
      <formula>$E$33</formula>
    </cfRule>
  </conditionalFormatting>
  <conditionalFormatting sqref="F182">
    <cfRule type="cellIs" dxfId="15" priority="14" operator="greaterThan">
      <formula>$E$34</formula>
    </cfRule>
  </conditionalFormatting>
  <conditionalFormatting sqref="F183">
    <cfRule type="cellIs" dxfId="14" priority="15" operator="greaterThan">
      <formula>$E$35</formula>
    </cfRule>
  </conditionalFormatting>
  <conditionalFormatting sqref="F184">
    <cfRule type="cellIs" dxfId="13" priority="11" operator="greaterThan">
      <formula>$E$36</formula>
    </cfRule>
  </conditionalFormatting>
  <conditionalFormatting sqref="F185">
    <cfRule type="cellIs" dxfId="12" priority="20" operator="greaterThan">
      <formula>$E$37</formula>
    </cfRule>
  </conditionalFormatting>
  <conditionalFormatting sqref="F186">
    <cfRule type="cellIs" dxfId="11" priority="10" operator="greaterThan">
      <formula>$E$38</formula>
    </cfRule>
  </conditionalFormatting>
  <conditionalFormatting sqref="F187">
    <cfRule type="cellIs" dxfId="10" priority="9" operator="greaterThan">
      <formula>$E$39</formula>
    </cfRule>
  </conditionalFormatting>
  <conditionalFormatting sqref="F190">
    <cfRule type="cellIs" dxfId="9" priority="8" operator="greaterThan">
      <formula>$E$28</formula>
    </cfRule>
  </conditionalFormatting>
  <conditionalFormatting sqref="F191">
    <cfRule type="cellIs" dxfId="8" priority="5" operator="greaterThan">
      <formula>$E$29</formula>
    </cfRule>
  </conditionalFormatting>
  <conditionalFormatting sqref="F192">
    <cfRule type="cellIs" dxfId="7" priority="6" operator="greaterThan">
      <formula>$E$30</formula>
    </cfRule>
  </conditionalFormatting>
  <conditionalFormatting sqref="F193">
    <cfRule type="cellIs" dxfId="6" priority="7" operator="greaterThan">
      <formula>$E$31</formula>
    </cfRule>
  </conditionalFormatting>
  <conditionalFormatting sqref="F194">
    <cfRule type="cellIs" dxfId="5" priority="1" operator="greaterThan">
      <formula>$E$32</formula>
    </cfRule>
  </conditionalFormatting>
  <conditionalFormatting sqref="F195">
    <cfRule type="cellIs" dxfId="4" priority="2" operator="greaterThan">
      <formula>$E$33</formula>
    </cfRule>
  </conditionalFormatting>
  <conditionalFormatting sqref="F196">
    <cfRule type="cellIs" dxfId="3" priority="3" operator="greaterThan">
      <formula>$E$34</formula>
    </cfRule>
  </conditionalFormatting>
  <conditionalFormatting sqref="F197:F200">
    <cfRule type="cellIs" dxfId="2" priority="4" operator="greaterThan">
      <formula>$E$35</formula>
    </cfRule>
  </conditionalFormatting>
  <conditionalFormatting sqref="F201">
    <cfRule type="cellIs" dxfId="1" priority="131" operator="greaterThan">
      <formula>$E$201</formula>
    </cfRule>
  </conditionalFormatting>
  <conditionalFormatting sqref="G24:H201">
    <cfRule type="cellIs" dxfId="0" priority="162" operator="equal">
      <formula>"Revisar"</formula>
    </cfRule>
  </conditionalFormatting>
  <dataValidations count="1">
    <dataValidation type="decimal" operator="lessThanOrEqual" allowBlank="1" showInputMessage="1" showErrorMessage="1" errorTitle="Cal tenir en consideració" error="D'acord amb la clàusula 1.3 del PCAP: &quot;S’exclourà el licitador l’oferta del qual ultrapassi qualsevol dels preus unitaris màxims de licitació.&quot;" sqref="F24:F201" xr:uid="{F4B18AE5-6DCA-4760-9D5F-12DD1F543C93}">
      <formula1>E24</formula1>
    </dataValidation>
  </dataValidations>
  <printOptions horizontalCentered="1"/>
  <pageMargins left="0.70866141732283472" right="0.70866141732283472" top="0.74803149606299213" bottom="0.74803149606299213" header="0.31496062992125984" footer="0.31496062992125984"/>
  <pageSetup paperSize="9" scale="74" orientation="portrait" horizontalDpi="1200" verticalDpi="1200" r:id="rId1"/>
  <headerFooter>
    <oddFooter>&amp;L&amp;F&amp;Rpàgina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24_31428_PCAP_Annex1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PRIETO LEON, LOURDES</dc:creator>
  <cp:lastModifiedBy>ORTEGA PARRA, JOSE</cp:lastModifiedBy>
  <cp:lastPrinted>2024-12-13T10:54:46Z</cp:lastPrinted>
  <dcterms:created xsi:type="dcterms:W3CDTF">2024-06-21T12:22:03Z</dcterms:created>
  <dcterms:modified xsi:type="dcterms:W3CDTF">2025-12-03T12:08:26Z</dcterms:modified>
</cp:coreProperties>
</file>