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180" documentId="11_E8CACB2E666474A9FE18EB67E8A83C803780FDB0" xr6:coauthVersionLast="47" xr6:coauthVersionMax="47" xr10:uidLastSave="{0A2E4B40-B33B-4A87-AED9-432524AF5836}"/>
  <bookViews>
    <workbookView xWindow="-120" yWindow="-120" windowWidth="29040" windowHeight="15720" xr2:uid="{00000000-000D-0000-FFFF-FFFF00000000}"/>
  </bookViews>
  <sheets>
    <sheet name="ANNEX 3" sheetId="1" r:id="rId1"/>
  </sheets>
  <definedNames>
    <definedName name="_xlnm.Print_Area" localSheetId="0">'ANNEX 3'!$A$1:$I$23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26" i="1"/>
  <c r="G27" i="1"/>
  <c r="G28" i="1"/>
  <c r="G29" i="1"/>
  <c r="G30" i="1"/>
  <c r="G31" i="1"/>
  <c r="G32" i="1"/>
  <c r="M14" i="1"/>
  <c r="N14" i="1" s="1"/>
  <c r="F14" i="1" s="1"/>
  <c r="M11" i="1"/>
  <c r="N11" i="1" s="1"/>
  <c r="F11" i="1" s="1"/>
  <c r="M12" i="1"/>
  <c r="N12" i="1" s="1"/>
  <c r="F12" i="1" s="1"/>
  <c r="M13" i="1"/>
  <c r="N13" i="1" s="1"/>
  <c r="F13" i="1" s="1"/>
  <c r="M15" i="1"/>
  <c r="N15" i="1" s="1"/>
  <c r="F15" i="1" s="1"/>
  <c r="M16" i="1"/>
  <c r="N16" i="1" s="1"/>
  <c r="F16" i="1" s="1"/>
  <c r="M18" i="1"/>
  <c r="N18" i="1" s="1"/>
  <c r="F18" i="1" s="1"/>
  <c r="N17" i="1"/>
  <c r="F17" i="1" s="1"/>
  <c r="I11" i="1" l="1"/>
</calcChain>
</file>

<file path=xl/sharedStrings.xml><?xml version="1.0" encoding="utf-8"?>
<sst xmlns="http://schemas.openxmlformats.org/spreadsheetml/2006/main" count="44" uniqueCount="30">
  <si>
    <t>km</t>
  </si>
  <si>
    <t>hores</t>
  </si>
  <si>
    <t>cost</t>
  </si>
  <si>
    <t>criteri :</t>
  </si>
  <si>
    <t>Desplaçaments</t>
  </si>
  <si>
    <t xml:space="preserve">oferta </t>
  </si>
  <si>
    <t xml:space="preserve">1 Km = </t>
  </si>
  <si>
    <t>Anada i tornada</t>
  </si>
  <si>
    <t>Zona</t>
  </si>
  <si>
    <t>Lot</t>
  </si>
  <si>
    <t>Port</t>
  </si>
  <si>
    <t>Origen</t>
  </si>
  <si>
    <t xml:space="preserve">1h = </t>
  </si>
  <si>
    <t>Anada ó Tornada</t>
  </si>
  <si>
    <t>qualsevol</t>
  </si>
  <si>
    <t>Sud</t>
  </si>
  <si>
    <t>Torredembarra</t>
  </si>
  <si>
    <t>Cambrils</t>
  </si>
  <si>
    <t>Ametlla de Mar</t>
  </si>
  <si>
    <t>Ampolla</t>
  </si>
  <si>
    <t>Deltebre</t>
  </si>
  <si>
    <t>Amposta</t>
  </si>
  <si>
    <t>La Ràpita</t>
  </si>
  <si>
    <t>Les Cases d'Alcanar</t>
  </si>
  <si>
    <t>El contingut d'aquest requadre son anotacions de caire "justificatiu" i  que NO s'han d'incorporar a l'Annex del PLEC</t>
  </si>
  <si>
    <r>
      <t>K</t>
    </r>
    <r>
      <rPr>
        <b/>
        <vertAlign val="subscript"/>
        <sz val="11"/>
        <color theme="0"/>
        <rFont val="Calibri"/>
        <family val="2"/>
        <scheme val="minor"/>
      </rPr>
      <t>DS</t>
    </r>
  </si>
  <si>
    <t>Preu oferta</t>
  </si>
  <si>
    <t>Preu licitació</t>
  </si>
  <si>
    <r>
      <t>El licitador ha d'emplenar, només, el Preu oferta del desplaçament. Els preus oferta no poden superar el preu de licitació. Automàticament es calcularà el coeficient K</t>
    </r>
    <r>
      <rPr>
        <i/>
        <vertAlign val="subscript"/>
        <sz val="12"/>
        <color rgb="FFFF0000"/>
        <rFont val="Calibri"/>
        <family val="2"/>
        <scheme val="minor"/>
      </rPr>
      <t>DS</t>
    </r>
    <r>
      <rPr>
        <i/>
        <sz val="12"/>
        <color rgb="FFFF0000"/>
        <rFont val="Calibri"/>
        <family val="2"/>
        <scheme val="minor"/>
      </rPr>
      <t xml:space="preserve">
K</t>
    </r>
    <r>
      <rPr>
        <i/>
        <vertAlign val="subscript"/>
        <sz val="12"/>
        <color rgb="FFFF0000"/>
        <rFont val="Calibri"/>
        <family val="2"/>
        <scheme val="minor"/>
      </rPr>
      <t>DS</t>
    </r>
    <r>
      <rPr>
        <i/>
        <sz val="12"/>
        <color rgb="FFFF0000"/>
        <rFont val="Calibri"/>
        <family val="2"/>
        <scheme val="minor"/>
      </rPr>
      <t xml:space="preserve"> serà el valor ofertat pel licitador i que s'introduirà a la fórmula del sobre C.</t>
    </r>
  </si>
  <si>
    <t>Annex 4. Preus unitaris de desplaçament Lot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</si>
</sst>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* #,##0.00\ &quot;€&quot;_-;\-* #,##0.00\ &quot;€&quot;_-;_-* &quot;-&quot;??\ &quot;€&quot;_-;_-@_-"/>
    <numFmt numFmtId="164" formatCode="0.00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vertAlign val="subscript"/>
      <sz val="11"/>
      <color theme="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i/>
      <vertAlign val="subscript"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16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/>
      <bottom style="thin">
        <color indexed="64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indexed="64"/>
      </top>
      <bottom style="thin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0" xfId="0" applyAlignment="1">
      <alignment horizontal="center"/>
    </xf>
    <xf numFmtId="44" fontId="0" fillId="0" borderId="6" xfId="0" applyNumberFormat="1" applyBorder="1" applyAlignment="1">
      <alignment horizontal="center"/>
    </xf>
    <xf numFmtId="0" fontId="6" fillId="3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6" fillId="3" borderId="0" xfId="0" applyFont="1" applyFill="1" applyAlignment="1">
      <alignment horizontal="center" vertical="center"/>
    </xf>
    <xf numFmtId="0" fontId="8" fillId="0" borderId="0" xfId="0" applyFont="1"/>
    <xf numFmtId="0" fontId="11" fillId="0" borderId="0" xfId="0" applyFont="1"/>
    <xf numFmtId="0" fontId="0" fillId="0" borderId="8" xfId="0" applyBorder="1" applyProtection="1">
      <protection hidden="1"/>
    </xf>
    <xf numFmtId="0" fontId="5" fillId="0" borderId="9" xfId="0" applyFont="1" applyBorder="1" applyAlignment="1" applyProtection="1">
      <alignment horizontal="center"/>
      <protection hidden="1"/>
    </xf>
    <xf numFmtId="0" fontId="5" fillId="0" borderId="9" xfId="0" applyFont="1" applyBorder="1" applyProtection="1">
      <protection hidden="1"/>
    </xf>
    <xf numFmtId="0" fontId="5" fillId="0" borderId="10" xfId="0" applyFont="1" applyBorder="1" applyProtection="1">
      <protection hidden="1"/>
    </xf>
    <xf numFmtId="0" fontId="0" fillId="0" borderId="0" xfId="0" applyProtection="1">
      <protection hidden="1"/>
    </xf>
    <xf numFmtId="0" fontId="0" fillId="0" borderId="11" xfId="0" applyBorder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0" fontId="5" fillId="2" borderId="0" xfId="0" applyFont="1" applyFill="1" applyProtection="1">
      <protection hidden="1"/>
    </xf>
    <xf numFmtId="0" fontId="5" fillId="0" borderId="12" xfId="0" applyFont="1" applyBorder="1" applyProtection="1">
      <protection hidden="1"/>
    </xf>
    <xf numFmtId="0" fontId="5" fillId="2" borderId="0" xfId="0" applyFont="1" applyFill="1" applyAlignment="1" applyProtection="1">
      <alignment horizontal="right"/>
      <protection hidden="1"/>
    </xf>
    <xf numFmtId="165" fontId="5" fillId="0" borderId="0" xfId="0" applyNumberFormat="1" applyFont="1" applyAlignment="1" applyProtection="1">
      <alignment horizontal="center"/>
      <protection hidden="1"/>
    </xf>
    <xf numFmtId="44" fontId="5" fillId="0" borderId="0" xfId="0" applyNumberFormat="1" applyFont="1" applyAlignment="1" applyProtection="1">
      <alignment horizontal="center"/>
      <protection hidden="1"/>
    </xf>
    <xf numFmtId="0" fontId="4" fillId="0" borderId="13" xfId="0" applyFont="1" applyBorder="1" applyAlignment="1" applyProtection="1">
      <alignment vertical="center"/>
      <protection hidden="1"/>
    </xf>
    <xf numFmtId="0" fontId="4" fillId="0" borderId="14" xfId="0" applyFont="1" applyBorder="1" applyAlignment="1" applyProtection="1">
      <alignment horizontal="center" vertical="center"/>
      <protection hidden="1"/>
    </xf>
    <xf numFmtId="0" fontId="4" fillId="0" borderId="14" xfId="0" applyFont="1" applyBorder="1" applyAlignment="1" applyProtection="1">
      <alignment vertical="center"/>
      <protection hidden="1"/>
    </xf>
    <xf numFmtId="0" fontId="0" fillId="0" borderId="14" xfId="0" applyBorder="1" applyProtection="1">
      <protection hidden="1"/>
    </xf>
    <xf numFmtId="0" fontId="0" fillId="0" borderId="15" xfId="0" applyBorder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1" fillId="0" borderId="0" xfId="0" applyFont="1" applyAlignment="1" applyProtection="1">
      <alignment horizontal="left"/>
      <protection hidden="1"/>
    </xf>
    <xf numFmtId="0" fontId="4" fillId="0" borderId="0" xfId="0" applyFont="1" applyAlignment="1" applyProtection="1">
      <alignment vertical="center"/>
      <protection hidden="1"/>
    </xf>
    <xf numFmtId="44" fontId="13" fillId="0" borderId="6" xfId="0" applyNumberFormat="1" applyFont="1" applyBorder="1" applyAlignment="1" applyProtection="1">
      <alignment horizontal="center"/>
      <protection locked="0"/>
    </xf>
    <xf numFmtId="0" fontId="6" fillId="3" borderId="0" xfId="0" applyFont="1" applyFill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7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164" fontId="12" fillId="0" borderId="2" xfId="0" applyNumberFormat="1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164" fontId="12" fillId="0" borderId="7" xfId="0" applyNumberFormat="1" applyFont="1" applyBorder="1" applyAlignment="1">
      <alignment horizontal="center" vertical="center"/>
    </xf>
    <xf numFmtId="0" fontId="8" fillId="0" borderId="0" xfId="0" applyFont="1" applyProtection="1">
      <protection hidden="1"/>
    </xf>
  </cellXfs>
  <cellStyles count="1">
    <cellStyle name="Normal" xfId="0" builtinId="0"/>
  </cellStyles>
  <dxfs count="6">
    <dxf>
      <font>
        <b/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numFmt numFmtId="34" formatCode="_-* #,##0.00\ &quot;€&quot;_-;\-* #,##0.00\ &quot;€&quot;_-;_-* &quot;-&quot;??\ &quot;€&quot;_-;_-@_-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rgb="FF0070C0"/>
        </patternFill>
      </fill>
      <alignment horizontal="center" vertical="center" textRotation="0" wrapText="0" indent="0" justifyLastLine="0" shrinkToFit="0" readingOrder="0"/>
    </dxf>
  </dxfs>
  <tableStyles count="1" defaultTableStyle="Estilo de tabla 1" defaultPivotStyle="PivotStyleMedium9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7938</xdr:colOff>
      <xdr:row>0</xdr:row>
      <xdr:rowOff>36513</xdr:rowOff>
    </xdr:from>
    <xdr:to>
      <xdr:col>1</xdr:col>
      <xdr:colOff>983298</xdr:colOff>
      <xdr:row>3</xdr:row>
      <xdr:rowOff>9843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B48FB87A-D63B-4B49-B5C8-FA6C28E4D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38" y="36513"/>
          <a:ext cx="1584960" cy="544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a2" displayName="Tabla2" ref="B10:G18" totalsRowShown="0" headerRowDxfId="5">
  <sortState xmlns:xlrd2="http://schemas.microsoft.com/office/spreadsheetml/2017/richdata2" ref="B11:G29">
    <sortCondition ref="C11:C29"/>
  </sortState>
  <tableColumns count="6">
    <tableColumn id="4" xr3:uid="{00000000-0010-0000-0000-000004000000}" name="Zona" dataDxfId="4"/>
    <tableColumn id="2" xr3:uid="{00000000-0010-0000-0000-000002000000}" name="Lot" dataDxfId="3"/>
    <tableColumn id="1" xr3:uid="{00000000-0010-0000-0000-000001000000}" name="Port"/>
    <tableColumn id="5" xr3:uid="{00000000-0010-0000-0000-000005000000}" name="Origen" dataDxfId="2"/>
    <tableColumn id="3" xr3:uid="{00000000-0010-0000-0000-000003000000}" name="Preu licitació" dataDxfId="1"/>
    <tableColumn id="6" xr3:uid="{A82AA082-21E6-446F-88BD-313333B1BD5A}" name="Preu ofert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34"/>
  <sheetViews>
    <sheetView showGridLines="0" tabSelected="1" workbookViewId="0">
      <selection activeCell="F24" sqref="F24"/>
    </sheetView>
  </sheetViews>
  <sheetFormatPr defaultColWidth="9.140625" defaultRowHeight="15" x14ac:dyDescent="0.25"/>
  <cols>
    <col min="2" max="2" width="16.7109375" customWidth="1"/>
    <col min="3" max="3" width="11.140625" customWidth="1"/>
    <col min="4" max="4" width="24" customWidth="1"/>
    <col min="5" max="5" width="16.7109375" customWidth="1"/>
    <col min="6" max="7" width="20.42578125" customWidth="1"/>
    <col min="8" max="8" width="8.42578125" customWidth="1"/>
    <col min="9" max="9" width="12" bestFit="1" customWidth="1"/>
    <col min="11" max="11" width="9.140625" hidden="1" customWidth="1"/>
    <col min="12" max="13" width="0" style="5" hidden="1" customWidth="1"/>
    <col min="14" max="14" width="9.7109375" hidden="1" customWidth="1"/>
    <col min="15" max="16" width="0" hidden="1" customWidth="1"/>
    <col min="17" max="17" width="7.7109375" hidden="1" customWidth="1"/>
    <col min="18" max="18" width="3.85546875" hidden="1" customWidth="1"/>
    <col min="19" max="19" width="14.140625" hidden="1" customWidth="1"/>
    <col min="20" max="25" width="0" hidden="1" customWidth="1"/>
  </cols>
  <sheetData>
    <row r="1" spans="2:27" x14ac:dyDescent="0.25">
      <c r="L1"/>
      <c r="M1"/>
    </row>
    <row r="2" spans="2:27" x14ac:dyDescent="0.25">
      <c r="L2"/>
      <c r="M2"/>
    </row>
    <row r="3" spans="2:27" x14ac:dyDescent="0.25">
      <c r="L3"/>
      <c r="M3"/>
    </row>
    <row r="4" spans="2:27" x14ac:dyDescent="0.25">
      <c r="L4"/>
      <c r="M4"/>
    </row>
    <row r="5" spans="2:27" x14ac:dyDescent="0.25">
      <c r="L5"/>
      <c r="M5"/>
    </row>
    <row r="6" spans="2:27" ht="21.75" thickBot="1" x14ac:dyDescent="0.4">
      <c r="B6" s="8" t="s">
        <v>29</v>
      </c>
      <c r="C6" s="8"/>
      <c r="D6" s="8"/>
      <c r="E6" s="8"/>
      <c r="F6" s="8"/>
      <c r="G6" s="8"/>
      <c r="H6" s="8"/>
      <c r="I6" s="8"/>
      <c r="J6" s="31"/>
      <c r="K6" s="31"/>
      <c r="L6" s="31"/>
      <c r="M6" s="31"/>
      <c r="N6" s="31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</row>
    <row r="7" spans="2:27" ht="21" x14ac:dyDescent="0.35">
      <c r="B7" s="1"/>
      <c r="C7" s="1"/>
      <c r="D7" s="1"/>
      <c r="E7" s="1"/>
      <c r="F7" s="1"/>
      <c r="G7" s="1"/>
      <c r="J7" s="16"/>
      <c r="K7" s="12"/>
      <c r="L7" s="13" t="s">
        <v>0</v>
      </c>
      <c r="M7" s="13" t="s">
        <v>1</v>
      </c>
      <c r="N7" s="14" t="s">
        <v>2</v>
      </c>
      <c r="O7" s="14"/>
      <c r="P7" s="14"/>
      <c r="Q7" s="14"/>
      <c r="R7" s="14"/>
      <c r="S7" s="14"/>
      <c r="T7" s="15"/>
      <c r="U7" s="16"/>
      <c r="V7" s="16"/>
      <c r="W7" s="16"/>
      <c r="X7" s="16"/>
      <c r="Y7" s="16"/>
      <c r="Z7" s="16"/>
      <c r="AA7" s="16"/>
    </row>
    <row r="8" spans="2:27" x14ac:dyDescent="0.25">
      <c r="J8" s="16"/>
      <c r="K8" s="17"/>
      <c r="L8" s="18"/>
      <c r="M8" s="18"/>
      <c r="N8" s="19"/>
      <c r="O8" s="19"/>
      <c r="P8" s="19"/>
      <c r="Q8" s="20" t="s">
        <v>3</v>
      </c>
      <c r="R8" s="20"/>
      <c r="S8" s="20"/>
      <c r="T8" s="21"/>
      <c r="U8" s="16"/>
      <c r="V8" s="16"/>
      <c r="W8" s="16"/>
      <c r="X8" s="16"/>
      <c r="Y8" s="16"/>
      <c r="Z8" s="16"/>
      <c r="AA8" s="16"/>
    </row>
    <row r="9" spans="2:27" x14ac:dyDescent="0.25">
      <c r="B9" s="34" t="s">
        <v>4</v>
      </c>
      <c r="C9" s="34"/>
      <c r="D9" s="34"/>
      <c r="E9" s="34"/>
      <c r="F9" s="34"/>
      <c r="G9" s="34"/>
      <c r="I9" s="7" t="s">
        <v>5</v>
      </c>
      <c r="J9" s="16"/>
      <c r="K9" s="17"/>
      <c r="L9" s="18"/>
      <c r="M9" s="18"/>
      <c r="N9" s="19"/>
      <c r="O9" s="19"/>
      <c r="P9" s="19"/>
      <c r="Q9" s="22" t="s">
        <v>6</v>
      </c>
      <c r="R9" s="20">
        <v>0.7</v>
      </c>
      <c r="S9" s="20" t="s">
        <v>7</v>
      </c>
      <c r="T9" s="21"/>
      <c r="U9" s="16"/>
      <c r="V9" s="16"/>
      <c r="W9" s="16"/>
      <c r="X9" s="16"/>
      <c r="Y9" s="16"/>
      <c r="Z9" s="16"/>
      <c r="AA9" s="16"/>
    </row>
    <row r="10" spans="2:27" ht="18" x14ac:dyDescent="0.25">
      <c r="B10" s="9" t="s">
        <v>8</v>
      </c>
      <c r="C10" s="9" t="s">
        <v>9</v>
      </c>
      <c r="D10" s="9" t="s">
        <v>10</v>
      </c>
      <c r="E10" s="9" t="s">
        <v>11</v>
      </c>
      <c r="F10" s="9" t="s">
        <v>27</v>
      </c>
      <c r="G10" s="9" t="s">
        <v>26</v>
      </c>
      <c r="I10" s="7" t="s">
        <v>25</v>
      </c>
      <c r="J10" s="16"/>
      <c r="K10" s="17"/>
      <c r="L10" s="18"/>
      <c r="M10" s="18"/>
      <c r="N10" s="19"/>
      <c r="O10" s="19"/>
      <c r="P10" s="19"/>
      <c r="Q10" s="22" t="s">
        <v>12</v>
      </c>
      <c r="R10" s="20">
        <v>40</v>
      </c>
      <c r="S10" s="20" t="s">
        <v>13</v>
      </c>
      <c r="T10" s="21"/>
      <c r="U10" s="16"/>
      <c r="V10" s="16"/>
      <c r="W10" s="16"/>
      <c r="X10" s="16"/>
      <c r="Y10" s="16"/>
      <c r="Z10" s="16"/>
      <c r="AA10" s="16"/>
    </row>
    <row r="11" spans="2:27" x14ac:dyDescent="0.25">
      <c r="B11" s="2" t="s">
        <v>15</v>
      </c>
      <c r="C11" s="3">
        <v>3</v>
      </c>
      <c r="D11" s="4" t="s">
        <v>16</v>
      </c>
      <c r="E11" s="3" t="s">
        <v>14</v>
      </c>
      <c r="F11" s="6">
        <f>N11</f>
        <v>190</v>
      </c>
      <c r="G11" s="33">
        <v>190</v>
      </c>
      <c r="I11" s="39">
        <f>GEOMEAN(G25:G32)</f>
        <v>1</v>
      </c>
      <c r="J11" s="16"/>
      <c r="K11" s="17"/>
      <c r="L11" s="18">
        <v>112</v>
      </c>
      <c r="M11" s="23">
        <f>2*L11/80</f>
        <v>2.8</v>
      </c>
      <c r="N11" s="24">
        <f>ROUND((L11*$R$9)+(M11*$R$10),0)</f>
        <v>190</v>
      </c>
      <c r="O11" s="19"/>
      <c r="P11" s="16"/>
      <c r="Q11" s="16"/>
      <c r="R11" s="16"/>
      <c r="S11" s="16"/>
      <c r="T11" s="21"/>
      <c r="U11" s="16"/>
      <c r="V11" s="38" t="s">
        <v>24</v>
      </c>
      <c r="W11" s="38"/>
      <c r="X11" s="38"/>
      <c r="Y11" s="38"/>
      <c r="Z11" s="16"/>
      <c r="AA11" s="16"/>
    </row>
    <row r="12" spans="2:27" x14ac:dyDescent="0.25">
      <c r="B12" s="2" t="s">
        <v>15</v>
      </c>
      <c r="C12" s="3">
        <v>3</v>
      </c>
      <c r="D12" s="4" t="s">
        <v>17</v>
      </c>
      <c r="E12" s="3" t="s">
        <v>14</v>
      </c>
      <c r="F12" s="6">
        <f t="shared" ref="F12:F18" si="0">N12</f>
        <v>136</v>
      </c>
      <c r="G12" s="33">
        <v>136</v>
      </c>
      <c r="I12" s="40"/>
      <c r="J12" s="16"/>
      <c r="K12" s="17"/>
      <c r="L12" s="18">
        <v>80</v>
      </c>
      <c r="M12" s="23">
        <f>2*L12/80</f>
        <v>2</v>
      </c>
      <c r="N12" s="24">
        <f t="shared" ref="N12:N18" si="1">ROUND((L12*$R$9)+(M12*$R$10),0)</f>
        <v>136</v>
      </c>
      <c r="O12" s="19"/>
      <c r="P12" s="16"/>
      <c r="Q12" s="16"/>
      <c r="R12" s="16"/>
      <c r="S12" s="16"/>
      <c r="T12" s="21"/>
      <c r="U12" s="16"/>
      <c r="V12" s="38"/>
      <c r="W12" s="38"/>
      <c r="X12" s="38"/>
      <c r="Y12" s="38"/>
      <c r="Z12" s="16"/>
      <c r="AA12" s="16"/>
    </row>
    <row r="13" spans="2:27" x14ac:dyDescent="0.25">
      <c r="B13" s="2" t="s">
        <v>15</v>
      </c>
      <c r="C13" s="3">
        <v>3</v>
      </c>
      <c r="D13" s="4" t="s">
        <v>18</v>
      </c>
      <c r="E13" s="3" t="s">
        <v>14</v>
      </c>
      <c r="F13" s="6">
        <f t="shared" si="0"/>
        <v>77</v>
      </c>
      <c r="G13" s="33">
        <v>77</v>
      </c>
      <c r="I13" s="40"/>
      <c r="J13" s="16"/>
      <c r="K13" s="17"/>
      <c r="L13" s="18">
        <v>45</v>
      </c>
      <c r="M13" s="23">
        <f>2*L13/80</f>
        <v>1.125</v>
      </c>
      <c r="N13" s="24">
        <f t="shared" si="1"/>
        <v>77</v>
      </c>
      <c r="O13" s="19"/>
      <c r="P13" s="16"/>
      <c r="Q13" s="16"/>
      <c r="R13" s="16"/>
      <c r="S13" s="16"/>
      <c r="T13" s="21"/>
      <c r="U13" s="16"/>
      <c r="V13" s="38"/>
      <c r="W13" s="38"/>
      <c r="X13" s="38"/>
      <c r="Y13" s="38"/>
      <c r="Z13" s="16"/>
      <c r="AA13" s="16"/>
    </row>
    <row r="14" spans="2:27" x14ac:dyDescent="0.25">
      <c r="B14" s="2" t="s">
        <v>15</v>
      </c>
      <c r="C14" s="3">
        <v>3</v>
      </c>
      <c r="D14" s="4" t="s">
        <v>19</v>
      </c>
      <c r="E14" s="3" t="s">
        <v>14</v>
      </c>
      <c r="F14" s="6">
        <f t="shared" si="0"/>
        <v>61</v>
      </c>
      <c r="G14" s="33">
        <v>61</v>
      </c>
      <c r="I14" s="40"/>
      <c r="J14" s="16"/>
      <c r="K14" s="17"/>
      <c r="L14" s="18">
        <v>33</v>
      </c>
      <c r="M14" s="23">
        <f>2*L14/70</f>
        <v>0.94285714285714284</v>
      </c>
      <c r="N14" s="24">
        <f t="shared" si="1"/>
        <v>61</v>
      </c>
      <c r="O14" s="19"/>
      <c r="P14" s="16"/>
      <c r="Q14" s="16"/>
      <c r="R14" s="16"/>
      <c r="S14" s="16"/>
      <c r="T14" s="21"/>
      <c r="U14" s="16"/>
      <c r="V14" s="38"/>
      <c r="W14" s="38"/>
      <c r="X14" s="38"/>
      <c r="Y14" s="38"/>
      <c r="Z14" s="16"/>
      <c r="AA14" s="16"/>
    </row>
    <row r="15" spans="2:27" x14ac:dyDescent="0.25">
      <c r="B15" s="2" t="s">
        <v>15</v>
      </c>
      <c r="C15" s="3">
        <v>3</v>
      </c>
      <c r="D15" s="4" t="s">
        <v>20</v>
      </c>
      <c r="E15" s="3" t="s">
        <v>14</v>
      </c>
      <c r="F15" s="6">
        <f t="shared" si="0"/>
        <v>67</v>
      </c>
      <c r="G15" s="33">
        <v>67</v>
      </c>
      <c r="I15" s="40"/>
      <c r="J15" s="16"/>
      <c r="K15" s="17"/>
      <c r="L15" s="18">
        <v>33</v>
      </c>
      <c r="M15" s="23">
        <f>2*L15/60</f>
        <v>1.1000000000000001</v>
      </c>
      <c r="N15" s="24">
        <f t="shared" si="1"/>
        <v>67</v>
      </c>
      <c r="O15" s="19"/>
      <c r="P15" s="19"/>
      <c r="Q15" s="19"/>
      <c r="R15" s="19"/>
      <c r="S15" s="19"/>
      <c r="T15" s="21"/>
      <c r="U15" s="16"/>
      <c r="V15" s="38"/>
      <c r="W15" s="38"/>
      <c r="X15" s="38"/>
      <c r="Y15" s="38"/>
      <c r="Z15" s="16"/>
      <c r="AA15" s="16"/>
    </row>
    <row r="16" spans="2:27" x14ac:dyDescent="0.25">
      <c r="B16" s="2" t="s">
        <v>15</v>
      </c>
      <c r="C16" s="3">
        <v>3</v>
      </c>
      <c r="D16" s="4" t="s">
        <v>21</v>
      </c>
      <c r="E16" s="3" t="s">
        <v>14</v>
      </c>
      <c r="F16" s="6">
        <f t="shared" si="0"/>
        <v>37</v>
      </c>
      <c r="G16" s="33">
        <v>37</v>
      </c>
      <c r="I16" s="40"/>
      <c r="J16" s="16"/>
      <c r="K16" s="17"/>
      <c r="L16" s="18">
        <v>16</v>
      </c>
      <c r="M16" s="23">
        <f>2*L16/50</f>
        <v>0.64</v>
      </c>
      <c r="N16" s="24">
        <f t="shared" si="1"/>
        <v>37</v>
      </c>
      <c r="O16" s="19"/>
      <c r="P16" s="19"/>
      <c r="Q16" s="19"/>
      <c r="R16" s="19"/>
      <c r="S16" s="19"/>
      <c r="T16" s="21"/>
      <c r="U16" s="16"/>
      <c r="V16" s="38"/>
      <c r="W16" s="38"/>
      <c r="X16" s="38"/>
      <c r="Y16" s="38"/>
      <c r="Z16" s="16"/>
      <c r="AA16" s="16"/>
    </row>
    <row r="17" spans="2:27" x14ac:dyDescent="0.25">
      <c r="B17" s="2" t="s">
        <v>15</v>
      </c>
      <c r="C17" s="3">
        <v>3</v>
      </c>
      <c r="D17" s="4" t="s">
        <v>22</v>
      </c>
      <c r="E17" s="3" t="s">
        <v>14</v>
      </c>
      <c r="F17" s="6">
        <f t="shared" si="0"/>
        <v>20</v>
      </c>
      <c r="G17" s="33">
        <v>20</v>
      </c>
      <c r="I17" s="40"/>
      <c r="J17" s="16"/>
      <c r="K17" s="17"/>
      <c r="L17" s="18">
        <v>0</v>
      </c>
      <c r="M17" s="23">
        <v>0.5</v>
      </c>
      <c r="N17" s="24">
        <f t="shared" si="1"/>
        <v>20</v>
      </c>
      <c r="O17" s="19"/>
      <c r="P17" s="19"/>
      <c r="Q17" s="19"/>
      <c r="R17" s="19"/>
      <c r="S17" s="19"/>
      <c r="T17" s="21"/>
      <c r="U17" s="16"/>
      <c r="V17" s="38"/>
      <c r="W17" s="38"/>
      <c r="X17" s="38"/>
      <c r="Y17" s="38"/>
      <c r="Z17" s="16"/>
      <c r="AA17" s="16"/>
    </row>
    <row r="18" spans="2:27" x14ac:dyDescent="0.25">
      <c r="B18" s="2" t="s">
        <v>15</v>
      </c>
      <c r="C18" s="3">
        <v>3</v>
      </c>
      <c r="D18" s="4" t="s">
        <v>23</v>
      </c>
      <c r="E18" s="3" t="s">
        <v>14</v>
      </c>
      <c r="F18" s="6">
        <f t="shared" si="0"/>
        <v>41</v>
      </c>
      <c r="G18" s="33">
        <v>41</v>
      </c>
      <c r="I18" s="41"/>
      <c r="J18" s="16"/>
      <c r="K18" s="17"/>
      <c r="L18" s="18">
        <v>18</v>
      </c>
      <c r="M18" s="23">
        <f>2*L18/50</f>
        <v>0.72</v>
      </c>
      <c r="N18" s="24">
        <f t="shared" si="1"/>
        <v>41</v>
      </c>
      <c r="O18" s="19"/>
      <c r="P18" s="19"/>
      <c r="Q18" s="19"/>
      <c r="R18" s="19"/>
      <c r="S18" s="19"/>
      <c r="T18" s="21"/>
      <c r="U18" s="16"/>
      <c r="V18" s="38"/>
      <c r="W18" s="38"/>
      <c r="X18" s="38"/>
      <c r="Y18" s="38"/>
      <c r="Z18" s="16"/>
      <c r="AA18" s="16"/>
    </row>
    <row r="19" spans="2:27" x14ac:dyDescent="0.25">
      <c r="J19" s="16"/>
      <c r="K19" s="17"/>
      <c r="L19" s="18"/>
      <c r="M19" s="18"/>
      <c r="N19" s="19"/>
      <c r="O19" s="19"/>
      <c r="P19" s="19"/>
      <c r="Q19" s="19"/>
      <c r="R19" s="19"/>
      <c r="S19" s="19"/>
      <c r="T19" s="21"/>
      <c r="U19" s="16"/>
      <c r="V19" s="38"/>
      <c r="W19" s="38"/>
      <c r="X19" s="38"/>
      <c r="Y19" s="38"/>
      <c r="Z19" s="16"/>
      <c r="AA19" s="16"/>
    </row>
    <row r="20" spans="2:27" x14ac:dyDescent="0.25">
      <c r="J20" s="16"/>
      <c r="K20" s="17"/>
      <c r="L20" s="18"/>
      <c r="M20" s="37"/>
      <c r="N20" s="37"/>
      <c r="O20" s="37"/>
      <c r="P20" s="37"/>
      <c r="Q20" s="37"/>
      <c r="R20" s="37"/>
      <c r="S20" s="37"/>
      <c r="T20" s="21"/>
      <c r="U20" s="16"/>
      <c r="V20" s="38"/>
      <c r="W20" s="38"/>
      <c r="X20" s="38"/>
      <c r="Y20" s="38"/>
      <c r="Z20" s="16"/>
      <c r="AA20" s="16"/>
    </row>
    <row r="21" spans="2:27" ht="59.25" customHeight="1" thickBot="1" x14ac:dyDescent="0.3">
      <c r="B21" s="35" t="s">
        <v>28</v>
      </c>
      <c r="C21" s="36"/>
      <c r="D21" s="36"/>
      <c r="E21" s="36"/>
      <c r="F21" s="36"/>
      <c r="G21" s="36"/>
      <c r="H21" s="36"/>
      <c r="I21" s="36"/>
      <c r="J21" s="32"/>
      <c r="K21" s="25"/>
      <c r="L21" s="26"/>
      <c r="M21" s="26"/>
      <c r="N21" s="27"/>
      <c r="O21" s="27"/>
      <c r="P21" s="28"/>
      <c r="Q21" s="28"/>
      <c r="R21" s="28"/>
      <c r="S21" s="28"/>
      <c r="T21" s="29"/>
      <c r="U21" s="16"/>
      <c r="V21" s="38"/>
      <c r="W21" s="38"/>
      <c r="X21" s="38"/>
      <c r="Y21" s="38"/>
      <c r="Z21" s="16"/>
      <c r="AA21" s="16"/>
    </row>
    <row r="22" spans="2:27" ht="15.75" customHeight="1" x14ac:dyDescent="0.25">
      <c r="B22" s="36"/>
      <c r="C22" s="36"/>
      <c r="D22" s="36"/>
      <c r="E22" s="36"/>
      <c r="F22" s="36"/>
      <c r="G22" s="36"/>
      <c r="H22" s="36"/>
      <c r="I22" s="36"/>
      <c r="J22" s="16"/>
      <c r="K22" s="16"/>
      <c r="L22" s="30"/>
      <c r="M22" s="30"/>
      <c r="N22" s="16"/>
      <c r="O22" s="16"/>
      <c r="P22" s="16"/>
      <c r="Q22" s="16"/>
      <c r="R22" s="16"/>
      <c r="S22" s="16"/>
      <c r="T22" s="16"/>
      <c r="U22" s="16"/>
      <c r="V22" s="38"/>
      <c r="W22" s="38"/>
      <c r="X22" s="38"/>
      <c r="Y22" s="38"/>
      <c r="Z22" s="16"/>
      <c r="AA22" s="16"/>
    </row>
    <row r="23" spans="2:27" x14ac:dyDescent="0.25">
      <c r="B23" s="36"/>
      <c r="C23" s="36"/>
      <c r="D23" s="36"/>
      <c r="E23" s="36"/>
      <c r="F23" s="36"/>
      <c r="G23" s="36"/>
      <c r="H23" s="36"/>
      <c r="I23" s="36"/>
      <c r="J23" s="16"/>
      <c r="K23" s="16"/>
      <c r="L23" s="30"/>
      <c r="M23" s="30"/>
      <c r="N23" s="16"/>
      <c r="O23" s="16"/>
      <c r="P23" s="16"/>
      <c r="Q23" s="16"/>
      <c r="R23" s="16"/>
      <c r="S23" s="16"/>
      <c r="T23" s="16"/>
      <c r="U23" s="16"/>
      <c r="V23" s="38"/>
      <c r="W23" s="38"/>
      <c r="X23" s="38"/>
      <c r="Y23" s="38"/>
      <c r="Z23" s="16"/>
      <c r="AA23" s="16"/>
    </row>
    <row r="24" spans="2:27" ht="15" customHeight="1" x14ac:dyDescent="0.25">
      <c r="B24" s="10"/>
      <c r="C24" s="10"/>
      <c r="D24" s="10"/>
      <c r="E24" s="10"/>
      <c r="F24" s="10"/>
      <c r="H24" s="11"/>
      <c r="I24" s="10"/>
      <c r="J24" s="16"/>
      <c r="K24" s="16"/>
      <c r="L24" s="30"/>
      <c r="M24" s="30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</row>
    <row r="25" spans="2:27" ht="15" customHeight="1" x14ac:dyDescent="0.25">
      <c r="B25" s="10"/>
      <c r="C25" s="10"/>
      <c r="D25" s="10"/>
      <c r="E25" s="10"/>
      <c r="F25" s="10"/>
      <c r="G25" s="42">
        <f t="shared" ref="G25:G32" si="2">G11/F11</f>
        <v>1</v>
      </c>
      <c r="H25" s="11"/>
      <c r="I25" s="10"/>
    </row>
    <row r="26" spans="2:27" ht="15" customHeight="1" x14ac:dyDescent="0.25">
      <c r="B26" s="10"/>
      <c r="C26" s="10"/>
      <c r="D26" s="10"/>
      <c r="E26" s="10"/>
      <c r="F26" s="10"/>
      <c r="G26" s="42">
        <f t="shared" si="2"/>
        <v>1</v>
      </c>
      <c r="H26" s="11"/>
      <c r="I26" s="10"/>
    </row>
    <row r="27" spans="2:27" x14ac:dyDescent="0.25">
      <c r="B27" s="10"/>
      <c r="C27" s="10"/>
      <c r="D27" s="10"/>
      <c r="E27" s="10"/>
      <c r="F27" s="10"/>
      <c r="G27" s="42">
        <f t="shared" si="2"/>
        <v>1</v>
      </c>
      <c r="H27" s="11"/>
      <c r="I27" s="10"/>
    </row>
    <row r="28" spans="2:27" x14ac:dyDescent="0.25">
      <c r="B28" s="10"/>
      <c r="C28" s="10"/>
      <c r="D28" s="10"/>
      <c r="E28" s="10"/>
      <c r="F28" s="10"/>
      <c r="G28" s="42">
        <f t="shared" si="2"/>
        <v>1</v>
      </c>
      <c r="H28" s="11"/>
      <c r="I28" s="10"/>
    </row>
    <row r="29" spans="2:27" x14ac:dyDescent="0.25">
      <c r="B29" s="10"/>
      <c r="C29" s="10"/>
      <c r="D29" s="10"/>
      <c r="E29" s="10"/>
      <c r="F29" s="10"/>
      <c r="G29" s="42">
        <f t="shared" si="2"/>
        <v>1</v>
      </c>
      <c r="H29" s="11"/>
      <c r="I29" s="10"/>
    </row>
    <row r="30" spans="2:27" x14ac:dyDescent="0.25">
      <c r="B30" s="10"/>
      <c r="C30" s="10"/>
      <c r="D30" s="10"/>
      <c r="E30" s="10"/>
      <c r="F30" s="10"/>
      <c r="G30" s="42">
        <f t="shared" si="2"/>
        <v>1</v>
      </c>
      <c r="H30" s="11"/>
      <c r="I30" s="10"/>
    </row>
    <row r="31" spans="2:27" x14ac:dyDescent="0.25">
      <c r="B31" s="10"/>
      <c r="C31" s="10"/>
      <c r="D31" s="10"/>
      <c r="E31" s="10"/>
      <c r="F31" s="10"/>
      <c r="G31" s="42">
        <f t="shared" si="2"/>
        <v>1</v>
      </c>
      <c r="H31" s="11"/>
      <c r="I31" s="10"/>
    </row>
    <row r="32" spans="2:27" x14ac:dyDescent="0.25">
      <c r="B32" s="10"/>
      <c r="C32" s="10"/>
      <c r="D32" s="10"/>
      <c r="E32" s="10"/>
      <c r="F32" s="10"/>
      <c r="G32" s="42">
        <f t="shared" si="2"/>
        <v>1</v>
      </c>
      <c r="H32" s="11"/>
      <c r="I32" s="10"/>
    </row>
    <row r="33" spans="2:9" x14ac:dyDescent="0.25">
      <c r="B33" s="10"/>
      <c r="C33" s="10"/>
      <c r="D33" s="10"/>
      <c r="E33" s="10"/>
      <c r="F33" s="10"/>
      <c r="G33" s="11"/>
      <c r="H33" s="11"/>
      <c r="I33" s="10"/>
    </row>
    <row r="34" spans="2:9" x14ac:dyDescent="0.25">
      <c r="B34" s="10"/>
      <c r="C34" s="10"/>
      <c r="D34" s="10"/>
      <c r="E34" s="10"/>
      <c r="F34" s="10"/>
      <c r="G34" s="11"/>
      <c r="H34" s="11"/>
      <c r="I34" s="10"/>
    </row>
  </sheetData>
  <sheetProtection algorithmName="SHA-512" hashValue="AqUnATG4DgP511DlWSghTflzaejowLsUijYNwlfuRMVQbMdrh9AAdaLW4jCA8QE1e3tjKrXUXt4E+Y56SdItWw==" saltValue="0LERAH5Nf2Pe7gE+2MiIlg==" spinCount="100000" sheet="1" objects="1" scenarios="1"/>
  <mergeCells count="5">
    <mergeCell ref="B9:G9"/>
    <mergeCell ref="B21:I23"/>
    <mergeCell ref="M20:S20"/>
    <mergeCell ref="V11:Y23"/>
    <mergeCell ref="I11:I18"/>
  </mergeCells>
  <phoneticPr fontId="2" type="noConversion"/>
  <dataValidations count="1">
    <dataValidation type="whole" allowBlank="1" showInputMessage="1" showErrorMessage="1" sqref="G11:G18" xr:uid="{1FF64513-042F-416C-A890-2448991904B8}">
      <formula1>0</formula1>
      <formula2>F11</formula2>
    </dataValidation>
  </dataValidations>
  <pageMargins left="0.7" right="0.7" top="0.75" bottom="0.75" header="0.3" footer="0.3"/>
  <pageSetup paperSize="9" scale="95" orientation="landscape" horizontalDpi="1200" verticalDpi="1200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63B262D601714B9DD555AA2183ECB8" ma:contentTypeVersion="13" ma:contentTypeDescription="Crea un document nou" ma:contentTypeScope="" ma:versionID="2a6bba26e7885528899dab467213aa78">
  <xsd:schema xmlns:xsd="http://www.w3.org/2001/XMLSchema" xmlns:xs="http://www.w3.org/2001/XMLSchema" xmlns:p="http://schemas.microsoft.com/office/2006/metadata/properties" xmlns:ns2="5c6b95b9-9d66-4e1e-8d5b-562a9c9e81a7" xmlns:ns3="78e4a20d-5149-42e3-be2f-a6dad5a21c00" targetNamespace="http://schemas.microsoft.com/office/2006/metadata/properties" ma:root="true" ma:fieldsID="a77b31f2599f6a1e9e4736cf519477b5" ns2:_="" ns3:_="">
    <xsd:import namespace="5c6b95b9-9d66-4e1e-8d5b-562a9c9e81a7"/>
    <xsd:import namespace="78e4a20d-5149-42e3-be2f-a6dad5a21c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6b95b9-9d66-4e1e-8d5b-562a9c9e81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es de la imatge" ma:readOnly="false" ma:fieldId="{5cf76f15-5ced-4ddc-b409-7134ff3c332f}" ma:taxonomyMulti="true" ma:sspId="09d6d766-6185-484e-b01d-9a623aff3c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e4a20d-5149-42e3-be2f-a6dad5a21c0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00d3042-d38e-46e6-a70b-373fcccdf951}" ma:internalName="TaxCatchAll" ma:showField="CatchAllData" ma:web="78e4a20d-5149-42e3-be2f-a6dad5a21c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c6b95b9-9d66-4e1e-8d5b-562a9c9e81a7">
      <Terms xmlns="http://schemas.microsoft.com/office/infopath/2007/PartnerControls"/>
    </lcf76f155ced4ddcb4097134ff3c332f>
    <TaxCatchAll xmlns="78e4a20d-5149-42e3-be2f-a6dad5a21c0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949E15-1C21-47DC-BBB3-0A340F45F9AB}"/>
</file>

<file path=customXml/itemProps2.xml><?xml version="1.0" encoding="utf-8"?>
<ds:datastoreItem xmlns:ds="http://schemas.openxmlformats.org/officeDocument/2006/customXml" ds:itemID="{5FDBB7CE-529E-4D35-BAB1-DCD0F9123FD8}">
  <ds:schemaRefs>
    <ds:schemaRef ds:uri="http://schemas.microsoft.com/office/2006/metadata/properties"/>
    <ds:schemaRef ds:uri="http://schemas.microsoft.com/office/infopath/2007/PartnerControls"/>
    <ds:schemaRef ds:uri="52a2406f-71ac-4685-936c-ea9f66c2fca0"/>
    <ds:schemaRef ds:uri="24708979-53fd-4f14-9eaa-0f42bb3d1a7f"/>
    <ds:schemaRef ds:uri="334a77fb-df10-4d84-97cc-51198a973758"/>
    <ds:schemaRef ds:uri="b79441bf-690f-4276-be69-4a0a3e8ffea7"/>
    <ds:schemaRef ds:uri="5c6b95b9-9d66-4e1e-8d5b-562a9c9e81a7"/>
    <ds:schemaRef ds:uri="78e4a20d-5149-42e3-be2f-a6dad5a21c00"/>
  </ds:schemaRefs>
</ds:datastoreItem>
</file>

<file path=customXml/itemProps3.xml><?xml version="1.0" encoding="utf-8"?>
<ds:datastoreItem xmlns:ds="http://schemas.openxmlformats.org/officeDocument/2006/customXml" ds:itemID="{6DE97040-41D2-468D-9F99-B4FE7E35BD3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ANNEX 3</vt:lpstr>
      <vt:lpstr>'ANNEX 3'!Àrea_d'impressió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2025-11-20T07:38:56Z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0x010100AA63B262D601714B9DD555AA2183ECB8</vt:lpwstr>
  </property>
  <property fmtid="{D5CDD505-2E9C-101B-9397-08002B2CF9AE}" pid="3" name="MediaServiceImageTags">
    <vt:lpwstr/>
  </property>
</Properties>
</file>