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Contractacions\Esborranys\OE\"/>
    </mc:Choice>
  </mc:AlternateContent>
  <xr:revisionPtr revIDLastSave="0" documentId="13_ncr:1_{C2FEE537-9C11-490C-9B08-B74BD65AECCB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LOT 15 esmen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P21" i="1"/>
  <c r="Q21" i="1" s="1"/>
  <c r="L21" i="1"/>
  <c r="K21" i="1"/>
  <c r="R22" i="1"/>
  <c r="P22" i="1"/>
  <c r="Q22" i="1" s="1"/>
  <c r="L22" i="1"/>
  <c r="K22" i="1"/>
  <c r="L20" i="1"/>
  <c r="R20" i="1"/>
  <c r="K20" i="1"/>
  <c r="P20" i="1"/>
  <c r="Q20" i="1" s="1"/>
  <c r="S21" i="1" l="1"/>
  <c r="K26" i="1"/>
  <c r="K28" i="1" s="1"/>
  <c r="Q26" i="1"/>
  <c r="S22" i="1"/>
  <c r="S26" i="1" s="1"/>
  <c r="S20" i="1"/>
  <c r="S28" i="1" l="1"/>
  <c r="Q28" i="1"/>
</calcChain>
</file>

<file path=xl/sharedStrings.xml><?xml version="1.0" encoding="utf-8"?>
<sst xmlns="http://schemas.openxmlformats.org/spreadsheetml/2006/main" count="60" uniqueCount="58">
  <si>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</si>
  <si>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</si>
  <si>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</si>
  <si>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</si>
  <si>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</si>
  <si>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</si>
  <si>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</si>
  <si>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</si>
  <si>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</si>
  <si>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</si>
  <si>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</si>
  <si>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</si>
  <si>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</si>
  <si>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</si>
  <si>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</si>
  <si>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</si>
  <si>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</si>
  <si>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</si>
  <si>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</si>
  <si>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</si>
  <si>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</si>
  <si>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</si>
  <si>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</si>
  <si>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</si>
  <si>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</si>
  <si>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</si>
  <si>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</si>
  <si>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</si>
  <si>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</si>
  <si>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</si>
  <si>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</si>
  <si>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</si>
  <si>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</si>
  <si>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</si>
  <si>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</si>
  <si>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</si>
  <si>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</si>
  <si>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</si>
  <si>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</si>
  <si>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</si>
  <si>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</si>
  <si>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</si>
  <si>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</si>
  <si>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</si>
  <si>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</si>
  <si>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</si>
  <si>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</si>
  <si>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</si>
  <si>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</si>
  <si>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</si>
  <si>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BASE IMPOSABLE  PER UM (PREU UNITARI COMANDA)</t>
  </si>
  <si>
    <t xml:space="preserve"> ACM 25/499 </t>
  </si>
  <si>
    <t xml:space="preserve">SUBMINISTRAMENT DE SUTURES MANUALS NO ABSORBIBLES SEGELLADORS I COLES QUIRÚRGIQUES I PASSADORS SUTURES ARTROSCÒPIA PER LA FUNDACIÓ DE GESTIÓ SANITÀRIA DE L’HOSPITAL DE LA SANTA CREU I SANT PAU </t>
  </si>
  <si>
    <t>TOTAL PRESSUPOST BASE LICITACIÓ (2 ANYS)</t>
  </si>
  <si>
    <t>Cola quirúrgica de base de cianocrilat, amb efectes bactericides, tintat, 1 ml</t>
  </si>
  <si>
    <t>Cola cutània de base de cianocrilat, amb efectes bactericides,  tintat, apte per ús pediàtric i mucosa bucal, 0,5ml</t>
  </si>
  <si>
    <t>15. Cola quirúrgica i cutània</t>
  </si>
  <si>
    <t xml:space="preserve">ESMENAT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</si>
</sst>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trike/>
      <sz val="10"/>
      <name val="Arial"/>
      <family val="2"/>
    </font>
    <font>
      <b/>
      <sz val="20"/>
      <color rgb="FFFF00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14" applyNumberFormat="0" applyAlignment="0" applyProtection="0"/>
    <xf numFmtId="0" fontId="17" fillId="15" borderId="14" applyNumberFormat="0" applyAlignment="0" applyProtection="0"/>
    <xf numFmtId="0" fontId="18" fillId="47" borderId="15" applyNumberFormat="0" applyAlignment="0" applyProtection="0"/>
    <xf numFmtId="0" fontId="19" fillId="0" borderId="16" applyNumberFormat="0" applyFill="0" applyAlignment="0" applyProtection="0"/>
    <xf numFmtId="0" fontId="18" fillId="47" borderId="15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14" applyNumberFormat="0" applyAlignment="0" applyProtection="0"/>
    <xf numFmtId="0" fontId="19" fillId="0" borderId="16" applyNumberFormat="0" applyFill="0" applyAlignment="0" applyProtection="0"/>
    <xf numFmtId="0" fontId="13" fillId="8" borderId="20" applyNumberFormat="0" applyFont="0" applyAlignment="0" applyProtection="0"/>
    <xf numFmtId="0" fontId="8" fillId="8" borderId="20" applyNumberFormat="0" applyFont="0" applyAlignment="0" applyProtection="0"/>
    <xf numFmtId="0" fontId="27" fillId="6" borderId="21" applyNumberFormat="0" applyAlignment="0" applyProtection="0"/>
    <xf numFmtId="0" fontId="27" fillId="15" borderId="21" applyNumberFormat="0" applyAlignment="0" applyProtection="0"/>
    <xf numFmtId="4" fontId="12" fillId="17" borderId="22" applyNumberFormat="0" applyProtection="0">
      <alignment vertical="center"/>
    </xf>
    <xf numFmtId="4" fontId="28" fillId="5" borderId="23" applyNumberFormat="0" applyProtection="0">
      <alignment vertical="center"/>
    </xf>
    <xf numFmtId="4" fontId="12" fillId="5" borderId="23" applyNumberFormat="0" applyProtection="0">
      <alignment horizontal="left" vertical="center" indent="1"/>
    </xf>
    <xf numFmtId="0" fontId="29" fillId="17" borderId="24" applyNumberFormat="0" applyProtection="0">
      <alignment horizontal="left" vertical="top" indent="1"/>
    </xf>
    <xf numFmtId="4" fontId="12" fillId="21" borderId="23" applyNumberFormat="0" applyProtection="0">
      <alignment horizontal="left" vertical="center" indent="1"/>
    </xf>
    <xf numFmtId="4" fontId="12" fillId="11" borderId="23" applyNumberFormat="0" applyProtection="0">
      <alignment horizontal="right" vertical="center"/>
    </xf>
    <xf numFmtId="4" fontId="12" fillId="52" borderId="23" applyNumberFormat="0" applyProtection="0">
      <alignment horizontal="right" vertical="center"/>
    </xf>
    <xf numFmtId="4" fontId="12" fillId="29" borderId="22" applyNumberFormat="0" applyProtection="0">
      <alignment horizontal="right" vertical="center"/>
    </xf>
    <xf numFmtId="4" fontId="12" fillId="20" borderId="23" applyNumberFormat="0" applyProtection="0">
      <alignment horizontal="right" vertical="center"/>
    </xf>
    <xf numFmtId="4" fontId="12" fillId="24" borderId="23" applyNumberFormat="0" applyProtection="0">
      <alignment horizontal="right" vertical="center"/>
    </xf>
    <xf numFmtId="4" fontId="12" fillId="42" borderId="23" applyNumberFormat="0" applyProtection="0">
      <alignment horizontal="right" vertical="center"/>
    </xf>
    <xf numFmtId="4" fontId="12" fillId="25" borderId="23" applyNumberFormat="0" applyProtection="0">
      <alignment horizontal="right" vertical="center"/>
    </xf>
    <xf numFmtId="4" fontId="12" fillId="53" borderId="23" applyNumberFormat="0" applyProtection="0">
      <alignment horizontal="right" vertical="center"/>
    </xf>
    <xf numFmtId="4" fontId="12" fillId="19" borderId="23" applyNumberFormat="0" applyProtection="0">
      <alignment horizontal="right" vertical="center"/>
    </xf>
    <xf numFmtId="4" fontId="12" fillId="54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8" fillId="38" borderId="22" applyNumberFormat="0" applyProtection="0">
      <alignment horizontal="left" vertical="center" indent="1"/>
    </xf>
    <xf numFmtId="4" fontId="12" fillId="55" borderId="23" applyNumberFormat="0" applyProtection="0">
      <alignment horizontal="right" vertical="center"/>
    </xf>
    <xf numFmtId="4" fontId="12" fillId="9" borderId="22" applyNumberFormat="0" applyProtection="0">
      <alignment horizontal="left" vertical="center" indent="1"/>
    </xf>
    <xf numFmtId="4" fontId="12" fillId="55" borderId="22" applyNumberFormat="0" applyProtection="0">
      <alignment horizontal="left" vertical="center" indent="1"/>
    </xf>
    <xf numFmtId="0" fontId="12" fillId="15" borderId="23" applyNumberFormat="0" applyProtection="0">
      <alignment horizontal="left" vertical="center" indent="1"/>
    </xf>
    <xf numFmtId="0" fontId="12" fillId="38" borderId="24" applyNumberFormat="0" applyProtection="0">
      <alignment horizontal="left" vertical="top" indent="1"/>
    </xf>
    <xf numFmtId="0" fontId="12" fillId="56" borderId="23" applyNumberFormat="0" applyProtection="0">
      <alignment horizontal="left" vertical="center" indent="1"/>
    </xf>
    <xf numFmtId="0" fontId="12" fillId="55" borderId="24" applyNumberFormat="0" applyProtection="0">
      <alignment horizontal="left" vertical="top" indent="1"/>
    </xf>
    <xf numFmtId="0" fontId="12" fillId="18" borderId="23" applyNumberFormat="0" applyProtection="0">
      <alignment horizontal="left" vertical="center" indent="1"/>
    </xf>
    <xf numFmtId="0" fontId="12" fillId="18" borderId="24" applyNumberFormat="0" applyProtection="0">
      <alignment horizontal="left" vertical="top" indent="1"/>
    </xf>
    <xf numFmtId="0" fontId="12" fillId="9" borderId="23" applyNumberFormat="0" applyProtection="0">
      <alignment horizontal="left" vertical="center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30" fillId="38" borderId="26" applyBorder="0"/>
    <xf numFmtId="4" fontId="31" fillId="8" borderId="24" applyNumberFormat="0" applyProtection="0">
      <alignment vertical="center"/>
    </xf>
    <xf numFmtId="4" fontId="28" fillId="57" borderId="3" applyNumberFormat="0" applyProtection="0">
      <alignment vertical="center"/>
    </xf>
    <xf numFmtId="4" fontId="31" fillId="15" borderId="24" applyNumberFormat="0" applyProtection="0">
      <alignment horizontal="left" vertical="center" indent="1"/>
    </xf>
    <xf numFmtId="0" fontId="31" fillId="8" borderId="24" applyNumberFormat="0" applyProtection="0">
      <alignment horizontal="left" vertical="top" indent="1"/>
    </xf>
    <xf numFmtId="4" fontId="12" fillId="0" borderId="23" applyNumberFormat="0" applyProtection="0">
      <alignment horizontal="right" vertical="center"/>
    </xf>
    <xf numFmtId="4" fontId="28" fillId="4" borderId="23" applyNumberFormat="0" applyProtection="0">
      <alignment horizontal="right" vertical="center"/>
    </xf>
    <xf numFmtId="4" fontId="12" fillId="21" borderId="23" applyNumberFormat="0" applyProtection="0">
      <alignment horizontal="left" vertical="center" indent="1"/>
    </xf>
    <xf numFmtId="0" fontId="31" fillId="55" borderId="24" applyNumberFormat="0" applyProtection="0">
      <alignment horizontal="left" vertical="top" indent="1"/>
    </xf>
    <xf numFmtId="4" fontId="32" fillId="58" borderId="22" applyNumberFormat="0" applyProtection="0">
      <alignment horizontal="left" vertical="center" indent="1"/>
    </xf>
    <xf numFmtId="0" fontId="12" fillId="59" borderId="3"/>
    <xf numFmtId="4" fontId="33" fillId="6" borderId="23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29" applyNumberFormat="0" applyFill="0" applyAlignment="0" applyProtection="0"/>
    <xf numFmtId="0" fontId="21" fillId="0" borderId="30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0" applyNumberFormat="0" applyFont="0" applyAlignment="0" applyProtection="0"/>
    <xf numFmtId="0" fontId="8" fillId="8" borderId="20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18" applyNumberFormat="0" applyFill="0" applyAlignment="0" applyProtection="0"/>
    <xf numFmtId="0" fontId="39" fillId="0" borderId="28" applyNumberFormat="0" applyFill="0" applyAlignment="0" applyProtection="0"/>
    <xf numFmtId="0" fontId="12" fillId="38" borderId="24" applyNumberFormat="0" applyProtection="0">
      <alignment horizontal="left" vertical="top" indent="1"/>
    </xf>
    <xf numFmtId="0" fontId="12" fillId="55" borderId="24" applyNumberFormat="0" applyProtection="0">
      <alignment horizontal="left" vertical="top" indent="1"/>
    </xf>
    <xf numFmtId="0" fontId="12" fillId="18" borderId="24" applyNumberFormat="0" applyProtection="0">
      <alignment horizontal="left" vertical="top" indent="1"/>
    </xf>
    <xf numFmtId="0" fontId="12" fillId="9" borderId="24" applyNumberFormat="0" applyProtection="0">
      <alignment horizontal="left" vertical="top" indent="1"/>
    </xf>
    <xf numFmtId="0" fontId="12" fillId="6" borderId="25" applyNumberFormat="0">
      <protection locked="0"/>
    </xf>
    <xf numFmtId="0" fontId="8" fillId="8" borderId="20" applyNumberFormat="0" applyFont="0" applyAlignment="0" applyProtection="0"/>
    <xf numFmtId="0" fontId="1" fillId="0" borderId="0"/>
    <xf numFmtId="0" fontId="1" fillId="8" borderId="20" applyNumberFormat="0" applyFont="0" applyAlignment="0" applyProtection="0"/>
    <xf numFmtId="0" fontId="1" fillId="8" borderId="20" applyNumberFormat="0" applyFont="0" applyAlignment="0" applyProtection="0"/>
    <xf numFmtId="0" fontId="43" fillId="38" borderId="24" applyNumberFormat="0" applyProtection="0">
      <alignment horizontal="left" vertical="top" indent="1"/>
    </xf>
    <xf numFmtId="0" fontId="43" fillId="55" borderId="24" applyNumberFormat="0" applyProtection="0">
      <alignment horizontal="left" vertical="top" indent="1"/>
    </xf>
    <xf numFmtId="0" fontId="43" fillId="18" borderId="24" applyNumberFormat="0" applyProtection="0">
      <alignment horizontal="left" vertical="top" indent="1"/>
    </xf>
    <xf numFmtId="0" fontId="43" fillId="9" borderId="24" applyNumberFormat="0" applyProtection="0">
      <alignment horizontal="left" vertical="top" indent="1"/>
    </xf>
    <xf numFmtId="0" fontId="43" fillId="6" borderId="25" applyNumberFormat="0">
      <protection locked="0"/>
    </xf>
    <xf numFmtId="0" fontId="8" fillId="0" borderId="0"/>
    <xf numFmtId="0" fontId="8" fillId="0" borderId="0"/>
    <xf numFmtId="0" fontId="1" fillId="0" borderId="0"/>
  </cellStyleXfs>
  <cellXfs count="169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13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12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3" xfId="0" applyFont="1" applyFill="1" applyBorder="1" applyAlignment="1" applyProtection="1">
      <alignment horizontal="left" vertical="center" wrapText="1" indent="1"/>
    </xf>
    <xf numFmtId="0" fontId="47" fillId="60" borderId="36" xfId="0" applyFont="1" applyFill="1" applyBorder="1" applyAlignment="1" applyProtection="1">
      <alignment horizontal="left" vertical="center" wrapText="1" indent="1"/>
    </xf>
    <xf numFmtId="164" fontId="47" fillId="0" borderId="3" xfId="0" applyNumberFormat="1" applyFont="1" applyBorder="1" applyAlignment="1" applyProtection="1">
      <alignment horizontal="left" vertical="center" wrapText="1" indent="1"/>
      <protection locked="0"/>
    </xf>
    <xf numFmtId="0" fontId="49" fillId="60" borderId="3" xfId="0" applyFont="1" applyFill="1" applyBorder="1" applyAlignment="1" applyProtection="1">
      <alignment horizontal="left" vertical="center" wrapText="1" indent="1"/>
    </xf>
    <xf numFmtId="0" fontId="47" fillId="60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47" fillId="0" borderId="1" xfId="0" applyFont="1" applyFill="1" applyBorder="1" applyAlignment="1" applyProtection="1">
      <alignment vertical="center" wrapText="1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0" fontId="49" fillId="60" borderId="8" xfId="0" applyFont="1" applyFill="1" applyBorder="1" applyAlignment="1" applyProtection="1">
      <alignment horizontal="left" vertical="center" wrapText="1" indent="1"/>
    </xf>
    <xf numFmtId="0" fontId="4" fillId="0" borderId="0" xfId="2" applyFont="1" applyBorder="1" applyAlignment="1" applyProtection="1">
      <alignment vertical="center" wrapText="1"/>
    </xf>
    <xf numFmtId="49" fontId="4" fillId="0" borderId="0" xfId="2" applyNumberFormat="1" applyFont="1" applyFill="1" applyBorder="1" applyAlignment="1" applyProtection="1">
      <alignment vertical="center" shrinkToFi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center"/>
    </xf>
    <xf numFmtId="0" fontId="7" fillId="60" borderId="38" xfId="2" applyFont="1" applyFill="1" applyBorder="1" applyAlignment="1" applyProtection="1">
      <alignment horizontal="center" vertical="center" wrapText="1"/>
    </xf>
    <xf numFmtId="0" fontId="7" fillId="60" borderId="53" xfId="2" applyFont="1" applyFill="1" applyBorder="1" applyAlignment="1" applyProtection="1">
      <alignment vertical="center"/>
    </xf>
    <xf numFmtId="0" fontId="7" fillId="0" borderId="54" xfId="2" applyFont="1" applyFill="1" applyBorder="1" applyAlignment="1">
      <alignment vertical="center" wrapText="1"/>
    </xf>
    <xf numFmtId="0" fontId="7" fillId="0" borderId="54" xfId="2" applyFont="1" applyFill="1" applyBorder="1" applyAlignment="1">
      <alignment horizontal="center" vertical="center" textRotation="180" wrapText="1"/>
    </xf>
    <xf numFmtId="0" fontId="7" fillId="60" borderId="54" xfId="2" applyFont="1" applyFill="1" applyBorder="1" applyAlignment="1">
      <alignment vertical="center" wrapText="1"/>
    </xf>
    <xf numFmtId="0" fontId="7" fillId="63" borderId="54" xfId="2" applyFont="1" applyFill="1" applyBorder="1" applyAlignment="1">
      <alignment vertical="center" wrapText="1"/>
    </xf>
    <xf numFmtId="0" fontId="7" fillId="64" borderId="54" xfId="2" applyFont="1" applyFill="1" applyBorder="1" applyAlignment="1">
      <alignment vertical="center" wrapText="1"/>
    </xf>
    <xf numFmtId="0" fontId="7" fillId="0" borderId="54" xfId="2" applyFont="1" applyFill="1" applyBorder="1" applyAlignment="1">
      <alignment horizontal="center" vertical="center" wrapText="1"/>
    </xf>
    <xf numFmtId="0" fontId="7" fillId="0" borderId="41" xfId="2" applyFont="1" applyFill="1" applyBorder="1" applyAlignment="1">
      <alignment vertical="center" wrapText="1"/>
    </xf>
    <xf numFmtId="0" fontId="7" fillId="3" borderId="38" xfId="2" applyFont="1" applyFill="1" applyBorder="1" applyAlignment="1">
      <alignment vertical="center" wrapText="1"/>
    </xf>
    <xf numFmtId="0" fontId="7" fillId="2" borderId="55" xfId="2" applyFont="1" applyFill="1" applyBorder="1" applyAlignment="1">
      <alignment vertical="center" wrapText="1"/>
    </xf>
    <xf numFmtId="4" fontId="8" fillId="64" borderId="12" xfId="2" applyNumberFormat="1" applyFont="1" applyFill="1" applyBorder="1" applyAlignment="1" applyProtection="1">
      <alignment horizontal="center" vertical="center"/>
      <protection locked="0"/>
    </xf>
    <xf numFmtId="4" fontId="8" fillId="2" borderId="56" xfId="2" applyNumberFormat="1" applyFont="1" applyFill="1" applyBorder="1" applyAlignment="1">
      <alignment horizontal="right" vertical="center"/>
    </xf>
    <xf numFmtId="0" fontId="1" fillId="60" borderId="8" xfId="2" applyFont="1" applyFill="1" applyBorder="1" applyAlignment="1" applyProtection="1">
      <alignment horizontal="center" vertical="center" wrapText="1"/>
    </xf>
    <xf numFmtId="0" fontId="8" fillId="0" borderId="8" xfId="2" applyFont="1" applyBorder="1"/>
    <xf numFmtId="0" fontId="8" fillId="0" borderId="8" xfId="2" applyFont="1" applyBorder="1" applyAlignment="1">
      <alignment horizontal="center" vertical="center"/>
    </xf>
    <xf numFmtId="3" fontId="1" fillId="60" borderId="8" xfId="2" applyNumberFormat="1" applyFont="1" applyFill="1" applyBorder="1" applyAlignment="1" applyProtection="1">
      <alignment vertical="center"/>
    </xf>
    <xf numFmtId="0" fontId="8" fillId="60" borderId="8" xfId="2" applyFont="1" applyFill="1" applyBorder="1" applyAlignment="1" applyProtection="1">
      <alignment horizontal="center" vertical="center"/>
    </xf>
    <xf numFmtId="4" fontId="8" fillId="60" borderId="8" xfId="2" applyNumberFormat="1" applyFont="1" applyFill="1" applyBorder="1" applyAlignment="1" applyProtection="1">
      <alignment vertical="center"/>
    </xf>
    <xf numFmtId="4" fontId="8" fillId="63" borderId="8" xfId="2" applyNumberFormat="1" applyFont="1" applyFill="1" applyBorder="1" applyAlignment="1">
      <alignment vertical="center"/>
    </xf>
    <xf numFmtId="4" fontId="8" fillId="64" borderId="8" xfId="2" applyNumberFormat="1" applyFont="1" applyFill="1" applyBorder="1" applyAlignment="1" applyProtection="1">
      <alignment horizontal="center" vertical="center"/>
      <protection locked="0"/>
    </xf>
    <xf numFmtId="4" fontId="8" fillId="0" borderId="8" xfId="2" applyNumberFormat="1" applyFont="1" applyFill="1" applyBorder="1" applyAlignment="1" applyProtection="1">
      <alignment vertical="center"/>
    </xf>
    <xf numFmtId="9" fontId="8" fillId="0" borderId="8" xfId="2" applyNumberFormat="1" applyFont="1" applyFill="1" applyBorder="1" applyAlignment="1" applyProtection="1">
      <alignment horizontal="center" vertical="center"/>
      <protection locked="0"/>
    </xf>
    <xf numFmtId="9" fontId="8" fillId="0" borderId="9" xfId="2" applyNumberFormat="1" applyFont="1" applyBorder="1" applyAlignment="1" applyProtection="1">
      <alignment horizontal="center" vertical="center"/>
      <protection locked="0"/>
    </xf>
    <xf numFmtId="4" fontId="8" fillId="3" borderId="48" xfId="2" applyNumberFormat="1" applyFont="1" applyFill="1" applyBorder="1" applyAlignment="1">
      <alignment vertical="center"/>
    </xf>
    <xf numFmtId="4" fontId="8" fillId="3" borderId="7" xfId="2" applyNumberFormat="1" applyFont="1" applyFill="1" applyBorder="1" applyAlignment="1">
      <alignment vertical="center"/>
    </xf>
    <xf numFmtId="0" fontId="7" fillId="2" borderId="57" xfId="2" applyFont="1" applyFill="1" applyBorder="1" applyAlignment="1">
      <alignment vertical="center" wrapText="1"/>
    </xf>
    <xf numFmtId="4" fontId="8" fillId="2" borderId="33" xfId="2" applyNumberFormat="1" applyFont="1" applyFill="1" applyBorder="1" applyAlignment="1">
      <alignment horizontal="right" vertical="center"/>
    </xf>
    <xf numFmtId="0" fontId="7" fillId="3" borderId="55" xfId="2" applyFont="1" applyFill="1" applyBorder="1" applyAlignment="1">
      <alignment vertical="center" wrapText="1"/>
    </xf>
    <xf numFmtId="4" fontId="8" fillId="3" borderId="56" xfId="2" applyNumberFormat="1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 wrapText="1"/>
    </xf>
    <xf numFmtId="4" fontId="8" fillId="61" borderId="12" xfId="2" applyNumberFormat="1" applyFont="1" applyFill="1" applyBorder="1" applyAlignment="1" applyProtection="1">
      <alignment vertical="center"/>
    </xf>
    <xf numFmtId="9" fontId="8" fillId="61" borderId="12" xfId="2" applyNumberFormat="1" applyFont="1" applyFill="1" applyBorder="1" applyAlignment="1" applyProtection="1">
      <alignment horizontal="center" vertical="center"/>
      <protection locked="0"/>
    </xf>
    <xf numFmtId="9" fontId="8" fillId="61" borderId="31" xfId="2" applyNumberFormat="1" applyFont="1" applyFill="1" applyBorder="1" applyAlignment="1" applyProtection="1">
      <alignment horizontal="center" vertical="center"/>
      <protection locked="0"/>
    </xf>
    <xf numFmtId="3" fontId="51" fillId="60" borderId="12" xfId="2" applyNumberFormat="1" applyFont="1" applyFill="1" applyBorder="1" applyAlignment="1" applyProtection="1">
      <alignment vertical="center"/>
    </xf>
    <xf numFmtId="0" fontId="51" fillId="60" borderId="12" xfId="2" applyFont="1" applyFill="1" applyBorder="1" applyAlignment="1" applyProtection="1">
      <alignment horizontal="center" vertical="center"/>
    </xf>
    <xf numFmtId="4" fontId="51" fillId="60" borderId="12" xfId="2" applyNumberFormat="1" applyFont="1" applyFill="1" applyBorder="1" applyAlignment="1" applyProtection="1">
      <alignment vertical="center"/>
    </xf>
    <xf numFmtId="4" fontId="51" fillId="63" borderId="12" xfId="2" applyNumberFormat="1" applyFont="1" applyFill="1" applyBorder="1" applyAlignment="1">
      <alignment vertical="center"/>
    </xf>
    <xf numFmtId="0" fontId="52" fillId="0" borderId="1" xfId="0" applyFont="1" applyFill="1" applyBorder="1" applyAlignment="1" applyProtection="1">
      <alignment vertical="center" wrapText="1"/>
    </xf>
    <xf numFmtId="0" fontId="8" fillId="61" borderId="12" xfId="2" applyFont="1" applyFill="1" applyBorder="1"/>
    <xf numFmtId="0" fontId="8" fillId="61" borderId="12" xfId="2" applyFont="1" applyFill="1" applyBorder="1" applyAlignment="1">
      <alignment horizontal="center" vertical="center"/>
    </xf>
    <xf numFmtId="3" fontId="1" fillId="0" borderId="0" xfId="2" applyNumberFormat="1"/>
    <xf numFmtId="4" fontId="8" fillId="3" borderId="62" xfId="2" applyNumberFormat="1" applyFont="1" applyFill="1" applyBorder="1" applyAlignment="1">
      <alignment vertical="center"/>
    </xf>
    <xf numFmtId="4" fontId="8" fillId="2" borderId="63" xfId="2" applyNumberFormat="1" applyFont="1" applyFill="1" applyBorder="1" applyAlignment="1">
      <alignment horizontal="right" vertical="center"/>
    </xf>
    <xf numFmtId="4" fontId="8" fillId="2" borderId="62" xfId="2" applyNumberFormat="1" applyFont="1" applyFill="1" applyBorder="1" applyAlignment="1">
      <alignment horizontal="right" vertical="center"/>
    </xf>
    <xf numFmtId="0" fontId="8" fillId="0" borderId="60" xfId="2" applyFont="1" applyBorder="1"/>
    <xf numFmtId="0" fontId="8" fillId="0" borderId="60" xfId="2" applyFont="1" applyBorder="1" applyAlignment="1">
      <alignment horizontal="center" vertical="center"/>
    </xf>
    <xf numFmtId="3" fontId="50" fillId="60" borderId="60" xfId="2" applyNumberFormat="1" applyFont="1" applyFill="1" applyBorder="1" applyAlignment="1" applyProtection="1">
      <alignment vertical="center"/>
    </xf>
    <xf numFmtId="0" fontId="8" fillId="60" borderId="60" xfId="2" applyFont="1" applyFill="1" applyBorder="1" applyAlignment="1" applyProtection="1">
      <alignment horizontal="center" vertical="center"/>
    </xf>
    <xf numFmtId="4" fontId="50" fillId="60" borderId="60" xfId="2" applyNumberFormat="1" applyFont="1" applyFill="1" applyBorder="1" applyAlignment="1" applyProtection="1">
      <alignment vertical="center"/>
    </xf>
    <xf numFmtId="4" fontId="50" fillId="63" borderId="60" xfId="2" applyNumberFormat="1" applyFont="1" applyFill="1" applyBorder="1" applyAlignment="1">
      <alignment vertical="center"/>
    </xf>
    <xf numFmtId="4" fontId="8" fillId="64" borderId="60" xfId="2" applyNumberFormat="1" applyFont="1" applyFill="1" applyBorder="1" applyAlignment="1" applyProtection="1">
      <alignment horizontal="center" vertical="center"/>
      <protection locked="0"/>
    </xf>
    <xf numFmtId="4" fontId="8" fillId="0" borderId="60" xfId="2" applyNumberFormat="1" applyFont="1" applyFill="1" applyBorder="1" applyAlignment="1" applyProtection="1">
      <alignment vertical="center"/>
    </xf>
    <xf numFmtId="9" fontId="8" fillId="0" borderId="60" xfId="2" applyNumberFormat="1" applyFont="1" applyFill="1" applyBorder="1" applyAlignment="1" applyProtection="1">
      <alignment horizontal="center" vertical="center"/>
      <protection locked="0"/>
    </xf>
    <xf numFmtId="9" fontId="8" fillId="0" borderId="43" xfId="2" applyNumberFormat="1" applyFont="1" applyBorder="1" applyAlignment="1" applyProtection="1">
      <alignment horizontal="center" vertical="center"/>
      <protection locked="0"/>
    </xf>
    <xf numFmtId="4" fontId="8" fillId="3" borderId="40" xfId="2" applyNumberFormat="1" applyFont="1" applyFill="1" applyBorder="1" applyAlignment="1">
      <alignment vertical="center"/>
    </xf>
    <xf numFmtId="4" fontId="8" fillId="3" borderId="64" xfId="2" applyNumberFormat="1" applyFont="1" applyFill="1" applyBorder="1" applyAlignment="1">
      <alignment vertical="center"/>
    </xf>
    <xf numFmtId="4" fontId="8" fillId="2" borderId="61" xfId="2" applyNumberFormat="1" applyFont="1" applyFill="1" applyBorder="1" applyAlignment="1">
      <alignment horizontal="right" vertical="center"/>
    </xf>
    <xf numFmtId="4" fontId="8" fillId="2" borderId="6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wrapText="1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60" borderId="38" xfId="0" applyFont="1" applyFill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center" vertical="center" wrapText="1"/>
    </xf>
    <xf numFmtId="0" fontId="47" fillId="0" borderId="41" xfId="0" applyFont="1" applyBorder="1" applyAlignment="1" applyProtection="1">
      <alignment horizontal="center" vertical="center" wrapText="1"/>
      <protection locked="0"/>
    </xf>
    <xf numFmtId="0" fontId="47" fillId="0" borderId="42" xfId="0" applyFont="1" applyBorder="1" applyAlignment="1" applyProtection="1">
      <alignment horizontal="center" vertical="center" wrapText="1"/>
      <protection locked="0"/>
    </xf>
    <xf numFmtId="0" fontId="47" fillId="0" borderId="49" xfId="0" applyFont="1" applyBorder="1" applyAlignment="1" applyProtection="1">
      <alignment horizontal="center" vertical="center" wrapText="1"/>
      <protection locked="0"/>
    </xf>
    <xf numFmtId="0" fontId="47" fillId="0" borderId="43" xfId="0" applyFont="1" applyBorder="1" applyAlignment="1" applyProtection="1">
      <alignment horizontal="center" vertical="center" wrapText="1"/>
      <protection locked="0"/>
    </xf>
    <xf numFmtId="0" fontId="47" fillId="0" borderId="44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 wrapText="1"/>
      <protection locked="0"/>
    </xf>
    <xf numFmtId="0" fontId="47" fillId="60" borderId="45" xfId="0" applyFont="1" applyFill="1" applyBorder="1" applyAlignment="1" applyProtection="1">
      <alignment horizontal="center" vertical="center" wrapText="1"/>
    </xf>
    <xf numFmtId="0" fontId="47" fillId="60" borderId="46" xfId="0" applyFont="1" applyFill="1" applyBorder="1" applyAlignment="1" applyProtection="1">
      <alignment horizontal="center" vertical="center" wrapText="1"/>
    </xf>
    <xf numFmtId="0" fontId="47" fillId="60" borderId="47" xfId="0" applyFont="1" applyFill="1" applyBorder="1" applyAlignment="1" applyProtection="1">
      <alignment horizontal="center" vertical="center" wrapText="1"/>
    </xf>
    <xf numFmtId="0" fontId="47" fillId="0" borderId="31" xfId="0" applyFont="1" applyBorder="1" applyAlignment="1" applyProtection="1">
      <alignment horizontal="left" vertical="center" wrapText="1" indent="1"/>
      <protection locked="0"/>
    </xf>
    <xf numFmtId="0" fontId="47" fillId="0" borderId="32" xfId="0" applyFont="1" applyBorder="1" applyAlignment="1" applyProtection="1">
      <alignment horizontal="left" vertical="center" wrapText="1" indent="1"/>
      <protection locked="0"/>
    </xf>
    <xf numFmtId="0" fontId="47" fillId="0" borderId="33" xfId="0" applyFont="1" applyBorder="1" applyAlignment="1" applyProtection="1">
      <alignment horizontal="left" vertical="center" wrapText="1" indent="1"/>
      <protection locked="0"/>
    </xf>
    <xf numFmtId="0" fontId="47" fillId="0" borderId="34" xfId="0" applyFont="1" applyBorder="1" applyAlignment="1" applyProtection="1">
      <alignment horizontal="left" vertical="center" wrapText="1" indent="1"/>
      <protection locked="0"/>
    </xf>
    <xf numFmtId="0" fontId="47" fillId="0" borderId="4" xfId="0" applyFont="1" applyBorder="1" applyAlignment="1" applyProtection="1">
      <alignment horizontal="left" vertical="center" wrapText="1" indent="1"/>
      <protection locked="0"/>
    </xf>
    <xf numFmtId="0" fontId="47" fillId="0" borderId="5" xfId="0" applyFont="1" applyBorder="1" applyAlignment="1" applyProtection="1">
      <alignment horizontal="left" vertical="center" wrapText="1" indent="1"/>
      <protection locked="0"/>
    </xf>
    <xf numFmtId="0" fontId="47" fillId="0" borderId="35" xfId="0" applyFont="1" applyBorder="1" applyAlignment="1" applyProtection="1">
      <alignment horizontal="left" vertical="center" wrapText="1" indent="1"/>
      <protection locked="0"/>
    </xf>
    <xf numFmtId="0" fontId="47" fillId="0" borderId="6" xfId="0" applyFont="1" applyBorder="1" applyAlignment="1" applyProtection="1">
      <alignment horizontal="left" vertical="center" wrapText="1" indent="1"/>
      <protection locked="0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</xf>
    <xf numFmtId="49" fontId="2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4" xfId="0" applyFont="1" applyBorder="1" applyAlignment="1" applyProtection="1">
      <alignment horizontal="left" vertical="center" indent="1"/>
      <protection locked="0"/>
    </xf>
    <xf numFmtId="0" fontId="47" fillId="0" borderId="35" xfId="0" applyFont="1" applyBorder="1" applyAlignment="1" applyProtection="1">
      <alignment horizontal="left" vertical="center" indent="1"/>
      <protection locked="0"/>
    </xf>
    <xf numFmtId="0" fontId="7" fillId="60" borderId="53" xfId="2" applyFont="1" applyFill="1" applyBorder="1" applyAlignment="1" applyProtection="1">
      <alignment horizontal="left" vertical="center"/>
    </xf>
    <xf numFmtId="0" fontId="47" fillId="61" borderId="45" xfId="0" applyFont="1" applyFill="1" applyBorder="1" applyAlignment="1" applyProtection="1">
      <alignment horizontal="center" vertical="center" wrapText="1"/>
      <protection locked="0"/>
    </xf>
    <xf numFmtId="0" fontId="47" fillId="61" borderId="47" xfId="0" applyFont="1" applyFill="1" applyBorder="1" applyAlignment="1" applyProtection="1">
      <alignment horizontal="center" vertical="center" wrapText="1"/>
      <protection locked="0"/>
    </xf>
    <xf numFmtId="0" fontId="47" fillId="62" borderId="46" xfId="0" applyFont="1" applyFill="1" applyBorder="1" applyAlignment="1" applyProtection="1">
      <alignment horizontal="center" vertical="center" wrapText="1"/>
      <protection locked="0"/>
    </xf>
    <xf numFmtId="0" fontId="47" fillId="62" borderId="47" xfId="0" applyFont="1" applyFill="1" applyBorder="1" applyAlignment="1" applyProtection="1">
      <alignment horizontal="center" vertical="center" wrapText="1"/>
      <protection locked="0"/>
    </xf>
    <xf numFmtId="0" fontId="1" fillId="60" borderId="38" xfId="2" applyFont="1" applyFill="1" applyBorder="1" applyAlignment="1" applyProtection="1">
      <alignment horizontal="center" vertical="center" wrapText="1"/>
    </xf>
    <xf numFmtId="0" fontId="1" fillId="60" borderId="59" xfId="2" applyFont="1" applyFill="1" applyBorder="1" applyAlignment="1" applyProtection="1">
      <alignment horizontal="center" vertical="center" wrapText="1"/>
    </xf>
    <xf numFmtId="0" fontId="1" fillId="60" borderId="39" xfId="2" applyFont="1" applyFill="1" applyBorder="1" applyAlignment="1" applyProtection="1">
      <alignment horizontal="center" vertical="center" wrapText="1"/>
    </xf>
    <xf numFmtId="0" fontId="1" fillId="60" borderId="9" xfId="2" applyFont="1" applyFill="1" applyBorder="1" applyAlignment="1" applyProtection="1">
      <alignment horizontal="left" vertical="center" wrapText="1"/>
    </xf>
    <xf numFmtId="0" fontId="1" fillId="60" borderId="11" xfId="2" applyFont="1" applyFill="1" applyBorder="1" applyAlignment="1" applyProtection="1">
      <alignment horizontal="left" vertical="center" wrapText="1"/>
    </xf>
    <xf numFmtId="0" fontId="47" fillId="0" borderId="3" xfId="0" applyFont="1" applyFill="1" applyBorder="1" applyAlignment="1" applyProtection="1">
      <alignment horizontal="center" vertical="center" wrapText="1"/>
      <protection locked="0"/>
    </xf>
    <xf numFmtId="0" fontId="47" fillId="0" borderId="51" xfId="0" applyFont="1" applyFill="1" applyBorder="1" applyAlignment="1" applyProtection="1">
      <alignment horizontal="center" vertical="center" wrapText="1"/>
      <protection locked="0"/>
    </xf>
    <xf numFmtId="0" fontId="47" fillId="0" borderId="8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Fill="1" applyBorder="1" applyAlignment="1" applyProtection="1">
      <alignment horizontal="center" vertical="center" wrapText="1"/>
      <protection locked="0"/>
    </xf>
    <xf numFmtId="0" fontId="47" fillId="60" borderId="2" xfId="0" applyFont="1" applyFill="1" applyBorder="1" applyAlignment="1" applyProtection="1">
      <alignment horizontal="left" vertical="center" wrapText="1" indent="1"/>
    </xf>
    <xf numFmtId="0" fontId="47" fillId="60" borderId="7" xfId="0" applyFont="1" applyFill="1" applyBorder="1" applyAlignment="1" applyProtection="1">
      <alignment horizontal="left" vertical="center" wrapText="1" indent="1"/>
    </xf>
    <xf numFmtId="14" fontId="47" fillId="0" borderId="9" xfId="0" applyNumberFormat="1" applyFont="1" applyBorder="1" applyAlignment="1" applyProtection="1">
      <alignment horizontal="left" vertical="center" wrapText="1" indent="1"/>
      <protection locked="0"/>
    </xf>
    <xf numFmtId="14" fontId="47" fillId="0" borderId="10" xfId="0" applyNumberFormat="1" applyFont="1" applyBorder="1" applyAlignment="1" applyProtection="1">
      <alignment horizontal="left" vertical="center" wrapText="1" indent="1"/>
      <protection locked="0"/>
    </xf>
    <xf numFmtId="14" fontId="47" fillId="0" borderId="11" xfId="0" applyNumberFormat="1" applyFont="1" applyBorder="1" applyAlignment="1" applyProtection="1">
      <alignment horizontal="left" vertical="center" wrapText="1" indent="1"/>
      <protection locked="0"/>
    </xf>
    <xf numFmtId="0" fontId="47" fillId="0" borderId="9" xfId="0" applyFont="1" applyBorder="1" applyAlignment="1" applyProtection="1">
      <alignment horizontal="left" vertical="center" wrapText="1" indent="1"/>
      <protection locked="0"/>
    </xf>
    <xf numFmtId="0" fontId="47" fillId="0" borderId="10" xfId="0" applyFont="1" applyBorder="1" applyAlignment="1" applyProtection="1">
      <alignment horizontal="left" vertical="center" wrapText="1" indent="1"/>
      <protection locked="0"/>
    </xf>
    <xf numFmtId="0" fontId="47" fillId="0" borderId="37" xfId="0" applyFont="1" applyBorder="1" applyAlignment="1" applyProtection="1">
      <alignment horizontal="left" vertical="center" wrapText="1" indent="1"/>
      <protection locked="0"/>
    </xf>
    <xf numFmtId="0" fontId="7" fillId="0" borderId="0" xfId="2" applyFont="1" applyBorder="1" applyAlignment="1">
      <alignment horizontal="right" vertical="center"/>
    </xf>
    <xf numFmtId="0" fontId="7" fillId="0" borderId="58" xfId="2" applyFont="1" applyBorder="1" applyAlignment="1">
      <alignment horizontal="right" vertical="center"/>
    </xf>
    <xf numFmtId="0" fontId="1" fillId="60" borderId="54" xfId="2" applyFont="1" applyFill="1" applyBorder="1" applyAlignment="1" applyProtection="1">
      <alignment horizontal="center" vertical="center" wrapText="1"/>
    </xf>
    <xf numFmtId="0" fontId="1" fillId="60" borderId="60" xfId="2" applyFont="1" applyFill="1" applyBorder="1" applyAlignment="1" applyProtection="1">
      <alignment horizontal="center" vertical="center" wrapText="1"/>
    </xf>
    <xf numFmtId="0" fontId="1" fillId="60" borderId="41" xfId="2" applyFont="1" applyFill="1" applyBorder="1" applyAlignment="1" applyProtection="1">
      <alignment horizontal="left" vertical="center" wrapText="1"/>
    </xf>
    <xf numFmtId="0" fontId="1" fillId="60" borderId="57" xfId="2" applyFont="1" applyFill="1" applyBorder="1" applyAlignment="1" applyProtection="1">
      <alignment horizontal="left" vertical="center" wrapText="1"/>
    </xf>
    <xf numFmtId="0" fontId="1" fillId="60" borderId="43" xfId="2" applyFont="1" applyFill="1" applyBorder="1" applyAlignment="1" applyProtection="1">
      <alignment horizontal="left" vertical="center" wrapText="1"/>
    </xf>
    <xf numFmtId="0" fontId="1" fillId="60" borderId="61" xfId="2" applyFont="1" applyFill="1" applyBorder="1" applyAlignment="1" applyProtection="1">
      <alignment horizontal="left" vertical="center" wrapText="1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112B9776-27F2-4B26-99C1-A4F92E1D8694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128971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4" zoomScale="85" zoomScaleNormal="85" workbookViewId="0">
      <selection activeCell="M21" sqref="M21"/>
    </sheetView>
  </sheetViews>
  <sheetFormatPr defaultRowHeight="15" x14ac:dyDescent="0.25"/>
  <cols>
    <col min="1" max="1" width="23.5703125" customWidth="1"/>
    <col min="2" max="2" width="11.28515625" customWidth="1"/>
    <col min="3" max="3" width="15.42578125" customWidth="1"/>
    <col min="4" max="4" width="54.42578125" customWidth="1"/>
    <col min="5" max="5" width="45.42578125" customWidth="1"/>
    <col min="6" max="6" width="29.28515625" customWidth="1"/>
    <col min="7" max="7" width="8.140625" bestFit="1" customWidth="1"/>
    <col min="8" max="8" width="11.5703125" customWidth="1"/>
    <col min="9" max="9" width="10.7109375" bestFit="1" customWidth="1"/>
    <col min="10" max="10" width="17.140625" customWidth="1"/>
    <col min="11" max="12" width="13.1406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2.42578125" customWidth="1"/>
    <col min="18" max="18" width="14.42578125" customWidth="1"/>
    <col min="19" max="19" width="18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108" t="s">
        <v>18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"/>
      <c r="U9" s="1"/>
      <c r="V9" s="1"/>
      <c r="W9" s="1"/>
      <c r="X9" s="1"/>
      <c r="Y9" s="1"/>
      <c r="Z9" s="1"/>
    </row>
    <row r="10" spans="1:26" ht="42.75" customHeight="1" x14ac:dyDescent="0.25">
      <c r="A10" s="130" t="s">
        <v>9</v>
      </c>
      <c r="B10" s="130"/>
      <c r="C10" s="130"/>
      <c r="D10" s="132" t="s">
        <v>52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46"/>
      <c r="R10" s="46"/>
      <c r="S10" s="46"/>
      <c r="T10" s="2"/>
      <c r="U10" s="2"/>
      <c r="V10" s="2"/>
      <c r="W10" s="3"/>
      <c r="X10" s="3"/>
      <c r="Y10" s="3"/>
      <c r="Z10" s="3"/>
    </row>
    <row r="11" spans="1:26" ht="43.5" customHeight="1" thickBot="1" x14ac:dyDescent="0.3">
      <c r="A11" s="131" t="s">
        <v>10</v>
      </c>
      <c r="B11" s="131"/>
      <c r="C11" s="131"/>
      <c r="D11" s="45"/>
      <c r="E11" s="133" t="s">
        <v>51</v>
      </c>
      <c r="F11" s="133"/>
      <c r="G11" s="133"/>
      <c r="H11" s="133"/>
      <c r="I11" s="133"/>
      <c r="J11" s="133"/>
      <c r="K11" s="133"/>
      <c r="L11" s="133"/>
      <c r="M11" s="133"/>
      <c r="N11" s="47"/>
      <c r="O11" s="47"/>
      <c r="P11" s="47"/>
      <c r="Q11" s="47"/>
      <c r="R11" s="47"/>
      <c r="S11" s="47"/>
      <c r="T11" s="4"/>
      <c r="U11" s="4"/>
      <c r="V11" s="4"/>
      <c r="W11" s="3"/>
      <c r="X11" s="3"/>
      <c r="Y11" s="3"/>
      <c r="Z11" s="3"/>
    </row>
    <row r="12" spans="1:26" s="25" customFormat="1" ht="34.5" customHeight="1" thickBot="1" x14ac:dyDescent="0.3">
      <c r="A12" s="119" t="s">
        <v>34</v>
      </c>
      <c r="B12" s="120"/>
      <c r="C12" s="120"/>
      <c r="D12" s="120"/>
      <c r="E12" s="120"/>
      <c r="F12" s="120"/>
      <c r="G12" s="120"/>
      <c r="H12" s="120"/>
      <c r="I12" s="120"/>
      <c r="J12" s="121"/>
      <c r="K12" s="119" t="s">
        <v>11</v>
      </c>
      <c r="L12" s="120"/>
      <c r="M12" s="120"/>
      <c r="N12" s="120"/>
      <c r="O12" s="120"/>
      <c r="P12" s="120"/>
      <c r="Q12" s="120"/>
      <c r="R12" s="120"/>
      <c r="S12" s="121"/>
      <c r="W12" s="26"/>
      <c r="X12" s="26"/>
    </row>
    <row r="13" spans="1:26" s="28" customFormat="1" ht="39" customHeight="1" x14ac:dyDescent="0.2">
      <c r="A13" s="42" t="s">
        <v>35</v>
      </c>
      <c r="B13" s="122"/>
      <c r="C13" s="123"/>
      <c r="D13" s="123"/>
      <c r="E13" s="124"/>
      <c r="F13" s="27" t="s">
        <v>36</v>
      </c>
      <c r="G13" s="122"/>
      <c r="H13" s="123"/>
      <c r="I13" s="123"/>
      <c r="J13" s="125"/>
      <c r="K13" s="111" t="s">
        <v>12</v>
      </c>
      <c r="L13" s="113"/>
      <c r="M13" s="114"/>
      <c r="N13" s="114"/>
      <c r="O13" s="114"/>
      <c r="P13" s="114"/>
      <c r="Q13" s="114"/>
      <c r="R13" s="114"/>
      <c r="S13" s="115"/>
      <c r="W13" s="26"/>
    </row>
    <row r="14" spans="1:26" s="28" customFormat="1" ht="39" customHeight="1" x14ac:dyDescent="0.2">
      <c r="A14" s="40" t="s">
        <v>37</v>
      </c>
      <c r="B14" s="126"/>
      <c r="C14" s="127"/>
      <c r="D14" s="127"/>
      <c r="E14" s="128"/>
      <c r="F14" s="29" t="s">
        <v>38</v>
      </c>
      <c r="G14" s="126"/>
      <c r="H14" s="127"/>
      <c r="I14" s="127"/>
      <c r="J14" s="129"/>
      <c r="K14" s="112"/>
      <c r="L14" s="116"/>
      <c r="M14" s="117"/>
      <c r="N14" s="117"/>
      <c r="O14" s="117"/>
      <c r="P14" s="117"/>
      <c r="Q14" s="117"/>
      <c r="R14" s="117"/>
      <c r="S14" s="118"/>
      <c r="W14" s="26"/>
    </row>
    <row r="15" spans="1:26" s="28" customFormat="1" ht="39" customHeight="1" x14ac:dyDescent="0.2">
      <c r="A15" s="40" t="s">
        <v>13</v>
      </c>
      <c r="B15" s="31"/>
      <c r="C15" s="29" t="s">
        <v>15</v>
      </c>
      <c r="D15" s="134"/>
      <c r="E15" s="135"/>
      <c r="F15" s="29" t="s">
        <v>39</v>
      </c>
      <c r="G15" s="126"/>
      <c r="H15" s="127"/>
      <c r="I15" s="127"/>
      <c r="J15" s="129"/>
      <c r="K15" s="30" t="s">
        <v>14</v>
      </c>
      <c r="L15" s="109"/>
      <c r="M15" s="109"/>
      <c r="N15" s="109"/>
      <c r="O15" s="109"/>
      <c r="P15" s="109"/>
      <c r="Q15" s="109"/>
      <c r="R15" s="109"/>
      <c r="S15" s="110"/>
      <c r="W15" s="26"/>
    </row>
    <row r="16" spans="1:26" s="28" customFormat="1" ht="39" customHeight="1" x14ac:dyDescent="0.2">
      <c r="A16" s="40" t="s">
        <v>40</v>
      </c>
      <c r="B16" s="126"/>
      <c r="C16" s="127"/>
      <c r="D16" s="127"/>
      <c r="E16" s="128"/>
      <c r="F16" s="32" t="s">
        <v>41</v>
      </c>
      <c r="G16" s="33" t="s">
        <v>42</v>
      </c>
      <c r="H16" s="41"/>
      <c r="I16" s="33" t="s">
        <v>16</v>
      </c>
      <c r="J16" s="41"/>
      <c r="K16" s="150" t="s">
        <v>43</v>
      </c>
      <c r="L16" s="146"/>
      <c r="M16" s="146"/>
      <c r="N16" s="146"/>
      <c r="O16" s="146"/>
      <c r="P16" s="146"/>
      <c r="Q16" s="146"/>
      <c r="R16" s="146"/>
      <c r="S16" s="147"/>
      <c r="W16" s="26"/>
    </row>
    <row r="17" spans="1:26" s="34" customFormat="1" ht="39" customHeight="1" thickBot="1" x14ac:dyDescent="0.3">
      <c r="A17" s="43" t="s">
        <v>17</v>
      </c>
      <c r="B17" s="152"/>
      <c r="C17" s="153"/>
      <c r="D17" s="153"/>
      <c r="E17" s="154"/>
      <c r="F17" s="44" t="s">
        <v>44</v>
      </c>
      <c r="G17" s="155"/>
      <c r="H17" s="156"/>
      <c r="I17" s="156"/>
      <c r="J17" s="157"/>
      <c r="K17" s="151"/>
      <c r="L17" s="148"/>
      <c r="M17" s="148"/>
      <c r="N17" s="148"/>
      <c r="O17" s="148"/>
      <c r="P17" s="148"/>
      <c r="Q17" s="148"/>
      <c r="R17" s="148"/>
      <c r="S17" s="149"/>
      <c r="W17" s="26"/>
    </row>
    <row r="18" spans="1:26" s="34" customFormat="1" ht="39" customHeight="1" thickBot="1" x14ac:dyDescent="0.3">
      <c r="A18" s="87" t="s">
        <v>57</v>
      </c>
      <c r="B18" s="39"/>
      <c r="C18" s="39"/>
      <c r="D18" s="39"/>
      <c r="E18" s="36"/>
      <c r="F18" s="37"/>
      <c r="G18" s="38"/>
      <c r="H18" s="38"/>
      <c r="I18" s="38"/>
      <c r="J18" s="38"/>
      <c r="K18" s="35"/>
      <c r="L18" s="38"/>
      <c r="M18" s="38"/>
      <c r="N18" s="38"/>
      <c r="O18" s="38"/>
      <c r="P18" s="137" t="s">
        <v>25</v>
      </c>
      <c r="Q18" s="138"/>
      <c r="R18" s="139" t="s">
        <v>26</v>
      </c>
      <c r="S18" s="140"/>
      <c r="W18" s="26"/>
    </row>
    <row r="19" spans="1:26" s="15" customFormat="1" ht="108" customHeight="1" thickBot="1" x14ac:dyDescent="0.25">
      <c r="A19" s="49" t="s">
        <v>0</v>
      </c>
      <c r="B19" s="50" t="s">
        <v>46</v>
      </c>
      <c r="C19" s="136" t="s">
        <v>8</v>
      </c>
      <c r="D19" s="136"/>
      <c r="E19" s="51" t="s">
        <v>1</v>
      </c>
      <c r="F19" s="51" t="s">
        <v>2</v>
      </c>
      <c r="G19" s="52" t="s">
        <v>19</v>
      </c>
      <c r="H19" s="53" t="s">
        <v>45</v>
      </c>
      <c r="I19" s="53" t="s">
        <v>6</v>
      </c>
      <c r="J19" s="53" t="s">
        <v>33</v>
      </c>
      <c r="K19" s="54" t="s">
        <v>7</v>
      </c>
      <c r="L19" s="55" t="s">
        <v>50</v>
      </c>
      <c r="M19" s="51" t="s">
        <v>49</v>
      </c>
      <c r="N19" s="56" t="s">
        <v>3</v>
      </c>
      <c r="O19" s="57" t="s">
        <v>4</v>
      </c>
      <c r="P19" s="58" t="s">
        <v>27</v>
      </c>
      <c r="Q19" s="77" t="s">
        <v>5</v>
      </c>
      <c r="R19" s="75" t="s">
        <v>22</v>
      </c>
      <c r="S19" s="59" t="s">
        <v>21</v>
      </c>
      <c r="T19" s="16"/>
      <c r="U19" s="16"/>
      <c r="V19" s="16"/>
      <c r="W19" s="16"/>
      <c r="X19" s="16"/>
      <c r="Y19" s="16"/>
      <c r="Z19" s="16"/>
    </row>
    <row r="20" spans="1:26" s="15" customFormat="1" ht="39" customHeight="1" x14ac:dyDescent="0.2">
      <c r="A20" s="141" t="s">
        <v>56</v>
      </c>
      <c r="B20" s="160">
        <v>2011724</v>
      </c>
      <c r="C20" s="162" t="s">
        <v>54</v>
      </c>
      <c r="D20" s="163"/>
      <c r="E20" s="88"/>
      <c r="F20" s="88"/>
      <c r="G20" s="89"/>
      <c r="H20" s="83">
        <v>6106</v>
      </c>
      <c r="I20" s="84" t="s">
        <v>20</v>
      </c>
      <c r="J20" s="85">
        <v>16.399999999999999</v>
      </c>
      <c r="K20" s="86">
        <f t="shared" ref="K20:K22" si="0">H20*J20</f>
        <v>100138.4</v>
      </c>
      <c r="L20" s="60" t="e">
        <f t="shared" ref="L20:L22" si="1">M20/G20</f>
        <v>#DIV/0!</v>
      </c>
      <c r="M20" s="80"/>
      <c r="N20" s="81"/>
      <c r="O20" s="82"/>
      <c r="P20" s="73">
        <f t="shared" ref="P20:P22" si="2">M20*(1-O20)</f>
        <v>0</v>
      </c>
      <c r="Q20" s="78">
        <f t="shared" ref="Q20:Q22" si="3">IF(ISERROR(P20/G20),0,(P20/G20)*H20)</f>
        <v>0</v>
      </c>
      <c r="R20" s="76" t="e">
        <f t="shared" ref="R20:R22" si="4">ROUNDUP((H20/G20),0)</f>
        <v>#DIV/0!</v>
      </c>
      <c r="S20" s="61" t="e">
        <f t="shared" ref="S20:S22" si="5">R20*P20</f>
        <v>#DIV/0!</v>
      </c>
      <c r="T20" s="16"/>
      <c r="U20" s="16"/>
      <c r="V20" s="16"/>
      <c r="W20" s="16"/>
      <c r="X20" s="16"/>
      <c r="Y20" s="16"/>
      <c r="Z20" s="16"/>
    </row>
    <row r="21" spans="1:26" s="15" customFormat="1" ht="39" customHeight="1" x14ac:dyDescent="0.2">
      <c r="A21" s="142"/>
      <c r="B21" s="161"/>
      <c r="C21" s="164"/>
      <c r="D21" s="165"/>
      <c r="E21" s="94"/>
      <c r="F21" s="94"/>
      <c r="G21" s="95">
        <v>1</v>
      </c>
      <c r="H21" s="96">
        <v>610</v>
      </c>
      <c r="I21" s="97" t="s">
        <v>20</v>
      </c>
      <c r="J21" s="98">
        <v>164.16130999999999</v>
      </c>
      <c r="K21" s="99">
        <f t="shared" ref="K21" si="6">H21*J21</f>
        <v>100138.3991</v>
      </c>
      <c r="L21" s="100">
        <f t="shared" ref="L21" si="7">M21/G21</f>
        <v>0</v>
      </c>
      <c r="M21" s="101"/>
      <c r="N21" s="102"/>
      <c r="O21" s="103"/>
      <c r="P21" s="104">
        <f t="shared" ref="P21" si="8">M21*(1-O21)</f>
        <v>0</v>
      </c>
      <c r="Q21" s="105">
        <f t="shared" si="3"/>
        <v>0</v>
      </c>
      <c r="R21" s="106">
        <f t="shared" si="4"/>
        <v>610</v>
      </c>
      <c r="S21" s="107">
        <f t="shared" si="5"/>
        <v>0</v>
      </c>
      <c r="T21" s="16"/>
      <c r="U21" s="16"/>
      <c r="V21" s="16"/>
      <c r="W21" s="16"/>
      <c r="X21" s="16"/>
      <c r="Y21" s="16"/>
      <c r="Z21" s="16"/>
    </row>
    <row r="22" spans="1:26" s="15" customFormat="1" ht="39" customHeight="1" thickBot="1" x14ac:dyDescent="0.25">
      <c r="A22" s="143"/>
      <c r="B22" s="62">
        <v>2018868</v>
      </c>
      <c r="C22" s="144" t="s">
        <v>55</v>
      </c>
      <c r="D22" s="145"/>
      <c r="E22" s="63"/>
      <c r="F22" s="63"/>
      <c r="G22" s="64">
        <v>1</v>
      </c>
      <c r="H22" s="65">
        <v>296</v>
      </c>
      <c r="I22" s="66" t="s">
        <v>20</v>
      </c>
      <c r="J22" s="67">
        <v>10.5</v>
      </c>
      <c r="K22" s="68">
        <f t="shared" si="0"/>
        <v>3108</v>
      </c>
      <c r="L22" s="69">
        <f t="shared" si="1"/>
        <v>0</v>
      </c>
      <c r="M22" s="70"/>
      <c r="N22" s="71"/>
      <c r="O22" s="72"/>
      <c r="P22" s="74">
        <f t="shared" si="2"/>
        <v>0</v>
      </c>
      <c r="Q22" s="91">
        <f t="shared" si="3"/>
        <v>0</v>
      </c>
      <c r="R22" s="92">
        <f t="shared" si="4"/>
        <v>296</v>
      </c>
      <c r="S22" s="93">
        <f t="shared" si="5"/>
        <v>0</v>
      </c>
      <c r="T22" s="16"/>
      <c r="U22" s="16"/>
      <c r="V22" s="16"/>
      <c r="W22" s="16"/>
      <c r="X22" s="16"/>
      <c r="Y22" s="16"/>
      <c r="Z22" s="16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68"/>
      <c r="B24" s="168"/>
      <c r="C24" s="168"/>
      <c r="D24" s="168"/>
      <c r="E24" s="168"/>
      <c r="F24" s="168"/>
      <c r="G24" s="168"/>
      <c r="H24" s="22"/>
      <c r="I24" s="1"/>
      <c r="J24" s="1"/>
      <c r="K24" s="1"/>
      <c r="L24" s="1"/>
      <c r="M24" s="1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168"/>
      <c r="B25" s="168"/>
      <c r="C25" s="168"/>
      <c r="D25" s="168"/>
      <c r="E25" s="168"/>
      <c r="F25" s="168"/>
      <c r="G25" s="168"/>
      <c r="H25" s="22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thickBot="1" x14ac:dyDescent="0.3">
      <c r="A26" s="79"/>
      <c r="B26" s="79"/>
      <c r="C26" s="79"/>
      <c r="D26" s="79"/>
      <c r="E26" s="79"/>
      <c r="F26" s="79"/>
      <c r="G26" s="79"/>
      <c r="H26" s="22"/>
      <c r="I26" s="1"/>
      <c r="J26" s="5" t="s">
        <v>47</v>
      </c>
      <c r="K26" s="6">
        <f>SUM(K21:K22)</f>
        <v>103246.3991</v>
      </c>
      <c r="L26" s="24"/>
      <c r="M26" s="1"/>
      <c r="N26" s="7"/>
      <c r="O26" s="7"/>
      <c r="P26" s="7"/>
      <c r="Q26" s="6">
        <f>SUM(Q21:Q22)</f>
        <v>0</v>
      </c>
      <c r="R26" s="1"/>
      <c r="S26" s="6">
        <f>SUM(S21:S22)</f>
        <v>0</v>
      </c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1"/>
      <c r="B27" s="1"/>
      <c r="C27" s="1"/>
      <c r="D27" s="20"/>
      <c r="E27" s="21"/>
      <c r="F27" s="18"/>
      <c r="G27" s="19"/>
      <c r="H27" s="22"/>
      <c r="I27" s="1"/>
      <c r="J27" s="1"/>
      <c r="K27" s="1"/>
      <c r="L27" s="1"/>
      <c r="M27" s="9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1"/>
      <c r="B28" s="1"/>
      <c r="C28" s="1"/>
      <c r="D28" s="1"/>
      <c r="E28" s="1"/>
      <c r="F28" s="158" t="s">
        <v>53</v>
      </c>
      <c r="G28" s="158"/>
      <c r="H28" s="158"/>
      <c r="I28" s="158"/>
      <c r="J28" s="159"/>
      <c r="K28" s="6">
        <f>K26*2</f>
        <v>206492.79819999999</v>
      </c>
      <c r="L28" s="1"/>
      <c r="M28" s="1"/>
      <c r="N28" s="1"/>
      <c r="O28" s="1"/>
      <c r="P28" s="1"/>
      <c r="Q28" s="6">
        <f>Q26*2</f>
        <v>0</v>
      </c>
      <c r="R28" s="1"/>
      <c r="S28" s="6">
        <f>S26*2</f>
        <v>0</v>
      </c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" t="s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1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"/>
      <c r="N32" s="9"/>
      <c r="O32" s="9"/>
      <c r="P32" s="9"/>
      <c r="Q32" s="9"/>
      <c r="R32" s="10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1" t="s">
        <v>24</v>
      </c>
      <c r="B34" s="11"/>
      <c r="C34" s="11"/>
      <c r="D34" s="11"/>
      <c r="E34" s="11"/>
      <c r="F34" s="11"/>
      <c r="G34" s="11"/>
      <c r="H34" s="48"/>
      <c r="I34" s="11"/>
      <c r="J34" s="11"/>
      <c r="K34" s="11"/>
      <c r="L34" s="11"/>
      <c r="M34" s="11"/>
      <c r="N34" s="11"/>
      <c r="O34" s="11"/>
      <c r="P34" s="11"/>
      <c r="Q34" s="11"/>
      <c r="R34" s="10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2" t="s">
        <v>28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2" t="s">
        <v>29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2" t="s">
        <v>30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66" t="s">
        <v>48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7"/>
      <c r="M43" s="13"/>
      <c r="N43" s="13"/>
      <c r="O43" s="13"/>
      <c r="P43" s="13"/>
      <c r="Q43" s="13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66" t="s">
        <v>31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7"/>
      <c r="M45" s="13"/>
      <c r="N45" s="13"/>
      <c r="O45" s="13"/>
      <c r="P45" s="13"/>
      <c r="Q45" s="13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"/>
      <c r="S47" s="1"/>
      <c r="T47" s="1"/>
      <c r="U47" s="1"/>
      <c r="V47" s="1"/>
      <c r="W47" s="1"/>
      <c r="X47" s="1"/>
      <c r="Y47" s="1"/>
      <c r="Z47" s="1"/>
    </row>
  </sheetData>
  <sheetProtection selectLockedCells="1"/>
  <protectedRanges>
    <protectedRange sqref="F11:H11" name="Rango1"/>
    <protectedRange sqref="D13:E18 Q13:Q18" name="Rango1_1"/>
  </protectedRanges>
  <mergeCells count="32">
    <mergeCell ref="F28:J28"/>
    <mergeCell ref="B20:B21"/>
    <mergeCell ref="C20:D21"/>
    <mergeCell ref="A44:Q44"/>
    <mergeCell ref="A24:G25"/>
    <mergeCell ref="A42:R42"/>
    <mergeCell ref="L16:S17"/>
    <mergeCell ref="B16:E16"/>
    <mergeCell ref="K16:K17"/>
    <mergeCell ref="B17:E17"/>
    <mergeCell ref="G17:J17"/>
    <mergeCell ref="C19:D19"/>
    <mergeCell ref="P18:Q18"/>
    <mergeCell ref="R18:S18"/>
    <mergeCell ref="A20:A22"/>
    <mergeCell ref="C22:D22"/>
    <mergeCell ref="B9:S9"/>
    <mergeCell ref="L15:S15"/>
    <mergeCell ref="K13:K14"/>
    <mergeCell ref="L13:S14"/>
    <mergeCell ref="A12:J12"/>
    <mergeCell ref="B13:E13"/>
    <mergeCell ref="G13:J13"/>
    <mergeCell ref="B14:E14"/>
    <mergeCell ref="G14:J14"/>
    <mergeCell ref="A10:C10"/>
    <mergeCell ref="A11:C11"/>
    <mergeCell ref="D10:P10"/>
    <mergeCell ref="E11:M11"/>
    <mergeCell ref="D15:E15"/>
    <mergeCell ref="G15:J15"/>
    <mergeCell ref="K12:S12"/>
  </mergeCells>
  <pageMargins left="0.7" right="0.7" top="0.75" bottom="0.75" header="0.3" footer="0.3"/>
  <pageSetup paperSize="8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15 esmenat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2025-09-30T06:14:50Z</cp:lastPrinted>
  <dcterms:created xsi:type="dcterms:W3CDTF">2017-04-20T06:50:43Z</dcterms:created>
  <dcterms:modified xsi:type="dcterms:W3CDTF">2025-11-14T10:32:10Z</dcterms:modified>
</cp:coreProperties>
</file>