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tllovt\Desktop\"/>
    </mc:Choice>
  </mc:AlternateContent>
  <xr:revisionPtr revIDLastSave="0" documentId="8_{EA185986-F035-4B39-89A7-02DF925714CF}" xr6:coauthVersionLast="47" xr6:coauthVersionMax="47" xr10:uidLastSave="{00000000-0000-0000-0000-000000000000}"/>
  <bookViews>
    <workbookView xWindow="-108" yWindow="-108" windowWidth="23256" windowHeight="12576" xr2:uid="{5E02A080-D860-4DD6-B2DB-B09AA56E89D1}"/>
  </bookViews>
  <sheets>
    <sheet name="Material lampiste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D31" i="1" s="1"/>
  <c r="F31" i="1"/>
  <c r="F71" i="1"/>
  <c r="C71" i="1"/>
  <c r="D71" i="1" s="1"/>
  <c r="C70" i="1"/>
  <c r="D70" i="1" s="1"/>
  <c r="F70" i="1"/>
  <c r="C56" i="1"/>
  <c r="D56" i="1" s="1"/>
  <c r="F56" i="1"/>
  <c r="C55" i="1"/>
  <c r="D55" i="1" s="1"/>
  <c r="F55" i="1"/>
  <c r="C69" i="1"/>
  <c r="D69" i="1" s="1"/>
  <c r="F69" i="1"/>
  <c r="C68" i="1"/>
  <c r="D68" i="1" s="1"/>
  <c r="F68" i="1"/>
  <c r="F41" i="1" l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7" i="1"/>
  <c r="F58" i="1"/>
  <c r="F59" i="1"/>
  <c r="F60" i="1"/>
  <c r="F61" i="1"/>
  <c r="F62" i="1"/>
  <c r="F63" i="1"/>
  <c r="F64" i="1"/>
  <c r="F65" i="1"/>
  <c r="F66" i="1"/>
  <c r="F67" i="1"/>
  <c r="F72" i="1"/>
  <c r="C41" i="1"/>
  <c r="D41" i="1" s="1"/>
  <c r="C42" i="1"/>
  <c r="D42" i="1" s="1"/>
  <c r="C43" i="1"/>
  <c r="D43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D51" i="1" s="1"/>
  <c r="C52" i="1"/>
  <c r="D52" i="1" s="1"/>
  <c r="C53" i="1"/>
  <c r="D53" i="1" s="1"/>
  <c r="C54" i="1"/>
  <c r="D54" i="1" s="1"/>
  <c r="C57" i="1"/>
  <c r="D57" i="1" s="1"/>
  <c r="C58" i="1"/>
  <c r="D58" i="1" s="1"/>
  <c r="C59" i="1"/>
  <c r="D59" i="1" s="1"/>
  <c r="C60" i="1"/>
  <c r="D60" i="1" s="1"/>
  <c r="C61" i="1"/>
  <c r="D61" i="1" s="1"/>
  <c r="C62" i="1"/>
  <c r="D62" i="1" s="1"/>
  <c r="C63" i="1"/>
  <c r="D63" i="1" s="1"/>
  <c r="C64" i="1"/>
  <c r="D64" i="1" s="1"/>
  <c r="C65" i="1"/>
  <c r="D65" i="1" s="1"/>
  <c r="C66" i="1"/>
  <c r="D66" i="1" s="1"/>
  <c r="C67" i="1"/>
  <c r="D67" i="1" s="1"/>
  <c r="C72" i="1"/>
  <c r="D72" i="1" s="1"/>
  <c r="F24" i="1"/>
  <c r="F23" i="1"/>
  <c r="F22" i="1"/>
  <c r="C27" i="1"/>
  <c r="D27" i="1" s="1"/>
  <c r="F27" i="1"/>
  <c r="C25" i="1"/>
  <c r="D25" i="1" s="1"/>
  <c r="F25" i="1"/>
  <c r="C23" i="1"/>
  <c r="D23" i="1" s="1"/>
  <c r="C10" i="1"/>
  <c r="D10" i="1" s="1"/>
  <c r="F10" i="1"/>
  <c r="C38" i="1"/>
  <c r="D38" i="1" s="1"/>
  <c r="F38" i="1"/>
  <c r="C34" i="1"/>
  <c r="D34" i="1" s="1"/>
  <c r="F34" i="1"/>
  <c r="C24" i="1"/>
  <c r="D24" i="1" s="1"/>
  <c r="C30" i="1" l="1"/>
  <c r="D30" i="1" s="1"/>
  <c r="F30" i="1"/>
  <c r="C32" i="1"/>
  <c r="D32" i="1" s="1"/>
  <c r="F32" i="1"/>
  <c r="C9" i="1"/>
  <c r="D9" i="1" s="1"/>
  <c r="F9" i="1"/>
  <c r="C8" i="1"/>
  <c r="D8" i="1" s="1"/>
  <c r="F8" i="1"/>
  <c r="F5" i="1"/>
  <c r="F6" i="1"/>
  <c r="F7" i="1"/>
  <c r="F11" i="1"/>
  <c r="F15" i="1"/>
  <c r="F16" i="1"/>
  <c r="F17" i="1"/>
  <c r="F18" i="1"/>
  <c r="F19" i="1"/>
  <c r="F20" i="1"/>
  <c r="F29" i="1"/>
  <c r="F33" i="1"/>
  <c r="F36" i="1"/>
  <c r="F39" i="1"/>
  <c r="C6" i="1"/>
  <c r="C7" i="1"/>
  <c r="D7" i="1" s="1"/>
  <c r="C11" i="1"/>
  <c r="C12" i="1"/>
  <c r="C13" i="1"/>
  <c r="C14" i="1"/>
  <c r="C15" i="1"/>
  <c r="C16" i="1"/>
  <c r="C17" i="1"/>
  <c r="C18" i="1"/>
  <c r="C19" i="1"/>
  <c r="C20" i="1"/>
  <c r="C21" i="1"/>
  <c r="C22" i="1"/>
  <c r="C26" i="1"/>
  <c r="C28" i="1"/>
  <c r="C29" i="1"/>
  <c r="C33" i="1"/>
  <c r="C35" i="1"/>
  <c r="C36" i="1"/>
  <c r="C37" i="1"/>
  <c r="C39" i="1"/>
  <c r="C40" i="1"/>
  <c r="C5" i="1"/>
  <c r="D5" i="1" s="1"/>
  <c r="F40" i="1"/>
  <c r="F37" i="1"/>
  <c r="F35" i="1"/>
  <c r="F28" i="1"/>
  <c r="F26" i="1"/>
  <c r="F21" i="1"/>
  <c r="F14" i="1"/>
  <c r="F13" i="1"/>
  <c r="F12" i="1"/>
  <c r="F73" i="1" l="1"/>
  <c r="F75" i="1" s="1"/>
  <c r="D29" i="1"/>
  <c r="D21" i="1"/>
  <c r="D20" i="1"/>
  <c r="D19" i="1"/>
  <c r="D18" i="1"/>
  <c r="D26" i="1"/>
  <c r="D22" i="1"/>
  <c r="D6" i="1" l="1"/>
  <c r="D11" i="1" l="1"/>
  <c r="D12" i="1"/>
  <c r="D13" i="1"/>
  <c r="D14" i="1"/>
  <c r="D15" i="1"/>
  <c r="D16" i="1"/>
  <c r="D17" i="1"/>
  <c r="D28" i="1"/>
  <c r="D33" i="1"/>
  <c r="D35" i="1"/>
  <c r="D36" i="1"/>
  <c r="D37" i="1"/>
  <c r="D39" i="1"/>
  <c r="D40" i="1"/>
  <c r="D73" i="1" l="1"/>
  <c r="D75" i="1" s="1"/>
</calcChain>
</file>

<file path=xl/sharedStrings.xml><?xml version="1.0" encoding="utf-8"?>
<sst xmlns="http://schemas.openxmlformats.org/spreadsheetml/2006/main" count="80" uniqueCount="78">
  <si>
    <t>Quantitat</t>
  </si>
  <si>
    <t>Concepte</t>
  </si>
  <si>
    <t>IMPORT ANUAL SENSE IVA</t>
  </si>
  <si>
    <t>Preu unitari màxim de licitació (sense IVA)</t>
  </si>
  <si>
    <t>Preu màxim total de licitació (sense IVA)</t>
  </si>
  <si>
    <t>Preu oferta total (sense IVA)</t>
  </si>
  <si>
    <r>
      <t xml:space="preserve">Preu oferta unitari (sense IVA) </t>
    </r>
    <r>
      <rPr>
        <b/>
        <sz val="11"/>
        <color rgb="FFFF0000"/>
        <rFont val="Calibri"/>
        <family val="2"/>
        <scheme val="minor"/>
      </rPr>
      <t>EMPLENAR PER L'EMPRESA</t>
    </r>
  </si>
  <si>
    <t xml:space="preserve">IMPORT BASE LICITACIÓ CONTRACTE QUADRIENNAL (4 ANYS) SENSE IVA </t>
  </si>
  <si>
    <t>IMPORT OFERTA A PUNTUAR LICITACIÓ CONTRACTE QUADRIENNAL (4 ANYS) SENSE IVA</t>
  </si>
  <si>
    <t xml:space="preserve">ANNEX LOT 6 - OFERTA ECONÒMICA </t>
  </si>
  <si>
    <t>Llistat de material de lampisteria ANUAL</t>
  </si>
  <si>
    <t>COLZE 090-90 HH COURE 15</t>
  </si>
  <si>
    <t>CORBA 001-90 M-H COURE 15</t>
  </si>
  <si>
    <t>CORBA 002-90 HH COURE 15</t>
  </si>
  <si>
    <t>CORBA 040-45 M-H COURE 15</t>
  </si>
  <si>
    <t>CORBA 041-45 HH COURE 15</t>
  </si>
  <si>
    <t>CORBA PONT 085 HH COURE 15</t>
  </si>
  <si>
    <t>CORBA PONT 086 M-H COURE 15</t>
  </si>
  <si>
    <t>COLZE 092-90 M-H COURE 15</t>
  </si>
  <si>
    <t>TE 130 COURE 15</t>
  </si>
  <si>
    <t>MANEGUET 270 COURE 15</t>
  </si>
  <si>
    <t>TAP 301 COURE 15</t>
  </si>
  <si>
    <t>CORBA 001-90 M-H COURE 18</t>
  </si>
  <si>
    <t>CORBA 002-90 HH COURE 18</t>
  </si>
  <si>
    <t>CORBA 040-45 M-H COURE 18</t>
  </si>
  <si>
    <t>CORBA 041-45 HH COURE 18</t>
  </si>
  <si>
    <t>CORBA PONT 085 HH COU 18</t>
  </si>
  <si>
    <t>CORBA PONT 086 M-H COURE 18</t>
  </si>
  <si>
    <t>COLZE 090-90 HH COURE 18</t>
  </si>
  <si>
    <t>COLZE 092-90 M-H COURE 18</t>
  </si>
  <si>
    <t>COLZE UNIÓ 90° HH 18</t>
  </si>
  <si>
    <t>TE 130 COURE 18</t>
  </si>
  <si>
    <t>MANEGUET 270 COURE 18</t>
  </si>
  <si>
    <t>TAP 301 COURE 18</t>
  </si>
  <si>
    <t>AIXETA ESFERA MANGUERA TULLER 1/2 PN16 PER TUB 015</t>
  </si>
  <si>
    <t>AIXETA ESFERA MANGUERA TULLER 3/4 PN16 PER TUB 020</t>
  </si>
  <si>
    <t>VALBULA TULLER INOX PALANCA HH 1/2 1000PSI WOG</t>
  </si>
  <si>
    <t>VALBULA TULLER INOX PALANCA HH 3/4 1000PSI WOG</t>
  </si>
  <si>
    <t>LATIGUET INOX 10CM HH 3/8 10BAR</t>
  </si>
  <si>
    <t>LATIGUET INOX 15CM HH 3/8 10BAR</t>
  </si>
  <si>
    <t>LATIGUET INOX 15CM HH 1/2 10BAR</t>
  </si>
  <si>
    <t>LATIGUET INOX 15CM HH 3/8X1/2 10BAR</t>
  </si>
  <si>
    <t>LATIGUET INOX 15CM MH 3/8 10BAR</t>
  </si>
  <si>
    <t>LATIGUET INOX 15CM MH 1/2 10BAR</t>
  </si>
  <si>
    <t>LATIGUET INOX 15CM M3/8 H1/2 10BAR</t>
  </si>
  <si>
    <t>LATIGUET INOX 15CM M1/2 H3/8 09 10BAR</t>
  </si>
  <si>
    <t>LATIGUET INOX 20CM HH 3/8 09 10BAR</t>
  </si>
  <si>
    <t xml:space="preserve">LATIGUET INOX 20CM HH 1/2 09 10BAR </t>
  </si>
  <si>
    <t>LATIGUET INOX 20CM HH 3/8X1/2 09 10BAR</t>
  </si>
  <si>
    <t>LATIGUET INOX 20CM MH 3/8 09 10BAR</t>
  </si>
  <si>
    <t>LATIGUET INOX 20CM MH 1/2 09 10BAR</t>
  </si>
  <si>
    <t>ML ROTLLO COURE 12</t>
  </si>
  <si>
    <t>ML ROTLLO COURE 15</t>
  </si>
  <si>
    <t>ML ROTLLO COUE 18</t>
  </si>
  <si>
    <t>ABRAÇADERA ISOFONICA M6 12 1/4 OBERTURA LATERAL</t>
  </si>
  <si>
    <t xml:space="preserve">ABRAÇADERA ISOFONICA M6 15 OBERTURAL LATERAL </t>
  </si>
  <si>
    <t xml:space="preserve">ABRAÇADERA ISOFONICA M6 22 OBERTURAL LATERAL </t>
  </si>
  <si>
    <t>ABRAÇADERA ISOFONICA M6 28 OBERTURAL LATERAL</t>
  </si>
  <si>
    <t>ABRAÇADERA ISOFONICA M6 32 1 OBERTURAL LATERAL</t>
  </si>
  <si>
    <t>COLÇE 90 LLAUTÓ POLIETILÈ 20X20 B&amp;F</t>
  </si>
  <si>
    <t xml:space="preserve">TE IGUAL LLAUTÓ POLIETILÈ 20X20 B&amp;F </t>
  </si>
  <si>
    <t>MANEGUET LLAUTÓ POLIETILÈ 20X20 B&amp;F</t>
  </si>
  <si>
    <t xml:space="preserve">TAP FINAL LLAUTÒ POLIETILÈ 25 </t>
  </si>
  <si>
    <t>COLZE 90 LLAUTÓ POLIETILÈ 32X32 B&amp;F</t>
  </si>
  <si>
    <t>TE IGUAL LLAUTÓ POLIETILÈ 32X32 B&amp;F</t>
  </si>
  <si>
    <t>MANEGUET LLAUTÓ POLIETILÈ 32X32 B&amp;F</t>
  </si>
  <si>
    <t>COLZE 90 LLAUTÓ POLIETILÈ 40X40 B&amp;F</t>
  </si>
  <si>
    <t xml:space="preserve">COLZE 90° ELECTROSOLDABLE DN32 </t>
  </si>
  <si>
    <t>TE ELECTROSOLDABLE DN32</t>
  </si>
  <si>
    <t>MANEGUET ELECTROSOLDABLE DN32</t>
  </si>
  <si>
    <t>COLZE  90° ELECTROSOLDABLE DN40</t>
  </si>
  <si>
    <t xml:space="preserve">BTM CARTUXT GAS MAP PRO 400GR </t>
  </si>
  <si>
    <t>CLAU TULLER ESQUADRA EXTRA-LLARGA MM 1/2X3/8 S7 FEMELLA CER</t>
  </si>
  <si>
    <t>KIT DOBLE POLSADOR CURT PER MEC DESC D2D</t>
  </si>
  <si>
    <t>KIT MECANISME DESCÀRREGA D2-D NR</t>
  </si>
  <si>
    <t>PRESTO CAPÇAL 55-65-78 FREDA</t>
  </si>
  <si>
    <t>CARTUTX TEMPORITZAT CA1175</t>
  </si>
  <si>
    <t>AIXETA MANEGA TULLER HEAVY INOX HH DUTY 1/2 ANTIGEL PN25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</si>
</sst>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2" fontId="0" fillId="0" borderId="0" xfId="0" applyNumberFormat="1" applyAlignment="1" applyProtection="1">
      <alignment wrapText="1"/>
      <protection locked="0"/>
    </xf>
    <xf numFmtId="164" fontId="0" fillId="3" borderId="6" xfId="0" applyNumberFormat="1" applyFill="1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0" fontId="1" fillId="0" borderId="11" xfId="0" applyFont="1" applyBorder="1"/>
    <xf numFmtId="164" fontId="1" fillId="2" borderId="3" xfId="0" applyNumberFormat="1" applyFont="1" applyFill="1" applyBorder="1" applyAlignment="1">
      <alignment horizontal="right" wrapText="1"/>
    </xf>
    <xf numFmtId="164" fontId="1" fillId="0" borderId="6" xfId="0" applyNumberFormat="1" applyFont="1" applyBorder="1"/>
    <xf numFmtId="164" fontId="0" fillId="4" borderId="5" xfId="0" applyNumberFormat="1" applyFill="1" applyBorder="1"/>
    <xf numFmtId="0" fontId="0" fillId="0" borderId="2" xfId="0" applyBorder="1"/>
    <xf numFmtId="164" fontId="0" fillId="0" borderId="0" xfId="0" applyNumberFormat="1" applyAlignment="1">
      <alignment wrapText="1"/>
    </xf>
    <xf numFmtId="164" fontId="0" fillId="0" borderId="0" xfId="0" applyNumberFormat="1"/>
    <xf numFmtId="0" fontId="1" fillId="2" borderId="7" xfId="0" applyFont="1" applyFill="1" applyBorder="1" applyAlignment="1">
      <alignment wrapText="1"/>
    </xf>
    <xf numFmtId="164" fontId="0" fillId="0" borderId="10" xfId="0" applyNumberFormat="1" applyBorder="1" applyAlignment="1">
      <alignment wrapText="1"/>
    </xf>
    <xf numFmtId="164" fontId="1" fillId="4" borderId="9" xfId="0" applyNumberFormat="1" applyFont="1" applyFill="1" applyBorder="1" applyAlignment="1">
      <alignment wrapText="1"/>
    </xf>
    <xf numFmtId="164" fontId="0" fillId="0" borderId="8" xfId="0" applyNumberFormat="1" applyBorder="1"/>
    <xf numFmtId="2" fontId="1" fillId="4" borderId="4" xfId="0" applyNumberFormat="1" applyFont="1" applyFill="1" applyBorder="1" applyAlignment="1">
      <alignment wrapText="1"/>
    </xf>
    <xf numFmtId="164" fontId="0" fillId="0" borderId="5" xfId="0" applyNumberFormat="1" applyBorder="1"/>
    <xf numFmtId="0" fontId="2" fillId="0" borderId="0" xfId="0" applyFont="1"/>
    <xf numFmtId="2" fontId="0" fillId="0" borderId="0" xfId="0" applyNumberForma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2" fontId="1" fillId="2" borderId="3" xfId="0" applyNumberFormat="1" applyFont="1" applyFill="1" applyBorder="1" applyAlignment="1">
      <alignment wrapText="1"/>
    </xf>
    <xf numFmtId="0" fontId="1" fillId="4" borderId="3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164" fontId="0" fillId="0" borderId="3" xfId="0" applyNumberFormat="1" applyBorder="1" applyAlignment="1">
      <alignment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D2A6-5B82-40B6-A861-04397D201A0D}">
  <dimension ref="A1:J79"/>
  <sheetViews>
    <sheetView tabSelected="1" zoomScale="115" zoomScaleNormal="115" workbookViewId="0">
      <selection activeCell="F73" sqref="F73"/>
    </sheetView>
  </sheetViews>
  <sheetFormatPr baseColWidth="10" defaultColWidth="11.44140625" defaultRowHeight="14.4" x14ac:dyDescent="0.3"/>
  <cols>
    <col min="1" max="1" width="11.44140625" style="1"/>
    <col min="2" max="2" width="60.109375" style="1" bestFit="1" customWidth="1"/>
    <col min="3" max="3" width="29.88671875" style="1" customWidth="1"/>
    <col min="4" max="4" width="15.6640625" style="2" customWidth="1"/>
    <col min="5" max="5" width="32.33203125" style="1" customWidth="1"/>
    <col min="6" max="6" width="15.6640625" style="1" customWidth="1"/>
    <col min="7" max="7" width="14.21875" style="1" customWidth="1"/>
    <col min="8" max="8" width="11.44140625" style="1" hidden="1" customWidth="1"/>
    <col min="9" max="16384" width="11.44140625" style="1"/>
  </cols>
  <sheetData>
    <row r="1" spans="1:8" ht="23.4" x14ac:dyDescent="0.45">
      <c r="A1" s="28" t="s">
        <v>9</v>
      </c>
      <c r="B1" s="28"/>
      <c r="C1" s="28"/>
      <c r="D1" s="28"/>
      <c r="E1" s="28"/>
      <c r="F1" s="28"/>
    </row>
    <row r="2" spans="1:8" x14ac:dyDescent="0.3">
      <c r="A2" s="19" t="s">
        <v>10</v>
      </c>
      <c r="B2"/>
      <c r="C2"/>
      <c r="D2" s="20"/>
      <c r="E2"/>
      <c r="F2"/>
    </row>
    <row r="3" spans="1:8" ht="15" thickBot="1" x14ac:dyDescent="0.35">
      <c r="A3"/>
      <c r="B3"/>
      <c r="C3"/>
      <c r="D3" s="20"/>
      <c r="E3"/>
      <c r="F3"/>
    </row>
    <row r="4" spans="1:8" ht="57" customHeight="1" x14ac:dyDescent="0.3">
      <c r="A4" s="21" t="s">
        <v>0</v>
      </c>
      <c r="B4" s="21" t="s">
        <v>1</v>
      </c>
      <c r="C4" s="22" t="s">
        <v>3</v>
      </c>
      <c r="D4" s="23" t="s">
        <v>4</v>
      </c>
      <c r="E4" s="24" t="s">
        <v>6</v>
      </c>
      <c r="F4" s="17" t="s">
        <v>5</v>
      </c>
    </row>
    <row r="5" spans="1:8" x14ac:dyDescent="0.3">
      <c r="A5" s="25">
        <v>20</v>
      </c>
      <c r="B5" s="25" t="s">
        <v>11</v>
      </c>
      <c r="C5" s="26">
        <f>H5*1.1</f>
        <v>2.0240000000000005</v>
      </c>
      <c r="D5" s="27">
        <f t="shared" ref="D5:D72" si="0">A5*C5</f>
        <v>40.480000000000011</v>
      </c>
      <c r="E5" s="3"/>
      <c r="F5" s="18">
        <f>A5*E5</f>
        <v>0</v>
      </c>
      <c r="H5">
        <v>1.84</v>
      </c>
    </row>
    <row r="6" spans="1:8" x14ac:dyDescent="0.3">
      <c r="A6" s="25">
        <v>20</v>
      </c>
      <c r="B6" s="25" t="s">
        <v>12</v>
      </c>
      <c r="C6" s="26">
        <f t="shared" ref="C6:C72" si="1">H6*1.1</f>
        <v>2.9810000000000003</v>
      </c>
      <c r="D6" s="27">
        <f t="shared" si="0"/>
        <v>59.620000000000005</v>
      </c>
      <c r="E6" s="3"/>
      <c r="F6" s="18">
        <f t="shared" ref="F6:F72" si="2">A6*E6</f>
        <v>0</v>
      </c>
      <c r="H6">
        <v>2.71</v>
      </c>
    </row>
    <row r="7" spans="1:8" x14ac:dyDescent="0.3">
      <c r="A7" s="25">
        <v>20</v>
      </c>
      <c r="B7" s="25" t="s">
        <v>13</v>
      </c>
      <c r="C7" s="26">
        <f t="shared" si="1"/>
        <v>2.5850000000000004</v>
      </c>
      <c r="D7" s="27">
        <f t="shared" si="0"/>
        <v>51.70000000000001</v>
      </c>
      <c r="E7" s="3"/>
      <c r="F7" s="18">
        <f t="shared" si="2"/>
        <v>0</v>
      </c>
      <c r="H7">
        <v>2.35</v>
      </c>
    </row>
    <row r="8" spans="1:8" x14ac:dyDescent="0.3">
      <c r="A8" s="25">
        <v>20</v>
      </c>
      <c r="B8" s="25" t="s">
        <v>14</v>
      </c>
      <c r="C8" s="26">
        <f t="shared" ref="C8:C10" si="3">H8*1.1</f>
        <v>1.9690000000000003</v>
      </c>
      <c r="D8" s="27">
        <f t="shared" ref="D8:D10" si="4">A8*C8</f>
        <v>39.38000000000001</v>
      </c>
      <c r="E8" s="3"/>
      <c r="F8" s="18">
        <f t="shared" ref="F8:F10" si="5">A8*E8</f>
        <v>0</v>
      </c>
      <c r="H8">
        <v>1.79</v>
      </c>
    </row>
    <row r="9" spans="1:8" x14ac:dyDescent="0.3">
      <c r="A9" s="25">
        <v>20</v>
      </c>
      <c r="B9" s="25" t="s">
        <v>15</v>
      </c>
      <c r="C9" s="26">
        <f t="shared" si="3"/>
        <v>2.4859999999999998</v>
      </c>
      <c r="D9" s="27">
        <f t="shared" si="4"/>
        <v>49.72</v>
      </c>
      <c r="E9" s="3"/>
      <c r="F9" s="18">
        <f t="shared" si="5"/>
        <v>0</v>
      </c>
      <c r="H9">
        <v>2.2599999999999998</v>
      </c>
    </row>
    <row r="10" spans="1:8" x14ac:dyDescent="0.3">
      <c r="A10" s="25">
        <v>20</v>
      </c>
      <c r="B10" s="25" t="s">
        <v>16</v>
      </c>
      <c r="C10" s="26">
        <f t="shared" si="3"/>
        <v>13.629000000000001</v>
      </c>
      <c r="D10" s="27">
        <f t="shared" si="4"/>
        <v>272.58000000000004</v>
      </c>
      <c r="E10" s="3"/>
      <c r="F10" s="18">
        <f t="shared" si="5"/>
        <v>0</v>
      </c>
      <c r="H10">
        <v>12.39</v>
      </c>
    </row>
    <row r="11" spans="1:8" x14ac:dyDescent="0.3">
      <c r="A11" s="25">
        <v>20</v>
      </c>
      <c r="B11" s="25" t="s">
        <v>17</v>
      </c>
      <c r="C11" s="26">
        <f t="shared" si="1"/>
        <v>13.134</v>
      </c>
      <c r="D11" s="27">
        <f t="shared" si="0"/>
        <v>262.68</v>
      </c>
      <c r="E11" s="3"/>
      <c r="F11" s="18">
        <f t="shared" si="2"/>
        <v>0</v>
      </c>
      <c r="H11">
        <v>11.94</v>
      </c>
    </row>
    <row r="12" spans="1:8" x14ac:dyDescent="0.3">
      <c r="A12" s="25">
        <v>20</v>
      </c>
      <c r="B12" s="25" t="s">
        <v>11</v>
      </c>
      <c r="C12" s="26">
        <f t="shared" si="1"/>
        <v>2.0240000000000005</v>
      </c>
      <c r="D12" s="27">
        <f t="shared" si="0"/>
        <v>40.480000000000011</v>
      </c>
      <c r="E12" s="3"/>
      <c r="F12" s="18">
        <f t="shared" si="2"/>
        <v>0</v>
      </c>
      <c r="H12">
        <v>1.84</v>
      </c>
    </row>
    <row r="13" spans="1:8" x14ac:dyDescent="0.3">
      <c r="A13" s="25">
        <v>20</v>
      </c>
      <c r="B13" s="25" t="s">
        <v>18</v>
      </c>
      <c r="C13" s="26">
        <f t="shared" si="1"/>
        <v>2.4970000000000003</v>
      </c>
      <c r="D13" s="27">
        <f t="shared" si="0"/>
        <v>49.940000000000005</v>
      </c>
      <c r="E13" s="3"/>
      <c r="F13" s="18">
        <f t="shared" si="2"/>
        <v>0</v>
      </c>
      <c r="H13">
        <v>2.27</v>
      </c>
    </row>
    <row r="14" spans="1:8" x14ac:dyDescent="0.3">
      <c r="A14" s="25">
        <v>20</v>
      </c>
      <c r="B14" s="25" t="s">
        <v>19</v>
      </c>
      <c r="C14" s="26">
        <f t="shared" si="1"/>
        <v>3.3440000000000003</v>
      </c>
      <c r="D14" s="27">
        <f t="shared" si="0"/>
        <v>66.88000000000001</v>
      </c>
      <c r="E14" s="3"/>
      <c r="F14" s="18">
        <f t="shared" si="2"/>
        <v>0</v>
      </c>
      <c r="H14">
        <v>3.04</v>
      </c>
    </row>
    <row r="15" spans="1:8" x14ac:dyDescent="0.3">
      <c r="A15" s="25">
        <v>20</v>
      </c>
      <c r="B15" s="25" t="s">
        <v>20</v>
      </c>
      <c r="C15" s="26">
        <f t="shared" si="1"/>
        <v>1.4410000000000003</v>
      </c>
      <c r="D15" s="27">
        <f t="shared" si="0"/>
        <v>28.820000000000007</v>
      </c>
      <c r="E15" s="3"/>
      <c r="F15" s="18">
        <f t="shared" si="2"/>
        <v>0</v>
      </c>
      <c r="H15">
        <v>1.31</v>
      </c>
    </row>
    <row r="16" spans="1:8" x14ac:dyDescent="0.3">
      <c r="A16" s="25">
        <v>20</v>
      </c>
      <c r="B16" s="25" t="s">
        <v>21</v>
      </c>
      <c r="C16" s="26">
        <f t="shared" si="1"/>
        <v>2.3320000000000003</v>
      </c>
      <c r="D16" s="27">
        <f t="shared" si="0"/>
        <v>46.640000000000008</v>
      </c>
      <c r="E16" s="3"/>
      <c r="F16" s="18">
        <f t="shared" si="2"/>
        <v>0</v>
      </c>
      <c r="H16">
        <v>2.12</v>
      </c>
    </row>
    <row r="17" spans="1:8" x14ac:dyDescent="0.3">
      <c r="A17" s="25">
        <v>20</v>
      </c>
      <c r="B17" s="25" t="s">
        <v>22</v>
      </c>
      <c r="C17" s="26">
        <f t="shared" si="1"/>
        <v>5.4450000000000003</v>
      </c>
      <c r="D17" s="27">
        <f t="shared" si="0"/>
        <v>108.9</v>
      </c>
      <c r="E17" s="3"/>
      <c r="F17" s="18">
        <f t="shared" si="2"/>
        <v>0</v>
      </c>
      <c r="H17">
        <v>4.95</v>
      </c>
    </row>
    <row r="18" spans="1:8" x14ac:dyDescent="0.3">
      <c r="A18" s="25">
        <v>20</v>
      </c>
      <c r="B18" s="25" t="s">
        <v>23</v>
      </c>
      <c r="C18" s="26">
        <f t="shared" si="1"/>
        <v>3.7510000000000003</v>
      </c>
      <c r="D18" s="27">
        <f t="shared" si="0"/>
        <v>75.02000000000001</v>
      </c>
      <c r="E18" s="3"/>
      <c r="F18" s="18">
        <f t="shared" si="2"/>
        <v>0</v>
      </c>
      <c r="H18">
        <v>3.41</v>
      </c>
    </row>
    <row r="19" spans="1:8" x14ac:dyDescent="0.3">
      <c r="A19" s="25">
        <v>20</v>
      </c>
      <c r="B19" s="25" t="s">
        <v>24</v>
      </c>
      <c r="C19" s="26">
        <f t="shared" si="1"/>
        <v>3.9930000000000003</v>
      </c>
      <c r="D19" s="27">
        <f t="shared" si="0"/>
        <v>79.860000000000014</v>
      </c>
      <c r="E19" s="3"/>
      <c r="F19" s="18">
        <f t="shared" si="2"/>
        <v>0</v>
      </c>
      <c r="H19">
        <v>3.63</v>
      </c>
    </row>
    <row r="20" spans="1:8" x14ac:dyDescent="0.3">
      <c r="A20" s="25">
        <v>20</v>
      </c>
      <c r="B20" s="25" t="s">
        <v>25</v>
      </c>
      <c r="C20" s="26">
        <f t="shared" si="1"/>
        <v>3.5859999999999999</v>
      </c>
      <c r="D20" s="27">
        <f t="shared" si="0"/>
        <v>71.72</v>
      </c>
      <c r="E20" s="3"/>
      <c r="F20" s="18">
        <f t="shared" si="2"/>
        <v>0</v>
      </c>
      <c r="H20">
        <v>3.26</v>
      </c>
    </row>
    <row r="21" spans="1:8" x14ac:dyDescent="0.3">
      <c r="A21" s="25">
        <v>10</v>
      </c>
      <c r="B21" s="25" t="s">
        <v>26</v>
      </c>
      <c r="C21" s="26">
        <f t="shared" si="1"/>
        <v>23.210000000000004</v>
      </c>
      <c r="D21" s="27">
        <f t="shared" si="0"/>
        <v>232.10000000000005</v>
      </c>
      <c r="E21" s="3"/>
      <c r="F21" s="18">
        <f t="shared" si="2"/>
        <v>0</v>
      </c>
      <c r="H21">
        <v>21.1</v>
      </c>
    </row>
    <row r="22" spans="1:8" x14ac:dyDescent="0.3">
      <c r="A22" s="25">
        <v>10</v>
      </c>
      <c r="B22" s="25" t="s">
        <v>27</v>
      </c>
      <c r="C22" s="26">
        <f t="shared" si="1"/>
        <v>25.256000000000004</v>
      </c>
      <c r="D22" s="27">
        <f t="shared" si="0"/>
        <v>252.56000000000003</v>
      </c>
      <c r="E22" s="3"/>
      <c r="F22" s="18">
        <f t="shared" si="2"/>
        <v>0</v>
      </c>
      <c r="H22">
        <v>22.96</v>
      </c>
    </row>
    <row r="23" spans="1:8" x14ac:dyDescent="0.3">
      <c r="A23" s="25">
        <v>50</v>
      </c>
      <c r="B23" s="25" t="s">
        <v>28</v>
      </c>
      <c r="C23" s="26">
        <f t="shared" si="1"/>
        <v>3.08</v>
      </c>
      <c r="D23" s="27">
        <f t="shared" si="0"/>
        <v>154</v>
      </c>
      <c r="E23" s="3"/>
      <c r="F23" s="18">
        <f t="shared" si="2"/>
        <v>0</v>
      </c>
      <c r="H23">
        <v>2.8</v>
      </c>
    </row>
    <row r="24" spans="1:8" x14ac:dyDescent="0.3">
      <c r="A24" s="25">
        <v>50</v>
      </c>
      <c r="B24" s="25" t="s">
        <v>29</v>
      </c>
      <c r="C24" s="26">
        <f t="shared" si="1"/>
        <v>5.1260000000000003</v>
      </c>
      <c r="D24" s="27">
        <f t="shared" si="0"/>
        <v>256.3</v>
      </c>
      <c r="E24" s="3"/>
      <c r="F24" s="18">
        <f t="shared" si="2"/>
        <v>0</v>
      </c>
      <c r="H24">
        <v>4.66</v>
      </c>
    </row>
    <row r="25" spans="1:8" x14ac:dyDescent="0.3">
      <c r="A25" s="25">
        <v>10</v>
      </c>
      <c r="B25" s="25" t="s">
        <v>30</v>
      </c>
      <c r="C25" s="26">
        <f t="shared" si="1"/>
        <v>20.394000000000002</v>
      </c>
      <c r="D25" s="27">
        <f t="shared" si="0"/>
        <v>203.94000000000003</v>
      </c>
      <c r="E25" s="3"/>
      <c r="F25" s="18">
        <f t="shared" si="2"/>
        <v>0</v>
      </c>
      <c r="H25">
        <v>18.54</v>
      </c>
    </row>
    <row r="26" spans="1:8" x14ac:dyDescent="0.3">
      <c r="A26" s="25">
        <v>50</v>
      </c>
      <c r="B26" s="25" t="s">
        <v>31</v>
      </c>
      <c r="C26" s="26">
        <f t="shared" si="1"/>
        <v>6.1820000000000004</v>
      </c>
      <c r="D26" s="27">
        <f t="shared" si="0"/>
        <v>309.10000000000002</v>
      </c>
      <c r="E26" s="3"/>
      <c r="F26" s="18">
        <f t="shared" si="2"/>
        <v>0</v>
      </c>
      <c r="H26">
        <v>5.62</v>
      </c>
    </row>
    <row r="27" spans="1:8" x14ac:dyDescent="0.3">
      <c r="A27" s="25">
        <v>50</v>
      </c>
      <c r="B27" s="25" t="s">
        <v>32</v>
      </c>
      <c r="C27" s="26">
        <f t="shared" si="1"/>
        <v>2.0130000000000003</v>
      </c>
      <c r="D27" s="27">
        <f t="shared" si="0"/>
        <v>100.65000000000002</v>
      </c>
      <c r="E27" s="3"/>
      <c r="F27" s="18">
        <f t="shared" si="2"/>
        <v>0</v>
      </c>
      <c r="H27">
        <v>1.83</v>
      </c>
    </row>
    <row r="28" spans="1:8" x14ac:dyDescent="0.3">
      <c r="A28" s="25">
        <v>50</v>
      </c>
      <c r="B28" s="25" t="s">
        <v>33</v>
      </c>
      <c r="C28" s="26">
        <f t="shared" si="1"/>
        <v>3.7510000000000003</v>
      </c>
      <c r="D28" s="27">
        <f t="shared" si="0"/>
        <v>187.55</v>
      </c>
      <c r="E28" s="3"/>
      <c r="F28" s="18">
        <f t="shared" si="2"/>
        <v>0</v>
      </c>
      <c r="H28">
        <v>3.41</v>
      </c>
    </row>
    <row r="29" spans="1:8" x14ac:dyDescent="0.3">
      <c r="A29" s="25">
        <v>3</v>
      </c>
      <c r="B29" s="25" t="s">
        <v>34</v>
      </c>
      <c r="C29" s="26">
        <f t="shared" si="1"/>
        <v>11.044</v>
      </c>
      <c r="D29" s="27">
        <f t="shared" si="0"/>
        <v>33.132000000000005</v>
      </c>
      <c r="E29" s="3"/>
      <c r="F29" s="18">
        <f t="shared" si="2"/>
        <v>0</v>
      </c>
      <c r="H29">
        <v>10.039999999999999</v>
      </c>
    </row>
    <row r="30" spans="1:8" x14ac:dyDescent="0.3">
      <c r="A30" s="25">
        <v>3</v>
      </c>
      <c r="B30" s="25" t="s">
        <v>35</v>
      </c>
      <c r="C30" s="26">
        <f t="shared" si="1"/>
        <v>15.565000000000001</v>
      </c>
      <c r="D30" s="27">
        <f t="shared" si="0"/>
        <v>46.695000000000007</v>
      </c>
      <c r="E30" s="3"/>
      <c r="F30" s="18">
        <f t="shared" si="2"/>
        <v>0</v>
      </c>
      <c r="H30">
        <v>14.15</v>
      </c>
    </row>
    <row r="31" spans="1:8" x14ac:dyDescent="0.3">
      <c r="A31" s="25">
        <v>3</v>
      </c>
      <c r="B31" s="25" t="s">
        <v>77</v>
      </c>
      <c r="C31" s="26">
        <f t="shared" si="1"/>
        <v>19.25</v>
      </c>
      <c r="D31" s="27">
        <f t="shared" si="0"/>
        <v>57.75</v>
      </c>
      <c r="E31" s="3"/>
      <c r="F31" s="18">
        <f t="shared" si="2"/>
        <v>0</v>
      </c>
      <c r="H31">
        <v>17.5</v>
      </c>
    </row>
    <row r="32" spans="1:8" x14ac:dyDescent="0.3">
      <c r="A32" s="25">
        <v>3</v>
      </c>
      <c r="B32" s="25" t="s">
        <v>36</v>
      </c>
      <c r="C32" s="26">
        <f t="shared" si="1"/>
        <v>30.118000000000002</v>
      </c>
      <c r="D32" s="27">
        <f t="shared" si="0"/>
        <v>90.354000000000013</v>
      </c>
      <c r="E32" s="3"/>
      <c r="F32" s="18">
        <f t="shared" si="2"/>
        <v>0</v>
      </c>
      <c r="H32">
        <v>27.38</v>
      </c>
    </row>
    <row r="33" spans="1:8" x14ac:dyDescent="0.3">
      <c r="A33" s="25">
        <v>3</v>
      </c>
      <c r="B33" s="25" t="s">
        <v>37</v>
      </c>
      <c r="C33" s="26">
        <f t="shared" si="1"/>
        <v>43.604000000000006</v>
      </c>
      <c r="D33" s="27">
        <f t="shared" si="0"/>
        <v>130.81200000000001</v>
      </c>
      <c r="E33" s="3"/>
      <c r="F33" s="18">
        <f t="shared" si="2"/>
        <v>0</v>
      </c>
      <c r="H33">
        <v>39.64</v>
      </c>
    </row>
    <row r="34" spans="1:8" x14ac:dyDescent="0.3">
      <c r="A34" s="25">
        <v>20</v>
      </c>
      <c r="B34" s="25" t="s">
        <v>38</v>
      </c>
      <c r="C34" s="26">
        <f t="shared" si="1"/>
        <v>2.9260000000000006</v>
      </c>
      <c r="D34" s="27">
        <f t="shared" si="0"/>
        <v>58.52000000000001</v>
      </c>
      <c r="E34" s="3"/>
      <c r="F34" s="18">
        <f t="shared" si="2"/>
        <v>0</v>
      </c>
      <c r="H34">
        <v>2.66</v>
      </c>
    </row>
    <row r="35" spans="1:8" x14ac:dyDescent="0.3">
      <c r="A35" s="25">
        <v>20</v>
      </c>
      <c r="B35" s="25" t="s">
        <v>39</v>
      </c>
      <c r="C35" s="26">
        <f t="shared" si="1"/>
        <v>3.1019999999999999</v>
      </c>
      <c r="D35" s="27">
        <f t="shared" si="0"/>
        <v>62.04</v>
      </c>
      <c r="E35" s="3"/>
      <c r="F35" s="18">
        <f t="shared" si="2"/>
        <v>0</v>
      </c>
      <c r="H35">
        <v>2.82</v>
      </c>
    </row>
    <row r="36" spans="1:8" x14ac:dyDescent="0.3">
      <c r="A36" s="25">
        <v>20</v>
      </c>
      <c r="B36" s="25" t="s">
        <v>40</v>
      </c>
      <c r="C36" s="26">
        <f t="shared" si="1"/>
        <v>3.7730000000000006</v>
      </c>
      <c r="D36" s="27">
        <f t="shared" si="0"/>
        <v>75.460000000000008</v>
      </c>
      <c r="E36" s="3"/>
      <c r="F36" s="18">
        <f t="shared" si="2"/>
        <v>0</v>
      </c>
      <c r="H36">
        <v>3.43</v>
      </c>
    </row>
    <row r="37" spans="1:8" x14ac:dyDescent="0.3">
      <c r="A37" s="25">
        <v>20</v>
      </c>
      <c r="B37" s="25" t="s">
        <v>41</v>
      </c>
      <c r="C37" s="26">
        <f t="shared" si="1"/>
        <v>3.7730000000000006</v>
      </c>
      <c r="D37" s="27">
        <f t="shared" si="0"/>
        <v>75.460000000000008</v>
      </c>
      <c r="E37" s="3"/>
      <c r="F37" s="18">
        <f t="shared" si="2"/>
        <v>0</v>
      </c>
      <c r="H37">
        <v>3.43</v>
      </c>
    </row>
    <row r="38" spans="1:8" x14ac:dyDescent="0.3">
      <c r="A38" s="25">
        <v>20</v>
      </c>
      <c r="B38" s="25" t="s">
        <v>42</v>
      </c>
      <c r="C38" s="26">
        <f t="shared" si="1"/>
        <v>3.1019999999999999</v>
      </c>
      <c r="D38" s="27">
        <f t="shared" si="0"/>
        <v>62.04</v>
      </c>
      <c r="E38" s="3"/>
      <c r="F38" s="18">
        <f t="shared" si="2"/>
        <v>0</v>
      </c>
      <c r="H38">
        <v>2.82</v>
      </c>
    </row>
    <row r="39" spans="1:8" x14ac:dyDescent="0.3">
      <c r="A39" s="25">
        <v>20</v>
      </c>
      <c r="B39" s="25" t="s">
        <v>43</v>
      </c>
      <c r="C39" s="26">
        <f t="shared" si="1"/>
        <v>3.7730000000000006</v>
      </c>
      <c r="D39" s="27">
        <f t="shared" si="0"/>
        <v>75.460000000000008</v>
      </c>
      <c r="E39" s="3"/>
      <c r="F39" s="18">
        <f t="shared" si="2"/>
        <v>0</v>
      </c>
      <c r="H39">
        <v>3.43</v>
      </c>
    </row>
    <row r="40" spans="1:8" x14ac:dyDescent="0.3">
      <c r="A40" s="25">
        <v>20</v>
      </c>
      <c r="B40" s="25" t="s">
        <v>44</v>
      </c>
      <c r="C40" s="26">
        <f t="shared" si="1"/>
        <v>3.7730000000000006</v>
      </c>
      <c r="D40" s="27">
        <f t="shared" si="0"/>
        <v>75.460000000000008</v>
      </c>
      <c r="E40" s="3"/>
      <c r="F40" s="18">
        <f t="shared" si="2"/>
        <v>0</v>
      </c>
      <c r="H40">
        <v>3.43</v>
      </c>
    </row>
    <row r="41" spans="1:8" x14ac:dyDescent="0.3">
      <c r="A41" s="25">
        <v>20</v>
      </c>
      <c r="B41" s="25" t="s">
        <v>45</v>
      </c>
      <c r="C41" s="26">
        <f t="shared" si="1"/>
        <v>3.7730000000000006</v>
      </c>
      <c r="D41" s="27">
        <f t="shared" si="0"/>
        <v>75.460000000000008</v>
      </c>
      <c r="E41" s="3"/>
      <c r="F41" s="18">
        <f t="shared" si="2"/>
        <v>0</v>
      </c>
      <c r="H41">
        <v>3.43</v>
      </c>
    </row>
    <row r="42" spans="1:8" x14ac:dyDescent="0.3">
      <c r="A42" s="25">
        <v>20</v>
      </c>
      <c r="B42" s="25" t="s">
        <v>46</v>
      </c>
      <c r="C42" s="26">
        <f t="shared" si="1"/>
        <v>3.3000000000000003</v>
      </c>
      <c r="D42" s="27">
        <f t="shared" si="0"/>
        <v>66</v>
      </c>
      <c r="E42" s="3"/>
      <c r="F42" s="18">
        <f t="shared" si="2"/>
        <v>0</v>
      </c>
      <c r="H42">
        <v>3</v>
      </c>
    </row>
    <row r="43" spans="1:8" x14ac:dyDescent="0.3">
      <c r="A43" s="25">
        <v>20</v>
      </c>
      <c r="B43" s="25" t="s">
        <v>47</v>
      </c>
      <c r="C43" s="26">
        <f t="shared" si="1"/>
        <v>3.9930000000000003</v>
      </c>
      <c r="D43" s="27">
        <f t="shared" si="0"/>
        <v>79.860000000000014</v>
      </c>
      <c r="E43" s="3"/>
      <c r="F43" s="18">
        <f t="shared" si="2"/>
        <v>0</v>
      </c>
      <c r="H43">
        <v>3.63</v>
      </c>
    </row>
    <row r="44" spans="1:8" x14ac:dyDescent="0.3">
      <c r="A44" s="25">
        <v>20</v>
      </c>
      <c r="B44" s="25" t="s">
        <v>48</v>
      </c>
      <c r="C44" s="26">
        <f t="shared" si="1"/>
        <v>3.9930000000000003</v>
      </c>
      <c r="D44" s="27">
        <f t="shared" si="0"/>
        <v>79.860000000000014</v>
      </c>
      <c r="E44" s="3"/>
      <c r="F44" s="18">
        <f t="shared" si="2"/>
        <v>0</v>
      </c>
      <c r="H44">
        <v>3.63</v>
      </c>
    </row>
    <row r="45" spans="1:8" x14ac:dyDescent="0.3">
      <c r="A45" s="25">
        <v>20</v>
      </c>
      <c r="B45" s="25" t="s">
        <v>49</v>
      </c>
      <c r="C45" s="26">
        <f t="shared" si="1"/>
        <v>3.3000000000000003</v>
      </c>
      <c r="D45" s="27">
        <f t="shared" si="0"/>
        <v>66</v>
      </c>
      <c r="E45" s="3"/>
      <c r="F45" s="18">
        <f t="shared" si="2"/>
        <v>0</v>
      </c>
      <c r="H45">
        <v>3</v>
      </c>
    </row>
    <row r="46" spans="1:8" x14ac:dyDescent="0.3">
      <c r="A46" s="25">
        <v>20</v>
      </c>
      <c r="B46" s="25" t="s">
        <v>50</v>
      </c>
      <c r="C46" s="26">
        <f t="shared" si="1"/>
        <v>3.9930000000000003</v>
      </c>
      <c r="D46" s="27">
        <f t="shared" si="0"/>
        <v>79.860000000000014</v>
      </c>
      <c r="E46" s="3"/>
      <c r="F46" s="18">
        <f t="shared" si="2"/>
        <v>0</v>
      </c>
      <c r="H46">
        <v>3.63</v>
      </c>
    </row>
    <row r="47" spans="1:8" x14ac:dyDescent="0.3">
      <c r="A47" s="25">
        <v>5</v>
      </c>
      <c r="B47" s="25" t="s">
        <v>51</v>
      </c>
      <c r="C47" s="26">
        <f t="shared" si="1"/>
        <v>10.648</v>
      </c>
      <c r="D47" s="27">
        <f t="shared" si="0"/>
        <v>53.239999999999995</v>
      </c>
      <c r="E47" s="3"/>
      <c r="F47" s="18">
        <f t="shared" si="2"/>
        <v>0</v>
      </c>
      <c r="H47">
        <v>9.68</v>
      </c>
    </row>
    <row r="48" spans="1:8" x14ac:dyDescent="0.3">
      <c r="A48" s="25">
        <v>6</v>
      </c>
      <c r="B48" s="25" t="s">
        <v>52</v>
      </c>
      <c r="C48" s="26">
        <f t="shared" si="1"/>
        <v>13.266000000000002</v>
      </c>
      <c r="D48" s="27">
        <f t="shared" si="0"/>
        <v>79.596000000000004</v>
      </c>
      <c r="E48" s="3"/>
      <c r="F48" s="18">
        <f t="shared" si="2"/>
        <v>0</v>
      </c>
      <c r="H48">
        <v>12.06</v>
      </c>
    </row>
    <row r="49" spans="1:8" x14ac:dyDescent="0.3">
      <c r="A49" s="25">
        <v>6</v>
      </c>
      <c r="B49" s="25" t="s">
        <v>53</v>
      </c>
      <c r="C49" s="26">
        <f t="shared" si="1"/>
        <v>15.917000000000002</v>
      </c>
      <c r="D49" s="27">
        <f t="shared" si="0"/>
        <v>95.50200000000001</v>
      </c>
      <c r="E49" s="3"/>
      <c r="F49" s="18">
        <f t="shared" si="2"/>
        <v>0</v>
      </c>
      <c r="H49">
        <v>14.47</v>
      </c>
    </row>
    <row r="50" spans="1:8" x14ac:dyDescent="0.3">
      <c r="A50" s="25">
        <v>100</v>
      </c>
      <c r="B50" s="25" t="s">
        <v>54</v>
      </c>
      <c r="C50" s="26">
        <f t="shared" si="1"/>
        <v>0.44220000000000004</v>
      </c>
      <c r="D50" s="27">
        <f t="shared" si="0"/>
        <v>44.220000000000006</v>
      </c>
      <c r="E50" s="3"/>
      <c r="F50" s="18">
        <f t="shared" si="2"/>
        <v>0</v>
      </c>
      <c r="H50">
        <v>0.40200000000000002</v>
      </c>
    </row>
    <row r="51" spans="1:8" x14ac:dyDescent="0.3">
      <c r="A51" s="25">
        <v>100</v>
      </c>
      <c r="B51" s="25" t="s">
        <v>55</v>
      </c>
      <c r="C51" s="26">
        <f t="shared" si="1"/>
        <v>0.39710000000000001</v>
      </c>
      <c r="D51" s="27">
        <f t="shared" si="0"/>
        <v>39.71</v>
      </c>
      <c r="E51" s="3"/>
      <c r="F51" s="18">
        <f t="shared" si="2"/>
        <v>0</v>
      </c>
      <c r="H51">
        <v>0.36099999999999999</v>
      </c>
    </row>
    <row r="52" spans="1:8" x14ac:dyDescent="0.3">
      <c r="A52" s="25">
        <v>100</v>
      </c>
      <c r="B52" s="25" t="s">
        <v>56</v>
      </c>
      <c r="C52" s="26">
        <f t="shared" si="1"/>
        <v>0.48730000000000007</v>
      </c>
      <c r="D52" s="27">
        <f t="shared" si="0"/>
        <v>48.730000000000004</v>
      </c>
      <c r="E52" s="3"/>
      <c r="F52" s="18">
        <f t="shared" si="2"/>
        <v>0</v>
      </c>
      <c r="H52">
        <v>0.443</v>
      </c>
    </row>
    <row r="53" spans="1:8" x14ac:dyDescent="0.3">
      <c r="A53" s="25">
        <v>100</v>
      </c>
      <c r="B53" s="25" t="s">
        <v>57</v>
      </c>
      <c r="C53" s="26">
        <f t="shared" si="1"/>
        <v>0.63470000000000004</v>
      </c>
      <c r="D53" s="27">
        <f t="shared" si="0"/>
        <v>63.470000000000006</v>
      </c>
      <c r="E53" s="3"/>
      <c r="F53" s="18">
        <f t="shared" si="2"/>
        <v>0</v>
      </c>
      <c r="H53">
        <v>0.57699999999999996</v>
      </c>
    </row>
    <row r="54" spans="1:8" x14ac:dyDescent="0.3">
      <c r="A54" s="25">
        <v>100</v>
      </c>
      <c r="B54" s="25" t="s">
        <v>58</v>
      </c>
      <c r="C54" s="26">
        <f t="shared" si="1"/>
        <v>0.63470000000000004</v>
      </c>
      <c r="D54" s="27">
        <f t="shared" si="0"/>
        <v>63.470000000000006</v>
      </c>
      <c r="E54" s="3"/>
      <c r="F54" s="18">
        <f t="shared" si="2"/>
        <v>0</v>
      </c>
      <c r="H54">
        <v>0.57699999999999996</v>
      </c>
    </row>
    <row r="55" spans="1:8" x14ac:dyDescent="0.3">
      <c r="A55" s="25">
        <v>5</v>
      </c>
      <c r="B55" s="25" t="s">
        <v>73</v>
      </c>
      <c r="C55" s="26">
        <f t="shared" si="1"/>
        <v>16.5</v>
      </c>
      <c r="D55" s="27">
        <f t="shared" si="0"/>
        <v>82.5</v>
      </c>
      <c r="E55" s="3"/>
      <c r="F55" s="18">
        <f t="shared" si="2"/>
        <v>0</v>
      </c>
      <c r="H55">
        <v>15</v>
      </c>
    </row>
    <row r="56" spans="1:8" x14ac:dyDescent="0.3">
      <c r="A56" s="25">
        <v>5</v>
      </c>
      <c r="B56" s="25" t="s">
        <v>74</v>
      </c>
      <c r="C56" s="26">
        <f t="shared" si="1"/>
        <v>38.5</v>
      </c>
      <c r="D56" s="27">
        <f t="shared" si="0"/>
        <v>192.5</v>
      </c>
      <c r="E56" s="3"/>
      <c r="F56" s="18">
        <f t="shared" si="2"/>
        <v>0</v>
      </c>
      <c r="H56">
        <v>35</v>
      </c>
    </row>
    <row r="57" spans="1:8" x14ac:dyDescent="0.3">
      <c r="A57" s="25">
        <v>30</v>
      </c>
      <c r="B57" s="25" t="s">
        <v>59</v>
      </c>
      <c r="C57" s="26">
        <f t="shared" si="1"/>
        <v>13.101000000000001</v>
      </c>
      <c r="D57" s="27">
        <f t="shared" si="0"/>
        <v>393.03000000000003</v>
      </c>
      <c r="E57" s="3"/>
      <c r="F57" s="18">
        <f t="shared" si="2"/>
        <v>0</v>
      </c>
      <c r="H57">
        <v>11.91</v>
      </c>
    </row>
    <row r="58" spans="1:8" x14ac:dyDescent="0.3">
      <c r="A58" s="25">
        <v>30</v>
      </c>
      <c r="B58" s="25" t="s">
        <v>60</v>
      </c>
      <c r="C58" s="26">
        <f t="shared" si="1"/>
        <v>17.996000000000002</v>
      </c>
      <c r="D58" s="27">
        <f t="shared" si="0"/>
        <v>539.88000000000011</v>
      </c>
      <c r="E58" s="3"/>
      <c r="F58" s="18">
        <f t="shared" si="2"/>
        <v>0</v>
      </c>
      <c r="H58">
        <v>16.36</v>
      </c>
    </row>
    <row r="59" spans="1:8" x14ac:dyDescent="0.3">
      <c r="A59" s="25">
        <v>70</v>
      </c>
      <c r="B59" s="25" t="s">
        <v>61</v>
      </c>
      <c r="C59" s="26">
        <f t="shared" si="1"/>
        <v>10.428000000000001</v>
      </c>
      <c r="D59" s="27">
        <f t="shared" si="0"/>
        <v>729.96</v>
      </c>
      <c r="E59" s="3"/>
      <c r="F59" s="18">
        <f t="shared" si="2"/>
        <v>0</v>
      </c>
      <c r="H59">
        <v>9.48</v>
      </c>
    </row>
    <row r="60" spans="1:8" x14ac:dyDescent="0.3">
      <c r="A60" s="25">
        <v>20</v>
      </c>
      <c r="B60" s="25" t="s">
        <v>62</v>
      </c>
      <c r="C60" s="26">
        <f t="shared" si="1"/>
        <v>4.8180000000000005</v>
      </c>
      <c r="D60" s="27">
        <f t="shared" si="0"/>
        <v>96.360000000000014</v>
      </c>
      <c r="E60" s="3"/>
      <c r="F60" s="18">
        <f t="shared" si="2"/>
        <v>0</v>
      </c>
      <c r="H60">
        <v>4.38</v>
      </c>
    </row>
    <row r="61" spans="1:8" x14ac:dyDescent="0.3">
      <c r="A61" s="25">
        <v>5</v>
      </c>
      <c r="B61" s="25" t="s">
        <v>63</v>
      </c>
      <c r="C61" s="26">
        <f t="shared" si="1"/>
        <v>26.268000000000001</v>
      </c>
      <c r="D61" s="27">
        <f t="shared" si="0"/>
        <v>131.34</v>
      </c>
      <c r="E61" s="3"/>
      <c r="F61" s="18">
        <f t="shared" si="2"/>
        <v>0</v>
      </c>
      <c r="H61">
        <v>23.88</v>
      </c>
    </row>
    <row r="62" spans="1:8" x14ac:dyDescent="0.3">
      <c r="A62" s="25">
        <v>5</v>
      </c>
      <c r="B62" s="25" t="s">
        <v>64</v>
      </c>
      <c r="C62" s="26">
        <f t="shared" si="1"/>
        <v>30.932000000000002</v>
      </c>
      <c r="D62" s="27">
        <f t="shared" si="0"/>
        <v>154.66000000000003</v>
      </c>
      <c r="E62" s="3"/>
      <c r="F62" s="18">
        <f t="shared" si="2"/>
        <v>0</v>
      </c>
      <c r="H62">
        <v>28.12</v>
      </c>
    </row>
    <row r="63" spans="1:8" x14ac:dyDescent="0.3">
      <c r="A63" s="25">
        <v>5</v>
      </c>
      <c r="B63" s="25" t="s">
        <v>65</v>
      </c>
      <c r="C63" s="26">
        <f t="shared" si="1"/>
        <v>21.186000000000003</v>
      </c>
      <c r="D63" s="27">
        <f t="shared" si="0"/>
        <v>105.93000000000002</v>
      </c>
      <c r="E63" s="3"/>
      <c r="F63" s="18">
        <f t="shared" si="2"/>
        <v>0</v>
      </c>
      <c r="H63">
        <v>19.260000000000002</v>
      </c>
    </row>
    <row r="64" spans="1:8" x14ac:dyDescent="0.3">
      <c r="A64" s="25">
        <v>4</v>
      </c>
      <c r="B64" s="25" t="s">
        <v>66</v>
      </c>
      <c r="C64" s="26">
        <f t="shared" si="1"/>
        <v>45.584000000000003</v>
      </c>
      <c r="D64" s="27">
        <f t="shared" si="0"/>
        <v>182.33600000000001</v>
      </c>
      <c r="E64" s="3"/>
      <c r="F64" s="18">
        <f t="shared" si="2"/>
        <v>0</v>
      </c>
      <c r="H64">
        <v>41.44</v>
      </c>
    </row>
    <row r="65" spans="1:10" x14ac:dyDescent="0.3">
      <c r="A65" s="25">
        <v>5</v>
      </c>
      <c r="B65" s="25" t="s">
        <v>67</v>
      </c>
      <c r="C65" s="26">
        <f t="shared" si="1"/>
        <v>14.729000000000001</v>
      </c>
      <c r="D65" s="27">
        <f t="shared" si="0"/>
        <v>73.64500000000001</v>
      </c>
      <c r="E65" s="3"/>
      <c r="F65" s="18">
        <f t="shared" si="2"/>
        <v>0</v>
      </c>
      <c r="H65">
        <v>13.39</v>
      </c>
    </row>
    <row r="66" spans="1:10" x14ac:dyDescent="0.3">
      <c r="A66" s="25">
        <v>5</v>
      </c>
      <c r="B66" s="25" t="s">
        <v>68</v>
      </c>
      <c r="C66" s="26">
        <f t="shared" si="1"/>
        <v>19.239000000000001</v>
      </c>
      <c r="D66" s="27">
        <f t="shared" si="0"/>
        <v>96.195000000000007</v>
      </c>
      <c r="E66" s="3"/>
      <c r="F66" s="18">
        <f t="shared" si="2"/>
        <v>0</v>
      </c>
      <c r="H66">
        <v>17.489999999999998</v>
      </c>
    </row>
    <row r="67" spans="1:10" x14ac:dyDescent="0.3">
      <c r="A67" s="25">
        <v>5</v>
      </c>
      <c r="B67" s="25" t="s">
        <v>69</v>
      </c>
      <c r="C67" s="26">
        <f t="shared" si="1"/>
        <v>5.2469999999999999</v>
      </c>
      <c r="D67" s="27">
        <f t="shared" si="0"/>
        <v>26.234999999999999</v>
      </c>
      <c r="E67" s="3"/>
      <c r="F67" s="18">
        <f t="shared" si="2"/>
        <v>0</v>
      </c>
      <c r="H67">
        <v>4.7699999999999996</v>
      </c>
    </row>
    <row r="68" spans="1:10" x14ac:dyDescent="0.3">
      <c r="A68" s="25">
        <v>5</v>
      </c>
      <c r="B68" s="25" t="s">
        <v>71</v>
      </c>
      <c r="C68" s="26">
        <f t="shared" si="1"/>
        <v>13.200000000000001</v>
      </c>
      <c r="D68" s="27">
        <f t="shared" si="0"/>
        <v>66</v>
      </c>
      <c r="E68" s="3"/>
      <c r="F68" s="18">
        <f t="shared" si="2"/>
        <v>0</v>
      </c>
      <c r="H68">
        <v>12</v>
      </c>
    </row>
    <row r="69" spans="1:10" x14ac:dyDescent="0.3">
      <c r="A69" s="25">
        <v>5</v>
      </c>
      <c r="B69" s="25" t="s">
        <v>72</v>
      </c>
      <c r="C69" s="26">
        <f t="shared" si="1"/>
        <v>8.8000000000000007</v>
      </c>
      <c r="D69" s="27">
        <f t="shared" si="0"/>
        <v>44</v>
      </c>
      <c r="E69" s="3"/>
      <c r="F69" s="18">
        <f t="shared" si="2"/>
        <v>0</v>
      </c>
      <c r="H69">
        <v>8</v>
      </c>
    </row>
    <row r="70" spans="1:10" x14ac:dyDescent="0.3">
      <c r="A70" s="25">
        <v>5</v>
      </c>
      <c r="B70" s="25" t="s">
        <v>75</v>
      </c>
      <c r="C70" s="26">
        <f t="shared" si="1"/>
        <v>56.1</v>
      </c>
      <c r="D70" s="27">
        <f t="shared" si="0"/>
        <v>280.5</v>
      </c>
      <c r="E70" s="3"/>
      <c r="F70" s="18">
        <f t="shared" si="2"/>
        <v>0</v>
      </c>
      <c r="H70">
        <v>51</v>
      </c>
    </row>
    <row r="71" spans="1:10" x14ac:dyDescent="0.3">
      <c r="A71" s="25">
        <v>5</v>
      </c>
      <c r="B71" s="25" t="s">
        <v>76</v>
      </c>
      <c r="C71" s="26">
        <f t="shared" si="1"/>
        <v>33</v>
      </c>
      <c r="D71" s="27">
        <f t="shared" si="0"/>
        <v>165</v>
      </c>
      <c r="E71" s="3"/>
      <c r="F71" s="18">
        <f t="shared" si="2"/>
        <v>0</v>
      </c>
      <c r="H71">
        <v>30</v>
      </c>
    </row>
    <row r="72" spans="1:10" x14ac:dyDescent="0.3">
      <c r="A72" s="25">
        <v>6</v>
      </c>
      <c r="B72" s="25" t="s">
        <v>70</v>
      </c>
      <c r="C72" s="26">
        <f t="shared" si="1"/>
        <v>14.26854</v>
      </c>
      <c r="D72" s="27">
        <f t="shared" si="0"/>
        <v>85.611239999999995</v>
      </c>
      <c r="E72" s="3"/>
      <c r="F72" s="18">
        <f t="shared" si="2"/>
        <v>0</v>
      </c>
      <c r="H72">
        <v>12.971399999999999</v>
      </c>
    </row>
    <row r="73" spans="1:10" x14ac:dyDescent="0.3">
      <c r="A73"/>
      <c r="B73"/>
      <c r="C73" s="6" t="s">
        <v>2</v>
      </c>
      <c r="D73" s="7">
        <f>SUM(D5:D72)</f>
        <v>8264.463240000001</v>
      </c>
      <c r="E73" s="8" t="s">
        <v>2</v>
      </c>
      <c r="F73" s="9">
        <f>SUM(F5:F72)</f>
        <v>0</v>
      </c>
      <c r="G73"/>
      <c r="H73"/>
      <c r="I73"/>
      <c r="J73"/>
    </row>
    <row r="74" spans="1:10" ht="15" thickBot="1" x14ac:dyDescent="0.35">
      <c r="A74"/>
      <c r="B74"/>
      <c r="C74" s="10"/>
      <c r="D74" s="11"/>
      <c r="E74" s="12"/>
      <c r="F74"/>
      <c r="G74"/>
      <c r="H74"/>
      <c r="I74"/>
      <c r="J74"/>
    </row>
    <row r="75" spans="1:10" ht="49.95" customHeight="1" thickBot="1" x14ac:dyDescent="0.35">
      <c r="A75"/>
      <c r="B75"/>
      <c r="C75" s="13" t="s">
        <v>7</v>
      </c>
      <c r="D75" s="14">
        <f>D73*4</f>
        <v>33057.852960000004</v>
      </c>
      <c r="E75" s="15" t="s">
        <v>8</v>
      </c>
      <c r="F75" s="16">
        <f>F73*4</f>
        <v>0</v>
      </c>
      <c r="G75"/>
      <c r="H75"/>
      <c r="I75"/>
      <c r="J75"/>
    </row>
    <row r="76" spans="1:10" x14ac:dyDescent="0.3">
      <c r="D76" s="4"/>
      <c r="E76" s="5"/>
    </row>
    <row r="77" spans="1:10" x14ac:dyDescent="0.3">
      <c r="D77" s="4"/>
      <c r="E77" s="5"/>
    </row>
    <row r="78" spans="1:10" x14ac:dyDescent="0.3">
      <c r="D78" s="4"/>
      <c r="E78" s="5"/>
    </row>
    <row r="79" spans="1:10" x14ac:dyDescent="0.3">
      <c r="D79" s="4"/>
      <c r="E79" s="5"/>
    </row>
  </sheetData>
  <sheetProtection algorithmName="SHA-512" hashValue="WoDAG2XeZ06X3PpSXLysU12/50LN4DZXjCzI4OEuRp4Zs6MK6GZKxuffqLBzgisJ1SYb+8z/Pb9Wd9D9XTeBRA==" saltValue="Ad8Bg7/7O6MyseF/skOhJg==" spinCount="100000" sheet="1" objects="1" scenarios="1"/>
  <mergeCells count="1">
    <mergeCell ref="A1:F1"/>
  </mergeCells>
  <phoneticPr fontId="3" type="noConversion"/>
  <dataValidations count="2">
    <dataValidation type="decimal" operator="lessThanOrEqual" allowBlank="1" showInputMessage="1" showErrorMessage="1" errorTitle="ERROR" error="L'import de la oferta ha de ser igual o menor a l'import  base de licitació quadriennal" sqref="F75" xr:uid="{5BFD4B5C-FB89-4C6A-8D28-25CDE9418929}">
      <formula1>D75</formula1>
    </dataValidation>
    <dataValidation type="decimal" operator="lessThanOrEqual" allowBlank="1" showInputMessage="1" showErrorMessage="1" errorTitle="ERROR" error="L'import de la oferta ha de ser igual o menor a l'import unitari base de licitació" sqref="E5:E72" xr:uid="{0187A36F-E5D2-4F75-8E9C-C68B1FFEE2A8}">
      <formula1>C5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Material lampisteria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Gómez Garcia</dc:creator>
  <cp:lastModifiedBy>Motlló Vallès, Maria Teresa</cp:lastModifiedBy>
  <dcterms:created xsi:type="dcterms:W3CDTF">2020-01-14T07:02:39Z</dcterms:created>
  <dcterms:modified xsi:type="dcterms:W3CDTF">2025-11-27T09:20:22Z</dcterms:modified>
</cp:coreProperties>
</file>