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tllovt\Desktop\"/>
    </mc:Choice>
  </mc:AlternateContent>
  <xr:revisionPtr revIDLastSave="0" documentId="8_{83DC9C3F-81F5-4172-9FB0-14C0893779B9}" xr6:coauthVersionLast="47" xr6:coauthVersionMax="47" xr10:uidLastSave="{00000000-0000-0000-0000-000000000000}"/>
  <bookViews>
    <workbookView xWindow="-108" yWindow="-108" windowWidth="23256" windowHeight="12576" xr2:uid="{5E02A080-D860-4DD6-B2DB-B09AA56E89D1}"/>
  </bookViews>
  <sheets>
    <sheet name="Material fuste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5" i="1"/>
  <c r="H6" i="1"/>
  <c r="I6" i="1" s="1"/>
  <c r="H7" i="1"/>
  <c r="I7" i="1" s="1"/>
  <c r="H8" i="1"/>
  <c r="H9" i="1"/>
  <c r="I9" i="1" s="1"/>
  <c r="H10" i="1"/>
  <c r="I10" i="1" s="1"/>
  <c r="H11" i="1"/>
  <c r="I11" i="1" s="1"/>
  <c r="H12" i="1"/>
  <c r="I12" i="1" s="1"/>
  <c r="H13" i="1"/>
  <c r="H14" i="1"/>
  <c r="I14" i="1" s="1"/>
  <c r="H15" i="1"/>
  <c r="I15" i="1" s="1"/>
  <c r="H16" i="1"/>
  <c r="H17" i="1"/>
  <c r="I17" i="1" s="1"/>
  <c r="H18" i="1"/>
  <c r="I18" i="1" s="1"/>
  <c r="H19" i="1"/>
  <c r="H20" i="1"/>
  <c r="I20" i="1" s="1"/>
  <c r="H21" i="1"/>
  <c r="I21" i="1" s="1"/>
  <c r="H22" i="1"/>
  <c r="I22" i="1" s="1"/>
  <c r="H23" i="1"/>
  <c r="I23" i="1" s="1"/>
  <c r="H5" i="1"/>
  <c r="I5" i="1" s="1"/>
  <c r="I8" i="1"/>
  <c r="I13" i="1"/>
  <c r="I16" i="1"/>
  <c r="I19" i="1"/>
  <c r="K24" i="1" l="1"/>
  <c r="K26" i="1" s="1"/>
  <c r="I24" i="1" l="1"/>
  <c r="I26" i="1" s="1"/>
</calcChain>
</file>

<file path=xl/sharedStrings.xml><?xml version="1.0" encoding="utf-8"?>
<sst xmlns="http://schemas.openxmlformats.org/spreadsheetml/2006/main" count="55" uniqueCount="37">
  <si>
    <t>Quantitat</t>
  </si>
  <si>
    <t>Concepte</t>
  </si>
  <si>
    <t>IMPORT ANUAL SENSE IVA</t>
  </si>
  <si>
    <t>Preu unitari màxim de licitació (sense IVA)</t>
  </si>
  <si>
    <t>Preu màxim total de licitació (sense IVA)</t>
  </si>
  <si>
    <t>Preu oferta total (sense IVA)</t>
  </si>
  <si>
    <r>
      <t xml:space="preserve">Preu oferta unitari (sense IVA) </t>
    </r>
    <r>
      <rPr>
        <b/>
        <sz val="11"/>
        <color rgb="FFFF0000"/>
        <rFont val="Calibri"/>
        <family val="2"/>
        <scheme val="minor"/>
      </rPr>
      <t>EMPLENAR PER L'EMPRESA</t>
    </r>
  </si>
  <si>
    <t xml:space="preserve">IMPORT BASE LICITACIÓ CONTRACTE QUADRIENNAL (4 ANYS) SENSE IVA </t>
  </si>
  <si>
    <t>IMPORT OFERTA A PUNTUAR LICITACIÓ CONTRACTE QUADRIENNAL (4 ANYS) SENSE IVA</t>
  </si>
  <si>
    <t xml:space="preserve">ANNEX LOT 4 - OFERTA ECONÒMICA </t>
  </si>
  <si>
    <t>Llistat de material de fusteria ANUAL</t>
  </si>
  <si>
    <t>LLISTÓ 90x22 AUTOCLAU de 3,00</t>
  </si>
  <si>
    <t>FIBRAPAN ANTIHUMITAT 244x19</t>
  </si>
  <si>
    <t>FIBRAPAN ANTIHUMITAT 244x10</t>
  </si>
  <si>
    <t>FIBRAPAN ANTIHUMITAT 244x16</t>
  </si>
  <si>
    <t>T. BEDOLL WBP B/BB 12</t>
  </si>
  <si>
    <t>AGLOMERAT 244*122 x19</t>
  </si>
  <si>
    <t>MEL. AGL. KOMPAC CIRERER DUERO Wax 244*122</t>
  </si>
  <si>
    <t>MEL. CIRERER DUERO Wax 244*122</t>
  </si>
  <si>
    <t>FIBRAPAN 1a 244*122 x 5</t>
  </si>
  <si>
    <t>TAULER FROMAGER 250*122 encolat UREA</t>
  </si>
  <si>
    <t>MELAMINA GRIS AZULADO S.3 244x122</t>
  </si>
  <si>
    <t>MELAMINA MAPLE BLANCO Balm 244*122</t>
  </si>
  <si>
    <t>T.BEDOLL WBP B/BB 18</t>
  </si>
  <si>
    <t>RULL TORNEJAT IMPREGNAT Ø8 de 2,50 mts</t>
  </si>
  <si>
    <t>Rotlle sencer SURO de 5mm (12'5m2)</t>
  </si>
  <si>
    <t>T. CARROSSER int Bedoll 18mm FSC 100% 250</t>
  </si>
  <si>
    <t>Llarg mm</t>
  </si>
  <si>
    <t>Gruix mm</t>
  </si>
  <si>
    <t>Ample</t>
  </si>
  <si>
    <t>Unitats</t>
  </si>
  <si>
    <t>Mesura</t>
  </si>
  <si>
    <t>ML</t>
  </si>
  <si>
    <t>M2</t>
  </si>
  <si>
    <t>U</t>
  </si>
  <si>
    <t>LLISTO AVET 45x45 (18 u.)</t>
  </si>
  <si>
    <t>LLISTO AVET 20x45 (24u.)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</si>
</sst>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"/>
    <numFmt numFmtId="166" formatCode="#,##0.0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2" fontId="0" fillId="0" borderId="0" xfId="0" applyNumberFormat="1" applyAlignment="1" applyProtection="1">
      <alignment wrapText="1"/>
      <protection locked="0"/>
    </xf>
    <xf numFmtId="164" fontId="0" fillId="3" borderId="6" xfId="0" applyNumberFormat="1" applyFill="1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0" xfId="0" applyNumberFormat="1" applyProtection="1">
      <protection locked="0"/>
    </xf>
    <xf numFmtId="0" fontId="2" fillId="0" borderId="0" xfId="0" applyFont="1"/>
    <xf numFmtId="2" fontId="0" fillId="0" borderId="0" xfId="0" applyNumberForma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2" fontId="1" fillId="2" borderId="3" xfId="0" applyNumberFormat="1" applyFont="1" applyFill="1" applyBorder="1" applyAlignment="1">
      <alignment wrapText="1"/>
    </xf>
    <xf numFmtId="0" fontId="1" fillId="4" borderId="3" xfId="0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wrapText="1"/>
    </xf>
    <xf numFmtId="164" fontId="0" fillId="0" borderId="5" xfId="0" applyNumberFormat="1" applyBorder="1"/>
    <xf numFmtId="164" fontId="0" fillId="4" borderId="5" xfId="0" applyNumberFormat="1" applyFill="1" applyBorder="1"/>
    <xf numFmtId="164" fontId="0" fillId="0" borderId="8" xfId="0" applyNumberFormat="1" applyBorder="1"/>
    <xf numFmtId="0" fontId="1" fillId="0" borderId="11" xfId="0" applyFont="1" applyBorder="1"/>
    <xf numFmtId="164" fontId="1" fillId="2" borderId="3" xfId="0" applyNumberFormat="1" applyFont="1" applyFill="1" applyBorder="1" applyAlignment="1">
      <alignment horizontal="right" wrapText="1"/>
    </xf>
    <xf numFmtId="164" fontId="1" fillId="0" borderId="6" xfId="0" applyNumberFormat="1" applyFont="1" applyBorder="1"/>
    <xf numFmtId="0" fontId="0" fillId="0" borderId="2" xfId="0" applyBorder="1"/>
    <xf numFmtId="164" fontId="0" fillId="0" borderId="0" xfId="0" applyNumberFormat="1" applyAlignment="1">
      <alignment wrapText="1"/>
    </xf>
    <xf numFmtId="164" fontId="0" fillId="0" borderId="0" xfId="0" applyNumberFormat="1"/>
    <xf numFmtId="0" fontId="1" fillId="2" borderId="7" xfId="0" applyFont="1" applyFill="1" applyBorder="1" applyAlignment="1">
      <alignment wrapText="1"/>
    </xf>
    <xf numFmtId="164" fontId="0" fillId="0" borderId="10" xfId="0" applyNumberFormat="1" applyBorder="1" applyAlignment="1">
      <alignment wrapText="1"/>
    </xf>
    <xf numFmtId="164" fontId="1" fillId="4" borderId="9" xfId="0" applyNumberFormat="1" applyFont="1" applyFill="1" applyBorder="1" applyAlignment="1">
      <alignment wrapText="1"/>
    </xf>
    <xf numFmtId="0" fontId="0" fillId="0" borderId="1" xfId="0" applyBorder="1"/>
    <xf numFmtId="3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4" fontId="0" fillId="0" borderId="3" xfId="0" applyNumberFormat="1" applyBorder="1" applyAlignment="1">
      <alignment wrapText="1"/>
    </xf>
    <xf numFmtId="0" fontId="0" fillId="0" borderId="1" xfId="0" applyBorder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D2A6-5B82-40B6-A861-04397D201A0D}">
  <dimension ref="A1:N30"/>
  <sheetViews>
    <sheetView tabSelected="1" zoomScale="130" zoomScaleNormal="130" workbookViewId="0">
      <selection activeCell="A4" sqref="A4"/>
    </sheetView>
  </sheetViews>
  <sheetFormatPr baseColWidth="10" defaultColWidth="11.44140625" defaultRowHeight="14.4" x14ac:dyDescent="0.3"/>
  <cols>
    <col min="1" max="1" width="9.77734375" style="1" customWidth="1"/>
    <col min="2" max="2" width="43.33203125" style="1" bestFit="1" customWidth="1"/>
    <col min="3" max="3" width="10.109375" style="1" bestFit="1" customWidth="1"/>
    <col min="4" max="6" width="10.109375" style="1" customWidth="1"/>
    <col min="7" max="7" width="7.44140625" style="1" bestFit="1" customWidth="1"/>
    <col min="8" max="8" width="27.88671875" style="1" customWidth="1"/>
    <col min="9" max="9" width="15.6640625" style="2" customWidth="1"/>
    <col min="10" max="10" width="32.33203125" style="1" customWidth="1"/>
    <col min="11" max="11" width="15.6640625" style="1" customWidth="1"/>
    <col min="12" max="12" width="11.44140625" style="1"/>
    <col min="13" max="13" width="11.44140625" style="1" hidden="1" customWidth="1"/>
    <col min="14" max="16384" width="11.44140625" style="1"/>
  </cols>
  <sheetData>
    <row r="1" spans="1:14" ht="23.4" x14ac:dyDescent="0.45">
      <c r="A1" s="33" t="s">
        <v>9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4" x14ac:dyDescent="0.3">
      <c r="A2" s="8" t="s">
        <v>10</v>
      </c>
      <c r="B2"/>
      <c r="C2"/>
      <c r="D2"/>
      <c r="E2"/>
      <c r="F2"/>
      <c r="G2"/>
      <c r="H2"/>
      <c r="I2" s="9"/>
      <c r="J2"/>
      <c r="K2"/>
    </row>
    <row r="3" spans="1:14" ht="15" thickBot="1" x14ac:dyDescent="0.35">
      <c r="A3"/>
      <c r="B3"/>
      <c r="C3"/>
      <c r="D3"/>
      <c r="E3"/>
      <c r="F3"/>
      <c r="G3"/>
      <c r="H3"/>
      <c r="I3" s="9"/>
      <c r="J3"/>
      <c r="K3"/>
    </row>
    <row r="4" spans="1:14" ht="57" customHeight="1" x14ac:dyDescent="0.3">
      <c r="A4" s="10" t="s">
        <v>0</v>
      </c>
      <c r="B4" s="10" t="s">
        <v>1</v>
      </c>
      <c r="C4" s="10" t="s">
        <v>28</v>
      </c>
      <c r="D4" s="10" t="s">
        <v>27</v>
      </c>
      <c r="E4" s="10" t="s">
        <v>29</v>
      </c>
      <c r="F4" s="10" t="s">
        <v>30</v>
      </c>
      <c r="G4" s="10" t="s">
        <v>31</v>
      </c>
      <c r="H4" s="11" t="s">
        <v>3</v>
      </c>
      <c r="I4" s="12" t="s">
        <v>4</v>
      </c>
      <c r="J4" s="13" t="s">
        <v>6</v>
      </c>
      <c r="K4" s="14" t="s">
        <v>5</v>
      </c>
    </row>
    <row r="5" spans="1:14" x14ac:dyDescent="0.3">
      <c r="A5" s="27">
        <v>36</v>
      </c>
      <c r="B5" s="27" t="s">
        <v>11</v>
      </c>
      <c r="C5" s="27">
        <v>22</v>
      </c>
      <c r="D5" s="28">
        <v>3000</v>
      </c>
      <c r="E5" s="28">
        <v>90</v>
      </c>
      <c r="F5" s="29">
        <v>108</v>
      </c>
      <c r="G5" s="28" t="s">
        <v>32</v>
      </c>
      <c r="H5" s="30">
        <f>M5*1.1</f>
        <v>2.4200000000000004</v>
      </c>
      <c r="I5" s="31">
        <f>H5*F5</f>
        <v>261.36</v>
      </c>
      <c r="J5" s="3"/>
      <c r="K5" s="15">
        <f>F5*J5</f>
        <v>0</v>
      </c>
      <c r="M5" s="6">
        <v>2.2000000000000002</v>
      </c>
      <c r="N5" s="7"/>
    </row>
    <row r="6" spans="1:14" x14ac:dyDescent="0.3">
      <c r="A6" s="27">
        <v>10</v>
      </c>
      <c r="B6" s="27" t="s">
        <v>12</v>
      </c>
      <c r="C6" s="27">
        <v>19</v>
      </c>
      <c r="D6" s="28">
        <v>2440</v>
      </c>
      <c r="E6" s="28">
        <v>1220</v>
      </c>
      <c r="F6" s="29">
        <v>29.768000000000001</v>
      </c>
      <c r="G6" s="28" t="s">
        <v>33</v>
      </c>
      <c r="H6" s="30">
        <f t="shared" ref="H6:H23" si="0">M6*1.1</f>
        <v>18.004799999999999</v>
      </c>
      <c r="I6" s="31">
        <f t="shared" ref="I6:I23" si="1">H6*F6</f>
        <v>535.96688640000002</v>
      </c>
      <c r="J6" s="3"/>
      <c r="K6" s="15">
        <f t="shared" ref="K6:K23" si="2">F6*J6</f>
        <v>0</v>
      </c>
      <c r="M6" s="6">
        <v>16.367999999999999</v>
      </c>
    </row>
    <row r="7" spans="1:14" x14ac:dyDescent="0.3">
      <c r="A7" s="27">
        <v>8</v>
      </c>
      <c r="B7" s="27" t="s">
        <v>13</v>
      </c>
      <c r="C7" s="27">
        <v>10</v>
      </c>
      <c r="D7" s="28">
        <v>2440</v>
      </c>
      <c r="E7" s="28">
        <v>1220</v>
      </c>
      <c r="F7" s="29">
        <v>23.814</v>
      </c>
      <c r="G7" s="28" t="s">
        <v>33</v>
      </c>
      <c r="H7" s="30">
        <f t="shared" si="0"/>
        <v>10.197000000000001</v>
      </c>
      <c r="I7" s="31">
        <f t="shared" si="1"/>
        <v>242.83135800000002</v>
      </c>
      <c r="J7" s="3"/>
      <c r="K7" s="15">
        <f t="shared" si="2"/>
        <v>0</v>
      </c>
      <c r="M7" s="6">
        <v>9.27</v>
      </c>
    </row>
    <row r="8" spans="1:14" x14ac:dyDescent="0.3">
      <c r="A8" s="27">
        <v>6</v>
      </c>
      <c r="B8" s="27" t="s">
        <v>14</v>
      </c>
      <c r="C8" s="27">
        <v>16</v>
      </c>
      <c r="D8" s="28">
        <v>2440</v>
      </c>
      <c r="E8" s="28">
        <v>1220</v>
      </c>
      <c r="F8" s="29">
        <v>17.86</v>
      </c>
      <c r="G8" s="28" t="s">
        <v>33</v>
      </c>
      <c r="H8" s="30">
        <f t="shared" si="0"/>
        <v>15.0722</v>
      </c>
      <c r="I8" s="31">
        <f t="shared" si="1"/>
        <v>269.18949199999997</v>
      </c>
      <c r="J8" s="3"/>
      <c r="K8" s="15">
        <f t="shared" si="2"/>
        <v>0</v>
      </c>
      <c r="M8" s="6">
        <v>13.702</v>
      </c>
    </row>
    <row r="9" spans="1:14" x14ac:dyDescent="0.3">
      <c r="A9" s="27">
        <v>4</v>
      </c>
      <c r="B9" s="27" t="s">
        <v>15</v>
      </c>
      <c r="C9" s="27">
        <v>12</v>
      </c>
      <c r="D9" s="28">
        <v>2500</v>
      </c>
      <c r="E9" s="28">
        <v>1250</v>
      </c>
      <c r="F9" s="29">
        <v>12.5</v>
      </c>
      <c r="G9" s="28" t="s">
        <v>33</v>
      </c>
      <c r="H9" s="30">
        <f t="shared" si="0"/>
        <v>46.970000000000006</v>
      </c>
      <c r="I9" s="31">
        <f t="shared" si="1"/>
        <v>587.12500000000011</v>
      </c>
      <c r="J9" s="3"/>
      <c r="K9" s="15">
        <f t="shared" si="2"/>
        <v>0</v>
      </c>
      <c r="M9" s="6">
        <v>42.7</v>
      </c>
    </row>
    <row r="10" spans="1:14" x14ac:dyDescent="0.3">
      <c r="A10" s="27">
        <v>3</v>
      </c>
      <c r="B10" s="27" t="s">
        <v>16</v>
      </c>
      <c r="C10" s="27">
        <v>19</v>
      </c>
      <c r="D10" s="28">
        <v>2440</v>
      </c>
      <c r="E10" s="28">
        <v>1220</v>
      </c>
      <c r="F10" s="29">
        <v>8.93</v>
      </c>
      <c r="G10" s="28" t="s">
        <v>33</v>
      </c>
      <c r="H10" s="30">
        <f t="shared" si="0"/>
        <v>8.9936000000000007</v>
      </c>
      <c r="I10" s="31">
        <f t="shared" si="1"/>
        <v>80.312848000000002</v>
      </c>
      <c r="J10" s="3"/>
      <c r="K10" s="15">
        <f t="shared" si="2"/>
        <v>0</v>
      </c>
      <c r="M10" s="6">
        <v>8.1760000000000002</v>
      </c>
    </row>
    <row r="11" spans="1:14" x14ac:dyDescent="0.3">
      <c r="A11" s="27">
        <v>3</v>
      </c>
      <c r="B11" s="27" t="s">
        <v>17</v>
      </c>
      <c r="C11" s="27">
        <v>19</v>
      </c>
      <c r="D11" s="28">
        <v>2440</v>
      </c>
      <c r="E11" s="28">
        <v>1220</v>
      </c>
      <c r="F11" s="29">
        <v>8.93</v>
      </c>
      <c r="G11" s="28" t="s">
        <v>33</v>
      </c>
      <c r="H11" s="30">
        <f t="shared" si="0"/>
        <v>17.358000000000001</v>
      </c>
      <c r="I11" s="31">
        <f t="shared" si="1"/>
        <v>155.00693999999999</v>
      </c>
      <c r="J11" s="3"/>
      <c r="K11" s="15">
        <f t="shared" si="2"/>
        <v>0</v>
      </c>
      <c r="M11" s="6">
        <v>15.78</v>
      </c>
    </row>
    <row r="12" spans="1:14" x14ac:dyDescent="0.3">
      <c r="A12" s="27">
        <v>3</v>
      </c>
      <c r="B12" s="27" t="s">
        <v>18</v>
      </c>
      <c r="C12" s="27">
        <v>10</v>
      </c>
      <c r="D12" s="28">
        <v>2440</v>
      </c>
      <c r="E12" s="28">
        <v>1220</v>
      </c>
      <c r="F12" s="29">
        <v>8.93</v>
      </c>
      <c r="G12" s="28" t="s">
        <v>33</v>
      </c>
      <c r="H12" s="30">
        <f t="shared" si="0"/>
        <v>13.299000000000001</v>
      </c>
      <c r="I12" s="31">
        <f t="shared" si="1"/>
        <v>118.76007000000001</v>
      </c>
      <c r="J12" s="3"/>
      <c r="K12" s="15">
        <f t="shared" si="2"/>
        <v>0</v>
      </c>
      <c r="M12" s="6">
        <v>12.09</v>
      </c>
    </row>
    <row r="13" spans="1:14" x14ac:dyDescent="0.3">
      <c r="A13" s="27">
        <v>2</v>
      </c>
      <c r="B13" s="27" t="s">
        <v>19</v>
      </c>
      <c r="C13" s="27">
        <v>5</v>
      </c>
      <c r="D13" s="28">
        <v>2440</v>
      </c>
      <c r="E13" s="28">
        <v>1220</v>
      </c>
      <c r="F13" s="29">
        <v>5.9539999999999997</v>
      </c>
      <c r="G13" s="28" t="s">
        <v>33</v>
      </c>
      <c r="H13" s="30">
        <f t="shared" si="0"/>
        <v>5.1920000000000002</v>
      </c>
      <c r="I13" s="31">
        <f t="shared" si="1"/>
        <v>30.913167999999999</v>
      </c>
      <c r="J13" s="3"/>
      <c r="K13" s="15">
        <f t="shared" si="2"/>
        <v>0</v>
      </c>
      <c r="M13" s="6">
        <v>4.72</v>
      </c>
    </row>
    <row r="14" spans="1:14" x14ac:dyDescent="0.3">
      <c r="A14" s="27">
        <v>3</v>
      </c>
      <c r="B14" s="27" t="s">
        <v>20</v>
      </c>
      <c r="C14" s="27">
        <v>3</v>
      </c>
      <c r="D14" s="28">
        <v>2500</v>
      </c>
      <c r="E14" s="28">
        <v>1220</v>
      </c>
      <c r="F14" s="29">
        <v>9.15</v>
      </c>
      <c r="G14" s="28" t="s">
        <v>33</v>
      </c>
      <c r="H14" s="30">
        <f t="shared" si="0"/>
        <v>10.274000000000001</v>
      </c>
      <c r="I14" s="31">
        <f t="shared" si="1"/>
        <v>94.007100000000008</v>
      </c>
      <c r="J14" s="3"/>
      <c r="K14" s="15">
        <f t="shared" si="2"/>
        <v>0</v>
      </c>
      <c r="M14" s="6">
        <v>9.34</v>
      </c>
    </row>
    <row r="15" spans="1:14" x14ac:dyDescent="0.3">
      <c r="A15" s="27">
        <v>18</v>
      </c>
      <c r="B15" s="27" t="s">
        <v>35</v>
      </c>
      <c r="C15" s="27"/>
      <c r="D15" s="28">
        <v>3000</v>
      </c>
      <c r="E15" s="28"/>
      <c r="F15" s="29">
        <v>54</v>
      </c>
      <c r="G15" s="28" t="s">
        <v>32</v>
      </c>
      <c r="H15" s="30">
        <f t="shared" si="0"/>
        <v>2.915</v>
      </c>
      <c r="I15" s="31">
        <f t="shared" si="1"/>
        <v>157.41</v>
      </c>
      <c r="J15" s="3"/>
      <c r="K15" s="15">
        <f t="shared" si="2"/>
        <v>0</v>
      </c>
      <c r="M15" s="6">
        <v>2.65</v>
      </c>
    </row>
    <row r="16" spans="1:14" x14ac:dyDescent="0.3">
      <c r="A16" s="27">
        <v>24</v>
      </c>
      <c r="B16" s="27" t="s">
        <v>36</v>
      </c>
      <c r="C16" s="27">
        <v>20</v>
      </c>
      <c r="D16" s="28">
        <v>3000</v>
      </c>
      <c r="E16" s="28">
        <v>45</v>
      </c>
      <c r="F16" s="29">
        <v>72</v>
      </c>
      <c r="G16" s="28" t="s">
        <v>32</v>
      </c>
      <c r="H16" s="30">
        <f t="shared" si="0"/>
        <v>1.617</v>
      </c>
      <c r="I16" s="31">
        <f t="shared" si="1"/>
        <v>116.42400000000001</v>
      </c>
      <c r="J16" s="3"/>
      <c r="K16" s="15">
        <f t="shared" si="2"/>
        <v>0</v>
      </c>
      <c r="M16" s="6">
        <v>1.47</v>
      </c>
    </row>
    <row r="17" spans="1:13" x14ac:dyDescent="0.3">
      <c r="A17" s="32">
        <v>4</v>
      </c>
      <c r="B17" s="27" t="s">
        <v>21</v>
      </c>
      <c r="C17" s="27">
        <v>19</v>
      </c>
      <c r="D17" s="28">
        <v>2440</v>
      </c>
      <c r="E17" s="28">
        <v>1220</v>
      </c>
      <c r="F17" s="29">
        <v>11.907</v>
      </c>
      <c r="G17" s="28" t="s">
        <v>33</v>
      </c>
      <c r="H17" s="30">
        <f t="shared" si="0"/>
        <v>13.31</v>
      </c>
      <c r="I17" s="31">
        <f t="shared" si="1"/>
        <v>158.48217</v>
      </c>
      <c r="J17" s="3"/>
      <c r="K17" s="15">
        <f t="shared" si="2"/>
        <v>0</v>
      </c>
      <c r="M17" s="6">
        <v>12.1</v>
      </c>
    </row>
    <row r="18" spans="1:13" x14ac:dyDescent="0.3">
      <c r="A18" s="27">
        <v>3</v>
      </c>
      <c r="B18" s="27" t="s">
        <v>21</v>
      </c>
      <c r="C18" s="27">
        <v>10</v>
      </c>
      <c r="D18" s="28">
        <v>2440</v>
      </c>
      <c r="E18" s="28">
        <v>1220</v>
      </c>
      <c r="F18" s="29">
        <v>8.93</v>
      </c>
      <c r="G18" s="28" t="s">
        <v>33</v>
      </c>
      <c r="H18" s="30">
        <f t="shared" si="0"/>
        <v>10.760200000000001</v>
      </c>
      <c r="I18" s="31">
        <f t="shared" si="1"/>
        <v>96.088586000000006</v>
      </c>
      <c r="J18" s="3"/>
      <c r="K18" s="15">
        <f t="shared" si="2"/>
        <v>0</v>
      </c>
      <c r="M18" s="6">
        <v>9.782</v>
      </c>
    </row>
    <row r="19" spans="1:13" x14ac:dyDescent="0.3">
      <c r="A19" s="27">
        <v>4</v>
      </c>
      <c r="B19" s="27" t="s">
        <v>22</v>
      </c>
      <c r="C19" s="27">
        <v>19</v>
      </c>
      <c r="D19" s="28">
        <v>2440</v>
      </c>
      <c r="E19" s="28">
        <v>1220</v>
      </c>
      <c r="F19" s="29">
        <v>11.907</v>
      </c>
      <c r="G19" s="28" t="s">
        <v>33</v>
      </c>
      <c r="H19" s="30">
        <f t="shared" si="0"/>
        <v>16.185400000000001</v>
      </c>
      <c r="I19" s="31">
        <f t="shared" si="1"/>
        <v>192.71955780000002</v>
      </c>
      <c r="J19" s="3"/>
      <c r="K19" s="15">
        <f t="shared" si="2"/>
        <v>0</v>
      </c>
      <c r="M19" s="6">
        <v>14.714</v>
      </c>
    </row>
    <row r="20" spans="1:13" x14ac:dyDescent="0.3">
      <c r="A20" s="27">
        <v>3</v>
      </c>
      <c r="B20" s="27" t="s">
        <v>23</v>
      </c>
      <c r="C20" s="27">
        <v>18</v>
      </c>
      <c r="D20" s="28">
        <v>2500</v>
      </c>
      <c r="E20" s="28">
        <v>1250</v>
      </c>
      <c r="F20" s="29">
        <v>9.375</v>
      </c>
      <c r="G20" s="28" t="s">
        <v>33</v>
      </c>
      <c r="H20" s="30">
        <f t="shared" si="0"/>
        <v>64.064000000000007</v>
      </c>
      <c r="I20" s="31">
        <f t="shared" si="1"/>
        <v>600.6</v>
      </c>
      <c r="J20" s="3"/>
      <c r="K20" s="15">
        <f t="shared" si="2"/>
        <v>0</v>
      </c>
      <c r="M20" s="6">
        <v>58.24</v>
      </c>
    </row>
    <row r="21" spans="1:13" x14ac:dyDescent="0.3">
      <c r="A21" s="27">
        <v>21</v>
      </c>
      <c r="B21" s="27" t="s">
        <v>24</v>
      </c>
      <c r="C21" s="27"/>
      <c r="D21" s="28"/>
      <c r="E21" s="28"/>
      <c r="F21" s="29">
        <v>21</v>
      </c>
      <c r="G21" s="28" t="s">
        <v>34</v>
      </c>
      <c r="H21" s="30">
        <f t="shared" si="0"/>
        <v>13.31</v>
      </c>
      <c r="I21" s="31">
        <f t="shared" si="1"/>
        <v>279.51</v>
      </c>
      <c r="J21" s="3"/>
      <c r="K21" s="15">
        <f t="shared" si="2"/>
        <v>0</v>
      </c>
      <c r="M21" s="6">
        <v>12.1</v>
      </c>
    </row>
    <row r="22" spans="1:13" x14ac:dyDescent="0.3">
      <c r="A22" s="27">
        <v>2</v>
      </c>
      <c r="B22" s="27" t="s">
        <v>25</v>
      </c>
      <c r="C22" s="27">
        <v>5</v>
      </c>
      <c r="D22" s="28"/>
      <c r="E22" s="28">
        <v>1000</v>
      </c>
      <c r="F22" s="29">
        <v>2</v>
      </c>
      <c r="G22" s="28" t="s">
        <v>34</v>
      </c>
      <c r="H22" s="30">
        <f t="shared" si="0"/>
        <v>214.78160000000003</v>
      </c>
      <c r="I22" s="31">
        <f t="shared" si="1"/>
        <v>429.56320000000005</v>
      </c>
      <c r="J22" s="3"/>
      <c r="K22" s="15">
        <f t="shared" si="2"/>
        <v>0</v>
      </c>
      <c r="M22" s="6">
        <v>195.256</v>
      </c>
    </row>
    <row r="23" spans="1:13" x14ac:dyDescent="0.3">
      <c r="A23" s="27">
        <v>4</v>
      </c>
      <c r="B23" s="27" t="s">
        <v>26</v>
      </c>
      <c r="C23" s="27">
        <v>18</v>
      </c>
      <c r="D23" s="28">
        <v>2500</v>
      </c>
      <c r="E23" s="28">
        <v>1250</v>
      </c>
      <c r="F23" s="29">
        <v>12.5</v>
      </c>
      <c r="G23" s="28" t="s">
        <v>33</v>
      </c>
      <c r="H23" s="30">
        <f t="shared" si="0"/>
        <v>44.192500000000003</v>
      </c>
      <c r="I23" s="31">
        <f t="shared" si="1"/>
        <v>552.40625</v>
      </c>
      <c r="J23" s="3"/>
      <c r="K23" s="15">
        <f t="shared" si="2"/>
        <v>0</v>
      </c>
      <c r="M23" s="6">
        <v>40.174999999999997</v>
      </c>
    </row>
    <row r="24" spans="1:13" x14ac:dyDescent="0.3">
      <c r="A24"/>
      <c r="B24"/>
      <c r="C24"/>
      <c r="D24"/>
      <c r="E24"/>
      <c r="F24"/>
      <c r="G24"/>
      <c r="H24" s="18" t="s">
        <v>2</v>
      </c>
      <c r="I24" s="19">
        <f>SUM(I5:I23)</f>
        <v>4958.6766261999983</v>
      </c>
      <c r="J24" s="20" t="s">
        <v>2</v>
      </c>
      <c r="K24" s="16">
        <f>SUM(K5:K23)</f>
        <v>0</v>
      </c>
    </row>
    <row r="25" spans="1:13" ht="15" thickBot="1" x14ac:dyDescent="0.35">
      <c r="A25"/>
      <c r="B25"/>
      <c r="C25"/>
      <c r="D25"/>
      <c r="E25"/>
      <c r="F25"/>
      <c r="G25"/>
      <c r="H25" s="21"/>
      <c r="I25" s="22"/>
      <c r="J25" s="23"/>
      <c r="K25"/>
    </row>
    <row r="26" spans="1:13" ht="49.95" customHeight="1" thickBot="1" x14ac:dyDescent="0.35">
      <c r="A26"/>
      <c r="B26"/>
      <c r="C26"/>
      <c r="D26"/>
      <c r="E26"/>
      <c r="F26"/>
      <c r="G26"/>
      <c r="H26" s="24" t="s">
        <v>7</v>
      </c>
      <c r="I26" s="25">
        <f>I24*4</f>
        <v>19834.706504799993</v>
      </c>
      <c r="J26" s="26" t="s">
        <v>8</v>
      </c>
      <c r="K26" s="17">
        <f>K24*4</f>
        <v>0</v>
      </c>
    </row>
    <row r="27" spans="1:13" x14ac:dyDescent="0.3">
      <c r="I27" s="4"/>
      <c r="J27" s="5"/>
    </row>
    <row r="28" spans="1:13" x14ac:dyDescent="0.3">
      <c r="I28" s="4"/>
      <c r="J28" s="5"/>
    </row>
    <row r="29" spans="1:13" x14ac:dyDescent="0.3">
      <c r="I29" s="4"/>
      <c r="J29" s="5"/>
    </row>
    <row r="30" spans="1:13" x14ac:dyDescent="0.3">
      <c r="I30" s="4"/>
      <c r="J30" s="5"/>
    </row>
  </sheetData>
  <sheetProtection algorithmName="SHA-512" hashValue="Ob5qI151ahedqhPf5UW30HP6+7t+NAEnrHUaE9rIngmCBsjCIq61eKU5+JR7llZbSviVOihcoOR+uD+sx7q4gQ==" saltValue="blTe9UovkpI/tQAk8c5ZfQ==" spinCount="100000" sheet="1" objects="1" scenarios="1"/>
  <mergeCells count="1">
    <mergeCell ref="A1:K1"/>
  </mergeCells>
  <phoneticPr fontId="3" type="noConversion"/>
  <dataValidations count="2">
    <dataValidation type="decimal" operator="lessThanOrEqual" allowBlank="1" showInputMessage="1" showErrorMessage="1" errorTitle="ERROR" error="L'import de la oferta ha de ser igual o menor a l'import  base de licitació quadriennal" sqref="K26" xr:uid="{5BFD4B5C-FB89-4C6A-8D28-25CDE9418929}">
      <formula1>I26</formula1>
    </dataValidation>
    <dataValidation type="decimal" operator="lessThanOrEqual" allowBlank="1" showInputMessage="1" showErrorMessage="1" errorTitle="ERROR" error="L'import de la oferta ha de ser igual o menor a l'import unitari base de licitació" sqref="J5:J23" xr:uid="{0187A36F-E5D2-4F75-8E9C-C68B1FFEE2A8}">
      <formula1>H5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Material fusteria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Gómez Garcia</dc:creator>
  <cp:lastModifiedBy>Motlló Vallès, Maria Teresa</cp:lastModifiedBy>
  <dcterms:created xsi:type="dcterms:W3CDTF">2020-01-14T07:02:39Z</dcterms:created>
  <dcterms:modified xsi:type="dcterms:W3CDTF">2025-11-27T09:19:54Z</dcterms:modified>
</cp:coreProperties>
</file>