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484C7608-0A1C-4D7C-BE02-F581A374D299}" xr6:coauthVersionLast="47" xr6:coauthVersionMax="47" xr10:uidLastSave="{00000000-0000-0000-0000-000000000000}"/>
  <bookViews>
    <workbookView xWindow="-108" yWindow="-108" windowWidth="23256" windowHeight="12576" xr2:uid="{5E02A080-D860-4DD6-B2DB-B09AA56E89D1}"/>
  </bookViews>
  <sheets>
    <sheet name="Material pintura i vernis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C27" i="1"/>
  <c r="D27" i="1" s="1"/>
  <c r="F27" i="1"/>
  <c r="C25" i="1"/>
  <c r="D25" i="1" s="1"/>
  <c r="F25" i="1"/>
  <c r="C23" i="1"/>
  <c r="D23" i="1" s="1"/>
  <c r="C10" i="1"/>
  <c r="D10" i="1" s="1"/>
  <c r="F10" i="1"/>
  <c r="C37" i="1"/>
  <c r="D37" i="1" s="1"/>
  <c r="F37" i="1"/>
  <c r="C33" i="1"/>
  <c r="D33" i="1" s="1"/>
  <c r="F33" i="1"/>
  <c r="C42" i="1"/>
  <c r="D42" i="1" s="1"/>
  <c r="F42" i="1"/>
  <c r="C41" i="1"/>
  <c r="D41" i="1" s="1"/>
  <c r="F41" i="1"/>
  <c r="C24" i="1"/>
  <c r="D24" i="1" s="1"/>
  <c r="C30" i="1" l="1"/>
  <c r="D30" i="1" s="1"/>
  <c r="F30" i="1"/>
  <c r="C43" i="1"/>
  <c r="D43" i="1" s="1"/>
  <c r="F43" i="1"/>
  <c r="C31" i="1"/>
  <c r="D31" i="1" s="1"/>
  <c r="F31" i="1"/>
  <c r="C9" i="1"/>
  <c r="D9" i="1" s="1"/>
  <c r="F9" i="1"/>
  <c r="C8" i="1"/>
  <c r="D8" i="1" s="1"/>
  <c r="F8" i="1"/>
  <c r="C44" i="1"/>
  <c r="D44" i="1" s="1"/>
  <c r="F44" i="1"/>
  <c r="F5" i="1"/>
  <c r="F6" i="1"/>
  <c r="F7" i="1"/>
  <c r="F11" i="1"/>
  <c r="F15" i="1"/>
  <c r="F16" i="1"/>
  <c r="F17" i="1"/>
  <c r="F18" i="1"/>
  <c r="F19" i="1"/>
  <c r="F20" i="1"/>
  <c r="F29" i="1"/>
  <c r="F32" i="1"/>
  <c r="F35" i="1"/>
  <c r="F38" i="1"/>
  <c r="F40" i="1"/>
  <c r="F45" i="1"/>
  <c r="F47" i="1" s="1"/>
  <c r="F46" i="1"/>
  <c r="C6" i="1"/>
  <c r="C7" i="1"/>
  <c r="D7" i="1" s="1"/>
  <c r="C11" i="1"/>
  <c r="C12" i="1"/>
  <c r="C13" i="1"/>
  <c r="C14" i="1"/>
  <c r="C15" i="1"/>
  <c r="C16" i="1"/>
  <c r="C17" i="1"/>
  <c r="C18" i="1"/>
  <c r="C19" i="1"/>
  <c r="C20" i="1"/>
  <c r="C21" i="1"/>
  <c r="C22" i="1"/>
  <c r="C26" i="1"/>
  <c r="C28" i="1"/>
  <c r="C29" i="1"/>
  <c r="C32" i="1"/>
  <c r="C34" i="1"/>
  <c r="C35" i="1"/>
  <c r="C36" i="1"/>
  <c r="C38" i="1"/>
  <c r="C39" i="1"/>
  <c r="C40" i="1"/>
  <c r="C45" i="1"/>
  <c r="C46" i="1"/>
  <c r="C5" i="1"/>
  <c r="D5" i="1" s="1"/>
  <c r="F39" i="1"/>
  <c r="F36" i="1"/>
  <c r="F34" i="1"/>
  <c r="F28" i="1"/>
  <c r="F26" i="1"/>
  <c r="F21" i="1"/>
  <c r="F14" i="1"/>
  <c r="F13" i="1"/>
  <c r="F12" i="1"/>
  <c r="F49" i="1" l="1"/>
  <c r="D29" i="1" l="1"/>
  <c r="D21" i="1"/>
  <c r="D20" i="1"/>
  <c r="D19" i="1"/>
  <c r="D18" i="1"/>
  <c r="D26" i="1"/>
  <c r="D22" i="1"/>
  <c r="D6" i="1" l="1"/>
  <c r="D11" i="1" l="1"/>
  <c r="D12" i="1"/>
  <c r="D13" i="1"/>
  <c r="D14" i="1"/>
  <c r="D15" i="1"/>
  <c r="D16" i="1"/>
  <c r="D17" i="1"/>
  <c r="D28" i="1"/>
  <c r="D32" i="1"/>
  <c r="D34" i="1"/>
  <c r="D35" i="1"/>
  <c r="D36" i="1"/>
  <c r="D38" i="1"/>
  <c r="D39" i="1"/>
  <c r="D40" i="1"/>
  <c r="D45" i="1"/>
  <c r="D46" i="1"/>
  <c r="D47" i="1" l="1"/>
  <c r="D49" i="1" s="1"/>
</calcChain>
</file>

<file path=xl/sharedStrings.xml><?xml version="1.0" encoding="utf-8"?>
<sst xmlns="http://schemas.openxmlformats.org/spreadsheetml/2006/main" count="54" uniqueCount="53">
  <si>
    <t>Quantitat</t>
  </si>
  <si>
    <t>Concepte</t>
  </si>
  <si>
    <t>IMPORT ANUAL SENSE IVA</t>
  </si>
  <si>
    <t>Preu unitari màxim de licitació (sense IVA)</t>
  </si>
  <si>
    <t>Preu màxim total de licitació (sense IVA)</t>
  </si>
  <si>
    <t>Preu oferta total (sense IVA)</t>
  </si>
  <si>
    <r>
      <t xml:space="preserve">Preu oferta unitari (sense IVA) </t>
    </r>
    <r>
      <rPr>
        <b/>
        <sz val="11"/>
        <color rgb="FFFF0000"/>
        <rFont val="Calibri"/>
        <family val="2"/>
        <scheme val="minor"/>
      </rPr>
      <t>EMPLENAR PER L'EMPRESA</t>
    </r>
  </si>
  <si>
    <t xml:space="preserve">IMPORT BASE LICITACIÓ CONTRACTE QUADRIENNAL (4 ANYS) SENSE IVA </t>
  </si>
  <si>
    <t>IMPORT OFERTA A PUNTUAR LICITACIÓ CONTRACTE QUADRIENNAL (4 ANYS) SENSE IVA</t>
  </si>
  <si>
    <t xml:space="preserve">ANNEX LOT 4 - OFERTA ECONÒMICA </t>
  </si>
  <si>
    <t>Llistat de material de pintura i vernissos ANUAL</t>
  </si>
  <si>
    <t>Rotllo crep llis 45 m * 48 mm</t>
  </si>
  <si>
    <t>Rotllo crep llis 45 m * 36 mm</t>
  </si>
  <si>
    <t>Rotllo crep llis 45 m * 24 mm</t>
  </si>
  <si>
    <t>Titanlux lasur aigua incolor 4</t>
  </si>
  <si>
    <t>Titanlux lasur aigua nogal 4</t>
  </si>
  <si>
    <t>Recanvis antigota 11 cms</t>
  </si>
  <si>
    <t>Recanvis velour 7630 10 cms</t>
  </si>
  <si>
    <t>Recanvi antigota 5 cms</t>
  </si>
  <si>
    <t>Oxirite xtrem forja negre al aigua</t>
  </si>
  <si>
    <t>Humiblock masilla antihumitat 20 kg</t>
  </si>
  <si>
    <t>Mix proexil BB G20772 15 litres</t>
  </si>
  <si>
    <t>Mix proexil BB f4.08.85 15 litres</t>
  </si>
  <si>
    <t>Mix proexil BB F40885 15 litres</t>
  </si>
  <si>
    <t>Mix acritec BB G20980 4litres</t>
  </si>
  <si>
    <t>Cubeta plàstic 16 lt amb reixa de plàstic</t>
  </si>
  <si>
    <t>Rodet llana profesional 60m.fusta 22 cms</t>
  </si>
  <si>
    <t>Acritec m blanc 4</t>
  </si>
  <si>
    <t>TP selladora al aigua a-18 4</t>
  </si>
  <si>
    <t>Paletina triple domestica 13221 45 mm 21</t>
  </si>
  <si>
    <t>Paletina triple domestica 13218 40 mm 18</t>
  </si>
  <si>
    <t>Paletina triple domestica 13224 50 mm 24</t>
  </si>
  <si>
    <t xml:space="preserve">Cinta amb paper 45 mt*45 cm </t>
  </si>
  <si>
    <t xml:space="preserve">Cinta amb paper 45 mt*30 cm </t>
  </si>
  <si>
    <t>Pintura TX ECO GROC LLUMINÓS 533 750</t>
  </si>
  <si>
    <t>Pintura TX S VERMELL XINA 565 750</t>
  </si>
  <si>
    <t>Sprai PINTYPLUS RAL 9005 MAT 400</t>
  </si>
  <si>
    <t>XYL-LASUR Hidrofugant mat NOGAL 2'5</t>
  </si>
  <si>
    <t>XYL-LASUR Hidrofugant mat TECA 750</t>
  </si>
  <si>
    <t>Oxiron sprai pavonado negre 400</t>
  </si>
  <si>
    <t>Spray PINTYPLUS FORJA gris acer 400</t>
  </si>
  <si>
    <t>Disolvent universal pur Q-214 25 lts (metall)</t>
  </si>
  <si>
    <t>Spray Macota RAL 6005 400</t>
  </si>
  <si>
    <t>Spray Macota RAL 1018 400</t>
  </si>
  <si>
    <t>Spray Macota RAL 5012 400</t>
  </si>
  <si>
    <t>Oxiron al aigua S blanc 750 ml</t>
  </si>
  <si>
    <t>Oxiron al aigua F negre 2,5</t>
  </si>
  <si>
    <t>Broxa prensada barreja 31606 6</t>
  </si>
  <si>
    <t>XYL-LASUR mat plus TECA 2'5</t>
  </si>
  <si>
    <t xml:space="preserve">COMODIN blanc 15 </t>
  </si>
  <si>
    <t>SIDERAL S-500 blnc 15</t>
  </si>
  <si>
    <t xml:space="preserve">SIDERAL S-390 blnc 15 </t>
  </si>
  <si>
    <t>Rodet fil bicolor 60A MB 71810 22 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</si>
</sst>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0" borderId="2" xfId="0" applyBorder="1"/>
    <xf numFmtId="164" fontId="0" fillId="0" borderId="0" xfId="0" applyNumberFormat="1" applyAlignment="1">
      <alignment wrapText="1"/>
    </xf>
    <xf numFmtId="164" fontId="0" fillId="0" borderId="0" xfId="0" applyNumberFormat="1"/>
    <xf numFmtId="0" fontId="1" fillId="2" borderId="7" xfId="0" applyFont="1" applyFill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1" fillId="4" borderId="9" xfId="0" applyNumberFormat="1" applyFont="1" applyFill="1" applyBorder="1" applyAlignment="1">
      <alignment wrapText="1"/>
    </xf>
    <xf numFmtId="164" fontId="0" fillId="0" borderId="8" xfId="0" applyNumberFormat="1" applyBorder="1"/>
    <xf numFmtId="0" fontId="2" fillId="0" borderId="0" xfId="0" applyFont="1"/>
    <xf numFmtId="2" fontId="0" fillId="0" borderId="0" xfId="0" applyNumberForma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1" fillId="2" borderId="3" xfId="0" applyNumberFormat="1" applyFont="1" applyFill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horizontal="right"/>
    </xf>
    <xf numFmtId="1" fontId="0" fillId="0" borderId="1" xfId="0" applyNumberFormat="1" applyBorder="1"/>
    <xf numFmtId="0" fontId="1" fillId="0" borderId="1" xfId="0" applyFont="1" applyBorder="1"/>
    <xf numFmtId="164" fontId="1" fillId="2" borderId="3" xfId="0" applyNumberFormat="1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wrapText="1"/>
    </xf>
    <xf numFmtId="164" fontId="1" fillId="0" borderId="6" xfId="0" applyNumberFormat="1" applyFont="1" applyBorder="1"/>
    <xf numFmtId="164" fontId="0" fillId="4" borderId="5" xfId="0" applyNumberFormat="1" applyFill="1" applyBorder="1"/>
    <xf numFmtId="164" fontId="0" fillId="0" borderId="5" xfId="0" applyNumberForma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D2A6-5B82-40B6-A861-04397D201A0D}">
  <dimension ref="A1:H53"/>
  <sheetViews>
    <sheetView tabSelected="1" zoomScale="130" zoomScaleNormal="130" workbookViewId="0">
      <selection activeCell="A5" sqref="A5"/>
    </sheetView>
  </sheetViews>
  <sheetFormatPr baseColWidth="10" defaultColWidth="11.44140625" defaultRowHeight="14.4" x14ac:dyDescent="0.3"/>
  <cols>
    <col min="1" max="1" width="11.44140625" style="1"/>
    <col min="2" max="2" width="51.6640625" style="1" customWidth="1"/>
    <col min="3" max="3" width="29.88671875" style="1" customWidth="1"/>
    <col min="4" max="4" width="15.6640625" style="2" customWidth="1"/>
    <col min="5" max="5" width="32.33203125" style="1" customWidth="1"/>
    <col min="6" max="6" width="15.6640625" style="1" customWidth="1"/>
    <col min="7" max="7" width="11.44140625" style="1"/>
    <col min="8" max="8" width="11.44140625" style="1" hidden="1" customWidth="1"/>
    <col min="9" max="16384" width="11.44140625" style="1"/>
  </cols>
  <sheetData>
    <row r="1" spans="1:8" ht="23.4" x14ac:dyDescent="0.45">
      <c r="A1" s="30" t="s">
        <v>9</v>
      </c>
      <c r="B1" s="30"/>
      <c r="C1" s="30"/>
      <c r="D1" s="30"/>
      <c r="E1" s="30"/>
      <c r="F1" s="30"/>
    </row>
    <row r="2" spans="1:8" x14ac:dyDescent="0.3">
      <c r="A2" s="13" t="s">
        <v>10</v>
      </c>
      <c r="B2"/>
      <c r="C2"/>
      <c r="D2" s="14"/>
      <c r="E2"/>
      <c r="F2"/>
      <c r="G2"/>
      <c r="H2"/>
    </row>
    <row r="3" spans="1:8" ht="15" thickBot="1" x14ac:dyDescent="0.35">
      <c r="A3"/>
      <c r="B3"/>
      <c r="C3"/>
      <c r="D3" s="14"/>
      <c r="E3"/>
      <c r="F3"/>
      <c r="G3"/>
      <c r="H3"/>
    </row>
    <row r="4" spans="1:8" ht="57" customHeight="1" x14ac:dyDescent="0.3">
      <c r="A4" s="15" t="s">
        <v>0</v>
      </c>
      <c r="B4" s="15" t="s">
        <v>1</v>
      </c>
      <c r="C4" s="16" t="s">
        <v>3</v>
      </c>
      <c r="D4" s="17" t="s">
        <v>4</v>
      </c>
      <c r="E4" s="25" t="s">
        <v>6</v>
      </c>
      <c r="F4" s="26" t="s">
        <v>5</v>
      </c>
      <c r="G4"/>
      <c r="H4"/>
    </row>
    <row r="5" spans="1:8" x14ac:dyDescent="0.3">
      <c r="A5" s="18">
        <v>5</v>
      </c>
      <c r="B5" s="18" t="s">
        <v>11</v>
      </c>
      <c r="C5" s="19">
        <f>H5*1.1</f>
        <v>2.4200000000000004</v>
      </c>
      <c r="D5" s="20">
        <f t="shared" ref="D5:D46" si="0">A5*C5</f>
        <v>12.100000000000001</v>
      </c>
      <c r="E5" s="3"/>
      <c r="F5" s="29">
        <f>A5*E5</f>
        <v>0</v>
      </c>
      <c r="G5"/>
      <c r="H5" s="19">
        <v>2.2000000000000002</v>
      </c>
    </row>
    <row r="6" spans="1:8" x14ac:dyDescent="0.3">
      <c r="A6" s="18">
        <v>5</v>
      </c>
      <c r="B6" s="18" t="s">
        <v>12</v>
      </c>
      <c r="C6" s="19">
        <f t="shared" ref="C6:C46" si="1">H6*1.1</f>
        <v>1.9800000000000002</v>
      </c>
      <c r="D6" s="20">
        <f t="shared" si="0"/>
        <v>9.9</v>
      </c>
      <c r="E6" s="3"/>
      <c r="F6" s="29">
        <f t="shared" ref="F6:F46" si="2">A6*E6</f>
        <v>0</v>
      </c>
      <c r="G6"/>
      <c r="H6" s="19">
        <v>1.8</v>
      </c>
    </row>
    <row r="7" spans="1:8" x14ac:dyDescent="0.3">
      <c r="A7" s="18">
        <v>5</v>
      </c>
      <c r="B7" s="18" t="s">
        <v>13</v>
      </c>
      <c r="C7" s="19">
        <f t="shared" si="1"/>
        <v>1.32</v>
      </c>
      <c r="D7" s="20">
        <f t="shared" si="0"/>
        <v>6.6000000000000005</v>
      </c>
      <c r="E7" s="3"/>
      <c r="F7" s="29">
        <f t="shared" si="2"/>
        <v>0</v>
      </c>
      <c r="G7"/>
      <c r="H7" s="19">
        <v>1.2</v>
      </c>
    </row>
    <row r="8" spans="1:8" x14ac:dyDescent="0.3">
      <c r="A8" s="18">
        <v>2</v>
      </c>
      <c r="B8" s="18" t="s">
        <v>37</v>
      </c>
      <c r="C8" s="19">
        <f t="shared" ref="C8:C10" si="3">H8*1.1</f>
        <v>110.00000000000001</v>
      </c>
      <c r="D8" s="20">
        <f t="shared" ref="D8:D10" si="4">A8*C8</f>
        <v>220.00000000000003</v>
      </c>
      <c r="E8" s="3"/>
      <c r="F8" s="29">
        <f t="shared" ref="F8:F10" si="5">A8*E8</f>
        <v>0</v>
      </c>
      <c r="G8"/>
      <c r="H8" s="19">
        <v>100</v>
      </c>
    </row>
    <row r="9" spans="1:8" x14ac:dyDescent="0.3">
      <c r="A9" s="18">
        <v>2</v>
      </c>
      <c r="B9" s="18" t="s">
        <v>38</v>
      </c>
      <c r="C9" s="19">
        <f t="shared" si="3"/>
        <v>38.5</v>
      </c>
      <c r="D9" s="20">
        <f t="shared" si="4"/>
        <v>77</v>
      </c>
      <c r="E9" s="3"/>
      <c r="F9" s="29">
        <f t="shared" si="5"/>
        <v>0</v>
      </c>
      <c r="G9"/>
      <c r="H9" s="19">
        <v>35</v>
      </c>
    </row>
    <row r="10" spans="1:8" x14ac:dyDescent="0.3">
      <c r="A10" s="18">
        <v>2</v>
      </c>
      <c r="B10" s="18" t="s">
        <v>48</v>
      </c>
      <c r="C10" s="19">
        <f t="shared" si="3"/>
        <v>88</v>
      </c>
      <c r="D10" s="20">
        <f t="shared" si="4"/>
        <v>176</v>
      </c>
      <c r="E10" s="3"/>
      <c r="F10" s="29">
        <f t="shared" si="5"/>
        <v>0</v>
      </c>
      <c r="G10"/>
      <c r="H10" s="19">
        <v>80</v>
      </c>
    </row>
    <row r="11" spans="1:8" x14ac:dyDescent="0.3">
      <c r="A11" s="18">
        <v>2</v>
      </c>
      <c r="B11" s="18" t="s">
        <v>14</v>
      </c>
      <c r="C11" s="19">
        <f t="shared" si="1"/>
        <v>129.80000000000001</v>
      </c>
      <c r="D11" s="20">
        <f t="shared" si="0"/>
        <v>259.60000000000002</v>
      </c>
      <c r="E11" s="3"/>
      <c r="F11" s="29">
        <f t="shared" si="2"/>
        <v>0</v>
      </c>
      <c r="G11"/>
      <c r="H11" s="19">
        <v>118</v>
      </c>
    </row>
    <row r="12" spans="1:8" x14ac:dyDescent="0.3">
      <c r="A12" s="18">
        <v>2</v>
      </c>
      <c r="B12" s="18" t="s">
        <v>15</v>
      </c>
      <c r="C12" s="19">
        <f t="shared" si="1"/>
        <v>129.80000000000001</v>
      </c>
      <c r="D12" s="20">
        <f t="shared" si="0"/>
        <v>259.60000000000002</v>
      </c>
      <c r="E12" s="3"/>
      <c r="F12" s="29">
        <f t="shared" si="2"/>
        <v>0</v>
      </c>
      <c r="G12"/>
      <c r="H12" s="19">
        <v>118</v>
      </c>
    </row>
    <row r="13" spans="1:8" x14ac:dyDescent="0.3">
      <c r="A13" s="18">
        <v>5</v>
      </c>
      <c r="B13" s="18" t="s">
        <v>16</v>
      </c>
      <c r="C13" s="19">
        <f t="shared" si="1"/>
        <v>1.1000000000000001</v>
      </c>
      <c r="D13" s="20">
        <f t="shared" si="0"/>
        <v>5.5</v>
      </c>
      <c r="E13" s="3"/>
      <c r="F13" s="29">
        <f t="shared" si="2"/>
        <v>0</v>
      </c>
      <c r="G13"/>
      <c r="H13" s="19">
        <v>1</v>
      </c>
    </row>
    <row r="14" spans="1:8" x14ac:dyDescent="0.3">
      <c r="A14" s="18">
        <v>5</v>
      </c>
      <c r="B14" s="18" t="s">
        <v>17</v>
      </c>
      <c r="C14" s="19">
        <f t="shared" si="1"/>
        <v>1.1000000000000001</v>
      </c>
      <c r="D14" s="20">
        <f t="shared" si="0"/>
        <v>5.5</v>
      </c>
      <c r="E14" s="3"/>
      <c r="F14" s="29">
        <f t="shared" si="2"/>
        <v>0</v>
      </c>
      <c r="G14"/>
      <c r="H14" s="19">
        <v>1</v>
      </c>
    </row>
    <row r="15" spans="1:8" x14ac:dyDescent="0.3">
      <c r="A15" s="18">
        <v>5</v>
      </c>
      <c r="B15" s="18" t="s">
        <v>18</v>
      </c>
      <c r="C15" s="19">
        <f t="shared" si="1"/>
        <v>0.82500000000000007</v>
      </c>
      <c r="D15" s="20">
        <f t="shared" si="0"/>
        <v>4.125</v>
      </c>
      <c r="E15" s="3"/>
      <c r="F15" s="29">
        <f t="shared" si="2"/>
        <v>0</v>
      </c>
      <c r="G15"/>
      <c r="H15" s="19">
        <v>0.75</v>
      </c>
    </row>
    <row r="16" spans="1:8" x14ac:dyDescent="0.3">
      <c r="A16" s="18">
        <v>2</v>
      </c>
      <c r="B16" s="18" t="s">
        <v>19</v>
      </c>
      <c r="C16" s="19">
        <f t="shared" si="1"/>
        <v>66</v>
      </c>
      <c r="D16" s="20">
        <f t="shared" si="0"/>
        <v>132</v>
      </c>
      <c r="E16" s="3"/>
      <c r="F16" s="29">
        <f t="shared" si="2"/>
        <v>0</v>
      </c>
      <c r="G16"/>
      <c r="H16" s="19">
        <v>60</v>
      </c>
    </row>
    <row r="17" spans="1:8" x14ac:dyDescent="0.3">
      <c r="A17" s="21">
        <v>2</v>
      </c>
      <c r="B17" s="18" t="s">
        <v>20</v>
      </c>
      <c r="C17" s="19">
        <f t="shared" si="1"/>
        <v>93.500000000000014</v>
      </c>
      <c r="D17" s="20">
        <f t="shared" si="0"/>
        <v>187.00000000000003</v>
      </c>
      <c r="E17" s="3"/>
      <c r="F17" s="29">
        <f t="shared" si="2"/>
        <v>0</v>
      </c>
      <c r="G17"/>
      <c r="H17" s="19">
        <v>85</v>
      </c>
    </row>
    <row r="18" spans="1:8" x14ac:dyDescent="0.3">
      <c r="A18" s="18">
        <v>2</v>
      </c>
      <c r="B18" s="18" t="s">
        <v>21</v>
      </c>
      <c r="C18" s="19">
        <f t="shared" si="1"/>
        <v>143</v>
      </c>
      <c r="D18" s="20">
        <f t="shared" si="0"/>
        <v>286</v>
      </c>
      <c r="E18" s="3"/>
      <c r="F18" s="29">
        <f t="shared" si="2"/>
        <v>0</v>
      </c>
      <c r="G18"/>
      <c r="H18" s="19">
        <v>130</v>
      </c>
    </row>
    <row r="19" spans="1:8" x14ac:dyDescent="0.3">
      <c r="A19" s="18">
        <v>2</v>
      </c>
      <c r="B19" s="18" t="s">
        <v>22</v>
      </c>
      <c r="C19" s="19">
        <f t="shared" si="1"/>
        <v>143</v>
      </c>
      <c r="D19" s="20">
        <f t="shared" si="0"/>
        <v>286</v>
      </c>
      <c r="E19" s="3"/>
      <c r="F19" s="29">
        <f t="shared" si="2"/>
        <v>0</v>
      </c>
      <c r="G19"/>
      <c r="H19" s="19">
        <v>130</v>
      </c>
    </row>
    <row r="20" spans="1:8" x14ac:dyDescent="0.3">
      <c r="A20" s="18">
        <v>2</v>
      </c>
      <c r="B20" s="18" t="s">
        <v>23</v>
      </c>
      <c r="C20" s="19">
        <f t="shared" si="1"/>
        <v>143</v>
      </c>
      <c r="D20" s="20">
        <f t="shared" si="0"/>
        <v>286</v>
      </c>
      <c r="E20" s="3"/>
      <c r="F20" s="29">
        <f t="shared" si="2"/>
        <v>0</v>
      </c>
      <c r="G20"/>
      <c r="H20" s="19">
        <v>130</v>
      </c>
    </row>
    <row r="21" spans="1:8" x14ac:dyDescent="0.3">
      <c r="A21" s="18">
        <v>2</v>
      </c>
      <c r="B21" s="18" t="s">
        <v>24</v>
      </c>
      <c r="C21" s="19">
        <f t="shared" si="1"/>
        <v>121.00000000000001</v>
      </c>
      <c r="D21" s="20">
        <f t="shared" si="0"/>
        <v>242.00000000000003</v>
      </c>
      <c r="E21" s="3"/>
      <c r="F21" s="29">
        <f t="shared" si="2"/>
        <v>0</v>
      </c>
      <c r="G21"/>
      <c r="H21" s="19">
        <v>110</v>
      </c>
    </row>
    <row r="22" spans="1:8" x14ac:dyDescent="0.3">
      <c r="A22" s="18">
        <v>5</v>
      </c>
      <c r="B22" s="18" t="s">
        <v>25</v>
      </c>
      <c r="C22" s="19">
        <f t="shared" si="1"/>
        <v>5.5</v>
      </c>
      <c r="D22" s="20">
        <f t="shared" si="0"/>
        <v>27.5</v>
      </c>
      <c r="E22" s="3"/>
      <c r="F22" s="29">
        <f t="shared" si="2"/>
        <v>0</v>
      </c>
      <c r="G22"/>
      <c r="H22" s="19">
        <v>5</v>
      </c>
    </row>
    <row r="23" spans="1:8" x14ac:dyDescent="0.3">
      <c r="A23" s="18">
        <v>2</v>
      </c>
      <c r="B23" s="18" t="s">
        <v>49</v>
      </c>
      <c r="C23" s="19">
        <f t="shared" si="1"/>
        <v>49.500000000000007</v>
      </c>
      <c r="D23" s="20">
        <f t="shared" si="0"/>
        <v>99.000000000000014</v>
      </c>
      <c r="E23" s="3"/>
      <c r="F23" s="29">
        <f t="shared" si="2"/>
        <v>0</v>
      </c>
      <c r="G23"/>
      <c r="H23" s="19">
        <v>45</v>
      </c>
    </row>
    <row r="24" spans="1:8" x14ac:dyDescent="0.3">
      <c r="A24" s="18">
        <v>2</v>
      </c>
      <c r="B24" s="18" t="s">
        <v>51</v>
      </c>
      <c r="C24" s="19">
        <f t="shared" si="1"/>
        <v>192.50000000000003</v>
      </c>
      <c r="D24" s="20">
        <f t="shared" si="0"/>
        <v>385.00000000000006</v>
      </c>
      <c r="E24" s="3"/>
      <c r="F24" s="29">
        <f t="shared" si="2"/>
        <v>0</v>
      </c>
      <c r="G24"/>
      <c r="H24" s="19">
        <v>175</v>
      </c>
    </row>
    <row r="25" spans="1:8" x14ac:dyDescent="0.3">
      <c r="A25" s="18">
        <v>2</v>
      </c>
      <c r="B25" s="18" t="s">
        <v>50</v>
      </c>
      <c r="C25" s="19">
        <f t="shared" si="1"/>
        <v>231.00000000000003</v>
      </c>
      <c r="D25" s="20">
        <f t="shared" si="0"/>
        <v>462.00000000000006</v>
      </c>
      <c r="E25" s="3"/>
      <c r="F25" s="29">
        <f t="shared" si="2"/>
        <v>0</v>
      </c>
      <c r="G25"/>
      <c r="H25" s="19">
        <v>210</v>
      </c>
    </row>
    <row r="26" spans="1:8" x14ac:dyDescent="0.3">
      <c r="A26" s="18">
        <v>5</v>
      </c>
      <c r="B26" s="18" t="s">
        <v>26</v>
      </c>
      <c r="C26" s="19">
        <f t="shared" si="1"/>
        <v>18.700000000000003</v>
      </c>
      <c r="D26" s="20">
        <f t="shared" si="0"/>
        <v>93.500000000000014</v>
      </c>
      <c r="E26" s="3"/>
      <c r="F26" s="29">
        <f t="shared" si="2"/>
        <v>0</v>
      </c>
      <c r="G26"/>
      <c r="H26" s="19">
        <v>17</v>
      </c>
    </row>
    <row r="27" spans="1:8" x14ac:dyDescent="0.3">
      <c r="A27" s="18">
        <v>3</v>
      </c>
      <c r="B27" s="18" t="s">
        <v>52</v>
      </c>
      <c r="C27" s="19">
        <f t="shared" si="1"/>
        <v>15.400000000000002</v>
      </c>
      <c r="D27" s="20">
        <f t="shared" si="0"/>
        <v>46.2</v>
      </c>
      <c r="E27" s="3"/>
      <c r="F27" s="29">
        <f t="shared" si="2"/>
        <v>0</v>
      </c>
      <c r="G27"/>
      <c r="H27" s="19">
        <v>14</v>
      </c>
    </row>
    <row r="28" spans="1:8" x14ac:dyDescent="0.3">
      <c r="A28" s="18">
        <v>2</v>
      </c>
      <c r="B28" s="18" t="s">
        <v>27</v>
      </c>
      <c r="C28" s="19">
        <f t="shared" si="1"/>
        <v>115.50000000000001</v>
      </c>
      <c r="D28" s="20">
        <f t="shared" si="0"/>
        <v>231.00000000000003</v>
      </c>
      <c r="E28" s="3"/>
      <c r="F28" s="29">
        <f t="shared" si="2"/>
        <v>0</v>
      </c>
      <c r="G28"/>
      <c r="H28" s="19">
        <v>105</v>
      </c>
    </row>
    <row r="29" spans="1:8" x14ac:dyDescent="0.3">
      <c r="A29" s="18">
        <v>2</v>
      </c>
      <c r="B29" s="18" t="s">
        <v>28</v>
      </c>
      <c r="C29" s="19">
        <f t="shared" si="1"/>
        <v>55.000000000000007</v>
      </c>
      <c r="D29" s="20">
        <f t="shared" si="0"/>
        <v>110.00000000000001</v>
      </c>
      <c r="E29" s="3"/>
      <c r="F29" s="29">
        <f t="shared" si="2"/>
        <v>0</v>
      </c>
      <c r="G29"/>
      <c r="H29" s="19">
        <v>50</v>
      </c>
    </row>
    <row r="30" spans="1:8" x14ac:dyDescent="0.3">
      <c r="A30" s="18">
        <v>1</v>
      </c>
      <c r="B30" s="18" t="s">
        <v>41</v>
      </c>
      <c r="C30" s="19">
        <f t="shared" si="1"/>
        <v>66</v>
      </c>
      <c r="D30" s="20">
        <f t="shared" si="0"/>
        <v>66</v>
      </c>
      <c r="E30" s="3"/>
      <c r="F30" s="29">
        <f t="shared" si="2"/>
        <v>0</v>
      </c>
      <c r="G30"/>
      <c r="H30" s="19">
        <v>60</v>
      </c>
    </row>
    <row r="31" spans="1:8" x14ac:dyDescent="0.3">
      <c r="A31" s="18">
        <v>1</v>
      </c>
      <c r="B31" s="18" t="s">
        <v>39</v>
      </c>
      <c r="C31" s="19">
        <f t="shared" si="1"/>
        <v>25.3</v>
      </c>
      <c r="D31" s="20">
        <f t="shared" si="0"/>
        <v>25.3</v>
      </c>
      <c r="E31" s="3"/>
      <c r="F31" s="29">
        <f t="shared" si="2"/>
        <v>0</v>
      </c>
      <c r="G31"/>
      <c r="H31" s="19">
        <v>23</v>
      </c>
    </row>
    <row r="32" spans="1:8" x14ac:dyDescent="0.3">
      <c r="A32" s="18">
        <v>1</v>
      </c>
      <c r="B32" s="18" t="s">
        <v>45</v>
      </c>
      <c r="C32" s="19">
        <f t="shared" si="1"/>
        <v>38.5</v>
      </c>
      <c r="D32" s="20">
        <f t="shared" si="0"/>
        <v>38.5</v>
      </c>
      <c r="E32" s="3"/>
      <c r="F32" s="29">
        <f t="shared" si="2"/>
        <v>0</v>
      </c>
      <c r="G32"/>
      <c r="H32" s="19">
        <v>35</v>
      </c>
    </row>
    <row r="33" spans="1:8" x14ac:dyDescent="0.3">
      <c r="A33" s="18">
        <v>1</v>
      </c>
      <c r="B33" s="18" t="s">
        <v>46</v>
      </c>
      <c r="C33" s="19">
        <f t="shared" si="1"/>
        <v>110.00000000000001</v>
      </c>
      <c r="D33" s="20">
        <f t="shared" si="0"/>
        <v>110.00000000000001</v>
      </c>
      <c r="E33" s="3"/>
      <c r="F33" s="29">
        <f t="shared" si="2"/>
        <v>0</v>
      </c>
      <c r="G33"/>
      <c r="H33" s="19">
        <v>100</v>
      </c>
    </row>
    <row r="34" spans="1:8" x14ac:dyDescent="0.3">
      <c r="A34" s="18">
        <v>5</v>
      </c>
      <c r="B34" s="18" t="s">
        <v>29</v>
      </c>
      <c r="C34" s="19">
        <f t="shared" si="1"/>
        <v>1.4300000000000002</v>
      </c>
      <c r="D34" s="20">
        <f t="shared" si="0"/>
        <v>7.15</v>
      </c>
      <c r="E34" s="3"/>
      <c r="F34" s="29">
        <f t="shared" si="2"/>
        <v>0</v>
      </c>
      <c r="G34"/>
      <c r="H34" s="19">
        <v>1.3</v>
      </c>
    </row>
    <row r="35" spans="1:8" x14ac:dyDescent="0.3">
      <c r="A35" s="18">
        <v>5</v>
      </c>
      <c r="B35" s="18" t="s">
        <v>30</v>
      </c>
      <c r="C35" s="19">
        <f t="shared" si="1"/>
        <v>1.375</v>
      </c>
      <c r="D35" s="20">
        <f t="shared" si="0"/>
        <v>6.875</v>
      </c>
      <c r="E35" s="3"/>
      <c r="F35" s="29">
        <f t="shared" si="2"/>
        <v>0</v>
      </c>
      <c r="G35"/>
      <c r="H35" s="19">
        <v>1.25</v>
      </c>
    </row>
    <row r="36" spans="1:8" x14ac:dyDescent="0.3">
      <c r="A36" s="18">
        <v>5</v>
      </c>
      <c r="B36" s="18" t="s">
        <v>31</v>
      </c>
      <c r="C36" s="19">
        <f t="shared" si="1"/>
        <v>1.54</v>
      </c>
      <c r="D36" s="20">
        <f t="shared" si="0"/>
        <v>7.7</v>
      </c>
      <c r="E36" s="3"/>
      <c r="F36" s="29">
        <f t="shared" si="2"/>
        <v>0</v>
      </c>
      <c r="G36"/>
      <c r="H36" s="19">
        <v>1.4</v>
      </c>
    </row>
    <row r="37" spans="1:8" x14ac:dyDescent="0.3">
      <c r="A37" s="18">
        <v>5</v>
      </c>
      <c r="B37" s="18" t="s">
        <v>47</v>
      </c>
      <c r="C37" s="19">
        <f t="shared" si="1"/>
        <v>4.95</v>
      </c>
      <c r="D37" s="20">
        <f t="shared" si="0"/>
        <v>24.75</v>
      </c>
      <c r="E37" s="3"/>
      <c r="F37" s="29">
        <f t="shared" si="2"/>
        <v>0</v>
      </c>
      <c r="G37"/>
      <c r="H37" s="19">
        <v>4.5</v>
      </c>
    </row>
    <row r="38" spans="1:8" x14ac:dyDescent="0.3">
      <c r="A38" s="18">
        <v>5</v>
      </c>
      <c r="B38" s="18" t="s">
        <v>32</v>
      </c>
      <c r="C38" s="19">
        <f t="shared" si="1"/>
        <v>4.95</v>
      </c>
      <c r="D38" s="20">
        <f t="shared" si="0"/>
        <v>24.75</v>
      </c>
      <c r="E38" s="3"/>
      <c r="F38" s="29">
        <f t="shared" si="2"/>
        <v>0</v>
      </c>
      <c r="G38"/>
      <c r="H38" s="19">
        <v>4.5</v>
      </c>
    </row>
    <row r="39" spans="1:8" x14ac:dyDescent="0.3">
      <c r="A39" s="18">
        <v>5</v>
      </c>
      <c r="B39" s="18" t="s">
        <v>33</v>
      </c>
      <c r="C39" s="19">
        <f t="shared" si="1"/>
        <v>4.4000000000000004</v>
      </c>
      <c r="D39" s="20">
        <f t="shared" si="0"/>
        <v>22</v>
      </c>
      <c r="E39" s="3"/>
      <c r="F39" s="29">
        <f t="shared" si="2"/>
        <v>0</v>
      </c>
      <c r="G39"/>
      <c r="H39" s="19">
        <v>4</v>
      </c>
    </row>
    <row r="40" spans="1:8" x14ac:dyDescent="0.3">
      <c r="A40" s="22">
        <v>2</v>
      </c>
      <c r="B40" s="18" t="s">
        <v>43</v>
      </c>
      <c r="C40" s="19">
        <f t="shared" si="1"/>
        <v>7.7000000000000011</v>
      </c>
      <c r="D40" s="20">
        <f t="shared" si="0"/>
        <v>15.400000000000002</v>
      </c>
      <c r="E40" s="3"/>
      <c r="F40" s="29">
        <f t="shared" si="2"/>
        <v>0</v>
      </c>
      <c r="G40"/>
      <c r="H40" s="19">
        <v>7</v>
      </c>
    </row>
    <row r="41" spans="1:8" x14ac:dyDescent="0.3">
      <c r="A41" s="22">
        <v>2</v>
      </c>
      <c r="B41" s="18" t="s">
        <v>44</v>
      </c>
      <c r="C41" s="19">
        <f t="shared" si="1"/>
        <v>7.7000000000000011</v>
      </c>
      <c r="D41" s="20">
        <f t="shared" si="0"/>
        <v>15.400000000000002</v>
      </c>
      <c r="E41" s="3"/>
      <c r="F41" s="29">
        <f t="shared" si="2"/>
        <v>0</v>
      </c>
      <c r="G41"/>
      <c r="H41" s="19">
        <v>7</v>
      </c>
    </row>
    <row r="42" spans="1:8" x14ac:dyDescent="0.3">
      <c r="A42" s="22">
        <v>2</v>
      </c>
      <c r="B42" s="18" t="s">
        <v>42</v>
      </c>
      <c r="C42" s="19">
        <f t="shared" si="1"/>
        <v>7.7000000000000011</v>
      </c>
      <c r="D42" s="20">
        <f t="shared" si="0"/>
        <v>15.400000000000002</v>
      </c>
      <c r="E42" s="3"/>
      <c r="F42" s="29">
        <f t="shared" si="2"/>
        <v>0</v>
      </c>
      <c r="G42"/>
      <c r="H42" s="19">
        <v>7</v>
      </c>
    </row>
    <row r="43" spans="1:8" x14ac:dyDescent="0.3">
      <c r="A43" s="22">
        <v>2</v>
      </c>
      <c r="B43" s="18" t="s">
        <v>40</v>
      </c>
      <c r="C43" s="19">
        <f t="shared" si="1"/>
        <v>14.3</v>
      </c>
      <c r="D43" s="20">
        <f t="shared" si="0"/>
        <v>28.6</v>
      </c>
      <c r="E43" s="3"/>
      <c r="F43" s="29">
        <f t="shared" si="2"/>
        <v>0</v>
      </c>
      <c r="G43"/>
      <c r="H43" s="19">
        <v>13</v>
      </c>
    </row>
    <row r="44" spans="1:8" x14ac:dyDescent="0.3">
      <c r="A44" s="22">
        <v>2</v>
      </c>
      <c r="B44" s="18" t="s">
        <v>36</v>
      </c>
      <c r="C44" s="19">
        <f t="shared" si="1"/>
        <v>6.9300000000000006</v>
      </c>
      <c r="D44" s="20">
        <f t="shared" si="0"/>
        <v>13.860000000000001</v>
      </c>
      <c r="E44" s="3"/>
      <c r="F44" s="29">
        <f t="shared" si="2"/>
        <v>0</v>
      </c>
      <c r="G44"/>
      <c r="H44" s="19">
        <v>6.3</v>
      </c>
    </row>
    <row r="45" spans="1:8" x14ac:dyDescent="0.3">
      <c r="A45" s="22">
        <v>2</v>
      </c>
      <c r="B45" s="18" t="s">
        <v>34</v>
      </c>
      <c r="C45" s="19">
        <f t="shared" si="1"/>
        <v>33</v>
      </c>
      <c r="D45" s="20">
        <f t="shared" si="0"/>
        <v>66</v>
      </c>
      <c r="E45" s="3"/>
      <c r="F45" s="29">
        <f t="shared" si="2"/>
        <v>0</v>
      </c>
      <c r="G45"/>
      <c r="H45" s="19">
        <v>30</v>
      </c>
    </row>
    <row r="46" spans="1:8" x14ac:dyDescent="0.3">
      <c r="A46" s="22">
        <v>2</v>
      </c>
      <c r="B46" s="18" t="s">
        <v>35</v>
      </c>
      <c r="C46" s="19">
        <f t="shared" si="1"/>
        <v>33</v>
      </c>
      <c r="D46" s="20">
        <f t="shared" si="0"/>
        <v>66</v>
      </c>
      <c r="E46" s="3"/>
      <c r="F46" s="29">
        <f t="shared" si="2"/>
        <v>0</v>
      </c>
      <c r="G46"/>
      <c r="H46" s="19">
        <v>30</v>
      </c>
    </row>
    <row r="47" spans="1:8" x14ac:dyDescent="0.3">
      <c r="A47"/>
      <c r="B47"/>
      <c r="C47" s="23" t="s">
        <v>2</v>
      </c>
      <c r="D47" s="24">
        <f>SUM(D5:D46)</f>
        <v>4462.8099999999986</v>
      </c>
      <c r="E47" s="27" t="s">
        <v>2</v>
      </c>
      <c r="F47" s="28">
        <f>SUM(F5:F46)</f>
        <v>0</v>
      </c>
      <c r="G47"/>
      <c r="H47"/>
    </row>
    <row r="48" spans="1:8" ht="15" thickBot="1" x14ac:dyDescent="0.35">
      <c r="A48"/>
      <c r="B48"/>
      <c r="C48" s="6"/>
      <c r="D48" s="7"/>
      <c r="E48" s="8"/>
      <c r="F48"/>
      <c r="G48"/>
      <c r="H48"/>
    </row>
    <row r="49" spans="1:8" ht="49.95" customHeight="1" thickBot="1" x14ac:dyDescent="0.35">
      <c r="A49"/>
      <c r="B49"/>
      <c r="C49" s="9" t="s">
        <v>7</v>
      </c>
      <c r="D49" s="10">
        <f>D47*4</f>
        <v>17851.239999999994</v>
      </c>
      <c r="E49" s="11" t="s">
        <v>8</v>
      </c>
      <c r="F49" s="12">
        <f>F47*4</f>
        <v>0</v>
      </c>
      <c r="G49"/>
      <c r="H49"/>
    </row>
    <row r="50" spans="1:8" x14ac:dyDescent="0.3">
      <c r="D50" s="4"/>
      <c r="E50" s="5"/>
    </row>
    <row r="51" spans="1:8" x14ac:dyDescent="0.3">
      <c r="D51" s="4"/>
      <c r="E51" s="5"/>
    </row>
    <row r="52" spans="1:8" x14ac:dyDescent="0.3">
      <c r="D52" s="4"/>
      <c r="E52" s="5"/>
    </row>
    <row r="53" spans="1:8" x14ac:dyDescent="0.3">
      <c r="D53" s="4"/>
      <c r="E53" s="5"/>
    </row>
  </sheetData>
  <sheetProtection algorithmName="SHA-512" hashValue="iP2nlR2osArc8ek+b0CizYzCFVPuDVRoCdPKDIcEvXBQreGyvzE/VfDC+/aSHiCK7q6zlS67XbbL681LwbvcpA==" saltValue="Ue+dxLInDlnXBRfn86I/hg==" spinCount="100000" sheet="1" objects="1" scenarios="1"/>
  <mergeCells count="1">
    <mergeCell ref="A1:F1"/>
  </mergeCells>
  <phoneticPr fontId="3" type="noConversion"/>
  <dataValidations count="2">
    <dataValidation type="decimal" operator="lessThanOrEqual" allowBlank="1" showInputMessage="1" showErrorMessage="1" errorTitle="ERROR" error="L'import de la oferta ha de ser igual o menor a l'import  base de licitació quadriennal" sqref="F49" xr:uid="{5BFD4B5C-FB89-4C6A-8D28-25CDE9418929}">
      <formula1>D49</formula1>
    </dataValidation>
    <dataValidation type="decimal" operator="lessThanOrEqual" allowBlank="1" showInputMessage="1" showErrorMessage="1" errorTitle="ERROR" error="L'import de la oferta ha de ser igual o menor a l'import unitari base de licitació" sqref="E5:E46" xr:uid="{0187A36F-E5D2-4F75-8E9C-C68B1FFEE2A8}">
      <formula1>C5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pintura i vernissos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Gómez Garcia</dc:creator>
  <cp:lastModifiedBy>Motlló Vallès, Maria Teresa</cp:lastModifiedBy>
  <dcterms:created xsi:type="dcterms:W3CDTF">2020-01-14T07:02:39Z</dcterms:created>
  <dcterms:modified xsi:type="dcterms:W3CDTF">2025-11-27T09:19:28Z</dcterms:modified>
</cp:coreProperties>
</file>