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BBFEE9FF-0DC5-43E0-983F-874B8EC973BC}" xr6:coauthVersionLast="47" xr6:coauthVersionMax="47" xr10:uidLastSave="{00000000-0000-0000-0000-000000000000}"/>
  <bookViews>
    <workbookView xWindow="-108" yWindow="-108" windowWidth="23256" windowHeight="12576" xr2:uid="{5E02A080-D860-4DD6-B2DB-B09AA56E89D1}"/>
  </bookViews>
  <sheets>
    <sheet name="Material ferreteria ANU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2" l="1"/>
  <c r="C24" i="2" l="1"/>
  <c r="D24" i="2" s="1"/>
  <c r="F24" i="2"/>
  <c r="C49" i="2"/>
  <c r="D49" i="2" s="1"/>
  <c r="C48" i="2"/>
  <c r="D48" i="2" s="1"/>
  <c r="F49" i="2"/>
  <c r="F48" i="2"/>
  <c r="C22" i="2"/>
  <c r="D22" i="2" s="1"/>
  <c r="F22" i="2"/>
  <c r="C23" i="2"/>
  <c r="D23" i="2" s="1"/>
  <c r="F23" i="2"/>
  <c r="C26" i="2"/>
  <c r="D26" i="2" s="1"/>
  <c r="F26" i="2"/>
  <c r="C28" i="2"/>
  <c r="D28" i="2" s="1"/>
  <c r="F28" i="2"/>
  <c r="C47" i="2"/>
  <c r="D47" i="2" s="1"/>
  <c r="F47" i="2"/>
  <c r="C27" i="2"/>
  <c r="D27" i="2" s="1"/>
  <c r="F27" i="2"/>
  <c r="C56" i="2"/>
  <c r="D56" i="2" s="1"/>
  <c r="F56" i="2"/>
  <c r="C54" i="2"/>
  <c r="D54" i="2" s="1"/>
  <c r="F54" i="2"/>
  <c r="C55" i="2"/>
  <c r="D55" i="2" s="1"/>
  <c r="F55" i="2"/>
  <c r="C53" i="2"/>
  <c r="D53" i="2" s="1"/>
  <c r="F53" i="2"/>
  <c r="C52" i="2"/>
  <c r="D52" i="2" s="1"/>
  <c r="C51" i="2"/>
  <c r="D51" i="2" s="1"/>
  <c r="F52" i="2"/>
  <c r="F51" i="2"/>
  <c r="C50" i="2"/>
  <c r="D50" i="2" s="1"/>
  <c r="F50" i="2"/>
  <c r="C36" i="2"/>
  <c r="D36" i="2" s="1"/>
  <c r="F36" i="2"/>
  <c r="C35" i="2"/>
  <c r="D35" i="2" s="1"/>
  <c r="F35" i="2"/>
  <c r="C42" i="2"/>
  <c r="D42" i="2" s="1"/>
  <c r="F42" i="2"/>
  <c r="C33" i="2"/>
  <c r="D33" i="2" s="1"/>
  <c r="F33" i="2"/>
  <c r="C32" i="2"/>
  <c r="D32" i="2" s="1"/>
  <c r="F32" i="2"/>
  <c r="C31" i="2"/>
  <c r="D31" i="2" s="1"/>
  <c r="F31" i="2"/>
  <c r="C30" i="2"/>
  <c r="D30" i="2" s="1"/>
  <c r="F30" i="2"/>
  <c r="C65" i="2"/>
  <c r="D65" i="2" s="1"/>
  <c r="F6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5" i="2"/>
  <c r="C29" i="2"/>
  <c r="C34" i="2"/>
  <c r="C37" i="2"/>
  <c r="C38" i="2"/>
  <c r="C39" i="2"/>
  <c r="C40" i="2"/>
  <c r="C41" i="2"/>
  <c r="C43" i="2"/>
  <c r="C44" i="2"/>
  <c r="C45" i="2"/>
  <c r="C46" i="2"/>
  <c r="C57" i="2"/>
  <c r="C58" i="2"/>
  <c r="C59" i="2"/>
  <c r="C60" i="2"/>
  <c r="C61" i="2"/>
  <c r="C62" i="2"/>
  <c r="C63" i="2"/>
  <c r="C64" i="2"/>
  <c r="C66" i="2"/>
  <c r="C67" i="2"/>
  <c r="C68" i="2"/>
  <c r="C69" i="2"/>
  <c r="C70" i="2"/>
  <c r="C71" i="2"/>
  <c r="C72" i="2"/>
  <c r="C73" i="2"/>
  <c r="C74" i="2"/>
  <c r="C75" i="2"/>
  <c r="C76" i="2"/>
  <c r="C78" i="2"/>
  <c r="C79" i="2"/>
  <c r="C80" i="2"/>
  <c r="C81" i="2"/>
  <c r="C82" i="2"/>
  <c r="C84" i="2"/>
  <c r="C85" i="2"/>
  <c r="C86" i="2"/>
  <c r="C87" i="2"/>
  <c r="D87" i="2" s="1"/>
  <c r="C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5" i="2"/>
  <c r="F29" i="2"/>
  <c r="F34" i="2"/>
  <c r="F37" i="2"/>
  <c r="F38" i="2"/>
  <c r="F39" i="2"/>
  <c r="F40" i="2"/>
  <c r="F41" i="2"/>
  <c r="F43" i="2"/>
  <c r="F44" i="2"/>
  <c r="F45" i="2"/>
  <c r="F46" i="2"/>
  <c r="F57" i="2"/>
  <c r="F58" i="2"/>
  <c r="F59" i="2"/>
  <c r="F60" i="2"/>
  <c r="F61" i="2"/>
  <c r="F62" i="2"/>
  <c r="F63" i="2"/>
  <c r="F64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5" i="2"/>
  <c r="F88" i="2" l="1"/>
  <c r="F90" i="2" s="1"/>
  <c r="D68" i="2"/>
  <c r="D77" i="2"/>
  <c r="D45" i="2"/>
  <c r="D44" i="2"/>
  <c r="D43" i="2"/>
  <c r="D41" i="2"/>
  <c r="D40" i="2"/>
  <c r="D39" i="2"/>
  <c r="D38" i="2"/>
  <c r="D37" i="2"/>
  <c r="D34" i="2"/>
  <c r="D29" i="2"/>
  <c r="D25" i="2"/>
  <c r="D21" i="2"/>
  <c r="D20" i="2"/>
  <c r="D19" i="2"/>
  <c r="D18" i="2"/>
  <c r="D17" i="2"/>
  <c r="D16" i="2"/>
  <c r="D15" i="2"/>
  <c r="D14" i="2"/>
  <c r="D10" i="2"/>
  <c r="D46" i="2"/>
  <c r="D60" i="2"/>
  <c r="D9" i="2"/>
  <c r="D66" i="2"/>
  <c r="D62" i="2"/>
  <c r="D61" i="2"/>
  <c r="D13" i="2"/>
  <c r="D59" i="2"/>
  <c r="D58" i="2"/>
  <c r="D85" i="2"/>
  <c r="D84" i="2"/>
  <c r="D83" i="2"/>
  <c r="D63" i="2"/>
  <c r="D64" i="2"/>
  <c r="D67" i="2"/>
  <c r="D69" i="2"/>
  <c r="D75" i="2"/>
  <c r="D74" i="2"/>
  <c r="D73" i="2"/>
  <c r="D72" i="2"/>
  <c r="D71" i="2"/>
  <c r="D70" i="2"/>
  <c r="D8" i="2"/>
  <c r="D76" i="2"/>
  <c r="D78" i="2"/>
  <c r="D79" i="2"/>
  <c r="D7" i="2"/>
  <c r="D80" i="2"/>
  <c r="D81" i="2"/>
  <c r="D82" i="2"/>
  <c r="D12" i="2"/>
  <c r="D11" i="2" l="1"/>
  <c r="D86" i="2"/>
  <c r="D6" i="2"/>
  <c r="D5" i="2"/>
  <c r="D57" i="2" l="1"/>
  <c r="D88" i="2" s="1"/>
  <c r="D90" i="2" s="1"/>
</calcChain>
</file>

<file path=xl/sharedStrings.xml><?xml version="1.0" encoding="utf-8"?>
<sst xmlns="http://schemas.openxmlformats.org/spreadsheetml/2006/main" count="96" uniqueCount="95">
  <si>
    <t>Quantitat</t>
  </si>
  <si>
    <t>Concepte</t>
  </si>
  <si>
    <t>Gafa Constpsi Contour</t>
  </si>
  <si>
    <t>Guant cuir todo flor núm. 31</t>
  </si>
  <si>
    <t>Cinta america negre 50*50</t>
  </si>
  <si>
    <t>Pinça per recollir brossa expert 870mm</t>
  </si>
  <si>
    <t>Roda giratoria poliuretà c/B P alumini diametre 200</t>
  </si>
  <si>
    <t>Cinta teixit grafer negre 50*50</t>
  </si>
  <si>
    <t>Protector auditiu H540A Optime III Diadema</t>
  </si>
  <si>
    <t>Capsa de 50 unitats de cargol+tac GX-L / VITE TL TORX diametre 10*100/30 (cap hexagonal)</t>
  </si>
  <si>
    <t>Escuma poliuretà pistola 750 ml CS02</t>
  </si>
  <si>
    <t>Disc lamines inox. Zirconio 127 gr. 80</t>
  </si>
  <si>
    <t>Aerosol 500 ml. Marcador d'obra taronja</t>
  </si>
  <si>
    <t>Broca SDS-PLUS P4P 6*160</t>
  </si>
  <si>
    <t>Broca SDS-PLUS P4P 8*210</t>
  </si>
  <si>
    <t>Broca SDS-PLUS P4P 12*260</t>
  </si>
  <si>
    <t>Broca pedra 05*90</t>
  </si>
  <si>
    <t>Broca pedra 06*100</t>
  </si>
  <si>
    <t>Broca pedra 08*120</t>
  </si>
  <si>
    <t>Genollera gel F-992008</t>
  </si>
  <si>
    <t>Roda giratoria ALEX diametre 125 amb fre pletina 85*60 distancia forats.</t>
  </si>
  <si>
    <t>Roda giratoria ALEX diametre 125 pletina 105*80 distancia forats.</t>
  </si>
  <si>
    <t>Caixa de unitats de tacs duopower 12*60</t>
  </si>
  <si>
    <t>Cartux poliuretà 2638/P795 gris 300 ml</t>
  </si>
  <si>
    <t>Guant termic nitril thermy ice GF010</t>
  </si>
  <si>
    <t>Cinta balissa galga 300 rotllo de 200 metres</t>
  </si>
  <si>
    <t>Estenalla rusa 99 00 220</t>
  </si>
  <si>
    <t>Estenalla rusa 99 00 300</t>
  </si>
  <si>
    <t>Protector de àngul PU7325NJ - groc/negre 750*150*150*25mm</t>
  </si>
  <si>
    <t>Pistola silicona CNV-JUST</t>
  </si>
  <si>
    <t>Bobina 500 metres corda polietilè negra diametre 4,5 mm</t>
  </si>
  <si>
    <t>Joc carraca BT26C gran</t>
  </si>
  <si>
    <t>Rotllo 25 metres de cinta per entutorar arbres</t>
  </si>
  <si>
    <t>Tissora plàstic 50 m/m 52010</t>
  </si>
  <si>
    <t>"Talocha" 5881 265*140</t>
  </si>
  <si>
    <t>"Talocha"5883 rectangular</t>
  </si>
  <si>
    <t>Capsa de 50 unitats tacs anclatge amb ganxi 8*60 G-10</t>
  </si>
  <si>
    <t>Esprai smartstraw 500 ml (WD 40) ref. 34134</t>
  </si>
  <si>
    <t>Pinça expansió amb tac HRM</t>
  </si>
  <si>
    <t>Pop subjecta paquets ref. 3 100</t>
  </si>
  <si>
    <t>Esprai aire</t>
  </si>
  <si>
    <t>Escombra lila domestica venecia sense pal -1910-</t>
  </si>
  <si>
    <t>Pal de fusta amb rosca 1,40 mts per escombra - 1599-</t>
  </si>
  <si>
    <t>Disc abr. Velcro agij. D-saitac aw-d 150 080</t>
  </si>
  <si>
    <t>Disc abr. Velcro agij. D-saitac aw-d 150 120</t>
  </si>
  <si>
    <t>Disc de tall mussol multimaterial multimaster 115</t>
  </si>
  <si>
    <t>Disc de tall mussol multimaterial multimaster 125</t>
  </si>
  <si>
    <t xml:space="preserve">Tissora electricista milwaukee </t>
  </si>
  <si>
    <t>Clau de "bec de lloro" stanley fatmax 300 mm</t>
  </si>
  <si>
    <t>Clau anglesa gran apertura de 200 mm</t>
  </si>
  <si>
    <t>Esprai marcador tissa blanc ecomarker</t>
  </si>
  <si>
    <t>Cartutx silicona transparent 280ml</t>
  </si>
  <si>
    <t>ANNEX LOT 3 - OFERTA ECONÒMICA</t>
  </si>
  <si>
    <t>Preu unitari màxim de licitació (sense IVA)</t>
  </si>
  <si>
    <t>Preu màxim total de licitació (sense IVA)</t>
  </si>
  <si>
    <r>
      <t xml:space="preserve">Preu oferta unitari (sense IVA) </t>
    </r>
    <r>
      <rPr>
        <b/>
        <sz val="11"/>
        <color rgb="FFFF0000"/>
        <rFont val="Calibri"/>
        <family val="2"/>
        <scheme val="minor"/>
      </rPr>
      <t>EMPLENAR PER L'EMPRESA</t>
    </r>
  </si>
  <si>
    <t>IMPORT ANUAL SENSE IVA</t>
  </si>
  <si>
    <t>IMPORT OFERTA LICITACIÓ CONTRACTE QUADRIENNAL (4 ANYS) SENSE IVA</t>
  </si>
  <si>
    <t>Preu oferta total (sense IVA)</t>
  </si>
  <si>
    <t>Anual Sense Iva</t>
  </si>
  <si>
    <t>Roda giratoria ALEX diametre 125 amb fre pletina 105*80 distancia forats.</t>
  </si>
  <si>
    <t>Paquet 20 bosses brossa industrial 85*105 negre</t>
  </si>
  <si>
    <t>Maceta 5308-B CF mànec de fibra</t>
  </si>
  <si>
    <t>Caixa de 100 unitats de tacs duopower 6*30</t>
  </si>
  <si>
    <t xml:space="preserve">Flexometre bimateria Tylon 8m*25mm </t>
  </si>
  <si>
    <t xml:space="preserve">Flexometre bimateria Tylon 5m*19mm </t>
  </si>
  <si>
    <t>Paquet de 90 electrodes inox Limarosta 316L 2,5</t>
  </si>
  <si>
    <t>Pegament multi aplicació Gorila 500 ml</t>
  </si>
  <si>
    <t>Carretilla superplegable S125</t>
  </si>
  <si>
    <t>Barres termofus TR 200m/m 1 Kg</t>
  </si>
  <si>
    <t>Polimere adhesiu power fixa plus turbo negre</t>
  </si>
  <si>
    <t>Disc de tall 125*3*22</t>
  </si>
  <si>
    <t>Disc inox 125*1*22</t>
  </si>
  <si>
    <t>Caixa 100 unitats volanderes DIN 9021 ZINC M-18</t>
  </si>
  <si>
    <t>Caixa 100 unitats volanderes DIN 9021 ZINC M-20</t>
  </si>
  <si>
    <t>Caixa 100 unitats volanderes DIN 9021 ZINC M-22</t>
  </si>
  <si>
    <t>Caixa 100 unitats femelles DIN 934 EXAG. 8,8 ZINC M-20</t>
  </si>
  <si>
    <t>Caixa 100 unitats cargols DIN 933 EXAG. 8,8 06*20 ZN</t>
  </si>
  <si>
    <t>Caixa 100 unitats cargols DIN 933 EXAG. 8,8 08*16 ZN</t>
  </si>
  <si>
    <t>Caixa 100 unitats cargols DIN 933 EXAG. 8,8 08*20 ZN</t>
  </si>
  <si>
    <t xml:space="preserve">Guant ATG maxiflex AD-APT 42-874 gris </t>
  </si>
  <si>
    <t>Paleta 5842-D</t>
  </si>
  <si>
    <t>Polsador dutxa Presto ref: 01945</t>
  </si>
  <si>
    <t>Estenalles Knipex 74 01 200</t>
  </si>
  <si>
    <t>Paleta 5841-B</t>
  </si>
  <si>
    <t>Cono senyalització 50 cm</t>
  </si>
  <si>
    <t>Cono senyalització de PVC 75cm</t>
  </si>
  <si>
    <t>Cutter mànec inox +ABS LC501YB yellow</t>
  </si>
  <si>
    <t>Tissora electricista 1000v.5,75" 145m/m</t>
  </si>
  <si>
    <t>Caixa 100 unitats volanderes DIN 9021 ZINC M-08</t>
  </si>
  <si>
    <t>Caixa 100 unitats volanderes DIN 9021 ZINC M-10</t>
  </si>
  <si>
    <t>Llistat de material de ferreteria ANUAL</t>
  </si>
  <si>
    <t>Maceta 5308-0 CF mànec de fibra</t>
  </si>
  <si>
    <t>Ulleres KOMET PSSKOME408</t>
  </si>
  <si>
    <t>IMPORT BASE LICITACIÓ CONTRACTE QUADRIENNAL (4 ANYS)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</si>
</sst>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4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2" borderId="6" xfId="0" applyFont="1" applyFill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164" fontId="1" fillId="3" borderId="8" xfId="0" applyNumberFormat="1" applyFont="1" applyFill="1" applyBorder="1" applyAlignment="1">
      <alignment wrapText="1"/>
    </xf>
    <xf numFmtId="164" fontId="0" fillId="0" borderId="9" xfId="0" applyNumberFormat="1" applyBorder="1"/>
    <xf numFmtId="0" fontId="2" fillId="0" borderId="0" xfId="0" applyFont="1"/>
    <xf numFmtId="2" fontId="0" fillId="0" borderId="0" xfId="0" applyNumberFormat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2" fontId="1" fillId="2" borderId="2" xfId="0" applyNumberFormat="1" applyFont="1" applyFill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164" fontId="5" fillId="2" borderId="2" xfId="0" applyNumberFormat="1" applyFont="1" applyFill="1" applyBorder="1" applyAlignment="1">
      <alignment horizontal="right" wrapText="1"/>
    </xf>
    <xf numFmtId="2" fontId="1" fillId="3" borderId="4" xfId="0" applyNumberFormat="1" applyFont="1" applyFill="1" applyBorder="1" applyAlignment="1">
      <alignment wrapText="1"/>
    </xf>
    <xf numFmtId="164" fontId="0" fillId="0" borderId="5" xfId="0" applyNumberFormat="1" applyBorder="1"/>
    <xf numFmtId="164" fontId="0" fillId="3" borderId="5" xfId="0" applyNumberFormat="1" applyFill="1" applyBorder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768F-4156-48B8-BE9E-5D1935493359}">
  <dimension ref="A1:H96"/>
  <sheetViews>
    <sheetView tabSelected="1" zoomScale="115" zoomScaleNormal="115" workbookViewId="0">
      <selection sqref="A1:F1"/>
    </sheetView>
  </sheetViews>
  <sheetFormatPr baseColWidth="10" defaultRowHeight="14.4" x14ac:dyDescent="0.3"/>
  <cols>
    <col min="1" max="1" width="11.5546875" style="2"/>
    <col min="2" max="2" width="79.109375" style="2" bestFit="1" customWidth="1"/>
    <col min="3" max="3" width="24.6640625" style="2" bestFit="1" customWidth="1"/>
    <col min="4" max="4" width="14.88671875" style="3" bestFit="1" customWidth="1"/>
    <col min="5" max="5" width="27.77734375" style="2" customWidth="1"/>
    <col min="6" max="6" width="19.88671875" style="2" bestFit="1" customWidth="1"/>
    <col min="7" max="7" width="11.5546875" style="2"/>
    <col min="8" max="8" width="11.5546875" style="2" hidden="1" customWidth="1"/>
    <col min="9" max="16384" width="11.5546875" style="2"/>
  </cols>
  <sheetData>
    <row r="1" spans="1:8" ht="23.4" x14ac:dyDescent="0.3">
      <c r="A1" s="25" t="s">
        <v>52</v>
      </c>
      <c r="B1" s="25"/>
      <c r="C1" s="25"/>
      <c r="D1" s="25"/>
      <c r="E1" s="25"/>
      <c r="F1" s="25"/>
    </row>
    <row r="2" spans="1:8" x14ac:dyDescent="0.3">
      <c r="A2" s="12" t="s">
        <v>91</v>
      </c>
      <c r="B2"/>
      <c r="C2"/>
      <c r="D2" s="13"/>
      <c r="E2"/>
      <c r="F2"/>
    </row>
    <row r="3" spans="1:8" ht="15" thickBot="1" x14ac:dyDescent="0.35">
      <c r="A3"/>
      <c r="B3"/>
      <c r="C3"/>
      <c r="D3" s="13"/>
      <c r="E3"/>
      <c r="F3"/>
    </row>
    <row r="4" spans="1:8" ht="43.2" x14ac:dyDescent="0.3">
      <c r="A4" s="14" t="s">
        <v>0</v>
      </c>
      <c r="B4" s="14" t="s">
        <v>1</v>
      </c>
      <c r="C4" s="15" t="s">
        <v>53</v>
      </c>
      <c r="D4" s="16" t="s">
        <v>54</v>
      </c>
      <c r="E4" s="5" t="s">
        <v>55</v>
      </c>
      <c r="F4" s="22" t="s">
        <v>58</v>
      </c>
    </row>
    <row r="5" spans="1:8" x14ac:dyDescent="0.3">
      <c r="A5" s="17">
        <v>24</v>
      </c>
      <c r="B5" s="17" t="s">
        <v>93</v>
      </c>
      <c r="C5" s="18">
        <f>H5*1.1</f>
        <v>15.400000000000002</v>
      </c>
      <c r="D5" s="18">
        <f t="shared" ref="D5:D59" si="0">A5*C5</f>
        <v>369.6</v>
      </c>
      <c r="E5" s="1"/>
      <c r="F5" s="23">
        <f>E5*A5</f>
        <v>0</v>
      </c>
      <c r="H5" s="6">
        <v>14</v>
      </c>
    </row>
    <row r="6" spans="1:8" x14ac:dyDescent="0.3">
      <c r="A6" s="17">
        <v>24</v>
      </c>
      <c r="B6" s="17" t="s">
        <v>2</v>
      </c>
      <c r="C6" s="18">
        <f t="shared" ref="C6:C87" si="1">H6*1.1</f>
        <v>15.400000000000002</v>
      </c>
      <c r="D6" s="18">
        <f t="shared" si="0"/>
        <v>369.6</v>
      </c>
      <c r="E6" s="1"/>
      <c r="F6" s="23">
        <f t="shared" ref="F6:F87" si="2">E6*A6</f>
        <v>0</v>
      </c>
      <c r="H6" s="6">
        <v>14</v>
      </c>
    </row>
    <row r="7" spans="1:8" x14ac:dyDescent="0.3">
      <c r="A7" s="17">
        <v>10</v>
      </c>
      <c r="B7" s="17" t="s">
        <v>9</v>
      </c>
      <c r="C7" s="18">
        <f t="shared" si="1"/>
        <v>38.5</v>
      </c>
      <c r="D7" s="18">
        <f t="shared" si="0"/>
        <v>385</v>
      </c>
      <c r="E7" s="1"/>
      <c r="F7" s="23">
        <f t="shared" si="2"/>
        <v>0</v>
      </c>
      <c r="H7" s="6">
        <v>35</v>
      </c>
    </row>
    <row r="8" spans="1:8" x14ac:dyDescent="0.3">
      <c r="A8" s="17">
        <v>5</v>
      </c>
      <c r="B8" s="17" t="s">
        <v>36</v>
      </c>
      <c r="C8" s="18">
        <f t="shared" si="1"/>
        <v>55.000000000000007</v>
      </c>
      <c r="D8" s="18">
        <f t="shared" si="0"/>
        <v>275.00000000000006</v>
      </c>
      <c r="E8" s="1"/>
      <c r="F8" s="23">
        <f t="shared" si="2"/>
        <v>0</v>
      </c>
      <c r="H8" s="6">
        <v>50</v>
      </c>
    </row>
    <row r="9" spans="1:8" x14ac:dyDescent="0.3">
      <c r="A9" s="17">
        <v>10</v>
      </c>
      <c r="B9" s="17" t="s">
        <v>61</v>
      </c>
      <c r="C9" s="18">
        <f t="shared" si="1"/>
        <v>7.7000000000000011</v>
      </c>
      <c r="D9" s="18">
        <f t="shared" si="0"/>
        <v>77.000000000000014</v>
      </c>
      <c r="E9" s="1"/>
      <c r="F9" s="23">
        <f t="shared" si="2"/>
        <v>0</v>
      </c>
      <c r="H9" s="6">
        <v>7</v>
      </c>
    </row>
    <row r="10" spans="1:8" x14ac:dyDescent="0.3">
      <c r="A10" s="17">
        <v>5</v>
      </c>
      <c r="B10" s="17" t="s">
        <v>31</v>
      </c>
      <c r="C10" s="18">
        <f t="shared" si="1"/>
        <v>44</v>
      </c>
      <c r="D10" s="18">
        <f t="shared" si="0"/>
        <v>220</v>
      </c>
      <c r="E10" s="1"/>
      <c r="F10" s="23">
        <f t="shared" si="2"/>
        <v>0</v>
      </c>
      <c r="H10" s="6">
        <v>40</v>
      </c>
    </row>
    <row r="11" spans="1:8" x14ac:dyDescent="0.3">
      <c r="A11" s="17">
        <v>75</v>
      </c>
      <c r="B11" s="17" t="s">
        <v>80</v>
      </c>
      <c r="C11" s="18">
        <f t="shared" si="1"/>
        <v>6.0500000000000007</v>
      </c>
      <c r="D11" s="18">
        <f t="shared" si="0"/>
        <v>453.75000000000006</v>
      </c>
      <c r="E11" s="1"/>
      <c r="F11" s="23">
        <f t="shared" si="2"/>
        <v>0</v>
      </c>
      <c r="H11" s="6">
        <v>5.5</v>
      </c>
    </row>
    <row r="12" spans="1:8" x14ac:dyDescent="0.3">
      <c r="A12" s="17">
        <v>75</v>
      </c>
      <c r="B12" s="17" t="s">
        <v>3</v>
      </c>
      <c r="C12" s="18">
        <f t="shared" si="1"/>
        <v>5.5</v>
      </c>
      <c r="D12" s="18">
        <f t="shared" si="0"/>
        <v>412.5</v>
      </c>
      <c r="E12" s="1"/>
      <c r="F12" s="23">
        <f t="shared" si="2"/>
        <v>0</v>
      </c>
      <c r="H12" s="6">
        <v>5</v>
      </c>
    </row>
    <row r="13" spans="1:8" x14ac:dyDescent="0.3">
      <c r="A13" s="17">
        <v>25</v>
      </c>
      <c r="B13" s="17" t="s">
        <v>24</v>
      </c>
      <c r="C13" s="18">
        <f t="shared" si="1"/>
        <v>8.8000000000000007</v>
      </c>
      <c r="D13" s="18">
        <f t="shared" si="0"/>
        <v>220.00000000000003</v>
      </c>
      <c r="E13" s="1"/>
      <c r="F13" s="23">
        <f t="shared" si="2"/>
        <v>0</v>
      </c>
      <c r="H13" s="6">
        <v>8</v>
      </c>
    </row>
    <row r="14" spans="1:8" x14ac:dyDescent="0.3">
      <c r="A14" s="17">
        <v>6</v>
      </c>
      <c r="B14" s="17" t="s">
        <v>32</v>
      </c>
      <c r="C14" s="18">
        <f t="shared" si="1"/>
        <v>49.500000000000007</v>
      </c>
      <c r="D14" s="18">
        <f t="shared" si="0"/>
        <v>297.00000000000006</v>
      </c>
      <c r="E14" s="1"/>
      <c r="F14" s="23">
        <f t="shared" si="2"/>
        <v>0</v>
      </c>
      <c r="H14" s="6">
        <v>45</v>
      </c>
    </row>
    <row r="15" spans="1:8" x14ac:dyDescent="0.3">
      <c r="A15" s="17">
        <v>1</v>
      </c>
      <c r="B15" s="17" t="s">
        <v>33</v>
      </c>
      <c r="C15" s="18">
        <f t="shared" si="1"/>
        <v>165</v>
      </c>
      <c r="D15" s="18">
        <f t="shared" si="0"/>
        <v>165</v>
      </c>
      <c r="E15" s="1"/>
      <c r="F15" s="23">
        <f t="shared" si="2"/>
        <v>0</v>
      </c>
      <c r="H15" s="6">
        <v>150</v>
      </c>
    </row>
    <row r="16" spans="1:8" x14ac:dyDescent="0.3">
      <c r="A16" s="17">
        <v>5</v>
      </c>
      <c r="B16" s="17" t="s">
        <v>34</v>
      </c>
      <c r="C16" s="18">
        <f t="shared" si="1"/>
        <v>16.5</v>
      </c>
      <c r="D16" s="18">
        <f t="shared" si="0"/>
        <v>82.5</v>
      </c>
      <c r="E16" s="1"/>
      <c r="F16" s="23">
        <f t="shared" si="2"/>
        <v>0</v>
      </c>
      <c r="H16" s="6">
        <v>15</v>
      </c>
    </row>
    <row r="17" spans="1:8" x14ac:dyDescent="0.3">
      <c r="A17" s="17">
        <v>5</v>
      </c>
      <c r="B17" s="17" t="s">
        <v>35</v>
      </c>
      <c r="C17" s="18">
        <f t="shared" si="1"/>
        <v>18.700000000000003</v>
      </c>
      <c r="D17" s="18">
        <f t="shared" si="0"/>
        <v>93.500000000000014</v>
      </c>
      <c r="E17" s="1"/>
      <c r="F17" s="23">
        <f t="shared" si="2"/>
        <v>0</v>
      </c>
      <c r="H17" s="6">
        <v>17</v>
      </c>
    </row>
    <row r="18" spans="1:8" x14ac:dyDescent="0.3">
      <c r="A18" s="19">
        <v>10</v>
      </c>
      <c r="B18" s="17" t="s">
        <v>37</v>
      </c>
      <c r="C18" s="18">
        <f t="shared" si="1"/>
        <v>13.200000000000001</v>
      </c>
      <c r="D18" s="18">
        <f t="shared" si="0"/>
        <v>132</v>
      </c>
      <c r="E18" s="1"/>
      <c r="F18" s="23">
        <f t="shared" si="2"/>
        <v>0</v>
      </c>
      <c r="H18" s="6">
        <v>12</v>
      </c>
    </row>
    <row r="19" spans="1:8" x14ac:dyDescent="0.3">
      <c r="A19" s="17">
        <v>5</v>
      </c>
      <c r="B19" s="17" t="s">
        <v>38</v>
      </c>
      <c r="C19" s="18">
        <f t="shared" si="1"/>
        <v>46.2</v>
      </c>
      <c r="D19" s="18">
        <f t="shared" si="0"/>
        <v>231</v>
      </c>
      <c r="E19" s="1"/>
      <c r="F19" s="23">
        <f t="shared" si="2"/>
        <v>0</v>
      </c>
      <c r="H19" s="6">
        <v>42</v>
      </c>
    </row>
    <row r="20" spans="1:8" x14ac:dyDescent="0.3">
      <c r="A20" s="17">
        <v>10</v>
      </c>
      <c r="B20" s="17" t="s">
        <v>39</v>
      </c>
      <c r="C20" s="18">
        <f t="shared" si="1"/>
        <v>6.0500000000000007</v>
      </c>
      <c r="D20" s="18">
        <f t="shared" si="0"/>
        <v>60.500000000000007</v>
      </c>
      <c r="E20" s="1"/>
      <c r="F20" s="23">
        <f t="shared" si="2"/>
        <v>0</v>
      </c>
      <c r="H20" s="6">
        <v>5.5</v>
      </c>
    </row>
    <row r="21" spans="1:8" x14ac:dyDescent="0.3">
      <c r="A21" s="17">
        <v>10</v>
      </c>
      <c r="B21" s="17" t="s">
        <v>40</v>
      </c>
      <c r="C21" s="18">
        <f t="shared" si="1"/>
        <v>9.9</v>
      </c>
      <c r="D21" s="18">
        <f t="shared" si="0"/>
        <v>99</v>
      </c>
      <c r="E21" s="1"/>
      <c r="F21" s="23">
        <f t="shared" si="2"/>
        <v>0</v>
      </c>
      <c r="H21" s="6">
        <v>9</v>
      </c>
    </row>
    <row r="22" spans="1:8" x14ac:dyDescent="0.3">
      <c r="A22" s="17">
        <v>5</v>
      </c>
      <c r="B22" s="17" t="s">
        <v>88</v>
      </c>
      <c r="C22" s="18">
        <f t="shared" si="1"/>
        <v>33</v>
      </c>
      <c r="D22" s="18">
        <f t="shared" si="0"/>
        <v>165</v>
      </c>
      <c r="E22" s="1"/>
      <c r="F22" s="23">
        <f t="shared" si="2"/>
        <v>0</v>
      </c>
      <c r="H22" s="6">
        <v>30</v>
      </c>
    </row>
    <row r="23" spans="1:8" x14ac:dyDescent="0.3">
      <c r="A23" s="17">
        <v>10</v>
      </c>
      <c r="B23" s="17" t="s">
        <v>87</v>
      </c>
      <c r="C23" s="18">
        <f t="shared" si="1"/>
        <v>8.8000000000000007</v>
      </c>
      <c r="D23" s="18">
        <f t="shared" si="0"/>
        <v>88</v>
      </c>
      <c r="E23" s="1"/>
      <c r="F23" s="23">
        <f t="shared" si="2"/>
        <v>0</v>
      </c>
      <c r="H23" s="6">
        <v>8</v>
      </c>
    </row>
    <row r="24" spans="1:8" x14ac:dyDescent="0.3">
      <c r="A24" s="17">
        <v>6</v>
      </c>
      <c r="B24" s="17" t="s">
        <v>92</v>
      </c>
      <c r="C24" s="18">
        <f t="shared" si="1"/>
        <v>27.500000000000004</v>
      </c>
      <c r="D24" s="18">
        <f t="shared" si="0"/>
        <v>165.00000000000003</v>
      </c>
      <c r="E24" s="1"/>
      <c r="F24" s="23">
        <f t="shared" si="2"/>
        <v>0</v>
      </c>
      <c r="H24" s="6">
        <v>25</v>
      </c>
    </row>
    <row r="25" spans="1:8" x14ac:dyDescent="0.3">
      <c r="A25" s="17">
        <v>6</v>
      </c>
      <c r="B25" s="17" t="s">
        <v>62</v>
      </c>
      <c r="C25" s="18">
        <f t="shared" si="1"/>
        <v>33</v>
      </c>
      <c r="D25" s="18">
        <f t="shared" si="0"/>
        <v>198</v>
      </c>
      <c r="E25" s="1"/>
      <c r="F25" s="23">
        <f t="shared" si="2"/>
        <v>0</v>
      </c>
      <c r="H25" s="6">
        <v>30</v>
      </c>
    </row>
    <row r="26" spans="1:8" x14ac:dyDescent="0.3">
      <c r="A26" s="17">
        <v>10</v>
      </c>
      <c r="B26" s="17" t="s">
        <v>84</v>
      </c>
      <c r="C26" s="18">
        <f t="shared" si="1"/>
        <v>30.800000000000004</v>
      </c>
      <c r="D26" s="18">
        <f t="shared" si="0"/>
        <v>308.00000000000006</v>
      </c>
      <c r="E26" s="1"/>
      <c r="F26" s="23">
        <f t="shared" si="2"/>
        <v>0</v>
      </c>
      <c r="H26" s="6">
        <v>28</v>
      </c>
    </row>
    <row r="27" spans="1:8" x14ac:dyDescent="0.3">
      <c r="A27" s="17">
        <v>10</v>
      </c>
      <c r="B27" s="17" t="s">
        <v>81</v>
      </c>
      <c r="C27" s="18">
        <f t="shared" si="1"/>
        <v>26.400000000000002</v>
      </c>
      <c r="D27" s="18">
        <f t="shared" si="0"/>
        <v>264</v>
      </c>
      <c r="E27" s="1"/>
      <c r="F27" s="23">
        <f t="shared" si="2"/>
        <v>0</v>
      </c>
      <c r="H27" s="6">
        <v>24</v>
      </c>
    </row>
    <row r="28" spans="1:8" x14ac:dyDescent="0.3">
      <c r="A28" s="17">
        <v>10</v>
      </c>
      <c r="B28" s="17" t="s">
        <v>83</v>
      </c>
      <c r="C28" s="18">
        <f t="shared" si="1"/>
        <v>29.700000000000003</v>
      </c>
      <c r="D28" s="18">
        <f t="shared" si="0"/>
        <v>297</v>
      </c>
      <c r="E28" s="1"/>
      <c r="F28" s="23">
        <f t="shared" si="2"/>
        <v>0</v>
      </c>
      <c r="H28" s="6">
        <v>27</v>
      </c>
    </row>
    <row r="29" spans="1:8" x14ac:dyDescent="0.3">
      <c r="A29" s="17">
        <v>10</v>
      </c>
      <c r="B29" s="17" t="s">
        <v>41</v>
      </c>
      <c r="C29" s="18">
        <f t="shared" si="1"/>
        <v>2.75</v>
      </c>
      <c r="D29" s="18">
        <f t="shared" si="0"/>
        <v>27.5</v>
      </c>
      <c r="E29" s="1"/>
      <c r="F29" s="23">
        <f t="shared" si="2"/>
        <v>0</v>
      </c>
      <c r="H29" s="6">
        <v>2.5</v>
      </c>
    </row>
    <row r="30" spans="1:8" x14ac:dyDescent="0.3">
      <c r="A30" s="17">
        <v>3</v>
      </c>
      <c r="B30" s="17" t="s">
        <v>66</v>
      </c>
      <c r="C30" s="18">
        <f t="shared" si="1"/>
        <v>99.000000000000014</v>
      </c>
      <c r="D30" s="18">
        <f t="shared" si="0"/>
        <v>297.00000000000006</v>
      </c>
      <c r="E30" s="1"/>
      <c r="F30" s="23">
        <f t="shared" si="2"/>
        <v>0</v>
      </c>
      <c r="H30" s="6">
        <v>90</v>
      </c>
    </row>
    <row r="31" spans="1:8" x14ac:dyDescent="0.3">
      <c r="A31" s="17">
        <v>2</v>
      </c>
      <c r="B31" s="17" t="s">
        <v>67</v>
      </c>
      <c r="C31" s="18">
        <f t="shared" si="1"/>
        <v>38.5</v>
      </c>
      <c r="D31" s="18">
        <f t="shared" si="0"/>
        <v>77</v>
      </c>
      <c r="E31" s="1"/>
      <c r="F31" s="23">
        <f t="shared" si="2"/>
        <v>0</v>
      </c>
      <c r="H31" s="6">
        <v>35</v>
      </c>
    </row>
    <row r="32" spans="1:8" x14ac:dyDescent="0.3">
      <c r="A32" s="17">
        <v>5</v>
      </c>
      <c r="B32" s="17" t="s">
        <v>68</v>
      </c>
      <c r="C32" s="18">
        <f t="shared" si="1"/>
        <v>132</v>
      </c>
      <c r="D32" s="18">
        <f t="shared" si="0"/>
        <v>660</v>
      </c>
      <c r="E32" s="1"/>
      <c r="F32" s="23">
        <f t="shared" si="2"/>
        <v>0</v>
      </c>
      <c r="H32" s="6">
        <v>120</v>
      </c>
    </row>
    <row r="33" spans="1:8" x14ac:dyDescent="0.3">
      <c r="A33" s="17">
        <v>2</v>
      </c>
      <c r="B33" s="17" t="s">
        <v>69</v>
      </c>
      <c r="C33" s="18">
        <f t="shared" si="1"/>
        <v>24.200000000000003</v>
      </c>
      <c r="D33" s="18">
        <f t="shared" si="0"/>
        <v>48.400000000000006</v>
      </c>
      <c r="E33" s="1"/>
      <c r="F33" s="23">
        <f t="shared" si="2"/>
        <v>0</v>
      </c>
      <c r="H33" s="6">
        <v>22</v>
      </c>
    </row>
    <row r="34" spans="1:8" x14ac:dyDescent="0.3">
      <c r="A34" s="17">
        <v>20</v>
      </c>
      <c r="B34" s="17" t="s">
        <v>42</v>
      </c>
      <c r="C34" s="18">
        <f t="shared" si="1"/>
        <v>2.75</v>
      </c>
      <c r="D34" s="18">
        <f t="shared" si="0"/>
        <v>55</v>
      </c>
      <c r="E34" s="1"/>
      <c r="F34" s="23">
        <f t="shared" si="2"/>
        <v>0</v>
      </c>
      <c r="H34" s="6">
        <v>2.5</v>
      </c>
    </row>
    <row r="35" spans="1:8" x14ac:dyDescent="0.3">
      <c r="A35" s="17">
        <v>30</v>
      </c>
      <c r="B35" s="17" t="s">
        <v>71</v>
      </c>
      <c r="C35" s="18">
        <f t="shared" si="1"/>
        <v>1.6500000000000001</v>
      </c>
      <c r="D35" s="18">
        <f t="shared" si="0"/>
        <v>49.500000000000007</v>
      </c>
      <c r="E35" s="1"/>
      <c r="F35" s="23">
        <f t="shared" si="2"/>
        <v>0</v>
      </c>
      <c r="H35" s="6">
        <v>1.5</v>
      </c>
    </row>
    <row r="36" spans="1:8" x14ac:dyDescent="0.3">
      <c r="A36" s="17">
        <v>30</v>
      </c>
      <c r="B36" s="17" t="s">
        <v>72</v>
      </c>
      <c r="C36" s="18">
        <f t="shared" si="1"/>
        <v>1.6500000000000001</v>
      </c>
      <c r="D36" s="18">
        <f t="shared" si="0"/>
        <v>49.500000000000007</v>
      </c>
      <c r="E36" s="1"/>
      <c r="F36" s="23">
        <f t="shared" si="2"/>
        <v>0</v>
      </c>
      <c r="H36" s="6">
        <v>1.5</v>
      </c>
    </row>
    <row r="37" spans="1:8" x14ac:dyDescent="0.3">
      <c r="A37" s="17">
        <v>50</v>
      </c>
      <c r="B37" s="17" t="s">
        <v>43</v>
      </c>
      <c r="C37" s="18">
        <f t="shared" si="1"/>
        <v>1.1000000000000001</v>
      </c>
      <c r="D37" s="18">
        <f t="shared" si="0"/>
        <v>55.000000000000007</v>
      </c>
      <c r="E37" s="1"/>
      <c r="F37" s="23">
        <f t="shared" si="2"/>
        <v>0</v>
      </c>
      <c r="H37" s="6">
        <v>1</v>
      </c>
    </row>
    <row r="38" spans="1:8" x14ac:dyDescent="0.3">
      <c r="A38" s="17">
        <v>50</v>
      </c>
      <c r="B38" s="17" t="s">
        <v>44</v>
      </c>
      <c r="C38" s="18">
        <f t="shared" si="1"/>
        <v>1.1000000000000001</v>
      </c>
      <c r="D38" s="18">
        <f t="shared" si="0"/>
        <v>55.000000000000007</v>
      </c>
      <c r="E38" s="1"/>
      <c r="F38" s="23">
        <f t="shared" si="2"/>
        <v>0</v>
      </c>
      <c r="H38" s="6">
        <v>1</v>
      </c>
    </row>
    <row r="39" spans="1:8" x14ac:dyDescent="0.3">
      <c r="A39" s="17">
        <v>5</v>
      </c>
      <c r="B39" s="17" t="s">
        <v>45</v>
      </c>
      <c r="C39" s="18">
        <f t="shared" si="1"/>
        <v>19.8</v>
      </c>
      <c r="D39" s="18">
        <f t="shared" si="0"/>
        <v>99</v>
      </c>
      <c r="E39" s="1"/>
      <c r="F39" s="23">
        <f t="shared" si="2"/>
        <v>0</v>
      </c>
      <c r="H39" s="6">
        <v>18</v>
      </c>
    </row>
    <row r="40" spans="1:8" x14ac:dyDescent="0.3">
      <c r="A40" s="17">
        <v>5</v>
      </c>
      <c r="B40" s="17" t="s">
        <v>46</v>
      </c>
      <c r="C40" s="18">
        <f t="shared" si="1"/>
        <v>22</v>
      </c>
      <c r="D40" s="18">
        <f t="shared" si="0"/>
        <v>110</v>
      </c>
      <c r="E40" s="1"/>
      <c r="F40" s="23">
        <f t="shared" si="2"/>
        <v>0</v>
      </c>
      <c r="H40" s="6">
        <v>20</v>
      </c>
    </row>
    <row r="41" spans="1:8" x14ac:dyDescent="0.3">
      <c r="A41" s="17">
        <v>10</v>
      </c>
      <c r="B41" s="17" t="s">
        <v>85</v>
      </c>
      <c r="C41" s="18">
        <f t="shared" si="1"/>
        <v>13.200000000000001</v>
      </c>
      <c r="D41" s="18">
        <f t="shared" si="0"/>
        <v>132</v>
      </c>
      <c r="E41" s="1"/>
      <c r="F41" s="23">
        <f t="shared" si="2"/>
        <v>0</v>
      </c>
      <c r="H41" s="6">
        <v>12</v>
      </c>
    </row>
    <row r="42" spans="1:8" x14ac:dyDescent="0.3">
      <c r="A42" s="17">
        <v>10</v>
      </c>
      <c r="B42" s="17" t="s">
        <v>86</v>
      </c>
      <c r="C42" s="18">
        <f t="shared" si="1"/>
        <v>33</v>
      </c>
      <c r="D42" s="18">
        <f t="shared" si="0"/>
        <v>330</v>
      </c>
      <c r="E42" s="1"/>
      <c r="F42" s="23">
        <f t="shared" si="2"/>
        <v>0</v>
      </c>
      <c r="H42" s="6">
        <v>30</v>
      </c>
    </row>
    <row r="43" spans="1:8" x14ac:dyDescent="0.3">
      <c r="A43" s="17">
        <v>5</v>
      </c>
      <c r="B43" s="17" t="s">
        <v>47</v>
      </c>
      <c r="C43" s="18">
        <f t="shared" si="1"/>
        <v>33</v>
      </c>
      <c r="D43" s="18">
        <f t="shared" si="0"/>
        <v>165</v>
      </c>
      <c r="E43" s="1"/>
      <c r="F43" s="23">
        <f t="shared" si="2"/>
        <v>0</v>
      </c>
      <c r="H43" s="6">
        <v>30</v>
      </c>
    </row>
    <row r="44" spans="1:8" x14ac:dyDescent="0.3">
      <c r="A44" s="17">
        <v>3</v>
      </c>
      <c r="B44" s="17" t="s">
        <v>48</v>
      </c>
      <c r="C44" s="18">
        <f t="shared" si="1"/>
        <v>33</v>
      </c>
      <c r="D44" s="18">
        <f t="shared" si="0"/>
        <v>99</v>
      </c>
      <c r="E44" s="1"/>
      <c r="F44" s="23">
        <f t="shared" si="2"/>
        <v>0</v>
      </c>
      <c r="H44" s="6">
        <v>30</v>
      </c>
    </row>
    <row r="45" spans="1:8" x14ac:dyDescent="0.3">
      <c r="A45" s="17">
        <v>3</v>
      </c>
      <c r="B45" s="17" t="s">
        <v>49</v>
      </c>
      <c r="C45" s="18">
        <f t="shared" si="1"/>
        <v>29.700000000000003</v>
      </c>
      <c r="D45" s="18">
        <f t="shared" si="0"/>
        <v>89.100000000000009</v>
      </c>
      <c r="E45" s="1"/>
      <c r="F45" s="23">
        <f t="shared" si="2"/>
        <v>0</v>
      </c>
      <c r="H45" s="6">
        <v>27</v>
      </c>
    </row>
    <row r="46" spans="1:8" x14ac:dyDescent="0.3">
      <c r="A46" s="17">
        <v>3</v>
      </c>
      <c r="B46" s="17" t="s">
        <v>30</v>
      </c>
      <c r="C46" s="18">
        <f t="shared" si="1"/>
        <v>77</v>
      </c>
      <c r="D46" s="18">
        <f t="shared" si="0"/>
        <v>231</v>
      </c>
      <c r="E46" s="1"/>
      <c r="F46" s="23">
        <f t="shared" si="2"/>
        <v>0</v>
      </c>
      <c r="H46" s="6">
        <v>70</v>
      </c>
    </row>
    <row r="47" spans="1:8" x14ac:dyDescent="0.3">
      <c r="A47" s="17">
        <v>5</v>
      </c>
      <c r="B47" s="17" t="s">
        <v>82</v>
      </c>
      <c r="C47" s="18">
        <f t="shared" si="1"/>
        <v>82.5</v>
      </c>
      <c r="D47" s="18">
        <f t="shared" si="0"/>
        <v>412.5</v>
      </c>
      <c r="E47" s="1"/>
      <c r="F47" s="23">
        <f t="shared" si="2"/>
        <v>0</v>
      </c>
      <c r="H47" s="6">
        <v>75</v>
      </c>
    </row>
    <row r="48" spans="1:8" x14ac:dyDescent="0.3">
      <c r="A48" s="17">
        <v>5</v>
      </c>
      <c r="B48" s="17" t="s">
        <v>89</v>
      </c>
      <c r="C48" s="18">
        <f t="shared" si="1"/>
        <v>8.8000000000000007</v>
      </c>
      <c r="D48" s="18">
        <f t="shared" si="0"/>
        <v>44</v>
      </c>
      <c r="E48" s="1"/>
      <c r="F48" s="23">
        <f t="shared" si="2"/>
        <v>0</v>
      </c>
      <c r="H48" s="6">
        <v>8</v>
      </c>
    </row>
    <row r="49" spans="1:8" x14ac:dyDescent="0.3">
      <c r="A49" s="17">
        <v>5</v>
      </c>
      <c r="B49" s="17" t="s">
        <v>90</v>
      </c>
      <c r="C49" s="18">
        <f t="shared" si="1"/>
        <v>12.100000000000001</v>
      </c>
      <c r="D49" s="18">
        <f t="shared" si="0"/>
        <v>60.500000000000007</v>
      </c>
      <c r="E49" s="1"/>
      <c r="F49" s="23">
        <f t="shared" si="2"/>
        <v>0</v>
      </c>
      <c r="H49" s="6">
        <v>11</v>
      </c>
    </row>
    <row r="50" spans="1:8" x14ac:dyDescent="0.3">
      <c r="A50" s="17">
        <v>5</v>
      </c>
      <c r="B50" s="17" t="s">
        <v>73</v>
      </c>
      <c r="C50" s="18">
        <f t="shared" si="1"/>
        <v>48.400000000000006</v>
      </c>
      <c r="D50" s="18">
        <f t="shared" si="0"/>
        <v>242.00000000000003</v>
      </c>
      <c r="E50" s="1"/>
      <c r="F50" s="23">
        <f t="shared" si="2"/>
        <v>0</v>
      </c>
      <c r="H50" s="6">
        <v>44</v>
      </c>
    </row>
    <row r="51" spans="1:8" x14ac:dyDescent="0.3">
      <c r="A51" s="17">
        <v>5</v>
      </c>
      <c r="B51" s="17" t="s">
        <v>74</v>
      </c>
      <c r="C51" s="18">
        <f t="shared" si="1"/>
        <v>63.800000000000004</v>
      </c>
      <c r="D51" s="18">
        <f t="shared" si="0"/>
        <v>319</v>
      </c>
      <c r="E51" s="1"/>
      <c r="F51" s="23">
        <f t="shared" si="2"/>
        <v>0</v>
      </c>
      <c r="H51" s="6">
        <v>58</v>
      </c>
    </row>
    <row r="52" spans="1:8" x14ac:dyDescent="0.3">
      <c r="A52" s="17">
        <v>5</v>
      </c>
      <c r="B52" s="17" t="s">
        <v>75</v>
      </c>
      <c r="C52" s="18">
        <f t="shared" si="1"/>
        <v>68.2</v>
      </c>
      <c r="D52" s="18">
        <f t="shared" si="0"/>
        <v>341</v>
      </c>
      <c r="E52" s="1"/>
      <c r="F52" s="23">
        <f t="shared" si="2"/>
        <v>0</v>
      </c>
      <c r="H52" s="6">
        <v>62</v>
      </c>
    </row>
    <row r="53" spans="1:8" x14ac:dyDescent="0.3">
      <c r="A53" s="17">
        <v>5</v>
      </c>
      <c r="B53" s="17" t="s">
        <v>76</v>
      </c>
      <c r="C53" s="18">
        <f t="shared" si="1"/>
        <v>44</v>
      </c>
      <c r="D53" s="18">
        <f t="shared" si="0"/>
        <v>220</v>
      </c>
      <c r="E53" s="1"/>
      <c r="F53" s="23">
        <f t="shared" si="2"/>
        <v>0</v>
      </c>
      <c r="H53" s="6">
        <v>40</v>
      </c>
    </row>
    <row r="54" spans="1:8" x14ac:dyDescent="0.3">
      <c r="A54" s="17">
        <v>5</v>
      </c>
      <c r="B54" s="17" t="s">
        <v>78</v>
      </c>
      <c r="C54" s="18">
        <f t="shared" si="1"/>
        <v>7.7000000000000011</v>
      </c>
      <c r="D54" s="18">
        <f t="shared" si="0"/>
        <v>38.500000000000007</v>
      </c>
      <c r="E54" s="1"/>
      <c r="F54" s="23">
        <f t="shared" si="2"/>
        <v>0</v>
      </c>
      <c r="H54" s="6">
        <v>7</v>
      </c>
    </row>
    <row r="55" spans="1:8" x14ac:dyDescent="0.3">
      <c r="A55" s="17">
        <v>5</v>
      </c>
      <c r="B55" s="17" t="s">
        <v>77</v>
      </c>
      <c r="C55" s="18">
        <f t="shared" si="1"/>
        <v>5.5</v>
      </c>
      <c r="D55" s="18">
        <f t="shared" si="0"/>
        <v>27.5</v>
      </c>
      <c r="E55" s="1"/>
      <c r="F55" s="23">
        <f t="shared" si="2"/>
        <v>0</v>
      </c>
      <c r="H55" s="6">
        <v>5</v>
      </c>
    </row>
    <row r="56" spans="1:8" x14ac:dyDescent="0.3">
      <c r="A56" s="17">
        <v>5</v>
      </c>
      <c r="B56" s="17" t="s">
        <v>79</v>
      </c>
      <c r="C56" s="18">
        <f t="shared" ref="C56" si="3">H56*1.1</f>
        <v>9.9</v>
      </c>
      <c r="D56" s="18">
        <f t="shared" ref="D56" si="4">A56*C56</f>
        <v>49.5</v>
      </c>
      <c r="E56" s="1"/>
      <c r="F56" s="23">
        <f t="shared" si="2"/>
        <v>0</v>
      </c>
      <c r="H56" s="6">
        <v>9</v>
      </c>
    </row>
    <row r="57" spans="1:8" x14ac:dyDescent="0.3">
      <c r="A57" s="17">
        <v>10</v>
      </c>
      <c r="B57" s="17" t="s">
        <v>63</v>
      </c>
      <c r="C57" s="18">
        <f t="shared" si="1"/>
        <v>11</v>
      </c>
      <c r="D57" s="18">
        <f t="shared" si="0"/>
        <v>110</v>
      </c>
      <c r="E57" s="1"/>
      <c r="F57" s="23">
        <f t="shared" si="2"/>
        <v>0</v>
      </c>
      <c r="H57" s="6">
        <v>10</v>
      </c>
    </row>
    <row r="58" spans="1:8" x14ac:dyDescent="0.3">
      <c r="A58" s="17">
        <v>10</v>
      </c>
      <c r="B58" s="17" t="s">
        <v>22</v>
      </c>
      <c r="C58" s="18">
        <f t="shared" si="1"/>
        <v>11</v>
      </c>
      <c r="D58" s="18">
        <f t="shared" si="0"/>
        <v>110</v>
      </c>
      <c r="E58" s="1"/>
      <c r="F58" s="23">
        <f t="shared" si="2"/>
        <v>0</v>
      </c>
      <c r="H58" s="6">
        <v>10</v>
      </c>
    </row>
    <row r="59" spans="1:8" x14ac:dyDescent="0.3">
      <c r="A59" s="17">
        <v>25</v>
      </c>
      <c r="B59" s="17" t="s">
        <v>23</v>
      </c>
      <c r="C59" s="18">
        <f t="shared" si="1"/>
        <v>8.8000000000000007</v>
      </c>
      <c r="D59" s="18">
        <f t="shared" si="0"/>
        <v>220.00000000000003</v>
      </c>
      <c r="E59" s="1"/>
      <c r="F59" s="23">
        <f t="shared" si="2"/>
        <v>0</v>
      </c>
      <c r="H59" s="6">
        <v>8</v>
      </c>
    </row>
    <row r="60" spans="1:8" x14ac:dyDescent="0.3">
      <c r="A60" s="17">
        <v>5</v>
      </c>
      <c r="B60" s="17" t="s">
        <v>29</v>
      </c>
      <c r="C60" s="18">
        <f t="shared" si="1"/>
        <v>24.750000000000004</v>
      </c>
      <c r="D60" s="18">
        <f t="shared" ref="D60:D87" si="5">A60*C60</f>
        <v>123.75000000000001</v>
      </c>
      <c r="E60" s="1"/>
      <c r="F60" s="23">
        <f t="shared" si="2"/>
        <v>0</v>
      </c>
      <c r="H60" s="6">
        <v>22.5</v>
      </c>
    </row>
    <row r="61" spans="1:8" x14ac:dyDescent="0.3">
      <c r="A61" s="17">
        <v>5</v>
      </c>
      <c r="B61" s="17" t="s">
        <v>26</v>
      </c>
      <c r="C61" s="18">
        <f t="shared" si="1"/>
        <v>23.1</v>
      </c>
      <c r="D61" s="18">
        <f t="shared" si="5"/>
        <v>115.5</v>
      </c>
      <c r="E61" s="1"/>
      <c r="F61" s="23">
        <f t="shared" si="2"/>
        <v>0</v>
      </c>
      <c r="H61" s="6">
        <v>21</v>
      </c>
    </row>
    <row r="62" spans="1:8" x14ac:dyDescent="0.3">
      <c r="A62" s="17">
        <v>5</v>
      </c>
      <c r="B62" s="17" t="s">
        <v>27</v>
      </c>
      <c r="C62" s="18">
        <f t="shared" si="1"/>
        <v>33</v>
      </c>
      <c r="D62" s="18">
        <f t="shared" si="5"/>
        <v>165</v>
      </c>
      <c r="E62" s="1"/>
      <c r="F62" s="23">
        <f t="shared" si="2"/>
        <v>0</v>
      </c>
      <c r="H62" s="6">
        <v>30</v>
      </c>
    </row>
    <row r="63" spans="1:8" x14ac:dyDescent="0.3">
      <c r="A63" s="17">
        <v>5</v>
      </c>
      <c r="B63" s="17" t="s">
        <v>19</v>
      </c>
      <c r="C63" s="18">
        <f t="shared" si="1"/>
        <v>30.800000000000004</v>
      </c>
      <c r="D63" s="18">
        <f t="shared" si="5"/>
        <v>154.00000000000003</v>
      </c>
      <c r="E63" s="1"/>
      <c r="F63" s="23">
        <f t="shared" si="2"/>
        <v>0</v>
      </c>
      <c r="H63" s="6">
        <v>28</v>
      </c>
    </row>
    <row r="64" spans="1:8" x14ac:dyDescent="0.3">
      <c r="A64" s="17">
        <v>5</v>
      </c>
      <c r="B64" s="17" t="s">
        <v>64</v>
      </c>
      <c r="C64" s="18">
        <f t="shared" si="1"/>
        <v>17.600000000000001</v>
      </c>
      <c r="D64" s="18">
        <f t="shared" si="5"/>
        <v>88</v>
      </c>
      <c r="E64" s="1"/>
      <c r="F64" s="23">
        <f t="shared" si="2"/>
        <v>0</v>
      </c>
      <c r="H64" s="6">
        <v>16</v>
      </c>
    </row>
    <row r="65" spans="1:8" x14ac:dyDescent="0.3">
      <c r="A65" s="17">
        <v>5</v>
      </c>
      <c r="B65" s="17" t="s">
        <v>65</v>
      </c>
      <c r="C65" s="18">
        <f t="shared" si="1"/>
        <v>11</v>
      </c>
      <c r="D65" s="18">
        <f t="shared" si="5"/>
        <v>55</v>
      </c>
      <c r="E65" s="1"/>
      <c r="F65" s="23">
        <f t="shared" si="2"/>
        <v>0</v>
      </c>
      <c r="H65" s="6">
        <v>10</v>
      </c>
    </row>
    <row r="66" spans="1:8" x14ac:dyDescent="0.3">
      <c r="A66" s="17">
        <v>10</v>
      </c>
      <c r="B66" s="17" t="s">
        <v>28</v>
      </c>
      <c r="C66" s="18">
        <f t="shared" si="1"/>
        <v>27.500000000000004</v>
      </c>
      <c r="D66" s="18">
        <f t="shared" si="5"/>
        <v>275.00000000000006</v>
      </c>
      <c r="E66" s="1"/>
      <c r="F66" s="23">
        <f t="shared" si="2"/>
        <v>0</v>
      </c>
      <c r="H66" s="6">
        <v>25</v>
      </c>
    </row>
    <row r="67" spans="1:8" x14ac:dyDescent="0.3">
      <c r="A67" s="17">
        <v>25</v>
      </c>
      <c r="B67" s="17" t="s">
        <v>70</v>
      </c>
      <c r="C67" s="18">
        <f t="shared" si="1"/>
        <v>11</v>
      </c>
      <c r="D67" s="18">
        <f t="shared" si="5"/>
        <v>275</v>
      </c>
      <c r="E67" s="1"/>
      <c r="F67" s="23">
        <f t="shared" si="2"/>
        <v>0</v>
      </c>
      <c r="H67" s="6">
        <v>10</v>
      </c>
    </row>
    <row r="68" spans="1:8" x14ac:dyDescent="0.3">
      <c r="A68" s="17">
        <v>25</v>
      </c>
      <c r="B68" s="17" t="s">
        <v>51</v>
      </c>
      <c r="C68" s="18">
        <f t="shared" si="1"/>
        <v>5.5</v>
      </c>
      <c r="D68" s="18">
        <f t="shared" si="5"/>
        <v>137.5</v>
      </c>
      <c r="E68" s="1"/>
      <c r="F68" s="23">
        <f t="shared" si="2"/>
        <v>0</v>
      </c>
      <c r="H68" s="6">
        <v>5</v>
      </c>
    </row>
    <row r="69" spans="1:8" x14ac:dyDescent="0.3">
      <c r="A69" s="17">
        <v>50</v>
      </c>
      <c r="B69" s="17" t="s">
        <v>25</v>
      </c>
      <c r="C69" s="18">
        <f t="shared" si="1"/>
        <v>6.6000000000000005</v>
      </c>
      <c r="D69" s="18">
        <f t="shared" si="5"/>
        <v>330</v>
      </c>
      <c r="E69" s="1"/>
      <c r="F69" s="23">
        <f t="shared" si="2"/>
        <v>0</v>
      </c>
      <c r="H69" s="6">
        <v>6</v>
      </c>
    </row>
    <row r="70" spans="1:8" x14ac:dyDescent="0.3">
      <c r="A70" s="17">
        <v>12</v>
      </c>
      <c r="B70" s="17" t="s">
        <v>13</v>
      </c>
      <c r="C70" s="18">
        <f t="shared" si="1"/>
        <v>13.200000000000001</v>
      </c>
      <c r="D70" s="18">
        <f t="shared" si="5"/>
        <v>158.4</v>
      </c>
      <c r="E70" s="1"/>
      <c r="F70" s="23">
        <f t="shared" si="2"/>
        <v>0</v>
      </c>
      <c r="H70" s="6">
        <v>12</v>
      </c>
    </row>
    <row r="71" spans="1:8" x14ac:dyDescent="0.3">
      <c r="A71" s="17">
        <v>12</v>
      </c>
      <c r="B71" s="17" t="s">
        <v>14</v>
      </c>
      <c r="C71" s="18">
        <f t="shared" si="1"/>
        <v>15.400000000000002</v>
      </c>
      <c r="D71" s="18">
        <f t="shared" si="5"/>
        <v>184.8</v>
      </c>
      <c r="E71" s="1"/>
      <c r="F71" s="23">
        <f t="shared" si="2"/>
        <v>0</v>
      </c>
      <c r="H71" s="6">
        <v>14</v>
      </c>
    </row>
    <row r="72" spans="1:8" x14ac:dyDescent="0.3">
      <c r="A72" s="17">
        <v>12</v>
      </c>
      <c r="B72" s="17" t="s">
        <v>15</v>
      </c>
      <c r="C72" s="18">
        <f t="shared" si="1"/>
        <v>25.3</v>
      </c>
      <c r="D72" s="18">
        <f t="shared" si="5"/>
        <v>303.60000000000002</v>
      </c>
      <c r="E72" s="1"/>
      <c r="F72" s="23">
        <f t="shared" si="2"/>
        <v>0</v>
      </c>
      <c r="H72" s="6">
        <v>23</v>
      </c>
    </row>
    <row r="73" spans="1:8" x14ac:dyDescent="0.3">
      <c r="A73" s="17">
        <v>12</v>
      </c>
      <c r="B73" s="17" t="s">
        <v>16</v>
      </c>
      <c r="C73" s="18">
        <f t="shared" si="1"/>
        <v>2.75</v>
      </c>
      <c r="D73" s="18">
        <f t="shared" si="5"/>
        <v>33</v>
      </c>
      <c r="E73" s="1"/>
      <c r="F73" s="23">
        <f t="shared" si="2"/>
        <v>0</v>
      </c>
      <c r="H73" s="6">
        <v>2.5</v>
      </c>
    </row>
    <row r="74" spans="1:8" x14ac:dyDescent="0.3">
      <c r="A74" s="17">
        <v>12</v>
      </c>
      <c r="B74" s="17" t="s">
        <v>17</v>
      </c>
      <c r="C74" s="18">
        <f t="shared" si="1"/>
        <v>3.8500000000000005</v>
      </c>
      <c r="D74" s="18">
        <f t="shared" si="5"/>
        <v>46.2</v>
      </c>
      <c r="E74" s="1"/>
      <c r="F74" s="23">
        <f t="shared" si="2"/>
        <v>0</v>
      </c>
      <c r="H74" s="6">
        <v>3.5</v>
      </c>
    </row>
    <row r="75" spans="1:8" x14ac:dyDescent="0.3">
      <c r="A75" s="17">
        <v>12</v>
      </c>
      <c r="B75" s="17" t="s">
        <v>18</v>
      </c>
      <c r="C75" s="18">
        <f t="shared" si="1"/>
        <v>4.4000000000000004</v>
      </c>
      <c r="D75" s="18">
        <f t="shared" si="5"/>
        <v>52.800000000000004</v>
      </c>
      <c r="E75" s="1"/>
      <c r="F75" s="23">
        <f t="shared" si="2"/>
        <v>0</v>
      </c>
      <c r="H75" s="6">
        <v>4</v>
      </c>
    </row>
    <row r="76" spans="1:8" x14ac:dyDescent="0.3">
      <c r="A76" s="17">
        <v>15</v>
      </c>
      <c r="B76" s="17" t="s">
        <v>12</v>
      </c>
      <c r="C76" s="18">
        <f t="shared" si="1"/>
        <v>9.9</v>
      </c>
      <c r="D76" s="18">
        <f t="shared" si="5"/>
        <v>148.5</v>
      </c>
      <c r="E76" s="1"/>
      <c r="F76" s="23">
        <f t="shared" si="2"/>
        <v>0</v>
      </c>
      <c r="H76" s="6">
        <v>9</v>
      </c>
    </row>
    <row r="77" spans="1:8" x14ac:dyDescent="0.3">
      <c r="A77" s="17">
        <v>15</v>
      </c>
      <c r="B77" s="17" t="s">
        <v>50</v>
      </c>
      <c r="C77" s="18">
        <f t="shared" si="1"/>
        <v>13.200000000000001</v>
      </c>
      <c r="D77" s="18">
        <f t="shared" si="5"/>
        <v>198.00000000000003</v>
      </c>
      <c r="E77" s="1"/>
      <c r="F77" s="23">
        <f t="shared" si="2"/>
        <v>0</v>
      </c>
      <c r="H77" s="6">
        <v>12</v>
      </c>
    </row>
    <row r="78" spans="1:8" x14ac:dyDescent="0.3">
      <c r="A78" s="17">
        <v>25</v>
      </c>
      <c r="B78" s="17" t="s">
        <v>11</v>
      </c>
      <c r="C78" s="18">
        <f t="shared" si="1"/>
        <v>3.8500000000000005</v>
      </c>
      <c r="D78" s="18">
        <f t="shared" si="5"/>
        <v>96.250000000000014</v>
      </c>
      <c r="E78" s="1"/>
      <c r="F78" s="23">
        <f t="shared" si="2"/>
        <v>0</v>
      </c>
      <c r="H78" s="6">
        <v>3.5</v>
      </c>
    </row>
    <row r="79" spans="1:8" x14ac:dyDescent="0.3">
      <c r="A79" s="17">
        <v>50</v>
      </c>
      <c r="B79" s="17" t="s">
        <v>10</v>
      </c>
      <c r="C79" s="18">
        <f t="shared" si="1"/>
        <v>13.200000000000001</v>
      </c>
      <c r="D79" s="18">
        <f t="shared" si="5"/>
        <v>660</v>
      </c>
      <c r="E79" s="1"/>
      <c r="F79" s="23">
        <f t="shared" si="2"/>
        <v>0</v>
      </c>
      <c r="H79" s="6">
        <v>12</v>
      </c>
    </row>
    <row r="80" spans="1:8" x14ac:dyDescent="0.3">
      <c r="A80" s="17">
        <v>6</v>
      </c>
      <c r="B80" s="17" t="s">
        <v>8</v>
      </c>
      <c r="C80" s="18">
        <f t="shared" si="1"/>
        <v>38.5</v>
      </c>
      <c r="D80" s="18">
        <f t="shared" si="5"/>
        <v>231</v>
      </c>
      <c r="E80" s="1"/>
      <c r="F80" s="23">
        <f t="shared" si="2"/>
        <v>0</v>
      </c>
      <c r="H80" s="6">
        <v>35</v>
      </c>
    </row>
    <row r="81" spans="1:8" x14ac:dyDescent="0.3">
      <c r="A81" s="17">
        <v>100</v>
      </c>
      <c r="B81" s="17" t="s">
        <v>7</v>
      </c>
      <c r="C81" s="18">
        <f t="shared" si="1"/>
        <v>16.5</v>
      </c>
      <c r="D81" s="18">
        <f t="shared" si="5"/>
        <v>1650</v>
      </c>
      <c r="E81" s="1"/>
      <c r="F81" s="23">
        <f t="shared" si="2"/>
        <v>0</v>
      </c>
      <c r="H81" s="6">
        <v>15</v>
      </c>
    </row>
    <row r="82" spans="1:8" x14ac:dyDescent="0.3">
      <c r="A82" s="17">
        <v>5</v>
      </c>
      <c r="B82" s="17" t="s">
        <v>6</v>
      </c>
      <c r="C82" s="18">
        <f t="shared" si="1"/>
        <v>110.00000000000001</v>
      </c>
      <c r="D82" s="18">
        <f t="shared" si="5"/>
        <v>550.00000000000011</v>
      </c>
      <c r="E82" s="1"/>
      <c r="F82" s="23">
        <f t="shared" si="2"/>
        <v>0</v>
      </c>
      <c r="H82" s="6">
        <v>100</v>
      </c>
    </row>
    <row r="83" spans="1:8" x14ac:dyDescent="0.3">
      <c r="A83" s="17">
        <v>5</v>
      </c>
      <c r="B83" s="17" t="s">
        <v>20</v>
      </c>
      <c r="C83" s="18">
        <v>33</v>
      </c>
      <c r="D83" s="18">
        <f t="shared" si="5"/>
        <v>165</v>
      </c>
      <c r="E83" s="1"/>
      <c r="F83" s="23">
        <f t="shared" si="2"/>
        <v>0</v>
      </c>
      <c r="H83" s="6">
        <v>30</v>
      </c>
    </row>
    <row r="84" spans="1:8" x14ac:dyDescent="0.3">
      <c r="A84" s="17">
        <v>5</v>
      </c>
      <c r="B84" s="17" t="s">
        <v>21</v>
      </c>
      <c r="C84" s="18">
        <f t="shared" si="1"/>
        <v>60.500000000000007</v>
      </c>
      <c r="D84" s="18">
        <f t="shared" si="5"/>
        <v>302.50000000000006</v>
      </c>
      <c r="E84" s="1"/>
      <c r="F84" s="23">
        <f t="shared" si="2"/>
        <v>0</v>
      </c>
      <c r="H84" s="6">
        <v>55</v>
      </c>
    </row>
    <row r="85" spans="1:8" x14ac:dyDescent="0.3">
      <c r="A85" s="17">
        <v>5</v>
      </c>
      <c r="B85" s="17" t="s">
        <v>60</v>
      </c>
      <c r="C85" s="18">
        <f t="shared" si="1"/>
        <v>82.5</v>
      </c>
      <c r="D85" s="18">
        <f t="shared" si="5"/>
        <v>412.5</v>
      </c>
      <c r="E85" s="1"/>
      <c r="F85" s="23">
        <f t="shared" si="2"/>
        <v>0</v>
      </c>
      <c r="H85" s="6">
        <v>75</v>
      </c>
    </row>
    <row r="86" spans="1:8" x14ac:dyDescent="0.3">
      <c r="A86" s="17">
        <v>50</v>
      </c>
      <c r="B86" s="17" t="s">
        <v>4</v>
      </c>
      <c r="C86" s="18">
        <f t="shared" si="1"/>
        <v>8.2668960000000009</v>
      </c>
      <c r="D86" s="18">
        <f t="shared" si="5"/>
        <v>413.34480000000002</v>
      </c>
      <c r="E86" s="1"/>
      <c r="F86" s="23">
        <f t="shared" si="2"/>
        <v>0</v>
      </c>
      <c r="H86" s="6">
        <v>7.5153600000000003</v>
      </c>
    </row>
    <row r="87" spans="1:8" x14ac:dyDescent="0.3">
      <c r="A87" s="17">
        <v>5</v>
      </c>
      <c r="B87" s="17" t="s">
        <v>5</v>
      </c>
      <c r="C87" s="18">
        <f t="shared" si="1"/>
        <v>38.5</v>
      </c>
      <c r="D87" s="18">
        <f t="shared" si="5"/>
        <v>192.5</v>
      </c>
      <c r="E87" s="1"/>
      <c r="F87" s="23">
        <f t="shared" si="2"/>
        <v>0</v>
      </c>
      <c r="H87" s="6">
        <v>35</v>
      </c>
    </row>
    <row r="88" spans="1:8" x14ac:dyDescent="0.3">
      <c r="A88"/>
      <c r="B88"/>
      <c r="C88" s="20" t="s">
        <v>56</v>
      </c>
      <c r="D88" s="21">
        <f>SUM(D5:D87)</f>
        <v>17768.594799999999</v>
      </c>
      <c r="E88" s="7" t="s">
        <v>56</v>
      </c>
      <c r="F88" s="24">
        <f>SUM(F5:F87)</f>
        <v>0</v>
      </c>
    </row>
    <row r="89" spans="1:8" ht="15" thickBot="1" x14ac:dyDescent="0.35">
      <c r="A89"/>
      <c r="B89"/>
      <c r="C89"/>
      <c r="D89"/>
      <c r="E89"/>
      <c r="F89"/>
    </row>
    <row r="90" spans="1:8" ht="43.8" thickBot="1" x14ac:dyDescent="0.35">
      <c r="A90"/>
      <c r="B90"/>
      <c r="C90" s="8" t="s">
        <v>94</v>
      </c>
      <c r="D90" s="9">
        <f>D88*4</f>
        <v>71074.379199999996</v>
      </c>
      <c r="E90" s="10" t="s">
        <v>57</v>
      </c>
      <c r="F90" s="11">
        <f>F88*4</f>
        <v>0</v>
      </c>
      <c r="H90" s="2" t="s">
        <v>59</v>
      </c>
    </row>
    <row r="91" spans="1:8" x14ac:dyDescent="0.3">
      <c r="D91" s="4"/>
      <c r="E91" s="4"/>
      <c r="F91" s="4"/>
    </row>
    <row r="92" spans="1:8" x14ac:dyDescent="0.3">
      <c r="D92" s="4"/>
      <c r="E92" s="4"/>
      <c r="F92" s="4"/>
    </row>
    <row r="93" spans="1:8" x14ac:dyDescent="0.3">
      <c r="D93" s="4"/>
      <c r="E93" s="4"/>
      <c r="F93" s="4"/>
    </row>
    <row r="94" spans="1:8" x14ac:dyDescent="0.3">
      <c r="D94" s="4"/>
      <c r="E94" s="4"/>
      <c r="F94" s="4"/>
    </row>
    <row r="95" spans="1:8" x14ac:dyDescent="0.3">
      <c r="D95" s="4"/>
      <c r="E95" s="4"/>
      <c r="F95" s="4"/>
    </row>
    <row r="96" spans="1:8" x14ac:dyDescent="0.3">
      <c r="D96" s="4"/>
      <c r="E96" s="4"/>
      <c r="F96" s="4"/>
    </row>
  </sheetData>
  <sheetProtection algorithmName="SHA-512" hashValue="bEuOXLx0cQ2vkFbD4SJ3kE+nIoDUmNL3nKUg0kDNrJ7m6pqtFjMle57GVSPrANZcY1YsLiEdtezOh0cTB9CytA==" saltValue="NSJ/McL6TrRICUFXdNRD9Q==" spinCount="100000" sheet="1" objects="1" scenarios="1"/>
  <mergeCells count="1">
    <mergeCell ref="A1:F1"/>
  </mergeCells>
  <dataValidations count="1">
    <dataValidation type="decimal" operator="lessThanOrEqual" allowBlank="1" showInputMessage="1" showErrorMessage="1" errorTitle="Error" error="El preu ha de ser igual o inferior al preu base de licitació" sqref="E5:E87" xr:uid="{505CB2DF-C8DB-49B1-91F2-A09D6934CC6E}">
      <formula1>C5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ferreteria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Gómez Garcia</dc:creator>
  <cp:lastModifiedBy>Motlló Vallès, Maria Teresa</cp:lastModifiedBy>
  <dcterms:created xsi:type="dcterms:W3CDTF">2020-01-14T07:02:39Z</dcterms:created>
  <dcterms:modified xsi:type="dcterms:W3CDTF">2025-11-27T09:19:02Z</dcterms:modified>
</cp:coreProperties>
</file>