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6511A972-45D0-4E29-AE5D-C8CA63D51360}" xr6:coauthVersionLast="47" xr6:coauthVersionMax="47" xr10:uidLastSave="{00000000-0000-0000-0000-000000000000}"/>
  <bookViews>
    <workbookView xWindow="-108" yWindow="-108" windowWidth="23256" windowHeight="12576" xr2:uid="{5E02A080-D860-4DD6-B2DB-B09AA56E89D1}"/>
  </bookViews>
  <sheets>
    <sheet name="Material electricit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5" i="1"/>
  <c r="H5" i="1"/>
  <c r="H6" i="1"/>
  <c r="H7" i="1"/>
  <c r="H8" i="1"/>
  <c r="H12" i="1"/>
  <c r="H13" i="1"/>
  <c r="H14" i="1"/>
  <c r="H15" i="1"/>
  <c r="H16" i="1"/>
  <c r="H17" i="1"/>
  <c r="H22" i="1"/>
  <c r="H23" i="1"/>
  <c r="H24" i="1"/>
  <c r="H26" i="1"/>
  <c r="H28" i="1"/>
  <c r="H30" i="1"/>
  <c r="H31" i="1"/>
  <c r="H32" i="1"/>
  <c r="H36" i="1"/>
  <c r="H37" i="1"/>
  <c r="H38" i="1"/>
  <c r="H39" i="1"/>
  <c r="H40" i="1"/>
  <c r="H41" i="1"/>
  <c r="H45" i="1"/>
  <c r="H46" i="1"/>
  <c r="H47" i="1"/>
  <c r="H51" i="1"/>
  <c r="H52" i="1"/>
  <c r="H53" i="1"/>
  <c r="H54" i="1"/>
  <c r="H55" i="1"/>
  <c r="H50" i="1"/>
  <c r="H49" i="1"/>
  <c r="H48" i="1"/>
  <c r="H44" i="1"/>
  <c r="H43" i="1"/>
  <c r="H42" i="1"/>
  <c r="H35" i="1"/>
  <c r="H34" i="1"/>
  <c r="H33" i="1"/>
  <c r="H29" i="1"/>
  <c r="H27" i="1"/>
  <c r="H25" i="1"/>
  <c r="H21" i="1"/>
  <c r="H20" i="1"/>
  <c r="H19" i="1"/>
  <c r="H18" i="1"/>
  <c r="H11" i="1"/>
  <c r="H10" i="1"/>
  <c r="H9" i="1"/>
  <c r="H56" i="1" l="1"/>
  <c r="H58" i="1" s="1"/>
  <c r="E55" i="1" l="1"/>
  <c r="E54" i="1"/>
  <c r="E53" i="1"/>
  <c r="E22" i="1"/>
  <c r="E18" i="1"/>
  <c r="E17" i="1"/>
  <c r="E16" i="1"/>
  <c r="E15" i="1"/>
  <c r="E20" i="1"/>
  <c r="E19" i="1"/>
  <c r="E6" i="1" l="1"/>
  <c r="E52" i="1" l="1"/>
  <c r="E51" i="1"/>
  <c r="E50" i="1"/>
  <c r="E49" i="1"/>
  <c r="E48" i="1"/>
  <c r="E47" i="1"/>
  <c r="E46" i="1"/>
  <c r="E45" i="1"/>
  <c r="E8" i="1"/>
  <c r="E9" i="1"/>
  <c r="E10" i="1"/>
  <c r="E11" i="1"/>
  <c r="E12" i="1"/>
  <c r="E13" i="1"/>
  <c r="E14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56" i="1" l="1"/>
  <c r="E58" i="1" s="1"/>
</calcChain>
</file>

<file path=xl/sharedStrings.xml><?xml version="1.0" encoding="utf-8"?>
<sst xmlns="http://schemas.openxmlformats.org/spreadsheetml/2006/main" count="117" uniqueCount="80">
  <si>
    <t>Quantitat</t>
  </si>
  <si>
    <t>Concepte</t>
  </si>
  <si>
    <t>IMPORT ANUAL SENSE IVA</t>
  </si>
  <si>
    <t>Preu unitari màxim de licitació (sense IVA)</t>
  </si>
  <si>
    <t>Preu màxim total de licitació (sense IVA)</t>
  </si>
  <si>
    <t>Preu oferta total (sense IVA)</t>
  </si>
  <si>
    <t xml:space="preserve">IMPORT BASE LICITACIÓ CONTRACTE QUADRIENNAL (4 ANYS) SENSE IVA </t>
  </si>
  <si>
    <t>IMPORT OFERTA A PUNTUAR LICITACIÓ CONTRACTE QUADRIENNAL (4 ANYS) SENSE IVA</t>
  </si>
  <si>
    <t xml:space="preserve">ANNEX LOT 2 - OFERTA ECONÒMICA </t>
  </si>
  <si>
    <t>Llistat de material d'electricitat ANUAL</t>
  </si>
  <si>
    <t>Marca (o equivalent)</t>
  </si>
  <si>
    <t>CABLES RCT</t>
  </si>
  <si>
    <t>GENERAL CABLE</t>
  </si>
  <si>
    <t>TOP CABLE</t>
  </si>
  <si>
    <t>TEKOX</t>
  </si>
  <si>
    <t>SCHNEIDER ELECTRIC</t>
  </si>
  <si>
    <t>CIRCUTOR</t>
  </si>
  <si>
    <t>AISCAN</t>
  </si>
  <si>
    <t>S &amp; P</t>
  </si>
  <si>
    <t>THERMOR</t>
  </si>
  <si>
    <t>ORBIS</t>
  </si>
  <si>
    <t>SIMON LIGHTING</t>
  </si>
  <si>
    <t>LEDVANCE</t>
  </si>
  <si>
    <t>CARANDINI</t>
  </si>
  <si>
    <t>SALVI</t>
  </si>
  <si>
    <t>PHILIPS</t>
  </si>
  <si>
    <t>Cable RZ1-K 0,6/1Kv (AS) 3G2,5 CPR verde (rollo 100m)</t>
  </si>
  <si>
    <t>Cable RZ1-K 0,6/1Kv (AS) 5G2,5 CPR verde (rollo 100)</t>
  </si>
  <si>
    <t>Cable RZ1-K 0,6/1Kv (AS) 5G4 CPR verde (rollo 50m)</t>
  </si>
  <si>
    <t>Cable RZ1-K 0,6/1Kv (AS) 5G6 CPR verde (bobina)</t>
  </si>
  <si>
    <t>CABLE ARMIGRON-F CLASS RVFV 4x10 Cu2</t>
  </si>
  <si>
    <t>CABLE POWERHARD M RVhMVh-K 4G6</t>
  </si>
  <si>
    <t>Cable Araflex RV-K 0,6/1Kv 5G10 negro (bobina)</t>
  </si>
  <si>
    <t>Cable Araflex RV-K 0,6/1Kv 5G25 negro (bobina)</t>
  </si>
  <si>
    <t>CABLE AEROPREX RZ 0,6/1KV 4x6 CL2 NEGRO</t>
  </si>
  <si>
    <t>Regleta de conexión Serie PRO con cubierta protectora removible 12P 10mm²</t>
  </si>
  <si>
    <t>Regleta de conexión Serie PRO con cubierta protectora removible 12P 16mm²</t>
  </si>
  <si>
    <t>Regleta de conexión Serie PRO con cubierta protectora removible 12P 35mm²</t>
  </si>
  <si>
    <t>BORNE SIGMA CABLE 35mm2</t>
  </si>
  <si>
    <t>BORNE SIGMA CABLE 50mm2</t>
  </si>
  <si>
    <t>BORNE SIGMA CABLE 70mm2</t>
  </si>
  <si>
    <t>MAGNETOT.iC60N 2P 10A CURVA-C</t>
  </si>
  <si>
    <t>MAGNETOT.iC60N 2P 16A CURVA-C</t>
  </si>
  <si>
    <t>MAGNETOT.iC60N 2P 40A CURVA-C</t>
  </si>
  <si>
    <t>MAGNETOT.iC60N 4P 25A CURVA-C</t>
  </si>
  <si>
    <t>MAGNETOT.iC60N 4P 32A CURVA-C</t>
  </si>
  <si>
    <t>MAGNETOT.iC60N 4P 40A CURVA-C</t>
  </si>
  <si>
    <t>MAGNETOT.iC60N 4P 40A CURVA-D</t>
  </si>
  <si>
    <t>MAGNETOT.iC60N 4P 63A CURVA-D</t>
  </si>
  <si>
    <t>DIF.RCCB-IID 2P 40A 30mA CLASE-A-SI</t>
  </si>
  <si>
    <t>DIF.IDD 4P 40A 300mA CLASE-A-SI SVO.</t>
  </si>
  <si>
    <t>DIF.IDD 4P 63A 300mA CLASE-A-SI SVO.</t>
  </si>
  <si>
    <t>DIF.AUTORREARMABLE REC4-2P-40-30M TIPO A</t>
  </si>
  <si>
    <t>Interruptor diferencial autorrearmable REC4-4P-40-30 tipo A</t>
  </si>
  <si>
    <t>TUBO EXTRADUR G9 BLINDADO d.20 GR.</t>
  </si>
  <si>
    <t>TUBO EXTRADUR G9 BLINDADO d.32 GR.</t>
  </si>
  <si>
    <t>TUBO EXTRADUR G9 BLINDADO d.40 GR.</t>
  </si>
  <si>
    <t>VENT.HEL.conductoTD-1300/250 SILENT 3V</t>
  </si>
  <si>
    <t>EXTR.BANO SILENT-200CZ 16W 2350rpm</t>
  </si>
  <si>
    <t>TERMO MUR.VERT.GV ACI VISUALIS TEC 150l</t>
  </si>
  <si>
    <t>TERMO MUR.VERT.GV ACI VISUALIS TEC 100l</t>
  </si>
  <si>
    <t>INT.NOR. ASTRO NOVA CITY BLUETOOTH</t>
  </si>
  <si>
    <t>LUMINARIA MERAK de 24 Led 350mA 24W, òptica RL 3000K</t>
  </si>
  <si>
    <t>CLA16 4,5m especial Olesa, pintada bicolor GYDECO/ BKTECH</t>
  </si>
  <si>
    <t>Proyector FL AREA V 133W ML 840 A48x85 negro 17500/20000lm</t>
  </si>
  <si>
    <t>Luminaria PRQ PRQ4ZC90054032ESMA1FB0A156ZPSSS09007BSCAB</t>
  </si>
  <si>
    <t>L GRAN VIA CLS H 16V 30K F5M1 PMMA LC P075</t>
  </si>
  <si>
    <t>2DF475_DIF. GRAN VIA GLASEADO CON 1MT216 PINACULO EN N1</t>
  </si>
  <si>
    <t>COLUMNA VILLA 3.2M 1L TOP 3/4 NEGRO TEXTURADO N1</t>
  </si>
  <si>
    <t>BRAZO REPISA OCHOCENTISTA 670 MM 1L TOP 3/4</t>
  </si>
  <si>
    <t>L CIRCUS T/H 60 18VP 30K F4M2 PMMA S S085 GRIS G1 P: 35W</t>
  </si>
  <si>
    <t>L.MAS LED TUBE 1500mm HO 18.2W 840 T8</t>
  </si>
  <si>
    <t>L.MAS LED TUBE 1200mm HO 12.5W 840 T8</t>
  </si>
  <si>
    <t>Tubo LED LEDTUBE T8 EM S 1500 17.7W 840 3100lm 75000 horas 5 años de garantia</t>
  </si>
  <si>
    <t>Tubo LED LEDTUBE T8 EM S 1200 12W 840 2100lm 75000 horas 5 años de garantia</t>
  </si>
  <si>
    <t>Lámpara LED TForce Core LED road 40W 740 E40 MV</t>
  </si>
  <si>
    <t>Equipo HID-PV base 15° para SON Q 220-240V</t>
  </si>
  <si>
    <t>Marca (especificar la marca del producte)</t>
  </si>
  <si>
    <t xml:space="preserve"> EMPLENAR PER L'EMPRESA</t>
  </si>
  <si>
    <t>Preu unitari 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</si>
</sst>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#,##0.00;\-#,##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1" fillId="4" borderId="7" xfId="0" applyNumberFormat="1" applyFont="1" applyFill="1" applyBorder="1" applyAlignment="1" applyProtection="1">
      <alignment wrapText="1"/>
      <protection locked="0"/>
    </xf>
    <xf numFmtId="164" fontId="0" fillId="3" borderId="9" xfId="0" applyNumberFormat="1" applyFill="1" applyBorder="1" applyProtection="1">
      <protection locked="0"/>
    </xf>
    <xf numFmtId="164" fontId="1" fillId="0" borderId="9" xfId="0" applyNumberFormat="1" applyFont="1" applyBorder="1" applyProtection="1"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49" fontId="0" fillId="3" borderId="10" xfId="0" applyNumberFormat="1" applyFill="1" applyBorder="1" applyAlignment="1" applyProtection="1">
      <alignment wrapText="1"/>
      <protection locked="0"/>
    </xf>
    <xf numFmtId="49" fontId="0" fillId="3" borderId="11" xfId="0" applyNumberFormat="1" applyFill="1" applyBorder="1" applyAlignment="1" applyProtection="1">
      <alignment wrapText="1"/>
      <protection locked="0"/>
    </xf>
    <xf numFmtId="164" fontId="0" fillId="3" borderId="12" xfId="0" applyNumberFormat="1" applyFill="1" applyBorder="1" applyProtection="1">
      <protection locked="0"/>
    </xf>
    <xf numFmtId="2" fontId="1" fillId="4" borderId="10" xfId="0" applyNumberFormat="1" applyFont="1" applyFill="1" applyBorder="1" applyAlignment="1">
      <alignment wrapText="1"/>
    </xf>
    <xf numFmtId="164" fontId="0" fillId="0" borderId="13" xfId="0" applyNumberFormat="1" applyBorder="1"/>
    <xf numFmtId="164" fontId="0" fillId="0" borderId="4" xfId="0" applyNumberFormat="1" applyBorder="1"/>
    <xf numFmtId="164" fontId="0" fillId="4" borderId="4" xfId="0" applyNumberFormat="1" applyFill="1" applyBorder="1"/>
    <xf numFmtId="164" fontId="0" fillId="0" borderId="6" xfId="0" applyNumberFormat="1" applyBorder="1"/>
    <xf numFmtId="0" fontId="2" fillId="0" borderId="0" xfId="0" applyFont="1"/>
    <xf numFmtId="2" fontId="0" fillId="0" borderId="0" xfId="0" applyNumberForma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3" xfId="0" applyNumberFormat="1" applyFont="1" applyFill="1" applyBorder="1" applyAlignment="1">
      <alignment wrapText="1"/>
    </xf>
    <xf numFmtId="165" fontId="0" fillId="0" borderId="1" xfId="0" applyNumberFormat="1" applyBorder="1"/>
    <xf numFmtId="49" fontId="0" fillId="0" borderId="1" xfId="0" applyNumberFormat="1" applyBorder="1"/>
    <xf numFmtId="164" fontId="0" fillId="0" borderId="1" xfId="0" applyNumberFormat="1" applyBorder="1"/>
    <xf numFmtId="164" fontId="0" fillId="0" borderId="3" xfId="0" applyNumberFormat="1" applyBorder="1" applyAlignment="1">
      <alignment wrapText="1"/>
    </xf>
    <xf numFmtId="0" fontId="1" fillId="0" borderId="1" xfId="0" applyFont="1" applyBorder="1"/>
    <xf numFmtId="164" fontId="1" fillId="2" borderId="3" xfId="0" applyNumberFormat="1" applyFont="1" applyFill="1" applyBorder="1" applyAlignment="1">
      <alignment horizontal="right" wrapText="1"/>
    </xf>
    <xf numFmtId="0" fontId="0" fillId="0" borderId="2" xfId="0" applyBorder="1"/>
    <xf numFmtId="164" fontId="0" fillId="0" borderId="0" xfId="0" applyNumberFormat="1" applyAlignment="1">
      <alignment wrapText="1"/>
    </xf>
    <xf numFmtId="0" fontId="1" fillId="2" borderId="5" xfId="0" applyFont="1" applyFill="1" applyBorder="1" applyAlignment="1">
      <alignment wrapText="1"/>
    </xf>
    <xf numFmtId="164" fontId="0" fillId="0" borderId="8" xfId="0" applyNumberFormat="1" applyBorder="1" applyAlignment="1">
      <alignment wrapText="1"/>
    </xf>
    <xf numFmtId="164" fontId="1" fillId="5" borderId="10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D2A6-5B82-40B6-A861-04397D201A0D}">
  <dimension ref="A1:H62"/>
  <sheetViews>
    <sheetView tabSelected="1" topLeftCell="C1" zoomScale="130" zoomScaleNormal="130" workbookViewId="0">
      <selection sqref="A1:H1"/>
    </sheetView>
  </sheetViews>
  <sheetFormatPr baseColWidth="10" defaultColWidth="11.44140625" defaultRowHeight="14.4" x14ac:dyDescent="0.3"/>
  <cols>
    <col min="1" max="1" width="11.44140625" style="1"/>
    <col min="2" max="2" width="18.77734375" style="1" bestFit="1" customWidth="1"/>
    <col min="3" max="3" width="72.109375" style="1" bestFit="1" customWidth="1"/>
    <col min="4" max="4" width="29.88671875" style="1" customWidth="1"/>
    <col min="5" max="6" width="15.6640625" style="2" customWidth="1"/>
    <col min="7" max="7" width="32.33203125" style="1" customWidth="1"/>
    <col min="8" max="8" width="15.6640625" style="1" customWidth="1"/>
    <col min="9" max="16384" width="11.44140625" style="1"/>
  </cols>
  <sheetData>
    <row r="1" spans="1:8" ht="23.4" x14ac:dyDescent="0.45">
      <c r="A1" s="33" t="s">
        <v>8</v>
      </c>
      <c r="B1" s="33"/>
      <c r="C1" s="33"/>
      <c r="D1" s="33"/>
      <c r="E1" s="33"/>
      <c r="F1" s="33"/>
      <c r="G1" s="33"/>
      <c r="H1" s="33"/>
    </row>
    <row r="2" spans="1:8" x14ac:dyDescent="0.3">
      <c r="A2" s="17" t="s">
        <v>9</v>
      </c>
      <c r="B2" s="17"/>
      <c r="C2"/>
      <c r="D2"/>
      <c r="E2" s="18"/>
      <c r="F2" s="18"/>
      <c r="G2"/>
      <c r="H2"/>
    </row>
    <row r="3" spans="1:8" ht="28.8" customHeight="1" x14ac:dyDescent="0.3">
      <c r="A3"/>
      <c r="B3"/>
      <c r="C3"/>
      <c r="D3"/>
      <c r="E3" s="18"/>
      <c r="F3" s="34" t="s">
        <v>78</v>
      </c>
      <c r="G3" s="35"/>
      <c r="H3"/>
    </row>
    <row r="4" spans="1:8" ht="57" customHeight="1" x14ac:dyDescent="0.3">
      <c r="A4" s="19" t="s">
        <v>0</v>
      </c>
      <c r="B4" s="19" t="s">
        <v>10</v>
      </c>
      <c r="C4" s="19" t="s">
        <v>1</v>
      </c>
      <c r="D4" s="20" t="s">
        <v>3</v>
      </c>
      <c r="E4" s="21" t="s">
        <v>4</v>
      </c>
      <c r="F4" s="8" t="s">
        <v>77</v>
      </c>
      <c r="G4" s="8" t="s">
        <v>79</v>
      </c>
      <c r="H4" s="12" t="s">
        <v>5</v>
      </c>
    </row>
    <row r="5" spans="1:8" x14ac:dyDescent="0.3">
      <c r="A5" s="22">
        <v>5</v>
      </c>
      <c r="B5" s="23" t="s">
        <v>11</v>
      </c>
      <c r="C5" s="23" t="s">
        <v>26</v>
      </c>
      <c r="D5" s="24">
        <v>2.8889999999999998</v>
      </c>
      <c r="E5" s="25">
        <f t="shared" ref="E5:E36" si="0">A5*D5</f>
        <v>14.444999999999999</v>
      </c>
      <c r="F5" s="10"/>
      <c r="G5" s="11"/>
      <c r="H5" s="13">
        <f>A5*G5</f>
        <v>0</v>
      </c>
    </row>
    <row r="6" spans="1:8" x14ac:dyDescent="0.3">
      <c r="A6" s="22">
        <v>5</v>
      </c>
      <c r="B6" s="23" t="s">
        <v>11</v>
      </c>
      <c r="C6" s="23" t="s">
        <v>27</v>
      </c>
      <c r="D6" s="24">
        <v>4.5529999999999999</v>
      </c>
      <c r="E6" s="25">
        <f t="shared" si="0"/>
        <v>22.765000000000001</v>
      </c>
      <c r="F6" s="9"/>
      <c r="G6" s="6"/>
      <c r="H6" s="14">
        <f t="shared" ref="H6:H55" si="1">A6*G6</f>
        <v>0</v>
      </c>
    </row>
    <row r="7" spans="1:8" x14ac:dyDescent="0.3">
      <c r="A7" s="22">
        <v>5</v>
      </c>
      <c r="B7" s="23" t="s">
        <v>11</v>
      </c>
      <c r="C7" s="23" t="s">
        <v>28</v>
      </c>
      <c r="D7" s="24">
        <v>6.79</v>
      </c>
      <c r="E7" s="25">
        <f t="shared" si="0"/>
        <v>33.950000000000003</v>
      </c>
      <c r="F7" s="9"/>
      <c r="G7" s="6"/>
      <c r="H7" s="14">
        <f t="shared" si="1"/>
        <v>0</v>
      </c>
    </row>
    <row r="8" spans="1:8" x14ac:dyDescent="0.3">
      <c r="A8" s="22">
        <v>5</v>
      </c>
      <c r="B8" s="23" t="s">
        <v>11</v>
      </c>
      <c r="C8" s="23" t="s">
        <v>29</v>
      </c>
      <c r="D8" s="24">
        <v>9.5660000000000007</v>
      </c>
      <c r="E8" s="25">
        <f t="shared" si="0"/>
        <v>47.830000000000005</v>
      </c>
      <c r="F8" s="9"/>
      <c r="G8" s="6"/>
      <c r="H8" s="14">
        <f t="shared" si="1"/>
        <v>0</v>
      </c>
    </row>
    <row r="9" spans="1:8" x14ac:dyDescent="0.3">
      <c r="A9" s="22">
        <v>5</v>
      </c>
      <c r="B9" s="23" t="s">
        <v>12</v>
      </c>
      <c r="C9" s="23" t="s">
        <v>30</v>
      </c>
      <c r="D9" s="24">
        <v>11.63</v>
      </c>
      <c r="E9" s="25">
        <f t="shared" si="0"/>
        <v>58.150000000000006</v>
      </c>
      <c r="F9" s="9"/>
      <c r="G9" s="6"/>
      <c r="H9" s="14">
        <f t="shared" si="1"/>
        <v>0</v>
      </c>
    </row>
    <row r="10" spans="1:8" x14ac:dyDescent="0.3">
      <c r="A10" s="22">
        <v>5</v>
      </c>
      <c r="B10" s="23" t="s">
        <v>13</v>
      </c>
      <c r="C10" s="23" t="s">
        <v>31</v>
      </c>
      <c r="D10" s="24">
        <v>8.4600000000000009</v>
      </c>
      <c r="E10" s="25">
        <f t="shared" si="0"/>
        <v>42.300000000000004</v>
      </c>
      <c r="F10" s="9"/>
      <c r="G10" s="6"/>
      <c r="H10" s="14">
        <f t="shared" si="1"/>
        <v>0</v>
      </c>
    </row>
    <row r="11" spans="1:8" x14ac:dyDescent="0.3">
      <c r="A11" s="22">
        <v>5</v>
      </c>
      <c r="B11" s="23" t="s">
        <v>11</v>
      </c>
      <c r="C11" s="23" t="s">
        <v>32</v>
      </c>
      <c r="D11" s="24">
        <v>15.125999999999999</v>
      </c>
      <c r="E11" s="25">
        <f t="shared" si="0"/>
        <v>75.63</v>
      </c>
      <c r="F11" s="9"/>
      <c r="G11" s="6"/>
      <c r="H11" s="14">
        <f t="shared" si="1"/>
        <v>0</v>
      </c>
    </row>
    <row r="12" spans="1:8" x14ac:dyDescent="0.3">
      <c r="A12" s="22">
        <v>5</v>
      </c>
      <c r="B12" s="23" t="s">
        <v>11</v>
      </c>
      <c r="C12" s="23" t="s">
        <v>33</v>
      </c>
      <c r="D12" s="24">
        <v>36.720999999999997</v>
      </c>
      <c r="E12" s="25">
        <f t="shared" si="0"/>
        <v>183.60499999999999</v>
      </c>
      <c r="F12" s="9"/>
      <c r="G12" s="6"/>
      <c r="H12" s="14">
        <f t="shared" si="1"/>
        <v>0</v>
      </c>
    </row>
    <row r="13" spans="1:8" x14ac:dyDescent="0.3">
      <c r="A13" s="22">
        <v>5</v>
      </c>
      <c r="B13" s="23" t="s">
        <v>12</v>
      </c>
      <c r="C13" s="23" t="s">
        <v>34</v>
      </c>
      <c r="D13" s="24">
        <v>10.260999999999999</v>
      </c>
      <c r="E13" s="25">
        <f t="shared" si="0"/>
        <v>51.304999999999993</v>
      </c>
      <c r="F13" s="9"/>
      <c r="G13" s="6"/>
      <c r="H13" s="14">
        <f t="shared" si="1"/>
        <v>0</v>
      </c>
    </row>
    <row r="14" spans="1:8" x14ac:dyDescent="0.3">
      <c r="A14" s="22">
        <v>10</v>
      </c>
      <c r="B14" s="23" t="s">
        <v>14</v>
      </c>
      <c r="C14" s="23" t="s">
        <v>35</v>
      </c>
      <c r="D14" s="24">
        <v>3.21</v>
      </c>
      <c r="E14" s="25">
        <f t="shared" si="0"/>
        <v>32.1</v>
      </c>
      <c r="F14" s="9"/>
      <c r="G14" s="6"/>
      <c r="H14" s="14">
        <f t="shared" si="1"/>
        <v>0</v>
      </c>
    </row>
    <row r="15" spans="1:8" x14ac:dyDescent="0.3">
      <c r="A15" s="22">
        <v>10</v>
      </c>
      <c r="B15" s="23" t="s">
        <v>14</v>
      </c>
      <c r="C15" s="23" t="s">
        <v>36</v>
      </c>
      <c r="D15" s="24">
        <v>5.38</v>
      </c>
      <c r="E15" s="25">
        <f t="shared" si="0"/>
        <v>53.8</v>
      </c>
      <c r="F15" s="9"/>
      <c r="G15" s="6"/>
      <c r="H15" s="14">
        <f t="shared" si="1"/>
        <v>0</v>
      </c>
    </row>
    <row r="16" spans="1:8" x14ac:dyDescent="0.3">
      <c r="A16" s="22">
        <v>10</v>
      </c>
      <c r="B16" s="23" t="s">
        <v>14</v>
      </c>
      <c r="C16" s="23" t="s">
        <v>37</v>
      </c>
      <c r="D16" s="24">
        <v>13.81</v>
      </c>
      <c r="E16" s="25">
        <f t="shared" si="0"/>
        <v>138.1</v>
      </c>
      <c r="F16" s="9"/>
      <c r="G16" s="6"/>
      <c r="H16" s="14">
        <f t="shared" si="1"/>
        <v>0</v>
      </c>
    </row>
    <row r="17" spans="1:8" x14ac:dyDescent="0.3">
      <c r="A17" s="22">
        <v>10</v>
      </c>
      <c r="B17" s="23" t="s">
        <v>15</v>
      </c>
      <c r="C17" s="23" t="s">
        <v>38</v>
      </c>
      <c r="D17" s="24">
        <v>9.68</v>
      </c>
      <c r="E17" s="25">
        <f t="shared" si="0"/>
        <v>96.8</v>
      </c>
      <c r="F17" s="9"/>
      <c r="G17" s="6"/>
      <c r="H17" s="14">
        <f t="shared" si="1"/>
        <v>0</v>
      </c>
    </row>
    <row r="18" spans="1:8" x14ac:dyDescent="0.3">
      <c r="A18" s="22">
        <v>10</v>
      </c>
      <c r="B18" s="23" t="s">
        <v>15</v>
      </c>
      <c r="C18" s="23" t="s">
        <v>39</v>
      </c>
      <c r="D18" s="24">
        <v>15.77</v>
      </c>
      <c r="E18" s="25">
        <f t="shared" si="0"/>
        <v>157.69999999999999</v>
      </c>
      <c r="F18" s="9"/>
      <c r="G18" s="6"/>
      <c r="H18" s="14">
        <f t="shared" si="1"/>
        <v>0</v>
      </c>
    </row>
    <row r="19" spans="1:8" x14ac:dyDescent="0.3">
      <c r="A19" s="22">
        <v>10</v>
      </c>
      <c r="B19" s="23" t="s">
        <v>15</v>
      </c>
      <c r="C19" s="23" t="s">
        <v>40</v>
      </c>
      <c r="D19" s="24">
        <v>21.23</v>
      </c>
      <c r="E19" s="25">
        <f t="shared" si="0"/>
        <v>212.3</v>
      </c>
      <c r="F19" s="9"/>
      <c r="G19" s="6"/>
      <c r="H19" s="14">
        <f t="shared" si="1"/>
        <v>0</v>
      </c>
    </row>
    <row r="20" spans="1:8" x14ac:dyDescent="0.3">
      <c r="A20" s="22">
        <v>5</v>
      </c>
      <c r="B20" s="23" t="s">
        <v>15</v>
      </c>
      <c r="C20" s="23" t="s">
        <v>41</v>
      </c>
      <c r="D20" s="24">
        <v>113.23</v>
      </c>
      <c r="E20" s="25">
        <f t="shared" si="0"/>
        <v>566.15</v>
      </c>
      <c r="F20" s="9"/>
      <c r="G20" s="6"/>
      <c r="H20" s="14">
        <f t="shared" si="1"/>
        <v>0</v>
      </c>
    </row>
    <row r="21" spans="1:8" x14ac:dyDescent="0.3">
      <c r="A21" s="22">
        <v>5</v>
      </c>
      <c r="B21" s="23" t="s">
        <v>15</v>
      </c>
      <c r="C21" s="23" t="s">
        <v>42</v>
      </c>
      <c r="D21" s="24">
        <v>115.28</v>
      </c>
      <c r="E21" s="25">
        <f t="shared" si="0"/>
        <v>576.4</v>
      </c>
      <c r="F21" s="9"/>
      <c r="G21" s="6"/>
      <c r="H21" s="14">
        <f t="shared" si="1"/>
        <v>0</v>
      </c>
    </row>
    <row r="22" spans="1:8" x14ac:dyDescent="0.3">
      <c r="A22" s="22">
        <v>5</v>
      </c>
      <c r="B22" s="23" t="s">
        <v>15</v>
      </c>
      <c r="C22" s="23" t="s">
        <v>43</v>
      </c>
      <c r="D22" s="24">
        <v>160.71</v>
      </c>
      <c r="E22" s="25">
        <f t="shared" si="0"/>
        <v>803.55000000000007</v>
      </c>
      <c r="F22" s="9"/>
      <c r="G22" s="6"/>
      <c r="H22" s="14">
        <f t="shared" si="1"/>
        <v>0</v>
      </c>
    </row>
    <row r="23" spans="1:8" x14ac:dyDescent="0.3">
      <c r="A23" s="22">
        <v>5</v>
      </c>
      <c r="B23" s="23" t="s">
        <v>15</v>
      </c>
      <c r="C23" s="23" t="s">
        <v>44</v>
      </c>
      <c r="D23" s="24">
        <v>251.64</v>
      </c>
      <c r="E23" s="25">
        <f t="shared" si="0"/>
        <v>1258.1999999999998</v>
      </c>
      <c r="F23" s="9"/>
      <c r="G23" s="6"/>
      <c r="H23" s="14">
        <f t="shared" si="1"/>
        <v>0</v>
      </c>
    </row>
    <row r="24" spans="1:8" x14ac:dyDescent="0.3">
      <c r="A24" s="22">
        <v>5</v>
      </c>
      <c r="B24" s="23" t="s">
        <v>15</v>
      </c>
      <c r="C24" s="23" t="s">
        <v>45</v>
      </c>
      <c r="D24" s="24">
        <v>262.45</v>
      </c>
      <c r="E24" s="25">
        <f t="shared" si="0"/>
        <v>1312.25</v>
      </c>
      <c r="F24" s="9"/>
      <c r="G24" s="6"/>
      <c r="H24" s="14">
        <f t="shared" si="1"/>
        <v>0</v>
      </c>
    </row>
    <row r="25" spans="1:8" x14ac:dyDescent="0.3">
      <c r="A25" s="22">
        <v>5</v>
      </c>
      <c r="B25" s="23" t="s">
        <v>15</v>
      </c>
      <c r="C25" s="23" t="s">
        <v>46</v>
      </c>
      <c r="D25" s="24">
        <v>311.43</v>
      </c>
      <c r="E25" s="25">
        <f t="shared" si="0"/>
        <v>1557.15</v>
      </c>
      <c r="F25" s="9"/>
      <c r="G25" s="6"/>
      <c r="H25" s="14">
        <f t="shared" si="1"/>
        <v>0</v>
      </c>
    </row>
    <row r="26" spans="1:8" x14ac:dyDescent="0.3">
      <c r="A26" s="22">
        <v>5</v>
      </c>
      <c r="B26" s="23" t="s">
        <v>15</v>
      </c>
      <c r="C26" s="23" t="s">
        <v>47</v>
      </c>
      <c r="D26" s="24">
        <v>613.27</v>
      </c>
      <c r="E26" s="25">
        <f t="shared" si="0"/>
        <v>3066.35</v>
      </c>
      <c r="F26" s="9"/>
      <c r="G26" s="6"/>
      <c r="H26" s="14">
        <f t="shared" si="1"/>
        <v>0</v>
      </c>
    </row>
    <row r="27" spans="1:8" x14ac:dyDescent="0.3">
      <c r="A27" s="22">
        <v>5</v>
      </c>
      <c r="B27" s="23" t="s">
        <v>15</v>
      </c>
      <c r="C27" s="23" t="s">
        <v>48</v>
      </c>
      <c r="D27" s="24">
        <v>987.8</v>
      </c>
      <c r="E27" s="25">
        <f t="shared" si="0"/>
        <v>4939</v>
      </c>
      <c r="F27" s="9"/>
      <c r="G27" s="6"/>
      <c r="H27" s="14">
        <f t="shared" si="1"/>
        <v>0</v>
      </c>
    </row>
    <row r="28" spans="1:8" x14ac:dyDescent="0.3">
      <c r="A28" s="22">
        <v>3</v>
      </c>
      <c r="B28" s="23" t="s">
        <v>15</v>
      </c>
      <c r="C28" s="23" t="s">
        <v>49</v>
      </c>
      <c r="D28" s="24">
        <v>515.95000000000005</v>
      </c>
      <c r="E28" s="25">
        <f t="shared" si="0"/>
        <v>1547.8500000000001</v>
      </c>
      <c r="F28" s="9"/>
      <c r="G28" s="6"/>
      <c r="H28" s="14">
        <f t="shared" si="1"/>
        <v>0</v>
      </c>
    </row>
    <row r="29" spans="1:8" x14ac:dyDescent="0.3">
      <c r="A29" s="22">
        <v>3</v>
      </c>
      <c r="B29" s="23" t="s">
        <v>15</v>
      </c>
      <c r="C29" s="23" t="s">
        <v>50</v>
      </c>
      <c r="D29" s="24">
        <v>968.43</v>
      </c>
      <c r="E29" s="25">
        <f t="shared" si="0"/>
        <v>2905.29</v>
      </c>
      <c r="F29" s="9"/>
      <c r="G29" s="6"/>
      <c r="H29" s="14">
        <f t="shared" si="1"/>
        <v>0</v>
      </c>
    </row>
    <row r="30" spans="1:8" x14ac:dyDescent="0.3">
      <c r="A30" s="22">
        <v>3</v>
      </c>
      <c r="B30" s="23" t="s">
        <v>15</v>
      </c>
      <c r="C30" s="23" t="s">
        <v>51</v>
      </c>
      <c r="D30" s="24">
        <v>1299.17</v>
      </c>
      <c r="E30" s="25">
        <f t="shared" si="0"/>
        <v>3897.51</v>
      </c>
      <c r="F30" s="9"/>
      <c r="G30" s="6"/>
      <c r="H30" s="14">
        <f t="shared" si="1"/>
        <v>0</v>
      </c>
    </row>
    <row r="31" spans="1:8" x14ac:dyDescent="0.3">
      <c r="A31" s="22">
        <v>5</v>
      </c>
      <c r="B31" s="23" t="s">
        <v>16</v>
      </c>
      <c r="C31" s="23" t="s">
        <v>52</v>
      </c>
      <c r="D31" s="24">
        <v>198.01</v>
      </c>
      <c r="E31" s="25">
        <f t="shared" si="0"/>
        <v>990.05</v>
      </c>
      <c r="F31" s="9"/>
      <c r="G31" s="6"/>
      <c r="H31" s="14">
        <f t="shared" si="1"/>
        <v>0</v>
      </c>
    </row>
    <row r="32" spans="1:8" x14ac:dyDescent="0.3">
      <c r="A32" s="22">
        <v>5</v>
      </c>
      <c r="B32" s="23" t="s">
        <v>16</v>
      </c>
      <c r="C32" s="23" t="s">
        <v>53</v>
      </c>
      <c r="D32" s="24">
        <v>356.11</v>
      </c>
      <c r="E32" s="25">
        <f t="shared" si="0"/>
        <v>1780.5500000000002</v>
      </c>
      <c r="F32" s="9"/>
      <c r="G32" s="6"/>
      <c r="H32" s="14">
        <f t="shared" si="1"/>
        <v>0</v>
      </c>
    </row>
    <row r="33" spans="1:8" x14ac:dyDescent="0.3">
      <c r="A33" s="22">
        <v>10</v>
      </c>
      <c r="B33" s="23" t="s">
        <v>17</v>
      </c>
      <c r="C33" s="23" t="s">
        <v>54</v>
      </c>
      <c r="D33" s="24">
        <v>4.72</v>
      </c>
      <c r="E33" s="25">
        <f t="shared" si="0"/>
        <v>47.199999999999996</v>
      </c>
      <c r="F33" s="9"/>
      <c r="G33" s="6"/>
      <c r="H33" s="14">
        <f t="shared" si="1"/>
        <v>0</v>
      </c>
    </row>
    <row r="34" spans="1:8" x14ac:dyDescent="0.3">
      <c r="A34" s="22">
        <v>10</v>
      </c>
      <c r="B34" s="23" t="s">
        <v>17</v>
      </c>
      <c r="C34" s="23" t="s">
        <v>55</v>
      </c>
      <c r="D34" s="24">
        <v>9.69</v>
      </c>
      <c r="E34" s="25">
        <f t="shared" si="0"/>
        <v>96.899999999999991</v>
      </c>
      <c r="F34" s="9"/>
      <c r="G34" s="6"/>
      <c r="H34" s="14">
        <f t="shared" si="1"/>
        <v>0</v>
      </c>
    </row>
    <row r="35" spans="1:8" x14ac:dyDescent="0.3">
      <c r="A35" s="22">
        <v>10</v>
      </c>
      <c r="B35" s="23" t="s">
        <v>17</v>
      </c>
      <c r="C35" s="23" t="s">
        <v>56</v>
      </c>
      <c r="D35" s="24">
        <v>14.35</v>
      </c>
      <c r="E35" s="25">
        <f t="shared" si="0"/>
        <v>143.5</v>
      </c>
      <c r="F35" s="9"/>
      <c r="G35" s="6"/>
      <c r="H35" s="14">
        <f t="shared" si="1"/>
        <v>0</v>
      </c>
    </row>
    <row r="36" spans="1:8" x14ac:dyDescent="0.3">
      <c r="A36" s="22">
        <v>3</v>
      </c>
      <c r="B36" s="23" t="s">
        <v>18</v>
      </c>
      <c r="C36" s="23" t="s">
        <v>57</v>
      </c>
      <c r="D36" s="24">
        <v>663.2</v>
      </c>
      <c r="E36" s="25">
        <f t="shared" si="0"/>
        <v>1989.6000000000001</v>
      </c>
      <c r="F36" s="9"/>
      <c r="G36" s="6"/>
      <c r="H36" s="14">
        <f t="shared" si="1"/>
        <v>0</v>
      </c>
    </row>
    <row r="37" spans="1:8" x14ac:dyDescent="0.3">
      <c r="A37" s="22">
        <v>5</v>
      </c>
      <c r="B37" s="23" t="s">
        <v>18</v>
      </c>
      <c r="C37" s="23" t="s">
        <v>58</v>
      </c>
      <c r="D37" s="24">
        <v>111.71</v>
      </c>
      <c r="E37" s="25">
        <f t="shared" ref="E37:E55" si="2">A37*D37</f>
        <v>558.54999999999995</v>
      </c>
      <c r="F37" s="9"/>
      <c r="G37" s="6"/>
      <c r="H37" s="14">
        <f t="shared" si="1"/>
        <v>0</v>
      </c>
    </row>
    <row r="38" spans="1:8" x14ac:dyDescent="0.3">
      <c r="A38" s="22">
        <v>2</v>
      </c>
      <c r="B38" s="23" t="s">
        <v>19</v>
      </c>
      <c r="C38" s="23" t="s">
        <v>59</v>
      </c>
      <c r="D38" s="24">
        <v>671.2</v>
      </c>
      <c r="E38" s="25">
        <f t="shared" si="2"/>
        <v>1342.4</v>
      </c>
      <c r="F38" s="9"/>
      <c r="G38" s="6"/>
      <c r="H38" s="14">
        <f t="shared" si="1"/>
        <v>0</v>
      </c>
    </row>
    <row r="39" spans="1:8" x14ac:dyDescent="0.3">
      <c r="A39" s="22">
        <v>2</v>
      </c>
      <c r="B39" s="23" t="s">
        <v>19</v>
      </c>
      <c r="C39" s="23" t="s">
        <v>60</v>
      </c>
      <c r="D39" s="24">
        <v>519.85</v>
      </c>
      <c r="E39" s="25">
        <f t="shared" si="2"/>
        <v>1039.7</v>
      </c>
      <c r="F39" s="9"/>
      <c r="G39" s="6"/>
      <c r="H39" s="14">
        <f t="shared" si="1"/>
        <v>0</v>
      </c>
    </row>
    <row r="40" spans="1:8" x14ac:dyDescent="0.3">
      <c r="A40" s="22">
        <v>5</v>
      </c>
      <c r="B40" s="23" t="s">
        <v>20</v>
      </c>
      <c r="C40" s="23" t="s">
        <v>61</v>
      </c>
      <c r="D40" s="24">
        <v>351.05</v>
      </c>
      <c r="E40" s="25">
        <f t="shared" si="2"/>
        <v>1755.25</v>
      </c>
      <c r="F40" s="9"/>
      <c r="G40" s="6"/>
      <c r="H40" s="14">
        <f t="shared" si="1"/>
        <v>0</v>
      </c>
    </row>
    <row r="41" spans="1:8" x14ac:dyDescent="0.3">
      <c r="A41" s="22">
        <v>2</v>
      </c>
      <c r="B41" s="23" t="s">
        <v>21</v>
      </c>
      <c r="C41" s="23" t="s">
        <v>62</v>
      </c>
      <c r="D41" s="24">
        <v>1035</v>
      </c>
      <c r="E41" s="25">
        <f t="shared" si="2"/>
        <v>2070</v>
      </c>
      <c r="F41" s="9"/>
      <c r="G41" s="6"/>
      <c r="H41" s="14">
        <f t="shared" si="1"/>
        <v>0</v>
      </c>
    </row>
    <row r="42" spans="1:8" x14ac:dyDescent="0.3">
      <c r="A42" s="22">
        <v>2</v>
      </c>
      <c r="B42" s="23" t="s">
        <v>21</v>
      </c>
      <c r="C42" s="23" t="s">
        <v>63</v>
      </c>
      <c r="D42" s="24">
        <v>1196</v>
      </c>
      <c r="E42" s="25">
        <f t="shared" si="2"/>
        <v>2392</v>
      </c>
      <c r="F42" s="9"/>
      <c r="G42" s="6"/>
      <c r="H42" s="14">
        <f t="shared" si="1"/>
        <v>0</v>
      </c>
    </row>
    <row r="43" spans="1:8" x14ac:dyDescent="0.3">
      <c r="A43" s="22">
        <v>5</v>
      </c>
      <c r="B43" s="23" t="s">
        <v>22</v>
      </c>
      <c r="C43" s="23" t="s">
        <v>64</v>
      </c>
      <c r="D43" s="24">
        <v>306.10000000000002</v>
      </c>
      <c r="E43" s="25">
        <f t="shared" si="2"/>
        <v>1530.5</v>
      </c>
      <c r="F43" s="9"/>
      <c r="G43" s="6"/>
      <c r="H43" s="14">
        <f t="shared" si="1"/>
        <v>0</v>
      </c>
    </row>
    <row r="44" spans="1:8" x14ac:dyDescent="0.3">
      <c r="A44" s="22">
        <v>2</v>
      </c>
      <c r="B44" s="23" t="s">
        <v>23</v>
      </c>
      <c r="C44" s="23" t="s">
        <v>65</v>
      </c>
      <c r="D44" s="24">
        <v>1160</v>
      </c>
      <c r="E44" s="25">
        <f t="shared" si="2"/>
        <v>2320</v>
      </c>
      <c r="F44" s="9"/>
      <c r="G44" s="6"/>
      <c r="H44" s="14">
        <f t="shared" si="1"/>
        <v>0</v>
      </c>
    </row>
    <row r="45" spans="1:8" x14ac:dyDescent="0.3">
      <c r="A45" s="22">
        <v>2</v>
      </c>
      <c r="B45" s="23" t="s">
        <v>24</v>
      </c>
      <c r="C45" s="23" t="s">
        <v>66</v>
      </c>
      <c r="D45" s="24">
        <v>1220</v>
      </c>
      <c r="E45" s="25">
        <f t="shared" si="2"/>
        <v>2440</v>
      </c>
      <c r="F45" s="9"/>
      <c r="G45" s="6"/>
      <c r="H45" s="14">
        <f t="shared" si="1"/>
        <v>0</v>
      </c>
    </row>
    <row r="46" spans="1:8" x14ac:dyDescent="0.3">
      <c r="A46" s="22">
        <v>5</v>
      </c>
      <c r="B46" s="23" t="s">
        <v>24</v>
      </c>
      <c r="C46" s="23" t="s">
        <v>67</v>
      </c>
      <c r="D46" s="24">
        <v>342</v>
      </c>
      <c r="E46" s="25">
        <f t="shared" si="2"/>
        <v>1710</v>
      </c>
      <c r="F46" s="9"/>
      <c r="G46" s="6"/>
      <c r="H46" s="14">
        <f t="shared" si="1"/>
        <v>0</v>
      </c>
    </row>
    <row r="47" spans="1:8" x14ac:dyDescent="0.3">
      <c r="A47" s="22">
        <v>2</v>
      </c>
      <c r="B47" s="23" t="s">
        <v>24</v>
      </c>
      <c r="C47" s="23" t="s">
        <v>68</v>
      </c>
      <c r="D47" s="24">
        <v>1147.5</v>
      </c>
      <c r="E47" s="25">
        <f t="shared" si="2"/>
        <v>2295</v>
      </c>
      <c r="F47" s="9"/>
      <c r="G47" s="6"/>
      <c r="H47" s="14">
        <f t="shared" si="1"/>
        <v>0</v>
      </c>
    </row>
    <row r="48" spans="1:8" x14ac:dyDescent="0.3">
      <c r="A48" s="22">
        <v>2</v>
      </c>
      <c r="B48" s="23" t="s">
        <v>24</v>
      </c>
      <c r="C48" s="23" t="s">
        <v>69</v>
      </c>
      <c r="D48" s="24">
        <v>262.8</v>
      </c>
      <c r="E48" s="25">
        <f t="shared" si="2"/>
        <v>525.6</v>
      </c>
      <c r="F48" s="9"/>
      <c r="G48" s="6"/>
      <c r="H48" s="14">
        <f t="shared" si="1"/>
        <v>0</v>
      </c>
    </row>
    <row r="49" spans="1:8" x14ac:dyDescent="0.3">
      <c r="A49" s="22">
        <v>2</v>
      </c>
      <c r="B49" s="23" t="s">
        <v>24</v>
      </c>
      <c r="C49" s="23" t="s">
        <v>70</v>
      </c>
      <c r="D49" s="24">
        <v>582</v>
      </c>
      <c r="E49" s="25">
        <f t="shared" si="2"/>
        <v>1164</v>
      </c>
      <c r="F49" s="9"/>
      <c r="G49" s="6"/>
      <c r="H49" s="14">
        <f t="shared" si="1"/>
        <v>0</v>
      </c>
    </row>
    <row r="50" spans="1:8" x14ac:dyDescent="0.3">
      <c r="A50" s="22">
        <v>25</v>
      </c>
      <c r="B50" s="23" t="s">
        <v>25</v>
      </c>
      <c r="C50" s="23" t="s">
        <v>71</v>
      </c>
      <c r="D50" s="24">
        <v>22.53</v>
      </c>
      <c r="E50" s="25">
        <f t="shared" si="2"/>
        <v>563.25</v>
      </c>
      <c r="F50" s="9"/>
      <c r="G50" s="6"/>
      <c r="H50" s="14">
        <f t="shared" si="1"/>
        <v>0</v>
      </c>
    </row>
    <row r="51" spans="1:8" x14ac:dyDescent="0.3">
      <c r="A51" s="22">
        <v>30</v>
      </c>
      <c r="B51" s="23" t="s">
        <v>25</v>
      </c>
      <c r="C51" s="23" t="s">
        <v>72</v>
      </c>
      <c r="D51" s="24">
        <v>16.649999999999999</v>
      </c>
      <c r="E51" s="25">
        <f t="shared" si="2"/>
        <v>499.49999999999994</v>
      </c>
      <c r="F51" s="9"/>
      <c r="G51" s="6"/>
      <c r="H51" s="14">
        <f t="shared" si="1"/>
        <v>0</v>
      </c>
    </row>
    <row r="52" spans="1:8" x14ac:dyDescent="0.3">
      <c r="A52" s="22">
        <v>29</v>
      </c>
      <c r="B52" s="23" t="s">
        <v>22</v>
      </c>
      <c r="C52" s="23" t="s">
        <v>73</v>
      </c>
      <c r="D52" s="24">
        <v>18.131399999999999</v>
      </c>
      <c r="E52" s="25">
        <f t="shared" si="2"/>
        <v>525.81060000000002</v>
      </c>
      <c r="F52" s="9"/>
      <c r="G52" s="6"/>
      <c r="H52" s="14">
        <f t="shared" si="1"/>
        <v>0</v>
      </c>
    </row>
    <row r="53" spans="1:8" x14ac:dyDescent="0.3">
      <c r="A53" s="22">
        <v>30</v>
      </c>
      <c r="B53" s="23" t="s">
        <v>22</v>
      </c>
      <c r="C53" s="23" t="s">
        <v>74</v>
      </c>
      <c r="D53" s="24">
        <v>13.3</v>
      </c>
      <c r="E53" s="25">
        <f t="shared" si="2"/>
        <v>399</v>
      </c>
      <c r="F53" s="9"/>
      <c r="G53" s="6"/>
      <c r="H53" s="14">
        <f t="shared" si="1"/>
        <v>0</v>
      </c>
    </row>
    <row r="54" spans="1:8" x14ac:dyDescent="0.3">
      <c r="A54" s="22">
        <v>25</v>
      </c>
      <c r="B54" s="23" t="s">
        <v>25</v>
      </c>
      <c r="C54" s="23" t="s">
        <v>75</v>
      </c>
      <c r="D54" s="24">
        <v>69.84</v>
      </c>
      <c r="E54" s="25">
        <f t="shared" si="2"/>
        <v>1746</v>
      </c>
      <c r="F54" s="9"/>
      <c r="G54" s="6"/>
      <c r="H54" s="14">
        <f t="shared" si="1"/>
        <v>0</v>
      </c>
    </row>
    <row r="55" spans="1:8" x14ac:dyDescent="0.3">
      <c r="A55" s="22">
        <v>20</v>
      </c>
      <c r="B55" s="23" t="s">
        <v>25</v>
      </c>
      <c r="C55" s="23" t="s">
        <v>76</v>
      </c>
      <c r="D55" s="24">
        <v>213.82</v>
      </c>
      <c r="E55" s="25">
        <f t="shared" si="2"/>
        <v>4276.3999999999996</v>
      </c>
      <c r="F55" s="9"/>
      <c r="G55" s="6"/>
      <c r="H55" s="14">
        <f t="shared" si="1"/>
        <v>0</v>
      </c>
    </row>
    <row r="56" spans="1:8" x14ac:dyDescent="0.3">
      <c r="A56"/>
      <c r="B56"/>
      <c r="C56"/>
      <c r="D56" s="26" t="s">
        <v>2</v>
      </c>
      <c r="E56" s="27">
        <f>SUM(E5:E55)</f>
        <v>57851.240600000005</v>
      </c>
      <c r="F56" s="32"/>
      <c r="G56" s="7" t="s">
        <v>2</v>
      </c>
      <c r="H56" s="15">
        <f>SUM(H5:H55)</f>
        <v>0</v>
      </c>
    </row>
    <row r="57" spans="1:8" ht="15" thickBot="1" x14ac:dyDescent="0.35">
      <c r="A57"/>
      <c r="B57"/>
      <c r="C57"/>
      <c r="D57" s="28"/>
      <c r="E57" s="29"/>
      <c r="F57" s="29"/>
      <c r="G57" s="4"/>
      <c r="H57"/>
    </row>
    <row r="58" spans="1:8" ht="49.95" customHeight="1" thickBot="1" x14ac:dyDescent="0.35">
      <c r="A58"/>
      <c r="B58"/>
      <c r="C58"/>
      <c r="D58" s="30" t="s">
        <v>6</v>
      </c>
      <c r="E58" s="31">
        <f>E56*4</f>
        <v>231404.96240000002</v>
      </c>
      <c r="F58" s="29"/>
      <c r="G58" s="5" t="s">
        <v>7</v>
      </c>
      <c r="H58" s="16">
        <f>H56*4</f>
        <v>0</v>
      </c>
    </row>
    <row r="59" spans="1:8" x14ac:dyDescent="0.3">
      <c r="E59" s="3"/>
      <c r="F59" s="3"/>
      <c r="G59" s="4"/>
    </row>
    <row r="60" spans="1:8" x14ac:dyDescent="0.3">
      <c r="E60" s="3"/>
      <c r="F60" s="3"/>
      <c r="G60" s="4"/>
    </row>
    <row r="61" spans="1:8" x14ac:dyDescent="0.3">
      <c r="E61" s="3"/>
      <c r="F61" s="3"/>
      <c r="G61" s="4"/>
    </row>
    <row r="62" spans="1:8" x14ac:dyDescent="0.3">
      <c r="E62" s="3"/>
      <c r="F62" s="3"/>
      <c r="G62" s="4"/>
    </row>
  </sheetData>
  <sheetProtection algorithmName="SHA-512" hashValue="L9pCLoZIdS5XrWYVQQmwbmjLaUJTgvktL3KY4L4lxo+jnsH2/aoKGW9bOUXUzUC+PR/+VctFlJpjavb+XoT12Q==" saltValue="ar4IH1nxD5ZOS91msYdMdg==" spinCount="100000" sheet="1" objects="1" scenarios="1"/>
  <mergeCells count="2">
    <mergeCell ref="A1:H1"/>
    <mergeCell ref="F3:G3"/>
  </mergeCells>
  <phoneticPr fontId="3" type="noConversion"/>
  <dataValidations count="2">
    <dataValidation type="decimal" operator="lessThanOrEqual" allowBlank="1" showInputMessage="1" showErrorMessage="1" errorTitle="ERROR" error="L'import de la oferta ha de ser igual o menor a l'import  base de licitació quadriennal" sqref="H58" xr:uid="{5BFD4B5C-FB89-4C6A-8D28-25CDE9418929}">
      <formula1>E58</formula1>
    </dataValidation>
    <dataValidation type="decimal" operator="lessThanOrEqual" allowBlank="1" showInputMessage="1" showErrorMessage="1" errorTitle="ERROR" error="L'import de la oferta ha de ser igual o menor a l'import unitari base de licitació" sqref="G5:G55" xr:uid="{0187A36F-E5D2-4F75-8E9C-C68B1FFEE2A8}">
      <formula1>D5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electricitat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Gómez Garcia</dc:creator>
  <cp:lastModifiedBy>Motlló Vallès, Maria Teresa</cp:lastModifiedBy>
  <dcterms:created xsi:type="dcterms:W3CDTF">2020-01-14T07:02:39Z</dcterms:created>
  <dcterms:modified xsi:type="dcterms:W3CDTF">2025-11-27T09:18:31Z</dcterms:modified>
</cp:coreProperties>
</file>