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tllovt\Desktop\"/>
    </mc:Choice>
  </mc:AlternateContent>
  <xr:revisionPtr revIDLastSave="0" documentId="8_{DA916A35-C56E-4C72-8BDD-8A12A87CB394}" xr6:coauthVersionLast="47" xr6:coauthVersionMax="47" xr10:uidLastSave="{00000000-0000-0000-0000-000000000000}"/>
  <bookViews>
    <workbookView xWindow="-108" yWindow="-108" windowWidth="23256" windowHeight="12576" xr2:uid="{5E02A080-D860-4DD6-B2DB-B09AA56E89D1}"/>
  </bookViews>
  <sheets>
    <sheet name="Material construcció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  <c r="D7" i="1"/>
  <c r="D5" i="1"/>
  <c r="F5" i="1"/>
  <c r="F64" i="1"/>
  <c r="F6" i="1"/>
  <c r="F7" i="1"/>
  <c r="F8" i="1"/>
  <c r="F12" i="1"/>
  <c r="F13" i="1"/>
  <c r="F14" i="1"/>
  <c r="F15" i="1"/>
  <c r="F16" i="1"/>
  <c r="F17" i="1"/>
  <c r="F22" i="1"/>
  <c r="F23" i="1"/>
  <c r="F24" i="1"/>
  <c r="F26" i="1"/>
  <c r="F28" i="1"/>
  <c r="F30" i="1"/>
  <c r="F31" i="1"/>
  <c r="F32" i="1"/>
  <c r="F36" i="1"/>
  <c r="F37" i="1"/>
  <c r="F38" i="1"/>
  <c r="F39" i="1"/>
  <c r="F40" i="1"/>
  <c r="F41" i="1"/>
  <c r="F42" i="1"/>
  <c r="F46" i="1"/>
  <c r="F47" i="1"/>
  <c r="F48" i="1"/>
  <c r="F52" i="1"/>
  <c r="F53" i="1"/>
  <c r="F54" i="1"/>
  <c r="F55" i="1"/>
  <c r="F56" i="1"/>
  <c r="F57" i="1"/>
  <c r="F60" i="1"/>
  <c r="F61" i="1"/>
  <c r="F62" i="1"/>
  <c r="F63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5" i="1"/>
  <c r="F65" i="1"/>
  <c r="F59" i="1"/>
  <c r="F58" i="1"/>
  <c r="F51" i="1"/>
  <c r="F50" i="1"/>
  <c r="F49" i="1"/>
  <c r="F45" i="1"/>
  <c r="F44" i="1"/>
  <c r="F43" i="1"/>
  <c r="F35" i="1"/>
  <c r="F34" i="1"/>
  <c r="F33" i="1"/>
  <c r="F29" i="1"/>
  <c r="F27" i="1"/>
  <c r="F25" i="1"/>
  <c r="F21" i="1"/>
  <c r="F20" i="1"/>
  <c r="F19" i="1"/>
  <c r="F18" i="1"/>
  <c r="F11" i="1"/>
  <c r="F10" i="1"/>
  <c r="F9" i="1"/>
  <c r="F66" i="1" l="1"/>
  <c r="F68" i="1" s="1"/>
  <c r="D65" i="1" l="1"/>
  <c r="D64" i="1"/>
  <c r="D63" i="1"/>
  <c r="D62" i="1"/>
  <c r="D61" i="1"/>
  <c r="D60" i="1"/>
  <c r="D59" i="1"/>
  <c r="D58" i="1"/>
  <c r="D57" i="1"/>
  <c r="D56" i="1"/>
  <c r="D55" i="1"/>
  <c r="D54" i="1"/>
  <c r="D22" i="1"/>
  <c r="D18" i="1"/>
  <c r="D17" i="1"/>
  <c r="D16" i="1"/>
  <c r="D15" i="1"/>
  <c r="D20" i="1"/>
  <c r="D19" i="1"/>
  <c r="D6" i="1" l="1"/>
  <c r="D53" i="1" l="1"/>
  <c r="D52" i="1"/>
  <c r="D51" i="1"/>
  <c r="D50" i="1"/>
  <c r="D49" i="1"/>
  <c r="D48" i="1"/>
  <c r="D47" i="1"/>
  <c r="D46" i="1"/>
  <c r="D8" i="1"/>
  <c r="D9" i="1"/>
  <c r="D10" i="1"/>
  <c r="D11" i="1"/>
  <c r="D12" i="1"/>
  <c r="D13" i="1"/>
  <c r="D14" i="1"/>
  <c r="D21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68" i="1" l="1"/>
</calcChain>
</file>

<file path=xl/sharedStrings.xml><?xml version="1.0" encoding="utf-8"?>
<sst xmlns="http://schemas.openxmlformats.org/spreadsheetml/2006/main" count="73" uniqueCount="64">
  <si>
    <t>Quantitat</t>
  </si>
  <si>
    <t>Concepte</t>
  </si>
  <si>
    <t>MORTER RÀPID PRESTOCEM ECO 25K. KERAKOLL</t>
  </si>
  <si>
    <t>SACS DE PORTLAND 25 K</t>
  </si>
  <si>
    <t>PALETS PORTANLD</t>
  </si>
  <si>
    <t>PALETS ROAR/TEJALA/ARIDS/BELLP/P.ALPICAT</t>
  </si>
  <si>
    <t>PALETS FIASA/MILLARET/GLS</t>
  </si>
  <si>
    <t>REIXA SELFLOCK 100*20 GALVANITZADA</t>
  </si>
  <si>
    <t>SACS DE FORMIGÓ SEC 25 K</t>
  </si>
  <si>
    <t>BORADA BLANCA 20K FUGA FERAKOLL 05</t>
  </si>
  <si>
    <t>TUB PVC TIPUS B 300*160</t>
  </si>
  <si>
    <t>COLZE PVC 45*160</t>
  </si>
  <si>
    <t>BOCA SORTIDA PVC 90-110</t>
  </si>
  <si>
    <t>TUB PVC TIPUS B 300*110</t>
  </si>
  <si>
    <t>COLZE PVC 45*110</t>
  </si>
  <si>
    <t>MANEGUET PVC 110</t>
  </si>
  <si>
    <t>COLZE PVC 45*90</t>
  </si>
  <si>
    <t>TUB PVC TIPUS B 100*110</t>
  </si>
  <si>
    <t>POT DE COLA ADHESIVA 500G PINCELL</t>
  </si>
  <si>
    <t>TOTXANES TEJALA 0,24</t>
  </si>
  <si>
    <t>GERO 28,5*13,5*9,5 TEJALA</t>
  </si>
  <si>
    <t>RASILLAS 2ª 14*28</t>
  </si>
  <si>
    <t>SACS DE CIMENT RÀPID</t>
  </si>
  <si>
    <t>BLOC DE FORMIGÓ 20*20*40 (ROAR)</t>
  </si>
  <si>
    <t>PALETS</t>
  </si>
  <si>
    <t>SUPERMAHON 20*50*4 TERREAL</t>
  </si>
  <si>
    <t>TAPA HIDRA FUNDICION DUCTIL 300*300mm B125</t>
  </si>
  <si>
    <t>TAPA HIDRA FUNDICION DUCTIL 400*400 mm B125</t>
  </si>
  <si>
    <t>BIDÓ 25 K ASFALT EN FRED ACOROUTE/CALCEL</t>
  </si>
  <si>
    <t>SACS DE MORTER SEC M-80 M-7.5</t>
  </si>
  <si>
    <t>PANOT 20*20*2,5 GRIS M2 (9 PASTILLES)</t>
  </si>
  <si>
    <t>SUPER MAÓ DOBLE 50*20*7 TERREAL</t>
  </si>
  <si>
    <t>COMPOSICIÓ/BARREJA 5/12 MM BIG BAG 1000 KG</t>
  </si>
  <si>
    <t>SORRA BIG BAG 1000 KG</t>
  </si>
  <si>
    <t>PANOT 25*25*3 GRIS (7 PASTILLES)</t>
  </si>
  <si>
    <t>PANOT 25*25*3 BLANC (7 PASTILLES)</t>
  </si>
  <si>
    <t>PANOT 25*25*3 VERMELL (7 PASTILLES)</t>
  </si>
  <si>
    <t>CANAL 100*13 SELFLOCK</t>
  </si>
  <si>
    <t>PLACA PLADUR BLANCA 13 MM 1200*2000</t>
  </si>
  <si>
    <t>PLACA PLADUR BLANCA 13 MM 1200*2500</t>
  </si>
  <si>
    <t>PLACA PLADUR BLANCA 15 MM 1200*2500</t>
  </si>
  <si>
    <t>PLACA PLADUR  H1 VERD 13 MM 1200*2500</t>
  </si>
  <si>
    <t>PLACA PLADUR  H1 VERD 13 MM 1200*2000</t>
  </si>
  <si>
    <t>POT PASTA PLADUR JUNTA LLISA 20 KG</t>
  </si>
  <si>
    <t>CINTA JUNTES ROTLLO DE 150 METRES</t>
  </si>
  <si>
    <t>PERFIL CANAL PLADUR 48/30 * 3000</t>
  </si>
  <si>
    <t>PERFIL CANAL PLADUR 70/30 * 3000</t>
  </si>
  <si>
    <t>PERFIL MUNTANT PLADUR 48/35 * 2500</t>
  </si>
  <si>
    <t>PERFIL MUNTANT PLADUR 48/35 * 3000</t>
  </si>
  <si>
    <t>PERFIL MUNTANT PLADUR 70/35 * 3000</t>
  </si>
  <si>
    <t>PERFIL T PLADUR 45 * 3000</t>
  </si>
  <si>
    <t>CAIXA CARGOLS PER PLADUR PLACA.METALL 3,5*25 (1000 U)</t>
  </si>
  <si>
    <t>CAIXA CARGOLS PER PLADUR PLACA.METALL 3,5*35 (1000 U)</t>
  </si>
  <si>
    <t>CAIXA CARGOLS PER PLADUR PLACA.METALL 3,5*9,5 (1000 U)</t>
  </si>
  <si>
    <t>CAIXA TACS DE COP TCR 6 * 32 (1000 U)</t>
  </si>
  <si>
    <t>IMPORT ANUAL SENSE IVA</t>
  </si>
  <si>
    <t>Preu unitari màxim de licitació (sense IVA)</t>
  </si>
  <si>
    <t>Preu màxim total de licitació (sense IVA)</t>
  </si>
  <si>
    <t>Preu oferta total (sense IVA)</t>
  </si>
  <si>
    <t xml:space="preserve">ANNEX LOT 1 - OFERTA ECONÒMICA </t>
  </si>
  <si>
    <r>
      <t xml:space="preserve">Preu oferta unitari (sense IVA) </t>
    </r>
    <r>
      <rPr>
        <b/>
        <sz val="11"/>
        <color rgb="FFFF0000"/>
        <rFont val="Calibri"/>
        <family val="2"/>
        <scheme val="minor"/>
      </rPr>
      <t>EMPLENAR PER L'EMPRESA</t>
    </r>
  </si>
  <si>
    <t xml:space="preserve">IMPORT BASE LICITACIÓ CONTRACTE QUADRIENNAL (4 ANYS) SENSE IVA </t>
  </si>
  <si>
    <t>Llistat de material de construcció ANUAL</t>
  </si>
  <si>
    <t>IMPORT OFERTA A PUNTUAR LICITACIÓ CONTRACTE QUADRIENNAL (4 ANYS) SENSE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</si>
</sst>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2" fontId="0" fillId="0" borderId="0" xfId="0" applyNumberFormat="1" applyAlignment="1" applyProtection="1">
      <alignment wrapText="1"/>
      <protection locked="0"/>
    </xf>
    <xf numFmtId="164" fontId="0" fillId="3" borderId="6" xfId="0" applyNumberFormat="1" applyFill="1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164" fontId="0" fillId="0" borderId="0" xfId="0" applyNumberFormat="1" applyProtection="1">
      <protection locked="0"/>
    </xf>
    <xf numFmtId="0" fontId="2" fillId="0" borderId="0" xfId="0" applyFont="1"/>
    <xf numFmtId="2" fontId="0" fillId="0" borderId="0" xfId="0" applyNumberForma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2" fontId="1" fillId="2" borderId="3" xfId="0" applyNumberFormat="1" applyFont="1" applyFill="1" applyBorder="1" applyAlignment="1">
      <alignment wrapText="1"/>
    </xf>
    <xf numFmtId="0" fontId="1" fillId="4" borderId="3" xfId="0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wrapText="1"/>
    </xf>
    <xf numFmtId="1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164" fontId="0" fillId="0" borderId="3" xfId="0" applyNumberFormat="1" applyBorder="1" applyAlignment="1">
      <alignment wrapText="1"/>
    </xf>
    <xf numFmtId="0" fontId="1" fillId="0" borderId="1" xfId="0" applyFont="1" applyBorder="1"/>
    <xf numFmtId="164" fontId="1" fillId="2" borderId="3" xfId="0" applyNumberFormat="1" applyFont="1" applyFill="1" applyBorder="1" applyAlignment="1">
      <alignment horizontal="right" wrapText="1"/>
    </xf>
    <xf numFmtId="0" fontId="0" fillId="0" borderId="2" xfId="0" applyBorder="1"/>
    <xf numFmtId="164" fontId="0" fillId="0" borderId="0" xfId="0" applyNumberFormat="1" applyAlignment="1">
      <alignment wrapText="1"/>
    </xf>
    <xf numFmtId="0" fontId="1" fillId="2" borderId="7" xfId="0" applyFont="1" applyFill="1" applyBorder="1" applyAlignment="1">
      <alignment wrapText="1"/>
    </xf>
    <xf numFmtId="164" fontId="0" fillId="0" borderId="10" xfId="0" applyNumberFormat="1" applyBorder="1" applyAlignment="1">
      <alignment wrapText="1"/>
    </xf>
    <xf numFmtId="164" fontId="1" fillId="0" borderId="6" xfId="0" applyNumberFormat="1" applyFont="1" applyBorder="1"/>
    <xf numFmtId="164" fontId="0" fillId="0" borderId="0" xfId="0" applyNumberFormat="1"/>
    <xf numFmtId="164" fontId="1" fillId="4" borderId="9" xfId="0" applyNumberFormat="1" applyFont="1" applyFill="1" applyBorder="1" applyAlignment="1">
      <alignment wrapText="1"/>
    </xf>
    <xf numFmtId="164" fontId="0" fillId="0" borderId="5" xfId="0" applyNumberFormat="1" applyBorder="1"/>
    <xf numFmtId="164" fontId="0" fillId="4" borderId="5" xfId="0" applyNumberFormat="1" applyFill="1" applyBorder="1"/>
    <xf numFmtId="164" fontId="0" fillId="0" borderId="8" xfId="0" applyNumberFormat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9D2A6-5B82-40B6-A861-04397D201A0D}">
  <dimension ref="A1:I72"/>
  <sheetViews>
    <sheetView tabSelected="1" topLeftCell="A36" zoomScale="130" zoomScaleNormal="130" workbookViewId="0">
      <selection sqref="A1:F1"/>
    </sheetView>
  </sheetViews>
  <sheetFormatPr baseColWidth="10" defaultColWidth="11.44140625" defaultRowHeight="14.4" x14ac:dyDescent="0.3"/>
  <cols>
    <col min="1" max="1" width="11.44140625" style="1"/>
    <col min="2" max="2" width="51.6640625" style="1" customWidth="1"/>
    <col min="3" max="3" width="29.88671875" style="1" customWidth="1"/>
    <col min="4" max="4" width="15.6640625" style="2" customWidth="1"/>
    <col min="5" max="5" width="32.33203125" style="1" customWidth="1"/>
    <col min="6" max="6" width="15.6640625" style="1" customWidth="1"/>
    <col min="7" max="7" width="11.44140625" style="1"/>
    <col min="8" max="8" width="11.44140625" style="1" hidden="1" customWidth="1"/>
    <col min="9" max="16384" width="11.44140625" style="1"/>
  </cols>
  <sheetData>
    <row r="1" spans="1:9" ht="23.4" x14ac:dyDescent="0.45">
      <c r="A1" s="29" t="s">
        <v>59</v>
      </c>
      <c r="B1" s="29"/>
      <c r="C1" s="29"/>
      <c r="D1" s="29"/>
      <c r="E1" s="29"/>
      <c r="F1" s="29"/>
      <c r="G1"/>
      <c r="H1"/>
      <c r="I1"/>
    </row>
    <row r="2" spans="1:9" x14ac:dyDescent="0.3">
      <c r="A2" s="6" t="s">
        <v>62</v>
      </c>
      <c r="B2"/>
      <c r="C2"/>
      <c r="D2" s="7"/>
      <c r="E2"/>
      <c r="F2"/>
      <c r="G2"/>
      <c r="H2"/>
      <c r="I2"/>
    </row>
    <row r="3" spans="1:9" ht="15" thickBot="1" x14ac:dyDescent="0.35">
      <c r="A3"/>
      <c r="B3"/>
      <c r="C3"/>
      <c r="D3" s="7"/>
      <c r="E3"/>
      <c r="F3"/>
      <c r="G3"/>
      <c r="H3"/>
      <c r="I3"/>
    </row>
    <row r="4" spans="1:9" ht="57" customHeight="1" x14ac:dyDescent="0.3">
      <c r="A4" s="8" t="s">
        <v>0</v>
      </c>
      <c r="B4" s="8" t="s">
        <v>1</v>
      </c>
      <c r="C4" s="9" t="s">
        <v>56</v>
      </c>
      <c r="D4" s="10" t="s">
        <v>57</v>
      </c>
      <c r="E4" s="11" t="s">
        <v>60</v>
      </c>
      <c r="F4" s="12" t="s">
        <v>58</v>
      </c>
      <c r="G4"/>
      <c r="H4"/>
      <c r="I4"/>
    </row>
    <row r="5" spans="1:9" x14ac:dyDescent="0.3">
      <c r="A5" s="13">
        <v>15</v>
      </c>
      <c r="B5" s="14" t="s">
        <v>27</v>
      </c>
      <c r="C5" s="15">
        <f>H5*1.1</f>
        <v>38.5</v>
      </c>
      <c r="D5" s="16">
        <f t="shared" ref="D5:D36" si="0">A5*C5</f>
        <v>577.5</v>
      </c>
      <c r="E5" s="3"/>
      <c r="F5" s="26">
        <f>A5*E5</f>
        <v>0</v>
      </c>
      <c r="G5"/>
      <c r="H5" s="15">
        <v>35</v>
      </c>
      <c r="I5"/>
    </row>
    <row r="6" spans="1:9" x14ac:dyDescent="0.3">
      <c r="A6" s="13">
        <v>15</v>
      </c>
      <c r="B6" s="14" t="s">
        <v>26</v>
      </c>
      <c r="C6" s="15">
        <f t="shared" ref="C6:C65" si="1">H6*1.1</f>
        <v>27.500000000000004</v>
      </c>
      <c r="D6" s="16">
        <f t="shared" si="0"/>
        <v>412.50000000000006</v>
      </c>
      <c r="E6" s="3"/>
      <c r="F6" s="26">
        <f t="shared" ref="F6:F65" si="2">A6*E6</f>
        <v>0</v>
      </c>
      <c r="G6"/>
      <c r="H6" s="15">
        <v>25</v>
      </c>
      <c r="I6"/>
    </row>
    <row r="7" spans="1:9" x14ac:dyDescent="0.3">
      <c r="A7" s="13">
        <v>52</v>
      </c>
      <c r="B7" s="14" t="s">
        <v>2</v>
      </c>
      <c r="C7" s="15">
        <f t="shared" si="1"/>
        <v>16.5</v>
      </c>
      <c r="D7" s="16">
        <f t="shared" si="0"/>
        <v>858</v>
      </c>
      <c r="E7" s="3"/>
      <c r="F7" s="26">
        <f t="shared" si="2"/>
        <v>0</v>
      </c>
      <c r="G7"/>
      <c r="H7" s="15">
        <v>15</v>
      </c>
      <c r="I7"/>
    </row>
    <row r="8" spans="1:9" x14ac:dyDescent="0.3">
      <c r="A8" s="13">
        <v>448</v>
      </c>
      <c r="B8" s="14" t="s">
        <v>3</v>
      </c>
      <c r="C8" s="15">
        <f t="shared" si="1"/>
        <v>5.5</v>
      </c>
      <c r="D8" s="16">
        <f t="shared" si="0"/>
        <v>2464</v>
      </c>
      <c r="E8" s="3"/>
      <c r="F8" s="26">
        <f t="shared" si="2"/>
        <v>0</v>
      </c>
      <c r="G8"/>
      <c r="H8" s="15">
        <v>5</v>
      </c>
      <c r="I8"/>
    </row>
    <row r="9" spans="1:9" x14ac:dyDescent="0.3">
      <c r="A9" s="13">
        <v>8</v>
      </c>
      <c r="B9" s="14" t="s">
        <v>4</v>
      </c>
      <c r="C9" s="15">
        <f t="shared" si="1"/>
        <v>19.8</v>
      </c>
      <c r="D9" s="16">
        <f t="shared" si="0"/>
        <v>158.4</v>
      </c>
      <c r="E9" s="3"/>
      <c r="F9" s="26">
        <f t="shared" si="2"/>
        <v>0</v>
      </c>
      <c r="G9"/>
      <c r="H9" s="15">
        <v>18</v>
      </c>
      <c r="I9"/>
    </row>
    <row r="10" spans="1:9" x14ac:dyDescent="0.3">
      <c r="A10" s="13">
        <v>100</v>
      </c>
      <c r="B10" s="14" t="s">
        <v>28</v>
      </c>
      <c r="C10" s="15">
        <f t="shared" si="1"/>
        <v>16.5</v>
      </c>
      <c r="D10" s="16">
        <f t="shared" si="0"/>
        <v>1650</v>
      </c>
      <c r="E10" s="3"/>
      <c r="F10" s="26">
        <f t="shared" si="2"/>
        <v>0</v>
      </c>
      <c r="G10"/>
      <c r="H10" s="15">
        <v>15</v>
      </c>
      <c r="I10"/>
    </row>
    <row r="11" spans="1:9" x14ac:dyDescent="0.3">
      <c r="A11" s="13">
        <v>448</v>
      </c>
      <c r="B11" s="14" t="s">
        <v>29</v>
      </c>
      <c r="C11" s="15">
        <f t="shared" si="1"/>
        <v>2.2000000000000002</v>
      </c>
      <c r="D11" s="16">
        <f t="shared" si="0"/>
        <v>985.60000000000014</v>
      </c>
      <c r="E11" s="3"/>
      <c r="F11" s="26">
        <f t="shared" si="2"/>
        <v>0</v>
      </c>
      <c r="G11"/>
      <c r="H11" s="15">
        <v>2</v>
      </c>
      <c r="I11"/>
    </row>
    <row r="12" spans="1:9" x14ac:dyDescent="0.3">
      <c r="A12" s="13">
        <v>8</v>
      </c>
      <c r="B12" s="14" t="s">
        <v>5</v>
      </c>
      <c r="C12" s="15">
        <f t="shared" si="1"/>
        <v>19.8</v>
      </c>
      <c r="D12" s="16">
        <f t="shared" si="0"/>
        <v>158.4</v>
      </c>
      <c r="E12" s="3"/>
      <c r="F12" s="26">
        <f t="shared" si="2"/>
        <v>0</v>
      </c>
      <c r="G12"/>
      <c r="H12" s="15">
        <v>18</v>
      </c>
      <c r="I12"/>
    </row>
    <row r="13" spans="1:9" x14ac:dyDescent="0.3">
      <c r="A13" s="13">
        <v>92</v>
      </c>
      <c r="B13" s="14" t="s">
        <v>30</v>
      </c>
      <c r="C13" s="15">
        <f t="shared" si="1"/>
        <v>9.3500000000000014</v>
      </c>
      <c r="D13" s="16">
        <f t="shared" si="0"/>
        <v>860.20000000000016</v>
      </c>
      <c r="E13" s="3"/>
      <c r="F13" s="26">
        <f t="shared" si="2"/>
        <v>0</v>
      </c>
      <c r="G13"/>
      <c r="H13" s="15">
        <v>8.5</v>
      </c>
      <c r="I13"/>
    </row>
    <row r="14" spans="1:9" x14ac:dyDescent="0.3">
      <c r="A14" s="13">
        <v>4</v>
      </c>
      <c r="B14" s="14" t="s">
        <v>6</v>
      </c>
      <c r="C14" s="15">
        <f t="shared" si="1"/>
        <v>18.700000000000003</v>
      </c>
      <c r="D14" s="16">
        <f t="shared" si="0"/>
        <v>74.800000000000011</v>
      </c>
      <c r="E14" s="3"/>
      <c r="F14" s="26">
        <f t="shared" si="2"/>
        <v>0</v>
      </c>
      <c r="G14"/>
      <c r="H14" s="15">
        <v>17</v>
      </c>
      <c r="I14"/>
    </row>
    <row r="15" spans="1:9" x14ac:dyDescent="0.3">
      <c r="A15" s="13">
        <v>40</v>
      </c>
      <c r="B15" s="14" t="s">
        <v>35</v>
      </c>
      <c r="C15" s="15">
        <f t="shared" si="1"/>
        <v>16.5</v>
      </c>
      <c r="D15" s="16">
        <f t="shared" si="0"/>
        <v>660</v>
      </c>
      <c r="E15" s="3"/>
      <c r="F15" s="26">
        <f t="shared" si="2"/>
        <v>0</v>
      </c>
      <c r="G15"/>
      <c r="H15" s="15">
        <v>15</v>
      </c>
      <c r="I15"/>
    </row>
    <row r="16" spans="1:9" x14ac:dyDescent="0.3">
      <c r="A16" s="13">
        <v>2</v>
      </c>
      <c r="B16" s="14" t="s">
        <v>6</v>
      </c>
      <c r="C16" s="15">
        <f t="shared" si="1"/>
        <v>25.3</v>
      </c>
      <c r="D16" s="16">
        <f t="shared" si="0"/>
        <v>50.6</v>
      </c>
      <c r="E16" s="3"/>
      <c r="F16" s="26">
        <f t="shared" si="2"/>
        <v>0</v>
      </c>
      <c r="G16"/>
      <c r="H16" s="15">
        <v>23</v>
      </c>
      <c r="I16"/>
    </row>
    <row r="17" spans="1:9" x14ac:dyDescent="0.3">
      <c r="A17" s="13">
        <v>80</v>
      </c>
      <c r="B17" s="14" t="s">
        <v>36</v>
      </c>
      <c r="C17" s="15">
        <f t="shared" si="1"/>
        <v>14.3</v>
      </c>
      <c r="D17" s="16">
        <f t="shared" si="0"/>
        <v>1144</v>
      </c>
      <c r="E17" s="3"/>
      <c r="F17" s="26">
        <f t="shared" si="2"/>
        <v>0</v>
      </c>
      <c r="G17"/>
      <c r="H17" s="15">
        <v>13</v>
      </c>
      <c r="I17"/>
    </row>
    <row r="18" spans="1:9" x14ac:dyDescent="0.3">
      <c r="A18" s="13">
        <v>4</v>
      </c>
      <c r="B18" s="14" t="s">
        <v>6</v>
      </c>
      <c r="C18" s="15">
        <f t="shared" si="1"/>
        <v>25.3</v>
      </c>
      <c r="D18" s="16">
        <f t="shared" si="0"/>
        <v>101.2</v>
      </c>
      <c r="E18" s="3"/>
      <c r="F18" s="26">
        <f t="shared" si="2"/>
        <v>0</v>
      </c>
      <c r="G18"/>
      <c r="H18" s="15">
        <v>23</v>
      </c>
      <c r="I18"/>
    </row>
    <row r="19" spans="1:9" x14ac:dyDescent="0.3">
      <c r="A19" s="13">
        <v>80</v>
      </c>
      <c r="B19" s="14" t="s">
        <v>34</v>
      </c>
      <c r="C19" s="15">
        <f t="shared" si="1"/>
        <v>14.3</v>
      </c>
      <c r="D19" s="16">
        <f t="shared" si="0"/>
        <v>1144</v>
      </c>
      <c r="E19" s="3"/>
      <c r="F19" s="26">
        <f t="shared" si="2"/>
        <v>0</v>
      </c>
      <c r="G19"/>
      <c r="H19" s="15">
        <v>13</v>
      </c>
      <c r="I19"/>
    </row>
    <row r="20" spans="1:9" x14ac:dyDescent="0.3">
      <c r="A20" s="13">
        <v>4</v>
      </c>
      <c r="B20" s="14" t="s">
        <v>6</v>
      </c>
      <c r="C20" s="15">
        <f t="shared" si="1"/>
        <v>25.3</v>
      </c>
      <c r="D20" s="16">
        <f t="shared" si="0"/>
        <v>101.2</v>
      </c>
      <c r="E20" s="3"/>
      <c r="F20" s="26">
        <f t="shared" si="2"/>
        <v>0</v>
      </c>
      <c r="G20"/>
      <c r="H20" s="15">
        <v>23</v>
      </c>
      <c r="I20"/>
    </row>
    <row r="21" spans="1:9" x14ac:dyDescent="0.3">
      <c r="A21" s="13">
        <v>20</v>
      </c>
      <c r="B21" s="14" t="s">
        <v>7</v>
      </c>
      <c r="C21" s="15">
        <f t="shared" si="1"/>
        <v>26.400000000000002</v>
      </c>
      <c r="D21" s="16">
        <f t="shared" si="0"/>
        <v>528</v>
      </c>
      <c r="E21" s="3"/>
      <c r="F21" s="26">
        <f t="shared" si="2"/>
        <v>0</v>
      </c>
      <c r="G21"/>
      <c r="H21" s="15">
        <v>24</v>
      </c>
      <c r="I21"/>
    </row>
    <row r="22" spans="1:9" x14ac:dyDescent="0.3">
      <c r="A22" s="13">
        <v>20</v>
      </c>
      <c r="B22" s="14" t="s">
        <v>37</v>
      </c>
      <c r="C22" s="15">
        <f t="shared" si="1"/>
        <v>33</v>
      </c>
      <c r="D22" s="16">
        <f t="shared" si="0"/>
        <v>660</v>
      </c>
      <c r="E22" s="3"/>
      <c r="F22" s="26">
        <f t="shared" si="2"/>
        <v>0</v>
      </c>
      <c r="G22"/>
      <c r="H22" s="15">
        <v>30</v>
      </c>
      <c r="I22"/>
    </row>
    <row r="23" spans="1:9" x14ac:dyDescent="0.3">
      <c r="A23" s="13">
        <v>112</v>
      </c>
      <c r="B23" s="14" t="s">
        <v>8</v>
      </c>
      <c r="C23" s="15">
        <f t="shared" si="1"/>
        <v>3.3000000000000003</v>
      </c>
      <c r="D23" s="16">
        <f t="shared" si="0"/>
        <v>369.6</v>
      </c>
      <c r="E23" s="3"/>
      <c r="F23" s="26">
        <f t="shared" si="2"/>
        <v>0</v>
      </c>
      <c r="G23"/>
      <c r="H23" s="15">
        <v>3</v>
      </c>
      <c r="I23"/>
    </row>
    <row r="24" spans="1:9" x14ac:dyDescent="0.3">
      <c r="A24" s="13">
        <v>2</v>
      </c>
      <c r="B24" s="14" t="s">
        <v>6</v>
      </c>
      <c r="C24" s="15">
        <f t="shared" si="1"/>
        <v>19.8</v>
      </c>
      <c r="D24" s="16">
        <f t="shared" si="0"/>
        <v>39.6</v>
      </c>
      <c r="E24" s="3"/>
      <c r="F24" s="26">
        <f t="shared" si="2"/>
        <v>0</v>
      </c>
      <c r="G24"/>
      <c r="H24" s="15">
        <v>18</v>
      </c>
      <c r="I24"/>
    </row>
    <row r="25" spans="1:9" x14ac:dyDescent="0.3">
      <c r="A25" s="13">
        <v>10</v>
      </c>
      <c r="B25" s="14" t="s">
        <v>9</v>
      </c>
      <c r="C25" s="15">
        <f t="shared" si="1"/>
        <v>41.800000000000004</v>
      </c>
      <c r="D25" s="16">
        <f t="shared" si="0"/>
        <v>418.00000000000006</v>
      </c>
      <c r="E25" s="3"/>
      <c r="F25" s="26">
        <f t="shared" si="2"/>
        <v>0</v>
      </c>
      <c r="G25"/>
      <c r="H25" s="15">
        <v>38</v>
      </c>
      <c r="I25"/>
    </row>
    <row r="26" spans="1:9" x14ac:dyDescent="0.3">
      <c r="A26" s="13">
        <v>10</v>
      </c>
      <c r="B26" s="14" t="s">
        <v>10</v>
      </c>
      <c r="C26" s="15">
        <f t="shared" si="1"/>
        <v>27.500000000000004</v>
      </c>
      <c r="D26" s="16">
        <f t="shared" si="0"/>
        <v>275.00000000000006</v>
      </c>
      <c r="E26" s="3"/>
      <c r="F26" s="26">
        <f t="shared" si="2"/>
        <v>0</v>
      </c>
      <c r="G26"/>
      <c r="H26" s="15">
        <v>25</v>
      </c>
      <c r="I26"/>
    </row>
    <row r="27" spans="1:9" x14ac:dyDescent="0.3">
      <c r="A27" s="13">
        <v>10</v>
      </c>
      <c r="B27" s="14" t="s">
        <v>11</v>
      </c>
      <c r="C27" s="15">
        <f t="shared" si="1"/>
        <v>16.5</v>
      </c>
      <c r="D27" s="16">
        <f t="shared" si="0"/>
        <v>165</v>
      </c>
      <c r="E27" s="3"/>
      <c r="F27" s="26">
        <f t="shared" si="2"/>
        <v>0</v>
      </c>
      <c r="G27"/>
      <c r="H27" s="15">
        <v>15</v>
      </c>
      <c r="I27"/>
    </row>
    <row r="28" spans="1:9" x14ac:dyDescent="0.3">
      <c r="A28" s="13">
        <v>10</v>
      </c>
      <c r="B28" s="14" t="s">
        <v>12</v>
      </c>
      <c r="C28" s="15">
        <f t="shared" si="1"/>
        <v>13.200000000000001</v>
      </c>
      <c r="D28" s="16">
        <f t="shared" si="0"/>
        <v>132</v>
      </c>
      <c r="E28" s="3"/>
      <c r="F28" s="26">
        <f t="shared" si="2"/>
        <v>0</v>
      </c>
      <c r="G28"/>
      <c r="H28" s="15">
        <v>12</v>
      </c>
      <c r="I28"/>
    </row>
    <row r="29" spans="1:9" x14ac:dyDescent="0.3">
      <c r="A29" s="13">
        <v>10</v>
      </c>
      <c r="B29" s="14" t="s">
        <v>13</v>
      </c>
      <c r="C29" s="15">
        <f t="shared" si="1"/>
        <v>16.5</v>
      </c>
      <c r="D29" s="16">
        <f t="shared" si="0"/>
        <v>165</v>
      </c>
      <c r="E29" s="3"/>
      <c r="F29" s="26">
        <f t="shared" si="2"/>
        <v>0</v>
      </c>
      <c r="G29"/>
      <c r="H29" s="15">
        <v>15</v>
      </c>
      <c r="I29"/>
    </row>
    <row r="30" spans="1:9" x14ac:dyDescent="0.3">
      <c r="A30" s="13">
        <v>10</v>
      </c>
      <c r="B30" s="14" t="s">
        <v>14</v>
      </c>
      <c r="C30" s="15">
        <f t="shared" si="1"/>
        <v>5.5</v>
      </c>
      <c r="D30" s="16">
        <f t="shared" si="0"/>
        <v>55</v>
      </c>
      <c r="E30" s="3"/>
      <c r="F30" s="26">
        <f t="shared" si="2"/>
        <v>0</v>
      </c>
      <c r="G30"/>
      <c r="H30" s="15">
        <v>5</v>
      </c>
      <c r="I30"/>
    </row>
    <row r="31" spans="1:9" x14ac:dyDescent="0.3">
      <c r="A31" s="13">
        <v>10</v>
      </c>
      <c r="B31" s="14" t="s">
        <v>15</v>
      </c>
      <c r="C31" s="15">
        <f t="shared" si="1"/>
        <v>6.6000000000000005</v>
      </c>
      <c r="D31" s="16">
        <f t="shared" si="0"/>
        <v>66</v>
      </c>
      <c r="E31" s="3"/>
      <c r="F31" s="26">
        <f t="shared" si="2"/>
        <v>0</v>
      </c>
      <c r="G31"/>
      <c r="H31" s="15">
        <v>6</v>
      </c>
      <c r="I31"/>
    </row>
    <row r="32" spans="1:9" x14ac:dyDescent="0.3">
      <c r="A32" s="13">
        <v>10</v>
      </c>
      <c r="B32" s="14" t="s">
        <v>16</v>
      </c>
      <c r="C32" s="15">
        <f t="shared" si="1"/>
        <v>4.95</v>
      </c>
      <c r="D32" s="16">
        <f t="shared" si="0"/>
        <v>49.5</v>
      </c>
      <c r="E32" s="3"/>
      <c r="F32" s="26">
        <f t="shared" si="2"/>
        <v>0</v>
      </c>
      <c r="G32"/>
      <c r="H32" s="15">
        <v>4.5</v>
      </c>
      <c r="I32"/>
    </row>
    <row r="33" spans="1:9" x14ac:dyDescent="0.3">
      <c r="A33" s="13">
        <v>10</v>
      </c>
      <c r="B33" s="14" t="s">
        <v>17</v>
      </c>
      <c r="C33" s="15">
        <f t="shared" si="1"/>
        <v>18.150000000000002</v>
      </c>
      <c r="D33" s="16">
        <f t="shared" si="0"/>
        <v>181.50000000000003</v>
      </c>
      <c r="E33" s="3"/>
      <c r="F33" s="26">
        <f t="shared" si="2"/>
        <v>0</v>
      </c>
      <c r="G33"/>
      <c r="H33" s="15">
        <v>16.5</v>
      </c>
      <c r="I33"/>
    </row>
    <row r="34" spans="1:9" x14ac:dyDescent="0.3">
      <c r="A34" s="13">
        <v>10</v>
      </c>
      <c r="B34" s="14" t="s">
        <v>18</v>
      </c>
      <c r="C34" s="15">
        <f t="shared" si="1"/>
        <v>13.200000000000001</v>
      </c>
      <c r="D34" s="16">
        <f t="shared" si="0"/>
        <v>132</v>
      </c>
      <c r="E34" s="3"/>
      <c r="F34" s="26">
        <f t="shared" si="2"/>
        <v>0</v>
      </c>
      <c r="G34"/>
      <c r="H34" s="15">
        <v>12</v>
      </c>
      <c r="I34"/>
    </row>
    <row r="35" spans="1:9" x14ac:dyDescent="0.3">
      <c r="A35" s="13">
        <v>216</v>
      </c>
      <c r="B35" s="14" t="s">
        <v>19</v>
      </c>
      <c r="C35" s="15">
        <f t="shared" si="1"/>
        <v>0.27500000000000002</v>
      </c>
      <c r="D35" s="16">
        <f t="shared" si="0"/>
        <v>59.400000000000006</v>
      </c>
      <c r="E35" s="3"/>
      <c r="F35" s="26">
        <f t="shared" si="2"/>
        <v>0</v>
      </c>
      <c r="G35"/>
      <c r="H35" s="15">
        <v>0.25</v>
      </c>
      <c r="I35"/>
    </row>
    <row r="36" spans="1:9" x14ac:dyDescent="0.3">
      <c r="A36" s="13">
        <v>1</v>
      </c>
      <c r="B36" s="14" t="s">
        <v>5</v>
      </c>
      <c r="C36" s="15">
        <f t="shared" si="1"/>
        <v>19.8</v>
      </c>
      <c r="D36" s="16">
        <f t="shared" si="0"/>
        <v>19.8</v>
      </c>
      <c r="E36" s="3"/>
      <c r="F36" s="26">
        <f t="shared" si="2"/>
        <v>0</v>
      </c>
      <c r="G36"/>
      <c r="H36" s="15">
        <v>18</v>
      </c>
      <c r="I36"/>
    </row>
    <row r="37" spans="1:9" x14ac:dyDescent="0.3">
      <c r="A37" s="13">
        <v>216</v>
      </c>
      <c r="B37" s="14" t="s">
        <v>20</v>
      </c>
      <c r="C37" s="15">
        <f t="shared" si="1"/>
        <v>0.27500000000000002</v>
      </c>
      <c r="D37" s="16">
        <f t="shared" ref="D37:D65" si="3">A37*C37</f>
        <v>59.400000000000006</v>
      </c>
      <c r="E37" s="3"/>
      <c r="F37" s="26">
        <f t="shared" si="2"/>
        <v>0</v>
      </c>
      <c r="G37"/>
      <c r="H37" s="15">
        <v>0.25</v>
      </c>
      <c r="I37"/>
    </row>
    <row r="38" spans="1:9" x14ac:dyDescent="0.3">
      <c r="A38" s="13">
        <v>1</v>
      </c>
      <c r="B38" s="14" t="s">
        <v>5</v>
      </c>
      <c r="C38" s="15">
        <f t="shared" si="1"/>
        <v>19.8</v>
      </c>
      <c r="D38" s="16">
        <f t="shared" si="3"/>
        <v>19.8</v>
      </c>
      <c r="E38" s="3"/>
      <c r="F38" s="26">
        <f t="shared" si="2"/>
        <v>0</v>
      </c>
      <c r="G38"/>
      <c r="H38" s="15">
        <v>18</v>
      </c>
      <c r="I38"/>
    </row>
    <row r="39" spans="1:9" x14ac:dyDescent="0.3">
      <c r="A39" s="13">
        <v>45</v>
      </c>
      <c r="B39" s="14" t="s">
        <v>21</v>
      </c>
      <c r="C39" s="15">
        <f t="shared" si="1"/>
        <v>0.38500000000000001</v>
      </c>
      <c r="D39" s="16">
        <f t="shared" si="3"/>
        <v>17.324999999999999</v>
      </c>
      <c r="E39" s="3"/>
      <c r="F39" s="26">
        <f t="shared" si="2"/>
        <v>0</v>
      </c>
      <c r="G39"/>
      <c r="H39" s="15">
        <v>0.35</v>
      </c>
      <c r="I39"/>
    </row>
    <row r="40" spans="1:9" x14ac:dyDescent="0.3">
      <c r="A40" s="13">
        <v>10</v>
      </c>
      <c r="B40" s="14" t="s">
        <v>22</v>
      </c>
      <c r="C40" s="15">
        <f t="shared" si="1"/>
        <v>4.95</v>
      </c>
      <c r="D40" s="16">
        <f t="shared" si="3"/>
        <v>49.5</v>
      </c>
      <c r="E40" s="3"/>
      <c r="F40" s="26">
        <f t="shared" si="2"/>
        <v>0</v>
      </c>
      <c r="G40"/>
      <c r="H40" s="15">
        <v>4.5</v>
      </c>
      <c r="I40"/>
    </row>
    <row r="41" spans="1:9" x14ac:dyDescent="0.3">
      <c r="A41" s="13">
        <v>140</v>
      </c>
      <c r="B41" s="14" t="s">
        <v>23</v>
      </c>
      <c r="C41" s="15">
        <f t="shared" si="1"/>
        <v>1.6500000000000001</v>
      </c>
      <c r="D41" s="16">
        <f t="shared" si="3"/>
        <v>231.00000000000003</v>
      </c>
      <c r="E41" s="3"/>
      <c r="F41" s="26">
        <f t="shared" si="2"/>
        <v>0</v>
      </c>
      <c r="G41"/>
      <c r="H41" s="15">
        <v>1.5</v>
      </c>
      <c r="I41"/>
    </row>
    <row r="42" spans="1:9" x14ac:dyDescent="0.3">
      <c r="A42" s="13">
        <v>2</v>
      </c>
      <c r="B42" s="14" t="s">
        <v>5</v>
      </c>
      <c r="C42" s="15">
        <f t="shared" si="1"/>
        <v>18.700000000000003</v>
      </c>
      <c r="D42" s="16">
        <f t="shared" si="3"/>
        <v>37.400000000000006</v>
      </c>
      <c r="E42" s="3"/>
      <c r="F42" s="26">
        <f t="shared" si="2"/>
        <v>0</v>
      </c>
      <c r="G42"/>
      <c r="H42" s="15">
        <v>17</v>
      </c>
      <c r="I42"/>
    </row>
    <row r="43" spans="1:9" x14ac:dyDescent="0.3">
      <c r="A43" s="13">
        <v>140</v>
      </c>
      <c r="B43" s="14" t="s">
        <v>31</v>
      </c>
      <c r="C43" s="15">
        <f t="shared" si="1"/>
        <v>0.77</v>
      </c>
      <c r="D43" s="16">
        <f t="shared" si="3"/>
        <v>107.8</v>
      </c>
      <c r="E43" s="3"/>
      <c r="F43" s="26">
        <f t="shared" si="2"/>
        <v>0</v>
      </c>
      <c r="G43"/>
      <c r="H43" s="15">
        <v>0.7</v>
      </c>
      <c r="I43"/>
    </row>
    <row r="44" spans="1:9" x14ac:dyDescent="0.3">
      <c r="A44" s="13">
        <v>1</v>
      </c>
      <c r="B44" s="14" t="s">
        <v>24</v>
      </c>
      <c r="C44" s="15">
        <f t="shared" si="1"/>
        <v>19.8</v>
      </c>
      <c r="D44" s="16">
        <f t="shared" si="3"/>
        <v>19.8</v>
      </c>
      <c r="E44" s="3"/>
      <c r="F44" s="26">
        <f t="shared" si="2"/>
        <v>0</v>
      </c>
      <c r="G44"/>
      <c r="H44" s="15">
        <v>18</v>
      </c>
      <c r="I44"/>
    </row>
    <row r="45" spans="1:9" x14ac:dyDescent="0.3">
      <c r="A45" s="13">
        <v>240</v>
      </c>
      <c r="B45" s="14" t="s">
        <v>25</v>
      </c>
      <c r="C45" s="15">
        <f t="shared" si="1"/>
        <v>0.66</v>
      </c>
      <c r="D45" s="16">
        <f t="shared" si="3"/>
        <v>158.4</v>
      </c>
      <c r="E45" s="3"/>
      <c r="F45" s="26">
        <f t="shared" si="2"/>
        <v>0</v>
      </c>
      <c r="G45"/>
      <c r="H45" s="15">
        <v>0.6</v>
      </c>
      <c r="I45"/>
    </row>
    <row r="46" spans="1:9" x14ac:dyDescent="0.3">
      <c r="A46" s="13">
        <v>1</v>
      </c>
      <c r="B46" s="14" t="s">
        <v>24</v>
      </c>
      <c r="C46" s="15">
        <f t="shared" si="1"/>
        <v>19.8</v>
      </c>
      <c r="D46" s="16">
        <f t="shared" si="3"/>
        <v>19.8</v>
      </c>
      <c r="E46" s="3"/>
      <c r="F46" s="26">
        <f t="shared" si="2"/>
        <v>0</v>
      </c>
      <c r="G46"/>
      <c r="H46" s="15">
        <v>18</v>
      </c>
      <c r="I46"/>
    </row>
    <row r="47" spans="1:9" x14ac:dyDescent="0.3">
      <c r="A47" s="13">
        <v>5</v>
      </c>
      <c r="B47" s="14" t="s">
        <v>33</v>
      </c>
      <c r="C47" s="15">
        <f t="shared" si="1"/>
        <v>38.5</v>
      </c>
      <c r="D47" s="16">
        <f t="shared" si="3"/>
        <v>192.5</v>
      </c>
      <c r="E47" s="3"/>
      <c r="F47" s="26">
        <f t="shared" si="2"/>
        <v>0</v>
      </c>
      <c r="G47"/>
      <c r="H47" s="15">
        <v>35</v>
      </c>
      <c r="I47"/>
    </row>
    <row r="48" spans="1:9" x14ac:dyDescent="0.3">
      <c r="A48" s="13">
        <v>5</v>
      </c>
      <c r="B48" s="14" t="s">
        <v>32</v>
      </c>
      <c r="C48" s="15">
        <f t="shared" si="1"/>
        <v>41.800000000000004</v>
      </c>
      <c r="D48" s="16">
        <f t="shared" si="3"/>
        <v>209.00000000000003</v>
      </c>
      <c r="E48" s="3"/>
      <c r="F48" s="26">
        <f t="shared" si="2"/>
        <v>0</v>
      </c>
      <c r="G48"/>
      <c r="H48" s="15">
        <v>38</v>
      </c>
      <c r="I48"/>
    </row>
    <row r="49" spans="1:9" x14ac:dyDescent="0.3">
      <c r="A49" s="13">
        <v>5</v>
      </c>
      <c r="B49" s="14" t="s">
        <v>38</v>
      </c>
      <c r="C49" s="15">
        <f t="shared" si="1"/>
        <v>22</v>
      </c>
      <c r="D49" s="16">
        <f t="shared" si="3"/>
        <v>110</v>
      </c>
      <c r="E49" s="3"/>
      <c r="F49" s="26">
        <f t="shared" si="2"/>
        <v>0</v>
      </c>
      <c r="G49"/>
      <c r="H49" s="15">
        <v>20</v>
      </c>
      <c r="I49"/>
    </row>
    <row r="50" spans="1:9" x14ac:dyDescent="0.3">
      <c r="A50" s="13">
        <v>5</v>
      </c>
      <c r="B50" s="14" t="s">
        <v>39</v>
      </c>
      <c r="C50" s="15">
        <f t="shared" si="1"/>
        <v>25.3</v>
      </c>
      <c r="D50" s="16">
        <f t="shared" si="3"/>
        <v>126.5</v>
      </c>
      <c r="E50" s="3"/>
      <c r="F50" s="26">
        <f t="shared" si="2"/>
        <v>0</v>
      </c>
      <c r="G50"/>
      <c r="H50" s="15">
        <v>23</v>
      </c>
      <c r="I50"/>
    </row>
    <row r="51" spans="1:9" x14ac:dyDescent="0.3">
      <c r="A51" s="13">
        <v>5</v>
      </c>
      <c r="B51" s="14" t="s">
        <v>40</v>
      </c>
      <c r="C51" s="15">
        <f t="shared" si="1"/>
        <v>29.700000000000003</v>
      </c>
      <c r="D51" s="16">
        <f t="shared" si="3"/>
        <v>148.5</v>
      </c>
      <c r="E51" s="3"/>
      <c r="F51" s="26">
        <f t="shared" si="2"/>
        <v>0</v>
      </c>
      <c r="G51"/>
      <c r="H51" s="15">
        <v>27</v>
      </c>
      <c r="I51"/>
    </row>
    <row r="52" spans="1:9" x14ac:dyDescent="0.3">
      <c r="A52" s="13">
        <v>5</v>
      </c>
      <c r="B52" s="14" t="s">
        <v>42</v>
      </c>
      <c r="C52" s="15">
        <f t="shared" si="1"/>
        <v>36.300000000000004</v>
      </c>
      <c r="D52" s="16">
        <f t="shared" si="3"/>
        <v>181.50000000000003</v>
      </c>
      <c r="E52" s="3"/>
      <c r="F52" s="26">
        <f t="shared" si="2"/>
        <v>0</v>
      </c>
      <c r="G52"/>
      <c r="H52" s="15">
        <v>33</v>
      </c>
      <c r="I52"/>
    </row>
    <row r="53" spans="1:9" x14ac:dyDescent="0.3">
      <c r="A53" s="13">
        <v>5</v>
      </c>
      <c r="B53" s="14" t="s">
        <v>41</v>
      </c>
      <c r="C53" s="15">
        <f t="shared" si="1"/>
        <v>44</v>
      </c>
      <c r="D53" s="16">
        <f t="shared" si="3"/>
        <v>220</v>
      </c>
      <c r="E53" s="3"/>
      <c r="F53" s="26">
        <f t="shared" si="2"/>
        <v>0</v>
      </c>
      <c r="G53"/>
      <c r="H53" s="15">
        <v>40</v>
      </c>
      <c r="I53"/>
    </row>
    <row r="54" spans="1:9" x14ac:dyDescent="0.3">
      <c r="A54" s="13">
        <v>2</v>
      </c>
      <c r="B54" s="14" t="s">
        <v>43</v>
      </c>
      <c r="C54" s="15">
        <f t="shared" si="1"/>
        <v>44</v>
      </c>
      <c r="D54" s="16">
        <f t="shared" si="3"/>
        <v>88</v>
      </c>
      <c r="E54" s="3"/>
      <c r="F54" s="26">
        <f t="shared" si="2"/>
        <v>0</v>
      </c>
      <c r="G54"/>
      <c r="H54" s="15">
        <v>40</v>
      </c>
      <c r="I54"/>
    </row>
    <row r="55" spans="1:9" x14ac:dyDescent="0.3">
      <c r="A55" s="13">
        <v>2</v>
      </c>
      <c r="B55" s="14" t="s">
        <v>44</v>
      </c>
      <c r="C55" s="15">
        <f t="shared" si="1"/>
        <v>17.600000000000001</v>
      </c>
      <c r="D55" s="16">
        <f t="shared" si="3"/>
        <v>35.200000000000003</v>
      </c>
      <c r="E55" s="3"/>
      <c r="F55" s="26">
        <f t="shared" si="2"/>
        <v>0</v>
      </c>
      <c r="G55"/>
      <c r="H55" s="15">
        <v>16</v>
      </c>
      <c r="I55"/>
    </row>
    <row r="56" spans="1:9" x14ac:dyDescent="0.3">
      <c r="A56" s="13">
        <v>5</v>
      </c>
      <c r="B56" s="14" t="s">
        <v>45</v>
      </c>
      <c r="C56" s="15">
        <f t="shared" si="1"/>
        <v>5.5</v>
      </c>
      <c r="D56" s="16">
        <f t="shared" si="3"/>
        <v>27.5</v>
      </c>
      <c r="E56" s="3"/>
      <c r="F56" s="26">
        <f t="shared" si="2"/>
        <v>0</v>
      </c>
      <c r="G56"/>
      <c r="H56" s="15">
        <v>5</v>
      </c>
      <c r="I56"/>
    </row>
    <row r="57" spans="1:9" x14ac:dyDescent="0.3">
      <c r="A57" s="13">
        <v>5</v>
      </c>
      <c r="B57" s="14" t="s">
        <v>46</v>
      </c>
      <c r="C57" s="15">
        <f t="shared" si="1"/>
        <v>6.6000000000000005</v>
      </c>
      <c r="D57" s="16">
        <f t="shared" si="3"/>
        <v>33</v>
      </c>
      <c r="E57" s="3"/>
      <c r="F57" s="26">
        <f t="shared" si="2"/>
        <v>0</v>
      </c>
      <c r="G57"/>
      <c r="H57" s="15">
        <v>6</v>
      </c>
      <c r="I57"/>
    </row>
    <row r="58" spans="1:9" x14ac:dyDescent="0.3">
      <c r="A58" s="13">
        <v>5</v>
      </c>
      <c r="B58" s="14" t="s">
        <v>47</v>
      </c>
      <c r="C58" s="15">
        <f t="shared" si="1"/>
        <v>6.0500000000000007</v>
      </c>
      <c r="D58" s="16">
        <f t="shared" si="3"/>
        <v>30.250000000000004</v>
      </c>
      <c r="E58" s="3"/>
      <c r="F58" s="26">
        <f t="shared" si="2"/>
        <v>0</v>
      </c>
      <c r="G58"/>
      <c r="H58" s="15">
        <v>5.5</v>
      </c>
      <c r="I58"/>
    </row>
    <row r="59" spans="1:9" x14ac:dyDescent="0.3">
      <c r="A59" s="13">
        <v>5</v>
      </c>
      <c r="B59" s="14" t="s">
        <v>48</v>
      </c>
      <c r="C59" s="15">
        <f t="shared" si="1"/>
        <v>6.6000000000000005</v>
      </c>
      <c r="D59" s="16">
        <f t="shared" si="3"/>
        <v>33</v>
      </c>
      <c r="E59" s="3"/>
      <c r="F59" s="26">
        <f t="shared" si="2"/>
        <v>0</v>
      </c>
      <c r="G59"/>
      <c r="H59" s="15">
        <v>6</v>
      </c>
      <c r="I59"/>
    </row>
    <row r="60" spans="1:9" x14ac:dyDescent="0.3">
      <c r="A60" s="13">
        <v>5</v>
      </c>
      <c r="B60" s="14" t="s">
        <v>49</v>
      </c>
      <c r="C60" s="15">
        <f t="shared" si="1"/>
        <v>7.7000000000000011</v>
      </c>
      <c r="D60" s="16">
        <f t="shared" si="3"/>
        <v>38.500000000000007</v>
      </c>
      <c r="E60" s="3"/>
      <c r="F60" s="26">
        <f t="shared" si="2"/>
        <v>0</v>
      </c>
      <c r="G60"/>
      <c r="H60" s="15">
        <v>7</v>
      </c>
      <c r="I60"/>
    </row>
    <row r="61" spans="1:9" x14ac:dyDescent="0.3">
      <c r="A61" s="13">
        <v>5</v>
      </c>
      <c r="B61" s="14" t="s">
        <v>50</v>
      </c>
      <c r="C61" s="15">
        <f t="shared" si="1"/>
        <v>6.0500000000000007</v>
      </c>
      <c r="D61" s="16">
        <f t="shared" si="3"/>
        <v>30.250000000000004</v>
      </c>
      <c r="E61" s="3"/>
      <c r="F61" s="26">
        <f t="shared" si="2"/>
        <v>0</v>
      </c>
      <c r="G61"/>
      <c r="H61" s="15">
        <v>5.5</v>
      </c>
      <c r="I61"/>
    </row>
    <row r="62" spans="1:9" x14ac:dyDescent="0.3">
      <c r="A62" s="13">
        <v>2</v>
      </c>
      <c r="B62" s="14" t="s">
        <v>51</v>
      </c>
      <c r="C62" s="15">
        <f t="shared" si="1"/>
        <v>22</v>
      </c>
      <c r="D62" s="16">
        <f t="shared" si="3"/>
        <v>44</v>
      </c>
      <c r="E62" s="3"/>
      <c r="F62" s="26">
        <f t="shared" si="2"/>
        <v>0</v>
      </c>
      <c r="G62"/>
      <c r="H62" s="15">
        <v>20</v>
      </c>
      <c r="I62"/>
    </row>
    <row r="63" spans="1:9" x14ac:dyDescent="0.3">
      <c r="A63" s="13">
        <v>2</v>
      </c>
      <c r="B63" s="14" t="s">
        <v>52</v>
      </c>
      <c r="C63" s="15">
        <f t="shared" si="1"/>
        <v>23.1</v>
      </c>
      <c r="D63" s="16">
        <f t="shared" si="3"/>
        <v>46.2</v>
      </c>
      <c r="E63" s="3"/>
      <c r="F63" s="26">
        <f t="shared" si="2"/>
        <v>0</v>
      </c>
      <c r="G63"/>
      <c r="H63" s="15">
        <v>21</v>
      </c>
      <c r="I63"/>
    </row>
    <row r="64" spans="1:9" x14ac:dyDescent="0.3">
      <c r="A64" s="13">
        <v>2</v>
      </c>
      <c r="B64" s="14" t="s">
        <v>53</v>
      </c>
      <c r="C64" s="15">
        <f t="shared" si="1"/>
        <v>23.1</v>
      </c>
      <c r="D64" s="16">
        <f t="shared" si="3"/>
        <v>46.2</v>
      </c>
      <c r="E64" s="3"/>
      <c r="F64" s="26">
        <f t="shared" si="2"/>
        <v>0</v>
      </c>
      <c r="G64"/>
      <c r="H64" s="15">
        <v>21</v>
      </c>
      <c r="I64"/>
    </row>
    <row r="65" spans="1:9" x14ac:dyDescent="0.3">
      <c r="A65" s="13">
        <v>3</v>
      </c>
      <c r="B65" s="14" t="s">
        <v>54</v>
      </c>
      <c r="C65" s="15">
        <f t="shared" si="1"/>
        <v>93.082550000000012</v>
      </c>
      <c r="D65" s="16">
        <f t="shared" si="3"/>
        <v>279.24765000000002</v>
      </c>
      <c r="E65" s="3"/>
      <c r="F65" s="26">
        <f t="shared" si="2"/>
        <v>0</v>
      </c>
      <c r="G65"/>
      <c r="H65" s="15">
        <v>84.620500000000007</v>
      </c>
      <c r="I65"/>
    </row>
    <row r="66" spans="1:9" x14ac:dyDescent="0.3">
      <c r="A66"/>
      <c r="B66"/>
      <c r="C66" s="17" t="s">
        <v>55</v>
      </c>
      <c r="D66" s="18">
        <f>SUM(D5:D65)</f>
        <v>17355.372650000001</v>
      </c>
      <c r="E66" s="23" t="s">
        <v>55</v>
      </c>
      <c r="F66" s="27">
        <f>SUM(F5:F65)</f>
        <v>0</v>
      </c>
      <c r="G66"/>
      <c r="H66"/>
      <c r="I66"/>
    </row>
    <row r="67" spans="1:9" ht="15" thickBot="1" x14ac:dyDescent="0.35">
      <c r="A67"/>
      <c r="B67"/>
      <c r="C67" s="19"/>
      <c r="D67" s="20"/>
      <c r="E67" s="24"/>
      <c r="F67"/>
      <c r="G67"/>
      <c r="H67"/>
      <c r="I67"/>
    </row>
    <row r="68" spans="1:9" ht="49.95" customHeight="1" thickBot="1" x14ac:dyDescent="0.35">
      <c r="A68"/>
      <c r="B68"/>
      <c r="C68" s="21" t="s">
        <v>61</v>
      </c>
      <c r="D68" s="22">
        <f>D66*4</f>
        <v>69421.490600000005</v>
      </c>
      <c r="E68" s="25" t="s">
        <v>63</v>
      </c>
      <c r="F68" s="28">
        <f>F66*4</f>
        <v>0</v>
      </c>
      <c r="G68"/>
      <c r="H68"/>
      <c r="I68"/>
    </row>
    <row r="69" spans="1:9" x14ac:dyDescent="0.3">
      <c r="A69"/>
      <c r="B69"/>
      <c r="C69"/>
      <c r="D69" s="20"/>
      <c r="E69" s="24"/>
      <c r="F69"/>
      <c r="G69"/>
      <c r="H69"/>
      <c r="I69"/>
    </row>
    <row r="70" spans="1:9" x14ac:dyDescent="0.3">
      <c r="D70" s="4"/>
      <c r="E70" s="5"/>
    </row>
    <row r="71" spans="1:9" x14ac:dyDescent="0.3">
      <c r="D71" s="4"/>
      <c r="E71" s="5"/>
    </row>
    <row r="72" spans="1:9" x14ac:dyDescent="0.3">
      <c r="D72" s="4"/>
      <c r="E72" s="5"/>
    </row>
  </sheetData>
  <sheetProtection algorithmName="SHA-512" hashValue="zog/F4gZ26Z8bE9hj+r5HqSXVkMo8zEZ4BROg94UY7Rz9q0qJlhnPOx6obyDFo0umP7lTocvel2vcV2BUUL4CA==" saltValue="ScLEWHvSUArBiecD+U2uHw==" spinCount="100000" sheet="1" objects="1" scenarios="1"/>
  <mergeCells count="1">
    <mergeCell ref="A1:F1"/>
  </mergeCells>
  <phoneticPr fontId="3" type="noConversion"/>
  <dataValidations count="2">
    <dataValidation type="decimal" operator="lessThanOrEqual" allowBlank="1" showInputMessage="1" showErrorMessage="1" errorTitle="ERROR" error="L'import de la oferta ha de ser igual o menor a l'import unitari base de licitació" sqref="E5:E65" xr:uid="{0187A36F-E5D2-4F75-8E9C-C68B1FFEE2A8}">
      <formula1>C5</formula1>
    </dataValidation>
    <dataValidation type="decimal" operator="lessThanOrEqual" allowBlank="1" showInputMessage="1" showErrorMessage="1" errorTitle="ERROR" error="L'import de la oferta ha de ser igual o menor a l'import  base de licitació quadriennal" sqref="F68" xr:uid="{5BFD4B5C-FB89-4C6A-8D28-25CDE9418929}">
      <formula1>D68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Material construcció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Gómez Garcia</dc:creator>
  <cp:lastModifiedBy>Motlló Vallès, Maria Teresa</cp:lastModifiedBy>
  <dcterms:created xsi:type="dcterms:W3CDTF">2020-01-14T07:02:39Z</dcterms:created>
  <dcterms:modified xsi:type="dcterms:W3CDTF">2025-11-27T09:17:26Z</dcterms:modified>
</cp:coreProperties>
</file>