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hospitalclinicdebarcelona.sharepoint.com/sites/GesDocDSGCompres/ArxiuExpedients/2025_132_ESTIMULADORS VAGALS I ACCESSORIS-ICN-GC2/AMUP_XXXX_2025_00/PLECS/PROVISIONALS/"/>
    </mc:Choice>
  </mc:AlternateContent>
  <xr:revisionPtr revIDLastSave="68" documentId="8_{2CE02C42-7540-4A99-A55F-33ABD17C85F5}" xr6:coauthVersionLast="47" xr6:coauthVersionMax="47" xr10:uidLastSave="{961A1FD3-1F90-421E-A358-D04A7C6584A4}"/>
  <bookViews>
    <workbookView xWindow="28680" yWindow="-120" windowWidth="29040" windowHeight="15720" xr2:uid="{09867FC3-1B3B-4A90-993E-6C6C307F84A6}"/>
  </bookViews>
  <sheets>
    <sheet name="ANNEX OFERTA" sheetId="1" r:id="rId1"/>
  </sheets>
  <definedNames>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 i="1" l="1"/>
  <c r="J15" i="1"/>
  <c r="O16" i="1"/>
  <c r="P16" i="1"/>
  <c r="O17" i="1"/>
  <c r="P17" i="1"/>
  <c r="O18" i="1"/>
  <c r="P18" i="1"/>
  <c r="J16" i="1"/>
  <c r="J17" i="1"/>
  <c r="J18" i="1"/>
  <c r="P15" i="1" l="1"/>
  <c r="P19" i="1" s="1"/>
  <c r="O15" i="1"/>
  <c r="O19" i="1" s="1"/>
</calcChain>
</file>

<file path=xl/sharedStrings.xml><?xml version="1.0" encoding="utf-8"?>
<sst xmlns="http://schemas.openxmlformats.org/spreadsheetml/2006/main" count="55" uniqueCount="47">
  <si>
    <t>EMPRESA:</t>
  </si>
  <si>
    <t>QUANTITAT</t>
  </si>
  <si>
    <t>TIPUS IVA</t>
  </si>
  <si>
    <t>CODI HCB</t>
  </si>
  <si>
    <t>LOT</t>
  </si>
  <si>
    <t>DATA</t>
  </si>
  <si>
    <t>DURACIÓ EN MESOS :</t>
  </si>
  <si>
    <t>MAIL</t>
  </si>
  <si>
    <t>LICITADOR I IDENTIFICACIÓ DE L'OFERTA:</t>
  </si>
  <si>
    <t>TOTAL EXPEDIENT/OFERTAT</t>
  </si>
  <si>
    <t>TÍTOL DE L´EXPEDIENT:</t>
  </si>
  <si>
    <t>NÚMERO D´EXPEDIENT:</t>
  </si>
  <si>
    <t>REFERÈNCIA ARTICLE LICITADOR</t>
  </si>
  <si>
    <t xml:space="preserve">ARTICLE </t>
  </si>
  <si>
    <t>BASE IMPOSABLE MÁXIMA DE LICITACIÓ TOTAL (**)</t>
  </si>
  <si>
    <t>UNITAT DE MESURA LICITADA (***)</t>
  </si>
  <si>
    <t>(***) L´oferta econòmica ha de presentar-se obligatòriament en la unitat de mesura licitada, independentment de les unitats en la presentació ofertada pel licitador.</t>
  </si>
  <si>
    <t>UND ADJ</t>
  </si>
  <si>
    <t xml:space="preserve">BASE IMPOSABLE TOTAL OFERTADA </t>
  </si>
  <si>
    <t xml:space="preserve"> % IVA OFERTAT</t>
  </si>
  <si>
    <t>En cas de discrepàncies amb els càlculs de preus unitaris i imports totals s'agafarà com a vàlid el preu unitari.</t>
  </si>
  <si>
    <r>
      <t xml:space="preserve">BASE IMPOSABLE UNITARIA OFERTADA 
</t>
    </r>
    <r>
      <rPr>
        <b/>
        <sz val="11"/>
        <color indexed="10"/>
        <rFont val="Arial"/>
        <family val="2"/>
      </rPr>
      <t xml:space="preserve"> 2 DECIMALS
 (***)</t>
    </r>
  </si>
  <si>
    <t>BASE IMPOSABLE MÀXIMA DE LICITACIÓ UNITÀRIA(**) (***)</t>
  </si>
  <si>
    <t xml:space="preserve">DENOMINACIÓ ARTICLE LICITADOR </t>
  </si>
  <si>
    <t>IMPORT TOTAL amb descompte (IVA INCLOS)</t>
  </si>
  <si>
    <t>TELÈFON</t>
  </si>
  <si>
    <t>DENOMINACIÓ I REQUERIMENTS TÈCNICS</t>
  </si>
  <si>
    <t>La base imposable unitaria en unitat licitació ofertada, s'ofertaran amb un nombre màxim de 2 decimals fixes.
El tipus d'iva licitat és indicatiu, el licitador ofertarà el tipus d'iva que correspongui legalment al seu article.</t>
  </si>
  <si>
    <t>(**) Quedaran excloses automàticament de la licitació les empreses amb proposicions econòmiques les quals superin el pressupost total de licitació de cada lot, d'acord amb l'establert a l'apartat 1.C. del Quadre de Caracteristiques.</t>
  </si>
  <si>
    <t xml:space="preserve">ANNEX DE COMPLIMENTACIÓ OBLIGATÒRIA 3 PCAP D'OFERTA ECONÒMICA </t>
  </si>
  <si>
    <r>
      <t xml:space="preserve">Presentació obligatoria d'aquest annex en format </t>
    </r>
    <r>
      <rPr>
        <b/>
        <sz val="15"/>
        <color indexed="10"/>
        <rFont val="Arial"/>
        <family val="2"/>
      </rPr>
      <t>EXCEL.</t>
    </r>
  </si>
  <si>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</si>
  <si>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</si>
  <si>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Si troba problemes relacionats amb la plataforma E-LICITA o amb temes d'especificacions tècniques, contcati amb l' email  sc@clinic.cat o amb el  telèfon 932275460, per sol·licitar aclariments.</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</si>
  <si>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</si>
  <si>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LOT 1:  ESTIMULADORS VAGALS I ELEMENTS ACCESSORIS</t>
  </si>
  <si>
    <t xml:space="preserve">ESTIMULADOR VAGAL Generador de senyal per a l'estimulació elèctrica del nervi vagus esquerre. Amb detecció i resposta automàtica davant l'augment del ritme cardíac.
Programable, per a implant subcutani
Inclou tot el material necessari per a la seva implantació i programació </t>
  </si>
  <si>
    <t>ELÈCTRODE ESTIMULADOR VAGAL Elèctrode aïllat de longitud y diàmetre suficient per a connexió a nervi vagus esquerre mitjançant cable acoplat. Inclou elements de connexió a l'estimulador.</t>
  </si>
  <si>
    <t xml:space="preserve">TUNELITZADOR PER A ESTIMULADOR VAGAL Eina d'acer inoxidable d'un sol ús, per a la  implantació de l'elèctrode (connexió subcutània de l'elèctrode amb l'estimulador). De diferents tamanys en funció de les necessitats d'implantació. </t>
  </si>
  <si>
    <t>1 al 3</t>
  </si>
  <si>
    <t>1</t>
  </si>
  <si>
    <t>2</t>
  </si>
  <si>
    <t>3</t>
  </si>
  <si>
    <t>UND</t>
  </si>
  <si>
    <t>2025/132</t>
  </si>
  <si>
    <t>SUBMINISTRAMENT D'ESTIMULADORS VAGALS I ELEMENTS ACCESSORIS</t>
  </si>
  <si>
    <t>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</si>
</sst>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Èmfasi1" xfId="22" builtinId="30" customBuiltin="1"/>
    <cellStyle name="20% - Èmfasi2" xfId="24" builtinId="34" customBuiltin="1"/>
    <cellStyle name="20% - Èmfasi3" xfId="26" builtinId="38" customBuiltin="1"/>
    <cellStyle name="20% - Èmfasi4" xfId="28" builtinId="42" customBuiltin="1"/>
    <cellStyle name="20% - Èmfasi5" xfId="30" builtinId="46" customBuiltin="1"/>
    <cellStyle name="20% - Èmfasi6" xfId="32" builtinId="50" customBuiltin="1"/>
    <cellStyle name="20% - Énfasis1 2" xfId="23" xr:uid="{CCC6C348-7D14-43C8-8714-5837D0CEB011}"/>
    <cellStyle name="20% - Énfasis2 2" xfId="25" xr:uid="{D1AA83EB-0072-4CA4-B99E-B22710B56D27}"/>
    <cellStyle name="20% - Énfasis3 2" xfId="27" xr:uid="{B03F3F48-F2E0-43F2-853B-C7C48C02816E}"/>
    <cellStyle name="20% - Énfasis4 2" xfId="29" xr:uid="{0CAA14A7-68F6-46CF-A666-BA7802C642DF}"/>
    <cellStyle name="20% - Énfasis5 2" xfId="31" xr:uid="{B8CF3EEF-2B7C-4E9C-BC6A-022DF15DFAD8}"/>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Èmfasi1" xfId="40" builtinId="31" customBuiltin="1"/>
    <cellStyle name="40% - Èmfasi2" xfId="42" builtinId="35" customBuiltin="1"/>
    <cellStyle name="40% - Èmfasi3" xfId="44" builtinId="39" customBuiltin="1"/>
    <cellStyle name="40% - Èmfasi4" xfId="46" builtinId="43" customBuiltin="1"/>
    <cellStyle name="40% - Èmfasi5" xfId="48" builtinId="47" customBuiltin="1"/>
    <cellStyle name="40% - Èmfasi6" xfId="50" builtinId="51" customBuiltin="1"/>
    <cellStyle name="40% - Énfasis1 2" xfId="41" xr:uid="{CE39451F-6805-4535-9560-90C241795BE7}"/>
    <cellStyle name="40% - Énfasis2 2" xfId="43" xr:uid="{2B7CB1FF-3B58-48C8-9686-44595097FE4C}"/>
    <cellStyle name="40% - Énfasis3 2" xfId="45" xr:uid="{C8802E96-2F04-46A6-9C64-1A5253304CE8}"/>
    <cellStyle name="40% - Énfasis4 2" xfId="47" xr:uid="{7EECE865-769B-4609-AF3D-9034176CB68E}"/>
    <cellStyle name="40% - Énfasis5 2" xfId="49" xr:uid="{D1E492C9-EBA3-493F-9C90-116915FF184B}"/>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Èmfasi1" xfId="58" builtinId="32" customBuiltin="1"/>
    <cellStyle name="60% - Èmfasi2" xfId="60" builtinId="36" customBuiltin="1"/>
    <cellStyle name="60% - Èmfasi3" xfId="62" builtinId="40" customBuiltin="1"/>
    <cellStyle name="60% - Èmfasi4" xfId="64" builtinId="44" customBuiltin="1"/>
    <cellStyle name="60% - Èmfasi5" xfId="66" builtinId="48" customBuiltin="1"/>
    <cellStyle name="60% - Èmfasi6" xfId="68" builtinId="52" customBuiltin="1"/>
    <cellStyle name="60% - Énfasis1 2" xfId="59" xr:uid="{769655A1-650D-4549-B2D1-A7A74F60253D}"/>
    <cellStyle name="60% - Énfasis2 2" xfId="61" xr:uid="{9BBA2FD6-2AB9-4D34-A436-9BD1B833FDB2}"/>
    <cellStyle name="60% - Énfasis3 2" xfId="63" xr:uid="{C2D7436C-2E73-48A4-9D7D-DFB8464DB4BA}"/>
    <cellStyle name="60% - Énfasis4 2" xfId="65" xr:uid="{3A4644CA-BA03-4819-8030-B04BD5487831}"/>
    <cellStyle name="60% - Énfasis5 2" xfId="67" xr:uid="{7249CD14-9E18-4D92-8F19-649C8A23806F}"/>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àlcul" xfId="84" builtinId="22" customBuiltin="1"/>
    <cellStyle name="Calculation" xfId="83" xr:uid="{9B5E3429-5212-44E9-9B5A-B426D32F4757}"/>
    <cellStyle name="Cálculo 2" xfId="85" xr:uid="{3996EC19-E39E-4EA8-AA8F-8128DD074E24}"/>
    <cellStyle name="Cel·la de comprovació" xfId="86" builtinId="23" customBuiltin="1"/>
    <cellStyle name="Cel·la enllaçada" xfId="88" builtinId="24" customBuiltin="1"/>
    <cellStyle name="Celda de comprobación 2" xfId="87" xr:uid="{69EBFA90-B332-4A38-B0BF-6C8800BC2935}"/>
    <cellStyle name="Celda vinculada 2" xfId="89" xr:uid="{E2F3C059-67FA-448F-97AF-B00D791F6768}"/>
    <cellStyle name="Check Cell" xfId="90" xr:uid="{64B2B3D1-2880-4A1D-89F3-BE73B0B006A1}"/>
    <cellStyle name="Coma" xfId="233" builtinId="3"/>
    <cellStyle name="Èmfasi1" xfId="93" builtinId="29" customBuiltin="1"/>
    <cellStyle name="Èmfasi2" xfId="95" builtinId="33" customBuiltin="1"/>
    <cellStyle name="Èmfasi3" xfId="97" builtinId="37" customBuiltin="1"/>
    <cellStyle name="Èmfasi4" xfId="99" builtinId="41" customBuiltin="1"/>
    <cellStyle name="Èmfasi5" xfId="101" builtinId="45" customBuiltin="1"/>
    <cellStyle name="Èmfasi6" xfId="103" builtinId="49" customBuiltin="1"/>
    <cellStyle name="Encabezado 4 2" xfId="92" xr:uid="{673E0596-8496-4981-9E50-2D92CF2BE2ED}"/>
    <cellStyle name="Énfasis1 2" xfId="94" xr:uid="{9F4F8CA0-26F4-4772-B664-2CFB7577D2AE}"/>
    <cellStyle name="Énfasis2 2" xfId="96" xr:uid="{D18410DF-6BF4-4400-B8C6-3AD86676A95F}"/>
    <cellStyle name="Énfasis3 2" xfId="98" xr:uid="{0977FE77-6474-4A29-99E5-2616D9754F22}"/>
    <cellStyle name="Énfasis4 2" xfId="100" xr:uid="{8CB3F220-A969-43D3-B431-BEE5FB9C0C78}"/>
    <cellStyle name="Énfasis5 2" xfId="102" xr:uid="{889F9564-82C9-4AC0-8A38-4E002BC364E7}"/>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e" xfId="229" builtinId="27" customBuiltin="1"/>
    <cellStyle name="Incorrecto 2" xfId="230" xr:uid="{45642B72-B061-4ABE-BD46-D89F4396AADC}"/>
    <cellStyle name="Input" xfId="231" xr:uid="{CA3D4C96-CF39-4944-8C95-4101C8365AE0}"/>
    <cellStyle name="Linked Cell" xfId="232" xr:uid="{22D54259-9D9C-423F-B934-D015C303A626}"/>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Resultat" xfId="1081" builtinId="21" customBuiltin="1"/>
    <cellStyle name="Salida 2" xfId="1082" xr:uid="{3974FA02-C835-4203-980E-431F207A22B2}"/>
    <cellStyle name="Text d'advertiment" xfId="1083" builtinId="11" customBuiltin="1"/>
    <cellStyle name="Text explicatiu" xfId="1085" builtinId="53" customBuiltin="1"/>
    <cellStyle name="Texto de advertencia 2" xfId="1084" xr:uid="{AB35221C-E785-4CE0-8E7C-89C01CC40413}"/>
    <cellStyle name="Texto explicativo 2" xfId="1086" xr:uid="{41FB127C-DA62-4B2D-993A-60F37E2E7FD7}"/>
    <cellStyle name="Title" xfId="1087" xr:uid="{24A5C100-B7C4-401B-86BA-EDA8C1948739}"/>
    <cellStyle name="Títol" xfId="1088" builtinId="15" customBuiltin="1"/>
    <cellStyle name="Títol 2" xfId="1090" builtinId="17" customBuiltin="1"/>
    <cellStyle name="Títol 3" xfId="1092" builtinId="18" customBuiltin="1"/>
    <cellStyle name="Títol 4" xfId="91" builtinId="19" customBuiltin="1"/>
    <cellStyle name="Título 1 2" xfId="1089" xr:uid="{500DC7FF-B31B-4688-82EA-39DB88734E07}"/>
    <cellStyle name="Título 2 2" xfId="1091" xr:uid="{BCE6AF88-142C-4CF3-B9E1-55CEF3B59E23}"/>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24"/>
  <sheetViews>
    <sheetView tabSelected="1" topLeftCell="B2" zoomScale="60" zoomScaleNormal="60" zoomScaleSheetLayoutView="50" workbookViewId="0">
      <selection activeCell="D9" sqref="D9:J9"/>
    </sheetView>
  </sheetViews>
  <sheetFormatPr defaultColWidth="11.42578125" defaultRowHeight="14.25"/>
  <cols>
    <col min="1" max="1" width="11.42578125" style="7" hidden="1" customWidth="1"/>
    <col min="2" max="2" width="11.42578125" style="7" customWidth="1"/>
    <col min="3" max="3" width="10.42578125" style="7" customWidth="1"/>
    <col min="4" max="4" width="58.140625" style="8" customWidth="1"/>
    <col min="5" max="5" width="15.42578125" style="9" hidden="1"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51" t="s">
        <v>29</v>
      </c>
      <c r="D1" s="51"/>
      <c r="E1" s="51"/>
      <c r="F1" s="51"/>
      <c r="G1" s="51"/>
      <c r="H1" s="51"/>
      <c r="I1" s="51"/>
      <c r="J1" s="51"/>
      <c r="K1" s="51"/>
      <c r="L1" s="51"/>
      <c r="M1" s="51"/>
      <c r="N1" s="51"/>
      <c r="O1" s="51"/>
      <c r="P1" s="39"/>
    </row>
    <row r="2" spans="1:16" ht="76.5" customHeight="1">
      <c r="C2" s="50" t="s">
        <v>32</v>
      </c>
      <c r="D2" s="50"/>
      <c r="E2" s="50"/>
      <c r="F2" s="50"/>
      <c r="G2" s="50"/>
      <c r="H2" s="50"/>
      <c r="I2" s="50"/>
      <c r="J2" s="50"/>
      <c r="K2" s="50"/>
      <c r="L2" s="50"/>
      <c r="M2" s="50"/>
      <c r="N2" s="50"/>
      <c r="O2" s="50"/>
      <c r="P2" s="40"/>
    </row>
    <row r="3" spans="1:16" ht="14.25" customHeight="1" thickBot="1">
      <c r="F3" s="7"/>
      <c r="K3" s="8"/>
      <c r="L3" s="8"/>
      <c r="M3" s="8"/>
      <c r="N3" s="8"/>
      <c r="O3" s="8"/>
      <c r="P3" s="8"/>
    </row>
    <row r="4" spans="1:16" ht="47.25" customHeight="1">
      <c r="B4" s="56" t="s">
        <v>10</v>
      </c>
      <c r="C4" s="57"/>
      <c r="D4" s="60" t="s">
        <v>45</v>
      </c>
      <c r="E4" s="61"/>
      <c r="F4" s="61"/>
      <c r="G4" s="61"/>
      <c r="H4" s="61"/>
      <c r="I4" s="61"/>
      <c r="J4" s="61"/>
      <c r="K4" s="61"/>
      <c r="L4" s="61"/>
      <c r="M4" s="61"/>
      <c r="N4" s="61"/>
      <c r="O4" s="62"/>
    </row>
    <row r="5" spans="1:16" ht="36.75" customHeight="1">
      <c r="B5" s="58" t="s">
        <v>11</v>
      </c>
      <c r="C5" s="59"/>
      <c r="D5" s="63" t="s">
        <v>44</v>
      </c>
      <c r="E5" s="64"/>
      <c r="F5" s="64"/>
      <c r="G5" s="64"/>
      <c r="H5" s="64"/>
      <c r="I5" s="64"/>
      <c r="J5" s="64"/>
      <c r="K5" s="64"/>
      <c r="L5" s="64"/>
      <c r="M5" s="64"/>
      <c r="N5" s="64"/>
      <c r="O5" s="65"/>
    </row>
    <row r="6" spans="1:16" ht="39" customHeight="1" thickBot="1">
      <c r="B6" s="71" t="s">
        <v>6</v>
      </c>
      <c r="C6" s="72"/>
      <c r="D6" s="66">
        <v>36</v>
      </c>
      <c r="E6" s="67"/>
      <c r="F6" s="67"/>
      <c r="G6" s="67"/>
      <c r="H6" s="67"/>
      <c r="I6" s="67"/>
      <c r="J6" s="67"/>
      <c r="K6" s="67"/>
      <c r="L6" s="67"/>
      <c r="M6" s="67"/>
      <c r="N6" s="67"/>
      <c r="O6" s="68"/>
    </row>
    <row r="7" spans="1:16" ht="12" customHeight="1">
      <c r="C7" s="11"/>
      <c r="D7" s="11"/>
      <c r="E7" s="11"/>
      <c r="F7" s="12"/>
      <c r="G7" s="12"/>
      <c r="H7" s="12"/>
      <c r="I7" s="12"/>
      <c r="J7" s="30"/>
      <c r="K7" s="11"/>
      <c r="L7" s="11"/>
      <c r="M7" s="30"/>
      <c r="N7" s="30"/>
      <c r="O7" s="30"/>
      <c r="P7" s="30"/>
    </row>
    <row r="8" spans="1:16" s="7" customFormat="1" ht="31.5" customHeight="1" thickBot="1">
      <c r="B8" s="73" t="s">
        <v>8</v>
      </c>
      <c r="C8" s="54"/>
      <c r="D8" s="54"/>
      <c r="E8" s="54"/>
      <c r="F8" s="54"/>
      <c r="G8" s="54"/>
      <c r="H8" s="54"/>
      <c r="I8" s="54"/>
      <c r="J8" s="54"/>
      <c r="K8" s="54"/>
      <c r="L8" s="54"/>
      <c r="M8" s="54"/>
      <c r="N8" s="54"/>
      <c r="O8" s="74"/>
    </row>
    <row r="9" spans="1:16" s="31" customFormat="1" ht="35.25" customHeight="1" thickBot="1">
      <c r="B9" s="52" t="s">
        <v>0</v>
      </c>
      <c r="C9" s="53"/>
      <c r="D9" s="78"/>
      <c r="E9" s="79"/>
      <c r="F9" s="79"/>
      <c r="G9" s="79"/>
      <c r="H9" s="79"/>
      <c r="I9" s="79"/>
      <c r="J9" s="79"/>
      <c r="K9" s="48" t="s">
        <v>25</v>
      </c>
      <c r="L9" s="52"/>
      <c r="M9" s="53"/>
      <c r="N9" s="53"/>
      <c r="O9" s="70"/>
    </row>
    <row r="10" spans="1:16" s="31" customFormat="1" ht="36" customHeight="1" thickBot="1">
      <c r="A10" s="10" t="s">
        <v>7</v>
      </c>
      <c r="B10" s="52" t="s">
        <v>7</v>
      </c>
      <c r="C10" s="70"/>
      <c r="D10" s="89"/>
      <c r="E10" s="90"/>
      <c r="F10" s="90"/>
      <c r="G10" s="90"/>
      <c r="H10" s="90"/>
      <c r="I10" s="90"/>
      <c r="J10" s="91"/>
      <c r="K10" s="48" t="s">
        <v>5</v>
      </c>
      <c r="L10" s="92"/>
      <c r="M10" s="93"/>
      <c r="N10" s="93"/>
      <c r="O10" s="94"/>
    </row>
    <row r="11" spans="1:16" s="31" customFormat="1" ht="36.75" customHeight="1">
      <c r="B11" s="54"/>
      <c r="C11" s="54"/>
      <c r="E11" s="46"/>
      <c r="F11" s="47"/>
      <c r="G11" s="47"/>
      <c r="H11" s="47"/>
      <c r="I11" s="47"/>
      <c r="J11" s="47"/>
      <c r="K11" s="10"/>
      <c r="L11" s="10"/>
      <c r="M11" s="10"/>
      <c r="N11" s="10"/>
      <c r="O11" s="10"/>
    </row>
    <row r="12" spans="1:16" s="31" customFormat="1" ht="36.75" customHeight="1">
      <c r="B12" s="55"/>
      <c r="C12" s="55"/>
      <c r="E12" s="11"/>
      <c r="F12" s="69"/>
      <c r="G12" s="69"/>
      <c r="H12" s="69"/>
      <c r="I12" s="69"/>
      <c r="J12" s="69"/>
      <c r="K12" s="10"/>
      <c r="L12" s="45"/>
      <c r="M12" s="45"/>
      <c r="N12" s="45"/>
      <c r="O12" s="45"/>
    </row>
    <row r="13" spans="1:16" s="31" customFormat="1" ht="27" customHeight="1">
      <c r="C13" s="54"/>
      <c r="D13" s="54"/>
      <c r="E13" s="9"/>
      <c r="F13" s="7"/>
      <c r="G13" s="7"/>
    </row>
    <row r="14" spans="1:16" s="11" customFormat="1" ht="144.75" customHeight="1">
      <c r="A14" s="13" t="s">
        <v>17</v>
      </c>
      <c r="B14" s="16" t="s">
        <v>4</v>
      </c>
      <c r="C14" s="16" t="s">
        <v>13</v>
      </c>
      <c r="D14" s="15" t="s">
        <v>26</v>
      </c>
      <c r="E14" s="15" t="s">
        <v>3</v>
      </c>
      <c r="F14" s="14" t="s">
        <v>15</v>
      </c>
      <c r="G14" s="16" t="s">
        <v>1</v>
      </c>
      <c r="H14" s="14" t="s">
        <v>22</v>
      </c>
      <c r="I14" s="16" t="s">
        <v>2</v>
      </c>
      <c r="J14" s="14" t="s">
        <v>14</v>
      </c>
      <c r="K14" s="13" t="s">
        <v>23</v>
      </c>
      <c r="L14" s="13" t="s">
        <v>12</v>
      </c>
      <c r="M14" s="17" t="s">
        <v>21</v>
      </c>
      <c r="N14" s="18" t="s">
        <v>19</v>
      </c>
      <c r="O14" s="13" t="s">
        <v>18</v>
      </c>
      <c r="P14" s="27" t="s">
        <v>24</v>
      </c>
    </row>
    <row r="15" spans="1:16" s="11" customFormat="1" ht="28.5">
      <c r="A15" s="19"/>
      <c r="B15" s="42">
        <v>1</v>
      </c>
      <c r="C15" s="43" t="s">
        <v>39</v>
      </c>
      <c r="D15" s="44" t="s">
        <v>35</v>
      </c>
      <c r="E15" s="26"/>
      <c r="F15" s="20"/>
      <c r="G15" s="32"/>
      <c r="H15" s="41"/>
      <c r="I15" s="21"/>
      <c r="J15" s="25">
        <f>SUM(J16:J18)</f>
        <v>465792</v>
      </c>
      <c r="K15" s="28"/>
      <c r="L15" s="28"/>
      <c r="M15" s="29"/>
      <c r="N15" s="22"/>
      <c r="O15" s="23">
        <f t="shared" ref="O15:P15" si="0">SUM(O16:O18)</f>
        <v>0</v>
      </c>
      <c r="P15" s="23">
        <f t="shared" si="0"/>
        <v>0</v>
      </c>
    </row>
    <row r="16" spans="1:16" s="11" customFormat="1" ht="99.75">
      <c r="A16" s="19"/>
      <c r="B16" s="42" t="s">
        <v>40</v>
      </c>
      <c r="C16" s="43" t="s">
        <v>40</v>
      </c>
      <c r="D16" s="49" t="s">
        <v>36</v>
      </c>
      <c r="E16" s="26">
        <v>194309</v>
      </c>
      <c r="F16" s="20" t="s">
        <v>43</v>
      </c>
      <c r="G16" s="32">
        <v>30</v>
      </c>
      <c r="H16" s="41">
        <v>14832</v>
      </c>
      <c r="I16" s="21" t="s">
        <v>46</v>
      </c>
      <c r="J16" s="25">
        <f t="shared" ref="J16:J18" si="1">ROUND(H16*G16,2)</f>
        <v>444960</v>
      </c>
      <c r="K16" s="28"/>
      <c r="L16" s="28"/>
      <c r="M16" s="29"/>
      <c r="N16" s="22"/>
      <c r="O16" s="23">
        <f t="shared" ref="O16:O18" si="2">ROUND(M16*G16,2)</f>
        <v>0</v>
      </c>
      <c r="P16" s="23">
        <f t="shared" ref="P16:P18" si="3">ROUND(M16*(1+N16)*G16,2)</f>
        <v>0</v>
      </c>
    </row>
    <row r="17" spans="1:16" s="11" customFormat="1" ht="57">
      <c r="A17" s="19"/>
      <c r="B17" s="42" t="s">
        <v>40</v>
      </c>
      <c r="C17" s="43" t="s">
        <v>41</v>
      </c>
      <c r="D17" s="49" t="s">
        <v>37</v>
      </c>
      <c r="E17" s="26">
        <v>176626</v>
      </c>
      <c r="F17" s="20" t="s">
        <v>43</v>
      </c>
      <c r="G17" s="32">
        <v>12</v>
      </c>
      <c r="H17" s="41">
        <v>1600</v>
      </c>
      <c r="I17" s="21" t="s">
        <v>46</v>
      </c>
      <c r="J17" s="25">
        <f t="shared" si="1"/>
        <v>19200</v>
      </c>
      <c r="K17" s="28"/>
      <c r="L17" s="28"/>
      <c r="M17" s="29"/>
      <c r="N17" s="22"/>
      <c r="O17" s="23">
        <f t="shared" si="2"/>
        <v>0</v>
      </c>
      <c r="P17" s="23">
        <f t="shared" si="3"/>
        <v>0</v>
      </c>
    </row>
    <row r="18" spans="1:16" s="11" customFormat="1" ht="71.25">
      <c r="A18" s="19"/>
      <c r="B18" s="42" t="s">
        <v>40</v>
      </c>
      <c r="C18" s="43" t="s">
        <v>42</v>
      </c>
      <c r="D18" s="49" t="s">
        <v>38</v>
      </c>
      <c r="E18" s="26">
        <v>124026</v>
      </c>
      <c r="F18" s="20" t="s">
        <v>43</v>
      </c>
      <c r="G18" s="32">
        <v>12</v>
      </c>
      <c r="H18" s="41">
        <v>136</v>
      </c>
      <c r="I18" s="21" t="s">
        <v>46</v>
      </c>
      <c r="J18" s="25">
        <f t="shared" si="1"/>
        <v>1632</v>
      </c>
      <c r="K18" s="28"/>
      <c r="L18" s="28"/>
      <c r="M18" s="29"/>
      <c r="N18" s="22"/>
      <c r="O18" s="23">
        <f t="shared" si="2"/>
        <v>0</v>
      </c>
      <c r="P18" s="23">
        <f t="shared" si="3"/>
        <v>0</v>
      </c>
    </row>
    <row r="19" spans="1:16" s="33" customFormat="1" ht="45.75" customHeight="1" thickBot="1">
      <c r="A19" s="1"/>
      <c r="B19" s="1"/>
      <c r="C19" s="83" t="s">
        <v>9</v>
      </c>
      <c r="D19" s="84"/>
      <c r="E19" s="85"/>
      <c r="F19" s="1"/>
      <c r="G19" s="2"/>
      <c r="H19" s="3"/>
      <c r="I19" s="3"/>
      <c r="J19" s="24">
        <f>SUM(J15:J18)-J15</f>
        <v>465792</v>
      </c>
      <c r="K19" s="4"/>
      <c r="L19" s="4"/>
      <c r="M19" s="5"/>
      <c r="N19" s="6"/>
      <c r="O19" s="24">
        <f t="shared" ref="O19:P19" si="4">SUM(O15:O18)-O15</f>
        <v>0</v>
      </c>
      <c r="P19" s="24">
        <f t="shared" si="4"/>
        <v>0</v>
      </c>
    </row>
    <row r="20" spans="1:16" s="30" customFormat="1" ht="15">
      <c r="A20" s="34"/>
      <c r="B20" s="34"/>
      <c r="C20" s="35"/>
      <c r="D20" s="35"/>
      <c r="E20" s="36"/>
      <c r="F20" s="36"/>
      <c r="G20" s="35"/>
      <c r="H20" s="36"/>
      <c r="I20" s="36"/>
      <c r="J20" s="36"/>
      <c r="K20" s="37"/>
      <c r="L20" s="37"/>
      <c r="M20" s="37"/>
      <c r="N20" s="37"/>
      <c r="O20" s="37"/>
      <c r="P20" s="37"/>
    </row>
    <row r="21" spans="1:16" s="30" customFormat="1" ht="44.25" customHeight="1" thickBot="1">
      <c r="C21" s="38"/>
      <c r="D21" s="38"/>
      <c r="E21" s="38"/>
      <c r="F21" s="38"/>
      <c r="G21" s="38"/>
      <c r="H21" s="38"/>
      <c r="I21" s="38"/>
      <c r="J21" s="38"/>
      <c r="K21" s="38"/>
      <c r="L21" s="38"/>
      <c r="M21" s="38"/>
      <c r="N21" s="38"/>
      <c r="O21" s="38"/>
      <c r="P21" s="38"/>
    </row>
    <row r="22" spans="1:16" s="30" customFormat="1" ht="81" customHeight="1" thickBot="1">
      <c r="C22" s="86" t="s">
        <v>27</v>
      </c>
      <c r="D22" s="87"/>
      <c r="E22" s="87"/>
      <c r="F22" s="87"/>
      <c r="G22" s="87"/>
      <c r="H22" s="87"/>
      <c r="I22" s="87"/>
      <c r="J22" s="87"/>
      <c r="K22" s="87"/>
      <c r="L22" s="87"/>
      <c r="M22" s="87"/>
      <c r="N22" s="87"/>
      <c r="O22" s="88"/>
    </row>
    <row r="23" spans="1:16" s="30" customFormat="1" ht="42" customHeight="1" thickBot="1">
      <c r="C23" s="86" t="s">
        <v>30</v>
      </c>
      <c r="D23" s="87"/>
      <c r="E23" s="87"/>
      <c r="F23" s="87"/>
      <c r="G23" s="87"/>
      <c r="H23" s="87"/>
      <c r="I23" s="87"/>
      <c r="J23" s="87"/>
      <c r="K23" s="87"/>
      <c r="L23" s="87"/>
      <c r="M23" s="87"/>
      <c r="N23" s="87"/>
      <c r="O23" s="88"/>
    </row>
    <row r="24" spans="1:16" s="30" customFormat="1" ht="42" customHeight="1" thickBot="1">
      <c r="C24" s="80" t="s">
        <v>33</v>
      </c>
      <c r="D24" s="81"/>
      <c r="E24" s="81"/>
      <c r="F24" s="81"/>
      <c r="G24" s="81"/>
      <c r="H24" s="81"/>
      <c r="I24" s="81"/>
      <c r="J24" s="81"/>
      <c r="K24" s="81"/>
      <c r="L24" s="81"/>
      <c r="M24" s="81"/>
      <c r="N24" s="81"/>
      <c r="O24" s="82"/>
    </row>
    <row r="25" spans="1:16" s="30" customFormat="1" ht="81" customHeight="1" thickBot="1">
      <c r="C25" s="80" t="s">
        <v>31</v>
      </c>
      <c r="D25" s="81"/>
      <c r="E25" s="81"/>
      <c r="F25" s="81"/>
      <c r="G25" s="81"/>
      <c r="H25" s="81"/>
      <c r="I25" s="81"/>
      <c r="J25" s="81"/>
      <c r="K25" s="81"/>
      <c r="L25" s="81"/>
      <c r="M25" s="81"/>
      <c r="N25" s="81"/>
      <c r="O25" s="82"/>
    </row>
    <row r="26" spans="1:16" s="30" customFormat="1" ht="61.5" customHeight="1" thickBot="1">
      <c r="C26" s="80" t="s">
        <v>28</v>
      </c>
      <c r="D26" s="81"/>
      <c r="E26" s="81"/>
      <c r="F26" s="81"/>
      <c r="G26" s="81"/>
      <c r="H26" s="81"/>
      <c r="I26" s="81"/>
      <c r="J26" s="81"/>
      <c r="K26" s="81"/>
      <c r="L26" s="81"/>
      <c r="M26" s="81"/>
      <c r="N26" s="81"/>
      <c r="O26" s="82"/>
    </row>
    <row r="27" spans="1:16" s="30" customFormat="1" ht="46.5" customHeight="1" thickBot="1">
      <c r="C27" s="80" t="s">
        <v>16</v>
      </c>
      <c r="D27" s="81"/>
      <c r="E27" s="81"/>
      <c r="F27" s="81"/>
      <c r="G27" s="81"/>
      <c r="H27" s="81"/>
      <c r="I27" s="81"/>
      <c r="J27" s="81"/>
      <c r="K27" s="81"/>
      <c r="L27" s="81"/>
      <c r="M27" s="81"/>
      <c r="N27" s="81"/>
      <c r="O27" s="82"/>
    </row>
    <row r="28" spans="1:16" s="30" customFormat="1" ht="46.5" customHeight="1" thickBot="1">
      <c r="C28" s="80" t="s">
        <v>20</v>
      </c>
      <c r="D28" s="81"/>
      <c r="E28" s="81"/>
      <c r="F28" s="81"/>
      <c r="G28" s="81"/>
      <c r="H28" s="81"/>
      <c r="I28" s="81"/>
      <c r="J28" s="81"/>
      <c r="K28" s="81"/>
      <c r="L28" s="81"/>
      <c r="M28" s="81"/>
      <c r="N28" s="81"/>
      <c r="O28" s="82"/>
    </row>
    <row r="29" spans="1:16" s="30" customFormat="1" ht="84.75" customHeight="1" thickBot="1">
      <c r="C29" s="75" t="s">
        <v>34</v>
      </c>
      <c r="D29" s="76"/>
      <c r="E29" s="76"/>
      <c r="F29" s="76"/>
      <c r="G29" s="76"/>
      <c r="H29" s="76"/>
      <c r="I29" s="76"/>
      <c r="J29" s="76"/>
      <c r="K29" s="76"/>
      <c r="L29" s="76"/>
      <c r="M29" s="76"/>
      <c r="N29" s="76"/>
      <c r="O29" s="77"/>
    </row>
    <row r="30" spans="1:16" s="30" customFormat="1" ht="24.95" customHeight="1">
      <c r="D30" s="7"/>
    </row>
    <row r="31" spans="1:16" s="30" customFormat="1">
      <c r="D31" s="7"/>
    </row>
    <row r="32" spans="1:16" s="30" customFormat="1"/>
    <row r="33" s="30" customFormat="1"/>
    <row r="34" s="30" customFormat="1"/>
    <row r="35" s="30" customFormat="1"/>
    <row r="36" s="30" customFormat="1"/>
    <row r="37" s="30" customFormat="1"/>
    <row r="38" s="30" customFormat="1"/>
    <row r="39" s="30" customFormat="1"/>
    <row r="40" s="30" customFormat="1"/>
    <row r="41" s="30" customFormat="1"/>
    <row r="42" s="30" customFormat="1"/>
    <row r="43" s="30" customFormat="1"/>
    <row r="44" s="30" customFormat="1"/>
    <row r="45" s="30" customFormat="1"/>
    <row r="46" s="30" customFormat="1"/>
    <row r="47" s="30" customFormat="1"/>
    <row r="48" s="30" customFormat="1"/>
    <row r="49" s="30" customFormat="1"/>
    <row r="50" s="30" customFormat="1"/>
    <row r="51" s="30" customFormat="1"/>
    <row r="52" s="30" customFormat="1"/>
    <row r="53" s="30" customFormat="1"/>
    <row r="54" s="30" customFormat="1"/>
    <row r="55" s="30" customFormat="1"/>
    <row r="56" s="30" customFormat="1"/>
    <row r="57" s="30" customFormat="1"/>
    <row r="58" s="30" customFormat="1"/>
    <row r="59" s="30" customFormat="1"/>
    <row r="60" s="30" customFormat="1"/>
    <row r="61" s="30" customFormat="1"/>
    <row r="62" s="30" customFormat="1"/>
    <row r="63" s="30" customFormat="1"/>
    <row r="64" s="30" customFormat="1"/>
    <row r="65" s="30" customFormat="1"/>
    <row r="66" s="30" customFormat="1"/>
    <row r="67" s="30" customFormat="1"/>
    <row r="68" s="30" customFormat="1"/>
    <row r="69" s="30" customFormat="1"/>
    <row r="70" s="30" customFormat="1"/>
    <row r="71" s="30" customFormat="1"/>
    <row r="72" s="30" customFormat="1"/>
    <row r="73" s="30" customFormat="1"/>
    <row r="74" s="30" customFormat="1"/>
    <row r="75" s="30" customFormat="1"/>
    <row r="76" s="30" customFormat="1"/>
    <row r="77" s="30" customFormat="1"/>
    <row r="78" s="30" customFormat="1"/>
    <row r="79" s="30" customFormat="1"/>
    <row r="80" s="30" customFormat="1"/>
    <row r="81" s="30" customFormat="1"/>
    <row r="82" s="30" customFormat="1"/>
    <row r="83" s="30" customFormat="1"/>
    <row r="84" s="30" customFormat="1"/>
    <row r="85" s="30" customFormat="1"/>
    <row r="86" s="30" customFormat="1"/>
    <row r="87" s="30" customFormat="1"/>
    <row r="88" s="30" customFormat="1"/>
    <row r="89" s="30" customFormat="1"/>
    <row r="90" s="30" customFormat="1"/>
    <row r="91" s="30" customFormat="1"/>
    <row r="92" s="30" customFormat="1"/>
    <row r="93" s="30" customFormat="1"/>
    <row r="94" s="30" customFormat="1"/>
    <row r="95" s="30" customFormat="1"/>
    <row r="96"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pans="7:7" s="30" customFormat="1"/>
    <row r="114" spans="7:7" s="30" customFormat="1"/>
    <row r="115" spans="7:7" s="30" customFormat="1"/>
    <row r="116" spans="7:7" s="30" customFormat="1"/>
    <row r="117" spans="7:7" s="30" customFormat="1"/>
    <row r="118" spans="7:7" s="30" customFormat="1"/>
    <row r="119" spans="7:7" s="30" customFormat="1"/>
    <row r="120" spans="7:7" s="30" customFormat="1"/>
    <row r="121" spans="7:7" s="30" customFormat="1"/>
    <row r="122" spans="7:7" s="30" customFormat="1"/>
    <row r="123" spans="7:7" s="30" customFormat="1">
      <c r="G123" s="8"/>
    </row>
    <row r="124" spans="7:7" s="30" customFormat="1">
      <c r="G124" s="8"/>
    </row>
  </sheetData>
  <sheetProtection algorithmName="SHA-512" hashValue="RIRq5DqbjJItt1sBdG0BgfpShcM6mJCUY1KVbYHBEzNeojkfWV6OfRwoCYCFjsTb/D7p79ED+noFJiGKOHtBcw==" saltValue="h3kJ21pqwScvAji9KwfnrA==" spinCount="100000" sheet="1" objects="1" scenarios="1"/>
  <protectedRanges>
    <protectedRange sqref="D9 D10 L9 L10 K16:N18" name="Rango1"/>
  </protectedRanges>
  <mergeCells count="28">
    <mergeCell ref="C29:O29"/>
    <mergeCell ref="D9:J9"/>
    <mergeCell ref="C24:O24"/>
    <mergeCell ref="C19:E19"/>
    <mergeCell ref="C13:D13"/>
    <mergeCell ref="C27:O27"/>
    <mergeCell ref="C28:O28"/>
    <mergeCell ref="C25:O25"/>
    <mergeCell ref="C23:O23"/>
    <mergeCell ref="C22:O22"/>
    <mergeCell ref="C26:O26"/>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18">
    <cfRule type="expression" dxfId="1" priority="5" stopIfTrue="1">
      <formula>#REF!&gt;$H15</formula>
    </cfRule>
  </conditionalFormatting>
  <conditionalFormatting sqref="O15:O18">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M18"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7" fitToHeight="0" orientation="landscape" r:id="rId1"/>
  <headerFooter>
    <oddHeader>&amp;L&amp;G</oddHeader>
    <oddFooter>&amp;C&amp;18&amp;F&amp;R&amp;20&amp;P/&amp;N</oddFooter>
  </headerFooter>
  <rowBreaks count="1" manualBreakCount="1">
    <brk id="21"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Tipusexpedient xmlns="f57226c6-72d7-41ac-8db2-2a3bfc210604" xsi:nil="true"/>
    <Datafiexpedient xmlns="f57226c6-72d7-41ac-8db2-2a3bfc21060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5" ma:contentTypeDescription="Crea un document nou" ma:contentTypeScope="" ma:versionID="653ae73989c3455cc823601eb78948bd">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a0d29a8c77f67f606beca28bcfdff91d"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element ref="ns2:Tipusexpedient" minOccurs="0"/>
                <xsd:element ref="ns2:Datafiexpedi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Tipusexpedient" ma:index="21" nillable="true" ma:displayName="Tipus expedient" ma:format="Dropdown" ma:internalName="Tipusexpedient">
      <xsd:simpleType>
        <xsd:restriction base="dms:Choice">
          <xsd:enumeration value="Subministrament"/>
          <xsd:enumeration value="Serveis"/>
          <xsd:enumeration value="Inversions"/>
          <xsd:enumeration value="Obres"/>
        </xsd:restriction>
      </xsd:simpleType>
    </xsd:element>
    <xsd:element name="Datafiexpedient" ma:index="22" nillable="true" ma:displayName="Data fi expedient" ma:format="DateOnly" ma:internalName="Datafiexpedient">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f57226c6-72d7-41ac-8db2-2a3bfc210604"/>
    <ds:schemaRef ds:uri="http://purl.org/dc/dcmitype/"/>
    <ds:schemaRef ds:uri="http://purl.org/dc/elements/1.1/"/>
    <ds:schemaRef ds:uri="http://schemas.openxmlformats.org/package/2006/metadata/core-properties"/>
    <ds:schemaRef ds:uri="44e8012d-71fe-413e-9307-5fe54acf1bd3"/>
    <ds:schemaRef ds:uri="http://purl.org/dc/terms/"/>
  </ds:schemaRefs>
</ds:datastoreItem>
</file>

<file path=customXml/itemProps2.xml><?xml version="1.0" encoding="utf-8"?>
<ds:datastoreItem xmlns:ds="http://schemas.openxmlformats.org/officeDocument/2006/customXml" ds:itemID="{1DC2A763-58C0-4293-BCFA-67D769FB42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4.xml><?xml version="1.0" encoding="utf-8"?>
<ds:datastoreItem xmlns:ds="http://schemas.openxmlformats.org/officeDocument/2006/customXml" ds:itemID="{ACEBB1A9-7885-4498-B309-C51CD7908EC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CATENA, CARMEN (COMPRES)</cp:lastModifiedBy>
  <cp:lastPrinted>2025-11-21T11:39:07Z</cp:lastPrinted>
  <dcterms:created xsi:type="dcterms:W3CDTF">2005-12-15T16:43:39Z</dcterms:created>
  <dcterms:modified xsi:type="dcterms:W3CDTF">2025-11-21T14:21:07Z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