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5-783\01_FASE INICIAL\"/>
    </mc:Choice>
  </mc:AlternateContent>
  <xr:revisionPtr revIDLastSave="0" documentId="13_ncr:1_{B40366A3-41A0-4BEB-BF41-A2474C081327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87" i="1"/>
  <c r="D88" i="1"/>
  <c r="D89" i="1"/>
  <c r="D90" i="1"/>
  <c r="D84" i="1"/>
  <c r="D92" i="1"/>
  <c r="D86" i="1"/>
  <c r="D83" i="1"/>
  <c r="D79" i="1"/>
  <c r="D80" i="1"/>
  <c r="D81" i="1"/>
  <c r="D78" i="1"/>
  <c r="D68" i="1"/>
  <c r="D69" i="1"/>
  <c r="D70" i="1"/>
  <c r="D71" i="1"/>
  <c r="D72" i="1"/>
  <c r="D73" i="1"/>
  <c r="D74" i="1"/>
  <c r="D75" i="1"/>
  <c r="D67" i="1"/>
  <c r="D61" i="1"/>
  <c r="D62" i="1"/>
  <c r="D63" i="1"/>
  <c r="D64" i="1"/>
  <c r="D65" i="1"/>
  <c r="D60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38" i="1"/>
</calcChain>
</file>

<file path=xl/sharedStrings.xml><?xml version="1.0" encoding="utf-8"?>
<sst xmlns="http://schemas.openxmlformats.org/spreadsheetml/2006/main" count="93" uniqueCount="89">
  <si>
    <t>EMPRESA LICITADORA:</t>
  </si>
  <si>
    <t>Concepte</t>
  </si>
  <si>
    <t>% de descompte únic a aplicar al llistat de preus de l’annex núm. 4 - Llistat de preus de recanvis del PPT</t>
  </si>
  <si>
    <t>1.4) 	Oferta en concepte de baixa del llistat de preus de l’annex 4 del PPT</t>
  </si>
  <si>
    <t>1.2)  Oferta en concepte de preu del servei de reparació d’averia nocturna i festius de manteniment correctiu</t>
  </si>
  <si>
    <t>1.3)  Oferta en concepte de preu del servei de reparació d’averia diürna de manteniment correctiu</t>
  </si>
  <si>
    <t>Import unitari ofertat abans d'IVA</t>
  </si>
  <si>
    <t>Percentatge descompte unitari</t>
  </si>
  <si>
    <t>Import unitari licitació abans d'IVA</t>
  </si>
  <si>
    <r>
      <t>1.1)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Oferta en concepte de preu del servei d'actuació de manteniment preventiu</t>
    </r>
  </si>
  <si>
    <t>Preu unitari per a cada manteniment preventiu efectuat</t>
  </si>
  <si>
    <t>Preu reparació avaria nocturna/festius, en qualsevol horari i dia (nits i festius)</t>
  </si>
  <si>
    <t>Preu reparació avaria diürna, qualsevol horari i dia (laborables)</t>
  </si>
  <si>
    <t>Descripció</t>
  </si>
  <si>
    <t>Motors</t>
  </si>
  <si>
    <t>Motor porta corredissa 400 kg</t>
  </si>
  <si>
    <t>Motor porta corredissa 2000 kg</t>
  </si>
  <si>
    <t>Motor porta corredissa 4000 kg</t>
  </si>
  <si>
    <t>Motor Pujol trifàsic porta corredissa</t>
  </si>
  <si>
    <t>Braç hidràulic 390 autobloc</t>
  </si>
  <si>
    <t>Braç hidràulic 390 autobloc + obertura hidràulica</t>
  </si>
  <si>
    <t>Braç hidràulic 500 autobloc</t>
  </si>
  <si>
    <t>Braç hidràulic especial sortida d'emergència</t>
  </si>
  <si>
    <t>Braç hidràulic portes grans dimensions</t>
  </si>
  <si>
    <t>Motor persiana enrotllable</t>
  </si>
  <si>
    <t>Motor persiana enrotllable persianes grans</t>
  </si>
  <si>
    <t>Motor persiana enrotllable 2 bobines</t>
  </si>
  <si>
    <t>Motor enrotllable interior eix 300kg</t>
  </si>
  <si>
    <t>Motor porta batent</t>
  </si>
  <si>
    <t>Embrague motor persiana enrotllable</t>
  </si>
  <si>
    <t>Buló electromecànic compacte</t>
  </si>
  <si>
    <t>Motor Hidramax</t>
  </si>
  <si>
    <t>Ferratges Hidramax</t>
  </si>
  <si>
    <t>Tancador lineal motoritzat</t>
  </si>
  <si>
    <t>Servo motor</t>
  </si>
  <si>
    <t>“Latiguillo” hidràulic amb oli de motor</t>
  </si>
  <si>
    <t>Centraletes</t>
  </si>
  <si>
    <t>Centraleta de 2 portes batents</t>
  </si>
  <si>
    <t>Centraleta de persiana monofàsica amb finals de carrera</t>
  </si>
  <si>
    <t>Centraleta de persiana monofàsica sense finals de carrera</t>
  </si>
  <si>
    <t>Centraleta persiana trifàsica</t>
  </si>
  <si>
    <t>Centraleta 400RR</t>
  </si>
  <si>
    <t>Centraleta ZN8</t>
  </si>
  <si>
    <t>Panys</t>
  </si>
  <si>
    <t>Tanca hidràulica</t>
  </si>
  <si>
    <t>Tanca hidràulica doble bombí hidrabat</t>
  </si>
  <si>
    <t>Electrotanca universal 12 V</t>
  </si>
  <si>
    <t>Tanca elèctrica batents</t>
  </si>
  <si>
    <t>Electrobloqueig</t>
  </si>
  <si>
    <t>Desbloqueig inox.</t>
  </si>
  <si>
    <t>Mecanisme per a possibilitar el desbloqueig</t>
  </si>
  <si>
    <t>Pany Klesco 609X-55 mediator</t>
  </si>
  <si>
    <t>Pany Klesco 65-24 mediator</t>
  </si>
  <si>
    <t>Fotocèl·lules</t>
  </si>
  <si>
    <t>Fotocèl·lula botó BP5</t>
  </si>
  <si>
    <t>Fotocèl·lula emissor-receptor 20 m sup.</t>
  </si>
  <si>
    <t>Fotocèl·lula 12 m amb mirall i suport sup.</t>
  </si>
  <si>
    <t>Deflector fotocèl·lula</t>
  </si>
  <si>
    <t>Eixos persianes</t>
  </si>
  <si>
    <t>Eix persiana gran fins a 4 m d'amplada</t>
  </si>
  <si>
    <t>Eix persiana petita fins a 2 m d'amplada</t>
  </si>
  <si>
    <t>Components elèctrics</t>
  </si>
  <si>
    <t>Protecció diferencial 4P 40A/300mA + magneto 4p 10A + contacte aux. NO-NC</t>
  </si>
  <si>
    <t>Protecció diferencial 2P 40A/300mA</t>
  </si>
  <si>
    <t>Magneto Siemens 2P 4A</t>
  </si>
  <si>
    <t>Relé bucle</t>
  </si>
  <si>
    <t>Relé Interface</t>
  </si>
  <si>
    <t>Altres components</t>
  </si>
  <si>
    <t>Interruptor magnètic Rodman</t>
  </si>
  <si>
    <t>Final de cursa</t>
  </si>
  <si>
    <t>Peça ancoratge batents</t>
  </si>
  <si>
    <t>Lama persiana tipus taller</t>
  </si>
  <si>
    <t>Radar</t>
  </si>
  <si>
    <t>Polsador per a cofre persiana</t>
  </si>
  <si>
    <t>Caixetí accionament manual</t>
  </si>
  <si>
    <t>Pany</t>
  </si>
  <si>
    <t>Comandament a distància comporta sortida emergència</t>
  </si>
  <si>
    <t>Roda de 120 porta corredissa</t>
  </si>
  <si>
    <t>Goma protectora</t>
  </si>
  <si>
    <t>Cardan</t>
  </si>
  <si>
    <t>Kit bateries portes bicitancat</t>
  </si>
  <si>
    <t>Topall persiana</t>
  </si>
  <si>
    <t>Unitat de manteniment amb regulació d'aire</t>
  </si>
  <si>
    <t>Vidre 97x53 cm (portes espai via mètrica Martorell Central)</t>
  </si>
  <si>
    <t>Sensor ant vibració</t>
  </si>
  <si>
    <t>Rack vàlvules</t>
  </si>
  <si>
    <t>Preu PPT</t>
  </si>
  <si>
    <t>Import aplicant % de decompte ofertat</t>
  </si>
  <si>
    <t>ANNEX NÚM. 4. 	LLISTAT DE PREUS DE RECANVIS DEL 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</si>
</sst>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rgb="FF000000"/>
      <name val="Aptos Narrow"/>
      <family val="2"/>
    </font>
    <font>
      <b/>
      <u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8" fillId="0" borderId="4" xfId="1" applyFont="1" applyBorder="1" applyAlignment="1" applyProtection="1">
      <alignment vertical="center" wrapText="1"/>
      <protection locked="0"/>
    </xf>
    <xf numFmtId="44" fontId="8" fillId="0" borderId="9" xfId="1" applyFont="1" applyBorder="1" applyAlignment="1" applyProtection="1">
      <alignment vertical="center" wrapText="1"/>
      <protection locked="0"/>
    </xf>
    <xf numFmtId="10" fontId="8" fillId="0" borderId="13" xfId="2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9" fillId="4" borderId="11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0" fontId="11" fillId="3" borderId="11" xfId="0" applyFont="1" applyFill="1" applyBorder="1" applyAlignment="1" applyProtection="1">
      <alignment vertical="center"/>
    </xf>
    <xf numFmtId="8" fontId="11" fillId="3" borderId="3" xfId="0" applyNumberFormat="1" applyFont="1" applyFill="1" applyBorder="1" applyAlignment="1" applyProtection="1">
      <alignment horizontal="right" vertical="center"/>
    </xf>
    <xf numFmtId="8" fontId="2" fillId="3" borderId="11" xfId="0" applyNumberFormat="1" applyFont="1" applyFill="1" applyBorder="1" applyProtection="1"/>
    <xf numFmtId="8" fontId="0" fillId="0" borderId="0" xfId="0" applyNumberFormat="1" applyProtection="1"/>
    <xf numFmtId="0" fontId="11" fillId="3" borderId="16" xfId="0" applyFont="1" applyFill="1" applyBorder="1" applyAlignment="1" applyProtection="1">
      <alignment vertical="center"/>
    </xf>
    <xf numFmtId="8" fontId="11" fillId="3" borderId="15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5" fillId="0" borderId="10" xfId="0" applyFont="1" applyBorder="1" applyProtection="1"/>
    <xf numFmtId="0" fontId="5" fillId="0" borderId="14" xfId="0" applyFont="1" applyBorder="1" applyProtection="1"/>
    <xf numFmtId="2" fontId="2" fillId="3" borderId="11" xfId="0" applyNumberFormat="1" applyFont="1" applyFill="1" applyBorder="1" applyProtection="1"/>
    <xf numFmtId="0" fontId="5" fillId="2" borderId="12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left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vertical="center" wrapText="1"/>
    </xf>
    <xf numFmtId="44" fontId="5" fillId="2" borderId="9" xfId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vertical="center" wrapText="1"/>
    </xf>
    <xf numFmtId="44" fontId="5" fillId="2" borderId="4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2" fillId="4" borderId="0" xfId="0" applyFont="1" applyFill="1" applyAlignment="1" applyProtection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1164981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1446920</xdr:colOff>
      <xdr:row>1</xdr:row>
      <xdr:rowOff>112835</xdr:rowOff>
    </xdr:from>
    <xdr:to>
      <xdr:col>5</xdr:col>
      <xdr:colOff>591136</xdr:colOff>
      <xdr:row>6</xdr:row>
      <xdr:rowOff>120455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2040401" y="303335"/>
          <a:ext cx="830287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CONTR/2025/783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de manteniment i reparació de les portes i comportes automàtiques metàl·liques d’estacions i dependències de les línies de Barcelona-Vallès, Llobregat-Anoia i Explotació de Montserrat dels Ferrocarrils de la Generalitat de Catalunya</a:t>
          </a:r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8:N109"/>
  <sheetViews>
    <sheetView tabSelected="1" zoomScale="130" zoomScaleNormal="130" workbookViewId="0">
      <selection activeCell="C31" sqref="C31"/>
    </sheetView>
  </sheetViews>
  <sheetFormatPr baseColWidth="10" defaultColWidth="8.85546875" defaultRowHeight="15" x14ac:dyDescent="0.25"/>
  <cols>
    <col min="1" max="1" width="8.85546875" style="8"/>
    <col min="2" max="2" width="69" style="8" customWidth="1"/>
    <col min="3" max="3" width="21.42578125" style="8" customWidth="1"/>
    <col min="4" max="4" width="24.7109375" style="8" customWidth="1"/>
    <col min="5" max="5" width="22.140625" style="8" customWidth="1"/>
    <col min="6" max="6" width="17.85546875" style="8" customWidth="1"/>
    <col min="7" max="16384" width="8.85546875" style="8"/>
  </cols>
  <sheetData>
    <row r="8" spans="1:14" ht="15.75" thickBot="1" x14ac:dyDescent="0.3"/>
    <row r="9" spans="1:14" ht="24" customHeight="1" thickBot="1" x14ac:dyDescent="0.3">
      <c r="B9" s="39" t="s">
        <v>0</v>
      </c>
      <c r="C9" s="4"/>
      <c r="D9" s="5"/>
      <c r="E9" s="6"/>
    </row>
    <row r="12" spans="1:14" ht="23.45" customHeight="1" thickBot="1" x14ac:dyDescent="0.3">
      <c r="A12" s="38" t="s">
        <v>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25.5" x14ac:dyDescent="0.25">
      <c r="A13" s="37"/>
      <c r="B13" s="35" t="s">
        <v>1</v>
      </c>
      <c r="C13" s="36" t="s">
        <v>8</v>
      </c>
      <c r="D13" s="36" t="s">
        <v>6</v>
      </c>
      <c r="E13" s="37"/>
      <c r="F13" s="37"/>
      <c r="G13" s="37"/>
      <c r="H13" s="37"/>
      <c r="I13" s="37"/>
      <c r="J13" s="37"/>
      <c r="K13" s="37"/>
    </row>
    <row r="14" spans="1:14" ht="23.45" customHeight="1" x14ac:dyDescent="0.25">
      <c r="A14" s="37"/>
      <c r="B14" s="31" t="s">
        <v>10</v>
      </c>
      <c r="C14" s="32">
        <v>200</v>
      </c>
      <c r="D14" s="1"/>
      <c r="E14" s="37"/>
      <c r="F14" s="37"/>
      <c r="G14" s="37"/>
      <c r="H14" s="37"/>
      <c r="I14" s="37"/>
      <c r="J14" s="37"/>
      <c r="K14" s="37"/>
    </row>
    <row r="15" spans="1:14" x14ac:dyDescent="0.25">
      <c r="B15" s="33"/>
    </row>
    <row r="18" spans="1:14" x14ac:dyDescent="0.25">
      <c r="A18" s="34" t="s">
        <v>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x14ac:dyDescent="0.25">
      <c r="A19" s="25" t="s">
        <v>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.75" thickBot="1" x14ac:dyDescent="0.3"/>
    <row r="21" spans="1:14" ht="25.5" x14ac:dyDescent="0.25">
      <c r="B21" s="35" t="s">
        <v>1</v>
      </c>
      <c r="C21" s="36" t="s">
        <v>8</v>
      </c>
      <c r="D21" s="36" t="s">
        <v>6</v>
      </c>
    </row>
    <row r="22" spans="1:14" ht="56.1" customHeight="1" x14ac:dyDescent="0.25">
      <c r="B22" s="31" t="s">
        <v>11</v>
      </c>
      <c r="C22" s="32">
        <v>210</v>
      </c>
      <c r="D22" s="1"/>
    </row>
    <row r="23" spans="1:14" ht="56.1" customHeight="1" thickBot="1" x14ac:dyDescent="0.3">
      <c r="B23" s="29" t="s">
        <v>12</v>
      </c>
      <c r="C23" s="30">
        <v>150</v>
      </c>
      <c r="D23" s="2"/>
    </row>
    <row r="27" spans="1:14" x14ac:dyDescent="0.25">
      <c r="A27" s="25" t="s">
        <v>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15.75" thickBot="1" x14ac:dyDescent="0.3"/>
    <row r="29" spans="1:14" ht="39.6" customHeight="1" thickBot="1" x14ac:dyDescent="0.3">
      <c r="B29" s="26" t="s">
        <v>1</v>
      </c>
      <c r="C29" s="27" t="s">
        <v>7</v>
      </c>
    </row>
    <row r="30" spans="1:14" ht="26.45" customHeight="1" thickBot="1" x14ac:dyDescent="0.3">
      <c r="B30" s="28"/>
      <c r="C30" s="27"/>
    </row>
    <row r="31" spans="1:14" ht="83.1" customHeight="1" thickBot="1" x14ac:dyDescent="0.3">
      <c r="B31" s="24" t="s">
        <v>2</v>
      </c>
      <c r="C31" s="3"/>
    </row>
    <row r="34" spans="2:6" x14ac:dyDescent="0.25">
      <c r="B34" s="7" t="s">
        <v>88</v>
      </c>
    </row>
    <row r="35" spans="2:6" ht="15.75" thickBot="1" x14ac:dyDescent="0.3">
      <c r="B35" s="9"/>
      <c r="C35" s="9"/>
    </row>
    <row r="36" spans="2:6" ht="30.75" thickBot="1" x14ac:dyDescent="0.3">
      <c r="B36" s="10" t="s">
        <v>13</v>
      </c>
      <c r="C36" s="11" t="s">
        <v>86</v>
      </c>
      <c r="D36" s="12" t="s">
        <v>87</v>
      </c>
    </row>
    <row r="37" spans="2:6" ht="15.75" thickBot="1" x14ac:dyDescent="0.3">
      <c r="B37" s="13" t="s">
        <v>14</v>
      </c>
      <c r="C37" s="9"/>
    </row>
    <row r="38" spans="2:6" ht="15.75" thickBot="1" x14ac:dyDescent="0.3">
      <c r="B38" s="14" t="s">
        <v>15</v>
      </c>
      <c r="C38" s="15">
        <v>424.71</v>
      </c>
      <c r="D38" s="16">
        <f>C38-(C38*$C$31)</f>
        <v>424.71</v>
      </c>
      <c r="E38" s="17"/>
      <c r="F38" s="17"/>
    </row>
    <row r="39" spans="2:6" ht="15.75" thickBot="1" x14ac:dyDescent="0.3">
      <c r="B39" s="18" t="s">
        <v>16</v>
      </c>
      <c r="C39" s="19">
        <v>919.8</v>
      </c>
      <c r="D39" s="16">
        <f t="shared" ref="D39:D58" si="0">C39-(C39*$C$31)</f>
        <v>919.8</v>
      </c>
      <c r="E39" s="17"/>
      <c r="F39" s="17"/>
    </row>
    <row r="40" spans="2:6" ht="15.75" thickBot="1" x14ac:dyDescent="0.3">
      <c r="B40" s="18" t="s">
        <v>17</v>
      </c>
      <c r="C40" s="19">
        <v>2326</v>
      </c>
      <c r="D40" s="16">
        <f t="shared" si="0"/>
        <v>2326</v>
      </c>
      <c r="E40" s="17"/>
      <c r="F40" s="17"/>
    </row>
    <row r="41" spans="2:6" ht="15.75" thickBot="1" x14ac:dyDescent="0.3">
      <c r="B41" s="18" t="s">
        <v>18</v>
      </c>
      <c r="C41" s="19">
        <v>1528</v>
      </c>
      <c r="D41" s="16">
        <f t="shared" si="0"/>
        <v>1528</v>
      </c>
      <c r="E41" s="17"/>
      <c r="F41" s="17"/>
    </row>
    <row r="42" spans="2:6" ht="15.75" thickBot="1" x14ac:dyDescent="0.3">
      <c r="B42" s="18" t="s">
        <v>19</v>
      </c>
      <c r="C42" s="19">
        <v>920.85</v>
      </c>
      <c r="D42" s="16">
        <f t="shared" si="0"/>
        <v>920.85</v>
      </c>
      <c r="E42" s="17"/>
      <c r="F42" s="17"/>
    </row>
    <row r="43" spans="2:6" ht="15.75" thickBot="1" x14ac:dyDescent="0.3">
      <c r="B43" s="18" t="s">
        <v>20</v>
      </c>
      <c r="C43" s="19">
        <v>942.9</v>
      </c>
      <c r="D43" s="16">
        <f t="shared" si="0"/>
        <v>942.9</v>
      </c>
      <c r="E43" s="17"/>
      <c r="F43" s="17"/>
    </row>
    <row r="44" spans="2:6" ht="15.75" thickBot="1" x14ac:dyDescent="0.3">
      <c r="B44" s="18" t="s">
        <v>21</v>
      </c>
      <c r="C44" s="19">
        <v>1900.5</v>
      </c>
      <c r="D44" s="16">
        <f t="shared" si="0"/>
        <v>1900.5</v>
      </c>
      <c r="E44" s="17"/>
      <c r="F44" s="17"/>
    </row>
    <row r="45" spans="2:6" ht="15.75" thickBot="1" x14ac:dyDescent="0.3">
      <c r="B45" s="18" t="s">
        <v>22</v>
      </c>
      <c r="C45" s="19">
        <v>2154</v>
      </c>
      <c r="D45" s="16">
        <f t="shared" si="0"/>
        <v>2154</v>
      </c>
      <c r="E45" s="17"/>
      <c r="F45" s="17"/>
    </row>
    <row r="46" spans="2:6" ht="15.75" thickBot="1" x14ac:dyDescent="0.3">
      <c r="B46" s="18" t="s">
        <v>23</v>
      </c>
      <c r="C46" s="19">
        <v>2163.4</v>
      </c>
      <c r="D46" s="16">
        <f t="shared" si="0"/>
        <v>2163.4</v>
      </c>
      <c r="E46" s="17"/>
      <c r="F46" s="17"/>
    </row>
    <row r="47" spans="2:6" ht="15.75" thickBot="1" x14ac:dyDescent="0.3">
      <c r="B47" s="18" t="s">
        <v>24</v>
      </c>
      <c r="C47" s="19">
        <v>315</v>
      </c>
      <c r="D47" s="16">
        <f t="shared" si="0"/>
        <v>315</v>
      </c>
      <c r="E47" s="17"/>
      <c r="F47" s="17"/>
    </row>
    <row r="48" spans="2:6" ht="15.75" thickBot="1" x14ac:dyDescent="0.3">
      <c r="B48" s="18" t="s">
        <v>25</v>
      </c>
      <c r="C48" s="19">
        <v>508.38</v>
      </c>
      <c r="D48" s="16">
        <f t="shared" si="0"/>
        <v>508.38</v>
      </c>
      <c r="E48" s="17"/>
      <c r="F48" s="17"/>
    </row>
    <row r="49" spans="2:6" ht="15.75" thickBot="1" x14ac:dyDescent="0.3">
      <c r="B49" s="18" t="s">
        <v>26</v>
      </c>
      <c r="C49" s="19">
        <v>807.7</v>
      </c>
      <c r="D49" s="16">
        <f t="shared" si="0"/>
        <v>807.7</v>
      </c>
      <c r="E49" s="17"/>
      <c r="F49" s="17"/>
    </row>
    <row r="50" spans="2:6" ht="15.75" thickBot="1" x14ac:dyDescent="0.3">
      <c r="B50" s="18" t="s">
        <v>27</v>
      </c>
      <c r="C50" s="19">
        <v>404.45</v>
      </c>
      <c r="D50" s="16">
        <f t="shared" si="0"/>
        <v>404.45</v>
      </c>
      <c r="E50" s="17"/>
      <c r="F50" s="17"/>
    </row>
    <row r="51" spans="2:6" ht="15.75" thickBot="1" x14ac:dyDescent="0.3">
      <c r="B51" s="18" t="s">
        <v>28</v>
      </c>
      <c r="C51" s="19">
        <v>570</v>
      </c>
      <c r="D51" s="16">
        <f t="shared" si="0"/>
        <v>570</v>
      </c>
      <c r="E51" s="17"/>
      <c r="F51" s="17"/>
    </row>
    <row r="52" spans="2:6" ht="15.75" thickBot="1" x14ac:dyDescent="0.3">
      <c r="B52" s="18" t="s">
        <v>29</v>
      </c>
      <c r="C52" s="19">
        <v>62.4</v>
      </c>
      <c r="D52" s="16">
        <f t="shared" si="0"/>
        <v>62.4</v>
      </c>
      <c r="E52" s="17"/>
      <c r="F52" s="17"/>
    </row>
    <row r="53" spans="2:6" ht="15.75" thickBot="1" x14ac:dyDescent="0.3">
      <c r="B53" s="18" t="s">
        <v>30</v>
      </c>
      <c r="C53" s="19">
        <v>1142.25</v>
      </c>
      <c r="D53" s="16">
        <f t="shared" si="0"/>
        <v>1142.25</v>
      </c>
      <c r="E53" s="17"/>
      <c r="F53" s="17"/>
    </row>
    <row r="54" spans="2:6" ht="15.75" thickBot="1" x14ac:dyDescent="0.3">
      <c r="B54" s="18" t="s">
        <v>31</v>
      </c>
      <c r="C54" s="19">
        <v>891.72</v>
      </c>
      <c r="D54" s="16">
        <f t="shared" si="0"/>
        <v>891.72</v>
      </c>
      <c r="E54" s="17"/>
      <c r="F54" s="17"/>
    </row>
    <row r="55" spans="2:6" ht="15.75" thickBot="1" x14ac:dyDescent="0.3">
      <c r="B55" s="18" t="s">
        <v>32</v>
      </c>
      <c r="C55" s="19">
        <v>354.83</v>
      </c>
      <c r="D55" s="16">
        <f t="shared" si="0"/>
        <v>354.83</v>
      </c>
      <c r="E55" s="17"/>
      <c r="F55" s="17"/>
    </row>
    <row r="56" spans="2:6" ht="15.75" thickBot="1" x14ac:dyDescent="0.3">
      <c r="B56" s="18" t="s">
        <v>33</v>
      </c>
      <c r="C56" s="19">
        <v>790.75</v>
      </c>
      <c r="D56" s="16">
        <f t="shared" si="0"/>
        <v>790.75</v>
      </c>
      <c r="E56" s="17"/>
      <c r="F56" s="17"/>
    </row>
    <row r="57" spans="2:6" ht="15.75" thickBot="1" x14ac:dyDescent="0.3">
      <c r="B57" s="18" t="s">
        <v>34</v>
      </c>
      <c r="C57" s="19">
        <v>692.75</v>
      </c>
      <c r="D57" s="16">
        <f t="shared" si="0"/>
        <v>692.75</v>
      </c>
      <c r="E57" s="17"/>
      <c r="F57" s="17"/>
    </row>
    <row r="58" spans="2:6" ht="15.75" thickBot="1" x14ac:dyDescent="0.3">
      <c r="B58" s="18" t="s">
        <v>35</v>
      </c>
      <c r="C58" s="19">
        <v>148.30000000000001</v>
      </c>
      <c r="D58" s="16">
        <f t="shared" si="0"/>
        <v>148.30000000000001</v>
      </c>
      <c r="E58" s="17"/>
      <c r="F58" s="17"/>
    </row>
    <row r="59" spans="2:6" ht="15.75" thickBot="1" x14ac:dyDescent="0.3">
      <c r="B59" s="13" t="s">
        <v>36</v>
      </c>
      <c r="C59" s="9"/>
      <c r="D59" s="7"/>
      <c r="E59" s="17"/>
      <c r="F59" s="17"/>
    </row>
    <row r="60" spans="2:6" ht="15.75" thickBot="1" x14ac:dyDescent="0.3">
      <c r="B60" s="14" t="s">
        <v>37</v>
      </c>
      <c r="C60" s="15">
        <v>187.95</v>
      </c>
      <c r="D60" s="16">
        <f>C60-(C60*$C$31)</f>
        <v>187.95</v>
      </c>
      <c r="E60" s="17"/>
      <c r="F60" s="17"/>
    </row>
    <row r="61" spans="2:6" ht="15.75" thickBot="1" x14ac:dyDescent="0.3">
      <c r="B61" s="18" t="s">
        <v>38</v>
      </c>
      <c r="C61" s="19">
        <v>195.3</v>
      </c>
      <c r="D61" s="16">
        <f t="shared" ref="D61:D65" si="1">C61-(C61*$C$31)</f>
        <v>195.3</v>
      </c>
      <c r="E61" s="17"/>
      <c r="F61" s="17"/>
    </row>
    <row r="62" spans="2:6" ht="15.75" thickBot="1" x14ac:dyDescent="0.3">
      <c r="B62" s="18" t="s">
        <v>39</v>
      </c>
      <c r="C62" s="19">
        <v>85.05</v>
      </c>
      <c r="D62" s="16">
        <f t="shared" si="1"/>
        <v>85.05</v>
      </c>
      <c r="E62" s="17"/>
      <c r="F62" s="17"/>
    </row>
    <row r="63" spans="2:6" ht="15.75" thickBot="1" x14ac:dyDescent="0.3">
      <c r="B63" s="18" t="s">
        <v>40</v>
      </c>
      <c r="C63" s="19">
        <v>266.7</v>
      </c>
      <c r="D63" s="16">
        <f t="shared" si="1"/>
        <v>266.7</v>
      </c>
      <c r="E63" s="17"/>
      <c r="F63" s="17"/>
    </row>
    <row r="64" spans="2:6" ht="15.75" thickBot="1" x14ac:dyDescent="0.3">
      <c r="B64" s="18" t="s">
        <v>41</v>
      </c>
      <c r="C64" s="19">
        <v>497.14</v>
      </c>
      <c r="D64" s="16">
        <f t="shared" si="1"/>
        <v>497.14</v>
      </c>
      <c r="E64" s="17"/>
      <c r="F64" s="17"/>
    </row>
    <row r="65" spans="2:6" ht="15.75" thickBot="1" x14ac:dyDescent="0.3">
      <c r="B65" s="18" t="s">
        <v>42</v>
      </c>
      <c r="C65" s="19">
        <v>482.38</v>
      </c>
      <c r="D65" s="16">
        <f t="shared" si="1"/>
        <v>482.38</v>
      </c>
      <c r="E65" s="17"/>
      <c r="F65" s="17"/>
    </row>
    <row r="66" spans="2:6" ht="15.75" thickBot="1" x14ac:dyDescent="0.3">
      <c r="B66" s="13" t="s">
        <v>43</v>
      </c>
      <c r="C66" s="9"/>
      <c r="D66" s="7"/>
      <c r="E66" s="17"/>
      <c r="F66" s="17"/>
    </row>
    <row r="67" spans="2:6" ht="15.75" thickBot="1" x14ac:dyDescent="0.3">
      <c r="B67" s="14" t="s">
        <v>44</v>
      </c>
      <c r="C67" s="15">
        <v>307.89</v>
      </c>
      <c r="D67" s="16">
        <f>C67-(C67*$C$31)</f>
        <v>307.89</v>
      </c>
      <c r="E67" s="17"/>
      <c r="F67" s="17"/>
    </row>
    <row r="68" spans="2:6" ht="15.75" thickBot="1" x14ac:dyDescent="0.3">
      <c r="B68" s="18" t="s">
        <v>45</v>
      </c>
      <c r="C68" s="19">
        <v>263.24</v>
      </c>
      <c r="D68" s="16">
        <f t="shared" ref="D68:D75" si="2">C68-(C68*$C$31)</f>
        <v>263.24</v>
      </c>
      <c r="E68" s="17"/>
      <c r="F68" s="17"/>
    </row>
    <row r="69" spans="2:6" ht="15.75" thickBot="1" x14ac:dyDescent="0.3">
      <c r="B69" s="18" t="s">
        <v>46</v>
      </c>
      <c r="C69" s="19">
        <v>114.45</v>
      </c>
      <c r="D69" s="16">
        <f t="shared" si="2"/>
        <v>114.45</v>
      </c>
      <c r="E69" s="17"/>
      <c r="F69" s="17"/>
    </row>
    <row r="70" spans="2:6" ht="15.75" thickBot="1" x14ac:dyDescent="0.3">
      <c r="B70" s="18" t="s">
        <v>47</v>
      </c>
      <c r="C70" s="19">
        <v>151.19999999999999</v>
      </c>
      <c r="D70" s="16">
        <f t="shared" si="2"/>
        <v>151.19999999999999</v>
      </c>
      <c r="E70" s="17"/>
      <c r="F70" s="17"/>
    </row>
    <row r="71" spans="2:6" ht="15.75" thickBot="1" x14ac:dyDescent="0.3">
      <c r="B71" s="18" t="s">
        <v>48</v>
      </c>
      <c r="C71" s="19">
        <v>326.39999999999998</v>
      </c>
      <c r="D71" s="16">
        <f t="shared" si="2"/>
        <v>326.39999999999998</v>
      </c>
      <c r="E71" s="17"/>
      <c r="F71" s="17"/>
    </row>
    <row r="72" spans="2:6" ht="15.75" thickBot="1" x14ac:dyDescent="0.3">
      <c r="B72" s="18" t="s">
        <v>49</v>
      </c>
      <c r="C72" s="19">
        <v>250.9</v>
      </c>
      <c r="D72" s="16">
        <f t="shared" si="2"/>
        <v>250.9</v>
      </c>
      <c r="E72" s="17"/>
      <c r="F72" s="17"/>
    </row>
    <row r="73" spans="2:6" ht="15.75" thickBot="1" x14ac:dyDescent="0.3">
      <c r="B73" s="18" t="s">
        <v>50</v>
      </c>
      <c r="C73" s="19">
        <v>72.099999999999994</v>
      </c>
      <c r="D73" s="16">
        <f t="shared" si="2"/>
        <v>72.099999999999994</v>
      </c>
      <c r="E73" s="17"/>
      <c r="F73" s="17"/>
    </row>
    <row r="74" spans="2:6" ht="15.75" thickBot="1" x14ac:dyDescent="0.3">
      <c r="B74" s="18" t="s">
        <v>51</v>
      </c>
      <c r="C74" s="19">
        <v>619</v>
      </c>
      <c r="D74" s="16">
        <f t="shared" si="2"/>
        <v>619</v>
      </c>
      <c r="E74" s="17"/>
      <c r="F74" s="17"/>
    </row>
    <row r="75" spans="2:6" ht="15.75" thickBot="1" x14ac:dyDescent="0.3">
      <c r="B75" s="18" t="s">
        <v>52</v>
      </c>
      <c r="C75" s="19">
        <v>800</v>
      </c>
      <c r="D75" s="16">
        <f t="shared" si="2"/>
        <v>800</v>
      </c>
      <c r="E75" s="17"/>
      <c r="F75" s="17"/>
    </row>
    <row r="76" spans="2:6" x14ac:dyDescent="0.25">
      <c r="B76" s="20"/>
      <c r="C76" s="21"/>
      <c r="D76" s="7"/>
      <c r="E76" s="17"/>
      <c r="F76" s="17"/>
    </row>
    <row r="77" spans="2:6" ht="15.75" thickBot="1" x14ac:dyDescent="0.3">
      <c r="B77" s="13" t="s">
        <v>53</v>
      </c>
      <c r="C77" s="22"/>
      <c r="D77" s="7"/>
      <c r="E77" s="17"/>
      <c r="F77" s="17"/>
    </row>
    <row r="78" spans="2:6" ht="15.75" thickBot="1" x14ac:dyDescent="0.3">
      <c r="B78" s="14" t="s">
        <v>54</v>
      </c>
      <c r="C78" s="15">
        <v>117.6</v>
      </c>
      <c r="D78" s="23">
        <f>C78-(C78*$C$31)</f>
        <v>117.6</v>
      </c>
      <c r="E78" s="17"/>
      <c r="F78" s="17"/>
    </row>
    <row r="79" spans="2:6" ht="15.75" thickBot="1" x14ac:dyDescent="0.3">
      <c r="B79" s="18" t="s">
        <v>55</v>
      </c>
      <c r="C79" s="19">
        <v>33.6</v>
      </c>
      <c r="D79" s="23">
        <f t="shared" ref="D79:D81" si="3">C79-(C79*$C$31)</f>
        <v>33.6</v>
      </c>
      <c r="E79" s="17"/>
      <c r="F79" s="17"/>
    </row>
    <row r="80" spans="2:6" ht="15.75" thickBot="1" x14ac:dyDescent="0.3">
      <c r="B80" s="18" t="s">
        <v>56</v>
      </c>
      <c r="C80" s="19">
        <v>66.150000000000006</v>
      </c>
      <c r="D80" s="23">
        <f t="shared" si="3"/>
        <v>66.150000000000006</v>
      </c>
      <c r="E80" s="17"/>
      <c r="F80" s="17"/>
    </row>
    <row r="81" spans="2:6" ht="15.75" thickBot="1" x14ac:dyDescent="0.3">
      <c r="B81" s="18" t="s">
        <v>57</v>
      </c>
      <c r="C81" s="19">
        <v>22</v>
      </c>
      <c r="D81" s="23">
        <f t="shared" si="3"/>
        <v>22</v>
      </c>
      <c r="E81" s="17"/>
      <c r="F81" s="17"/>
    </row>
    <row r="82" spans="2:6" ht="15.75" thickBot="1" x14ac:dyDescent="0.3">
      <c r="B82" s="13" t="s">
        <v>58</v>
      </c>
      <c r="C82" s="9"/>
      <c r="D82" s="7"/>
      <c r="E82" s="17"/>
      <c r="F82" s="17"/>
    </row>
    <row r="83" spans="2:6" ht="15.75" thickBot="1" x14ac:dyDescent="0.3">
      <c r="B83" s="14" t="s">
        <v>59</v>
      </c>
      <c r="C83" s="15">
        <v>582</v>
      </c>
      <c r="D83" s="23">
        <f>C83-(C83*$C$31)</f>
        <v>582</v>
      </c>
      <c r="E83" s="17"/>
      <c r="F83" s="17"/>
    </row>
    <row r="84" spans="2:6" ht="15.75" thickBot="1" x14ac:dyDescent="0.3">
      <c r="B84" s="18" t="s">
        <v>60</v>
      </c>
      <c r="C84" s="19">
        <v>437.9</v>
      </c>
      <c r="D84" s="23">
        <f>C84-(C84*$C$31)</f>
        <v>437.9</v>
      </c>
      <c r="E84" s="17"/>
      <c r="F84" s="17"/>
    </row>
    <row r="85" spans="2:6" ht="15.75" thickBot="1" x14ac:dyDescent="0.3">
      <c r="B85" s="13" t="s">
        <v>61</v>
      </c>
      <c r="C85" s="9"/>
      <c r="D85" s="7"/>
      <c r="E85" s="17"/>
      <c r="F85" s="17"/>
    </row>
    <row r="86" spans="2:6" ht="15.75" thickBot="1" x14ac:dyDescent="0.3">
      <c r="B86" s="14" t="s">
        <v>62</v>
      </c>
      <c r="C86" s="15">
        <v>307.5</v>
      </c>
      <c r="D86" s="23">
        <f>C86-(C86*$C$31)</f>
        <v>307.5</v>
      </c>
      <c r="E86" s="17"/>
      <c r="F86" s="17"/>
    </row>
    <row r="87" spans="2:6" ht="15.75" thickBot="1" x14ac:dyDescent="0.3">
      <c r="B87" s="18" t="s">
        <v>63</v>
      </c>
      <c r="C87" s="19">
        <v>53.8</v>
      </c>
      <c r="D87" s="23">
        <f t="shared" ref="D87:D90" si="4">C87-(C87*$C$31)</f>
        <v>53.8</v>
      </c>
      <c r="E87" s="17"/>
      <c r="F87" s="17"/>
    </row>
    <row r="88" spans="2:6" ht="15.75" thickBot="1" x14ac:dyDescent="0.3">
      <c r="B88" s="18" t="s">
        <v>64</v>
      </c>
      <c r="C88" s="19">
        <v>48.45</v>
      </c>
      <c r="D88" s="23">
        <f t="shared" si="4"/>
        <v>48.45</v>
      </c>
      <c r="E88" s="17"/>
      <c r="F88" s="17"/>
    </row>
    <row r="89" spans="2:6" ht="15.75" thickBot="1" x14ac:dyDescent="0.3">
      <c r="B89" s="18" t="s">
        <v>65</v>
      </c>
      <c r="C89" s="19">
        <v>265.39999999999998</v>
      </c>
      <c r="D89" s="23">
        <f t="shared" si="4"/>
        <v>265.39999999999998</v>
      </c>
      <c r="E89" s="17"/>
      <c r="F89" s="17"/>
    </row>
    <row r="90" spans="2:6" ht="15.75" thickBot="1" x14ac:dyDescent="0.3">
      <c r="B90" s="18" t="s">
        <v>66</v>
      </c>
      <c r="C90" s="19">
        <v>18</v>
      </c>
      <c r="D90" s="23">
        <f t="shared" si="4"/>
        <v>18</v>
      </c>
      <c r="E90" s="17"/>
      <c r="F90" s="17"/>
    </row>
    <row r="91" spans="2:6" ht="15.75" thickBot="1" x14ac:dyDescent="0.3">
      <c r="B91" s="13" t="s">
        <v>67</v>
      </c>
      <c r="C91" s="9"/>
      <c r="D91" s="7"/>
      <c r="E91" s="17"/>
      <c r="F91" s="17"/>
    </row>
    <row r="92" spans="2:6" ht="15.75" thickBot="1" x14ac:dyDescent="0.3">
      <c r="B92" s="14" t="s">
        <v>68</v>
      </c>
      <c r="C92" s="15">
        <v>38.700000000000003</v>
      </c>
      <c r="D92" s="23">
        <f>C92-(C92*$C$31)</f>
        <v>38.700000000000003</v>
      </c>
      <c r="E92" s="17"/>
      <c r="F92" s="17"/>
    </row>
    <row r="93" spans="2:6" ht="15.75" thickBot="1" x14ac:dyDescent="0.3">
      <c r="B93" s="18" t="s">
        <v>69</v>
      </c>
      <c r="C93" s="19">
        <v>46</v>
      </c>
      <c r="D93" s="23">
        <f t="shared" ref="D93:D109" si="5">C93-(C93*$C$31)</f>
        <v>46</v>
      </c>
      <c r="E93" s="17"/>
      <c r="F93" s="17"/>
    </row>
    <row r="94" spans="2:6" ht="15.75" thickBot="1" x14ac:dyDescent="0.3">
      <c r="B94" s="18" t="s">
        <v>70</v>
      </c>
      <c r="C94" s="19">
        <v>35.700000000000003</v>
      </c>
      <c r="D94" s="23">
        <f t="shared" si="5"/>
        <v>35.700000000000003</v>
      </c>
      <c r="E94" s="17"/>
      <c r="F94" s="17"/>
    </row>
    <row r="95" spans="2:6" ht="15.75" thickBot="1" x14ac:dyDescent="0.3">
      <c r="B95" s="18" t="s">
        <v>71</v>
      </c>
      <c r="C95" s="19">
        <v>25.32</v>
      </c>
      <c r="D95" s="23">
        <f t="shared" si="5"/>
        <v>25.32</v>
      </c>
      <c r="E95" s="17"/>
      <c r="F95" s="17"/>
    </row>
    <row r="96" spans="2:6" ht="15.75" thickBot="1" x14ac:dyDescent="0.3">
      <c r="B96" s="18" t="s">
        <v>72</v>
      </c>
      <c r="C96" s="19">
        <v>335.32</v>
      </c>
      <c r="D96" s="23">
        <f t="shared" si="5"/>
        <v>335.32</v>
      </c>
      <c r="E96" s="17"/>
      <c r="F96" s="17"/>
    </row>
    <row r="97" spans="2:6" ht="15.75" thickBot="1" x14ac:dyDescent="0.3">
      <c r="B97" s="18" t="s">
        <v>73</v>
      </c>
      <c r="C97" s="19">
        <v>24.78</v>
      </c>
      <c r="D97" s="23">
        <f t="shared" si="5"/>
        <v>24.78</v>
      </c>
      <c r="E97" s="17"/>
      <c r="F97" s="17"/>
    </row>
    <row r="98" spans="2:6" ht="15.75" thickBot="1" x14ac:dyDescent="0.3">
      <c r="B98" s="18" t="s">
        <v>74</v>
      </c>
      <c r="C98" s="19">
        <v>61</v>
      </c>
      <c r="D98" s="23">
        <f t="shared" si="5"/>
        <v>61</v>
      </c>
      <c r="E98" s="17"/>
      <c r="F98" s="17"/>
    </row>
    <row r="99" spans="2:6" ht="15.75" thickBot="1" x14ac:dyDescent="0.3">
      <c r="B99" s="18" t="s">
        <v>75</v>
      </c>
      <c r="C99" s="19">
        <v>81.5</v>
      </c>
      <c r="D99" s="23">
        <f t="shared" si="5"/>
        <v>81.5</v>
      </c>
      <c r="E99" s="17"/>
      <c r="F99" s="17"/>
    </row>
    <row r="100" spans="2:6" ht="15.75" thickBot="1" x14ac:dyDescent="0.3">
      <c r="B100" s="18" t="s">
        <v>76</v>
      </c>
      <c r="C100" s="19">
        <v>248.3</v>
      </c>
      <c r="D100" s="23">
        <f t="shared" si="5"/>
        <v>248.3</v>
      </c>
      <c r="E100" s="17"/>
      <c r="F100" s="17"/>
    </row>
    <row r="101" spans="2:6" ht="15.75" thickBot="1" x14ac:dyDescent="0.3">
      <c r="B101" s="18" t="s">
        <v>77</v>
      </c>
      <c r="C101" s="19">
        <v>65</v>
      </c>
      <c r="D101" s="23">
        <f t="shared" si="5"/>
        <v>65</v>
      </c>
      <c r="E101" s="17"/>
      <c r="F101" s="17"/>
    </row>
    <row r="102" spans="2:6" ht="15.75" thickBot="1" x14ac:dyDescent="0.3">
      <c r="B102" s="18" t="s">
        <v>78</v>
      </c>
      <c r="C102" s="19">
        <v>129</v>
      </c>
      <c r="D102" s="23">
        <f t="shared" si="5"/>
        <v>129</v>
      </c>
      <c r="E102" s="17"/>
      <c r="F102" s="17"/>
    </row>
    <row r="103" spans="2:6" ht="15.75" thickBot="1" x14ac:dyDescent="0.3">
      <c r="B103" s="18" t="s">
        <v>79</v>
      </c>
      <c r="C103" s="19">
        <v>73.2</v>
      </c>
      <c r="D103" s="23">
        <f t="shared" si="5"/>
        <v>73.2</v>
      </c>
      <c r="E103" s="17"/>
      <c r="F103" s="17"/>
    </row>
    <row r="104" spans="2:6" ht="15.75" thickBot="1" x14ac:dyDescent="0.3">
      <c r="B104" s="18" t="s">
        <v>80</v>
      </c>
      <c r="C104" s="19">
        <v>314.5</v>
      </c>
      <c r="D104" s="23">
        <f t="shared" si="5"/>
        <v>314.5</v>
      </c>
      <c r="E104" s="17"/>
      <c r="F104" s="17"/>
    </row>
    <row r="105" spans="2:6" ht="15.75" thickBot="1" x14ac:dyDescent="0.3">
      <c r="B105" s="18" t="s">
        <v>81</v>
      </c>
      <c r="C105" s="19">
        <v>12.9</v>
      </c>
      <c r="D105" s="23">
        <f t="shared" si="5"/>
        <v>12.9</v>
      </c>
      <c r="E105" s="17"/>
      <c r="F105" s="17"/>
    </row>
    <row r="106" spans="2:6" ht="15.75" thickBot="1" x14ac:dyDescent="0.3">
      <c r="B106" s="18" t="s">
        <v>82</v>
      </c>
      <c r="C106" s="19">
        <v>61.49</v>
      </c>
      <c r="D106" s="23">
        <f t="shared" si="5"/>
        <v>61.49</v>
      </c>
      <c r="E106" s="17"/>
      <c r="F106" s="17"/>
    </row>
    <row r="107" spans="2:6" ht="15.75" thickBot="1" x14ac:dyDescent="0.3">
      <c r="B107" s="18" t="s">
        <v>83</v>
      </c>
      <c r="C107" s="19">
        <v>151.65</v>
      </c>
      <c r="D107" s="23">
        <f t="shared" si="5"/>
        <v>151.65</v>
      </c>
      <c r="E107" s="17"/>
      <c r="F107" s="17"/>
    </row>
    <row r="108" spans="2:6" ht="15.75" thickBot="1" x14ac:dyDescent="0.3">
      <c r="B108" s="18" t="s">
        <v>84</v>
      </c>
      <c r="C108" s="19">
        <v>204.91</v>
      </c>
      <c r="D108" s="23">
        <f t="shared" si="5"/>
        <v>204.91</v>
      </c>
      <c r="E108" s="17"/>
      <c r="F108" s="17"/>
    </row>
    <row r="109" spans="2:6" ht="15.75" thickBot="1" x14ac:dyDescent="0.3">
      <c r="B109" s="18" t="s">
        <v>85</v>
      </c>
      <c r="C109" s="19">
        <v>204.91</v>
      </c>
      <c r="D109" s="23">
        <f t="shared" si="5"/>
        <v>204.91</v>
      </c>
      <c r="E109" s="17"/>
      <c r="F109" s="17"/>
    </row>
  </sheetData>
  <sheetProtection algorithmName="SHA-512" hashValue="XtAqO6L6IeBWE1GKrbdAKsmuDjsKZP27wCRl7g9PaYh9EaoTHrblxZnCe8EsuWCtgm5BZ5w4NlBJd2ui6HHcNw==" saltValue="r7VTpIVbdV+P6LTW3BsKtg==" spinCount="100000" sheet="1" objects="1" scenarios="1" selectLockedCells="1"/>
  <mergeCells count="8">
    <mergeCell ref="C76:C77"/>
    <mergeCell ref="B29:B30"/>
    <mergeCell ref="C9:E9"/>
    <mergeCell ref="C29:C30"/>
    <mergeCell ref="A18:N18"/>
    <mergeCell ref="A19:N19"/>
    <mergeCell ref="A27:N27"/>
    <mergeCell ref="A12:N1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b8912e294c8999c39cdadaa258448c51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8febecafaca133ee686157259eb451bc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E19306-6EDB-4A0B-86B1-3ACCA7C1B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2025-11-24T10:59:57Z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