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R:\Oficina de Compras\02-CONTRACTACIÓ\02 - CONTRACTACIONS\CONTRACTACIONS 2025\2. LICITACIONS\OSE00034_2025 _Webinars\02. Plecs\"/>
    </mc:Choice>
  </mc:AlternateContent>
  <bookViews>
    <workbookView xWindow="0" yWindow="0" windowWidth="51600" windowHeight="17715"/>
  </bookViews>
  <sheets>
    <sheet name="Model CAT" sheetId="2" r:id="rId1"/>
  </sheets>
  <calcPr calcId="152511"/>
</workbook>
</file>

<file path=xl/calcChain.xml><?xml version="1.0" encoding="utf-8"?>
<calcChain xmlns="http://schemas.openxmlformats.org/spreadsheetml/2006/main">
  <c r="J26" i="2" l="1"/>
  <c r="G26" i="2"/>
  <c r="J25" i="2"/>
  <c r="G25" i="2"/>
  <c r="D30" i="2" l="1"/>
  <c r="J24" i="2"/>
  <c r="G24" i="2"/>
  <c r="J23" i="2"/>
  <c r="G23" i="2"/>
  <c r="J22" i="2"/>
  <c r="G22" i="2"/>
  <c r="J21" i="2"/>
  <c r="G21" i="2"/>
  <c r="J20" i="2"/>
  <c r="G20" i="2"/>
  <c r="D11" i="2"/>
  <c r="D10" i="2"/>
  <c r="D9" i="2"/>
  <c r="D8" i="2"/>
  <c r="D7" i="2"/>
</calcChain>
</file>

<file path=xl/sharedStrings.xml><?xml version="1.0" encoding="utf-8"?>
<sst xmlns="http://schemas.openxmlformats.org/spreadsheetml/2006/main" count="55" uniqueCount="42">
  <si>
    <t>ANNEX 1</t>
  </si>
  <si>
    <t>MODEL D'OFERTA ECONÒMICA (SOBRE 3)</t>
  </si>
  <si>
    <t>CONCEPTES</t>
  </si>
  <si>
    <t>Advertiments</t>
  </si>
  <si>
    <t>El termini de validesa de l’oferta és l’indicat en l’Apartat N del Quadre de Característiques.</t>
  </si>
  <si>
    <t>(S’ha de fer oferta per a tots i cadascun dels preus que s’indiquen en l’Apartat Y del Quadre de Característiques. Queden automàticament excloses del procediment de licitació les ofertes que presentin qualsevol valor superior al pressupost base de licitació —o, si n’hi ha, als preus unitaris màxims— indicats en l’Apartat E del Quadre de Característiques)</t>
  </si>
  <si>
    <t>Dades sotasignant</t>
  </si>
  <si>
    <t>Resposta</t>
  </si>
  <si>
    <t>Observacions</t>
  </si>
  <si>
    <t>Nom sotasignant</t>
  </si>
  <si>
    <t>DNI sotasignant</t>
  </si>
  <si>
    <t>Actua en</t>
  </si>
  <si>
    <t>Denominació Empresa</t>
  </si>
  <si>
    <t>NIF Empresa</t>
  </si>
  <si>
    <t>Títol del Contacte (introduir el títol de l'Apartat A del QC del PCP)</t>
  </si>
  <si>
    <t>Codi d' Expedient</t>
  </si>
  <si>
    <t>PRESSUPOST DE LICITACIÓ</t>
  </si>
  <si>
    <t>OFERTA LICITADOR</t>
  </si>
  <si>
    <t>Tipologia</t>
  </si>
  <si>
    <t>Preu Màxim Admès
(IVA Exclòs)</t>
  </si>
  <si>
    <t>Unitat de Mesura</t>
  </si>
  <si>
    <t>Preu Oferta (IVA Excl)</t>
  </si>
  <si>
    <t>Import IVA</t>
  </si>
  <si>
    <t>Preu Oferta
(IVA Inclòs)</t>
  </si>
  <si>
    <t>CONCEPTES DIFERENTS DEL PREU</t>
  </si>
  <si>
    <t>Oferta</t>
  </si>
  <si>
    <t>El sotasignant, assabentat/ada de l’anunci publicat al Perfil del contractant de la UOC i de les condicions i requisits que s’exigeixen per a l’adjudicació del contracte anteriorment referenciat, es compromet (en nom propi o de l’empresa que representa) a executar-lo amb estricta subjecció als requisits i condicions esmentats, d’acord amb el preu global i els preus unitaris (segons que correspongui) següents:</t>
  </si>
  <si>
    <t>Servei de Realització, Emissió, Enregistrament i Edició de Webinars</t>
  </si>
  <si>
    <t>1. El licitador declara i acredita disposa d'una aplicació amb funcions de WorkFlow especialitzada en edició, post-producció i supervisió de material audiovisual per a múltiples usuaris (es podrà acreditar amb titularitat o compra, i amb impressions de pantalla i/o vídeo  Demo)</t>
  </si>
  <si>
    <t>Per tal d’aconseguir la puntuació, els licitadors hauran declarar a l’annex 1 el compliment del criteri corresponent i aportar documentació que ho acrediti.</t>
  </si>
  <si>
    <t>1. Webinar en directe amb ponent en remot i amb equipament del ponent. Durada màxim 1 hr (inclou prova tècnica per comprovar la qualitat de la imatge i del so del ponent dies o hores abans del directe). Màxim 2 ponents.</t>
  </si>
  <si>
    <t>2. Webinar en directe amb ponent en remot i amb equipament del ponent. Durada màxim una (1) hr (Inclou prova tècnica per comprovar la qualitat de la imatge i del so del ponent dies o hores abans del directe). 3/4 ponents.</t>
  </si>
  <si>
    <t xml:space="preserve">3. Webinar en directe amb ponent en remot, amb equipament del ponent. Durada màxim dos (2) hr (Inclou prova tècnica per comprovar la qualitat de la imatge i del so del ponent dies o hores abans del directe). Màxim 4 ponents. </t>
  </si>
  <si>
    <t>4. Webinar Pre-enregistrat + edició (inclou sobreimpressió, grafismes i post-producció) en plató del proveïdor d'intervenció/ponència (màxim fins a 1 minut) per un altre webinar o per xarxes socials.</t>
  </si>
  <si>
    <t>5. Webinar Pre-enregistrat (filmat en plató del proveïdor) de 5 a 15 minuts de durada + edició + sobreimpressió segons textos passats per la UOC + post-producció (possible utilització de la IA).</t>
  </si>
  <si>
    <t>6. Webinar en directe, del ponent en remot, i emissió multistreaming de 2 o 3 canals (poden ser Youtube, Linkedin, Twitch, Vimeo, Facebook, Instagram o altres xarxes socials). Inclou prova tècnica per comprovar la qualitat de la imatge i del so del ponent dies o hores abans del directe. De 2 a 4 ponents. Màxim 75 minuts el directe.</t>
  </si>
  <si>
    <t>Altres Serveis. PREU/HORA SERVEI TÈCNIC (editar i aplicar canvis als vídeos post-producció)</t>
  </si>
  <si>
    <t>Serà exclòs tot aquell licitador que superi qualsevol dels preus unitaris màxims previstos. Així mateix, serà exclòs tot aquell licitador que ofereixi un preu de 0 euros per algun concepte o algun preu que alteri la distribució proporcional de la puntuació segons les fórmules previstes.</t>
  </si>
  <si>
    <t>Preu (€)</t>
  </si>
  <si>
    <t>€/unitari</t>
  </si>
  <si>
    <t>€/hora</t>
  </si>
  <si>
    <t>OSE00034/2025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</si>
</sst>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1]"/>
  </numFmts>
  <fonts count="10">
    <font>
      <sz val="10"/>
      <color rgb="FF000000"/>
      <name val="Arial"/>
      <scheme val="minor"/>
    </font>
    <font>
      <b/>
      <sz val="10"/>
      <color theme="1"/>
      <name val="Arial"/>
      <scheme val="minor"/>
    </font>
    <font>
      <sz val="10"/>
      <color theme="1"/>
      <name val="Arial"/>
      <scheme val="minor"/>
    </font>
    <font>
      <i/>
      <sz val="10"/>
      <color rgb="FFFF0000"/>
      <name val="Arial"/>
      <scheme val="minor"/>
    </font>
    <font>
      <b/>
      <sz val="10"/>
      <color theme="1"/>
      <name val="Arial"/>
    </font>
    <font>
      <sz val="10"/>
      <color theme="1"/>
      <name val="Arial"/>
    </font>
    <font>
      <sz val="12"/>
      <color theme="1"/>
      <name val="&quot;Times New Roman&quot;"/>
    </font>
    <font>
      <sz val="10"/>
      <name val="Arial"/>
    </font>
    <font>
      <sz val="10"/>
      <color theme="1"/>
      <name val="Arial"/>
      <family val="2"/>
      <scheme val="minor"/>
    </font>
    <font>
      <sz val="9"/>
      <color rgb="FFFF0000"/>
      <name val="Arial"/>
      <family val="2"/>
      <scheme val="minor"/>
    </font>
  </fonts>
  <fills count="6">
    <fill>
      <patternFill patternType="none"/>
    </fill>
    <fill>
      <patternFill patternType="gray125"/>
    </fill>
    <fill>
      <patternFill patternType="solid">
        <fgColor rgb="FFB7B7B7"/>
        <bgColor rgb="FFB7B7B7"/>
      </patternFill>
    </fill>
    <fill>
      <patternFill patternType="solid">
        <fgColor rgb="FFD9EAD3"/>
        <bgColor rgb="FFD9EAD3"/>
      </patternFill>
    </fill>
    <fill>
      <patternFill patternType="solid">
        <fgColor rgb="FFFFFFFF"/>
        <bgColor rgb="FFFFFFFF"/>
      </patternFill>
    </fill>
    <fill>
      <patternFill patternType="solid">
        <fgColor rgb="FFB6D7A8"/>
        <bgColor rgb="FFB6D7A8"/>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45">
    <xf numFmtId="0" fontId="0" fillId="0" borderId="0" xfId="0" applyFont="1" applyAlignment="1"/>
    <xf numFmtId="0" fontId="2" fillId="0" borderId="0" xfId="0" applyFont="1" applyAlignment="1"/>
    <xf numFmtId="0" fontId="2" fillId="0" borderId="0" xfId="0" applyFont="1" applyAlignment="1">
      <alignment horizontal="left" wrapText="1"/>
    </xf>
    <xf numFmtId="0" fontId="3" fillId="0" borderId="0" xfId="0" applyFont="1" applyAlignment="1"/>
    <xf numFmtId="0" fontId="1" fillId="2" borderId="1" xfId="0" applyFont="1" applyFill="1" applyBorder="1" applyAlignment="1">
      <alignment horizontal="left"/>
    </xf>
    <xf numFmtId="0" fontId="1" fillId="2" borderId="1" xfId="0" applyFont="1" applyFill="1" applyBorder="1" applyAlignment="1">
      <alignment horizontal="center"/>
    </xf>
    <xf numFmtId="164" fontId="2" fillId="0" borderId="1" xfId="0" applyNumberFormat="1" applyFont="1" applyBorder="1" applyAlignment="1">
      <alignment horizontal="center" vertical="center"/>
    </xf>
    <xf numFmtId="0" fontId="2" fillId="0" borderId="1" xfId="0" applyFont="1" applyBorder="1" applyAlignment="1">
      <alignment vertical="center" wrapText="1"/>
    </xf>
    <xf numFmtId="0" fontId="4" fillId="0" borderId="0" xfId="0" applyFont="1" applyAlignment="1"/>
    <xf numFmtId="0" fontId="4" fillId="0" borderId="0" xfId="0" applyFont="1"/>
    <xf numFmtId="0" fontId="5" fillId="0" borderId="0" xfId="0" applyFont="1" applyAlignment="1"/>
    <xf numFmtId="0" fontId="6" fillId="0" borderId="0" xfId="0" applyFont="1"/>
    <xf numFmtId="0" fontId="1" fillId="0" borderId="1" xfId="0" applyFont="1" applyBorder="1" applyAlignment="1"/>
    <xf numFmtId="0" fontId="2" fillId="0" borderId="1" xfId="0" applyFont="1" applyBorder="1" applyAlignment="1">
      <alignment horizontal="center" vertical="center" wrapText="1"/>
    </xf>
    <xf numFmtId="0" fontId="1" fillId="0" borderId="1" xfId="0" applyFont="1" applyBorder="1" applyAlignment="1">
      <alignment horizontal="left" wrapText="1"/>
    </xf>
    <xf numFmtId="0" fontId="2" fillId="0" borderId="1" xfId="0" applyFont="1" applyBorder="1" applyAlignment="1">
      <alignment horizontal="left" wrapText="1"/>
    </xf>
    <xf numFmtId="0" fontId="1" fillId="2" borderId="1" xfId="0" applyFont="1" applyFill="1" applyBorder="1" applyAlignment="1">
      <alignment horizontal="left" vertical="center"/>
    </xf>
    <xf numFmtId="0" fontId="1" fillId="2" borderId="1" xfId="0" applyFont="1" applyFill="1" applyBorder="1" applyAlignment="1">
      <alignment horizontal="center" vertical="center"/>
    </xf>
    <xf numFmtId="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4" borderId="1" xfId="0" applyFont="1" applyFill="1" applyBorder="1" applyAlignment="1">
      <alignment horizontal="center" vertical="center" wrapText="1"/>
    </xf>
    <xf numFmtId="0" fontId="4" fillId="0" borderId="0" xfId="0" applyFont="1" applyAlignment="1">
      <alignment vertical="center"/>
    </xf>
    <xf numFmtId="0" fontId="2" fillId="3" borderId="1" xfId="0" applyFont="1" applyFill="1" applyBorder="1" applyAlignment="1" applyProtection="1">
      <alignment horizontal="center" vertical="center"/>
      <protection locked="0"/>
    </xf>
    <xf numFmtId="0" fontId="2" fillId="3" borderId="1" xfId="0" applyFont="1" applyFill="1" applyBorder="1" applyAlignment="1" applyProtection="1">
      <protection locked="0"/>
    </xf>
    <xf numFmtId="0" fontId="2" fillId="3" borderId="1" xfId="0" applyFont="1" applyFill="1" applyBorder="1" applyAlignment="1" applyProtection="1">
      <alignment horizontal="left" wrapText="1"/>
      <protection locked="0"/>
    </xf>
    <xf numFmtId="164" fontId="2" fillId="0" borderId="1" xfId="0" applyNumberFormat="1" applyFont="1" applyBorder="1" applyAlignment="1" applyProtection="1">
      <alignment horizontal="center" vertical="center"/>
      <protection locked="0"/>
    </xf>
    <xf numFmtId="0" fontId="0" fillId="0" borderId="0" xfId="0" applyFont="1" applyAlignment="1"/>
    <xf numFmtId="0" fontId="5" fillId="0" borderId="1" xfId="0" applyFont="1" applyBorder="1" applyAlignment="1">
      <alignment horizontal="center" wrapText="1"/>
    </xf>
    <xf numFmtId="0" fontId="5" fillId="0" borderId="1" xfId="0" applyFont="1" applyBorder="1" applyAlignment="1">
      <alignment horizontal="left" wrapText="1"/>
    </xf>
    <xf numFmtId="0" fontId="1" fillId="0" borderId="1" xfId="0" applyFont="1" applyBorder="1" applyAlignment="1">
      <alignment vertical="center" wrapText="1"/>
    </xf>
    <xf numFmtId="164" fontId="2" fillId="0" borderId="0" xfId="0" applyNumberFormat="1" applyFont="1" applyBorder="1" applyAlignment="1" applyProtection="1">
      <alignment horizontal="center" vertical="center"/>
      <protection locked="0"/>
    </xf>
    <xf numFmtId="0" fontId="2" fillId="4" borderId="0" xfId="0" applyFont="1" applyFill="1" applyBorder="1" applyAlignment="1">
      <alignment horizontal="center" vertical="center" wrapText="1"/>
    </xf>
    <xf numFmtId="0" fontId="8" fillId="0" borderId="1" xfId="0" applyFont="1" applyBorder="1" applyAlignment="1">
      <alignment vertical="center" wrapText="1"/>
    </xf>
    <xf numFmtId="0" fontId="9" fillId="0" borderId="0" xfId="0" applyFont="1" applyAlignment="1">
      <alignment horizontal="justify" vertical="center"/>
    </xf>
    <xf numFmtId="164"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4" fillId="0" borderId="0" xfId="0" applyFont="1" applyAlignment="1">
      <alignment vertical="center" wrapText="1"/>
    </xf>
    <xf numFmtId="0" fontId="0" fillId="0" borderId="0" xfId="0" applyFont="1" applyAlignment="1">
      <alignment vertical="center"/>
    </xf>
    <xf numFmtId="0" fontId="1" fillId="0" borderId="0" xfId="0" applyFont="1" applyAlignment="1">
      <alignment horizontal="center"/>
    </xf>
    <xf numFmtId="0" fontId="0" fillId="0" borderId="0" xfId="0" applyFont="1" applyAlignment="1"/>
    <xf numFmtId="0" fontId="0" fillId="0" borderId="0" xfId="0" applyAlignment="1">
      <alignment vertical="center" wrapText="1"/>
    </xf>
    <xf numFmtId="0" fontId="1" fillId="2" borderId="2" xfId="0" applyFont="1" applyFill="1" applyBorder="1" applyAlignment="1">
      <alignment horizontal="center"/>
    </xf>
    <xf numFmtId="0" fontId="7" fillId="0" borderId="3" xfId="0" applyFont="1" applyBorder="1"/>
    <xf numFmtId="0" fontId="7" fillId="0" borderId="4" xfId="0" applyFont="1" applyBorder="1"/>
    <xf numFmtId="0" fontId="1" fillId="5" borderId="2" xfId="0" applyFont="1" applyFill="1" applyBorder="1" applyAlignment="1">
      <alignment horizontal="center"/>
    </xf>
  </cellXfs>
  <cellStyles count="1">
    <cellStyle name="Normal" xfId="0" builtinId="0"/>
  </cellStyles>
  <dxfs count="6">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B3:J40"/>
  <sheetViews>
    <sheetView tabSelected="1" workbookViewId="0">
      <selection activeCell="F20" sqref="F20"/>
    </sheetView>
  </sheetViews>
  <sheetFormatPr defaultColWidth="12.5703125" defaultRowHeight="15.75" customHeight="1"/>
  <cols>
    <col min="1" max="1" width="2.28515625" customWidth="1"/>
    <col min="2" max="2" width="57.5703125" customWidth="1"/>
    <col min="3" max="4" width="29.85546875" customWidth="1"/>
    <col min="5" max="5" width="14.42578125" customWidth="1"/>
    <col min="6" max="6" width="24.85546875" customWidth="1"/>
    <col min="7" max="7" width="14.42578125" customWidth="1"/>
    <col min="8" max="8" width="9.7109375" bestFit="1" customWidth="1"/>
    <col min="9" max="9" width="20.5703125" bestFit="1" customWidth="1"/>
    <col min="10" max="10" width="35.28515625" customWidth="1"/>
  </cols>
  <sheetData>
    <row r="3" spans="2:10" ht="12.75">
      <c r="B3" s="38" t="s">
        <v>0</v>
      </c>
      <c r="C3" s="39"/>
      <c r="D3" s="39"/>
      <c r="E3" s="39"/>
      <c r="F3" s="39"/>
      <c r="G3" s="39"/>
      <c r="H3" s="39"/>
      <c r="I3" s="39"/>
      <c r="J3" s="39"/>
    </row>
    <row r="4" spans="2:10" ht="12.75">
      <c r="B4" s="38" t="s">
        <v>1</v>
      </c>
      <c r="C4" s="39"/>
      <c r="D4" s="39"/>
      <c r="E4" s="39"/>
      <c r="F4" s="39"/>
      <c r="G4" s="39"/>
      <c r="H4" s="39"/>
      <c r="I4" s="39"/>
      <c r="J4" s="39"/>
    </row>
    <row r="5" spans="2:10" ht="15.75" customHeight="1">
      <c r="B5" s="1"/>
    </row>
    <row r="6" spans="2:10" ht="12.75">
      <c r="B6" s="4" t="s">
        <v>6</v>
      </c>
      <c r="C6" s="5" t="s">
        <v>7</v>
      </c>
      <c r="D6" s="5" t="s">
        <v>8</v>
      </c>
    </row>
    <row r="7" spans="2:10" ht="12.75">
      <c r="B7" s="12" t="s">
        <v>9</v>
      </c>
      <c r="C7" s="23"/>
      <c r="D7" s="13" t="str">
        <f t="shared" ref="D7:D9" si="0">IF(C7="","Pendent incloure informació","")</f>
        <v>Pendent incloure informació</v>
      </c>
    </row>
    <row r="8" spans="2:10" ht="12.75">
      <c r="B8" s="12" t="s">
        <v>10</v>
      </c>
      <c r="C8" s="23"/>
      <c r="D8" s="13" t="str">
        <f t="shared" si="0"/>
        <v>Pendent incloure informació</v>
      </c>
    </row>
    <row r="9" spans="2:10" ht="12.75">
      <c r="B9" s="14" t="s">
        <v>11</v>
      </c>
      <c r="C9" s="24"/>
      <c r="D9" s="13" t="str">
        <f t="shared" si="0"/>
        <v>Pendent incloure informació</v>
      </c>
      <c r="I9" s="1"/>
    </row>
    <row r="10" spans="2:10" ht="12.75">
      <c r="B10" s="14" t="s">
        <v>12</v>
      </c>
      <c r="C10" s="24"/>
      <c r="D10" s="13" t="str">
        <f t="shared" ref="D10:D11" si="1">IF(AND(C10="",$C$9="representació de l' empresa"),"Pendent incloure informació","")</f>
        <v/>
      </c>
      <c r="I10" s="1"/>
    </row>
    <row r="11" spans="2:10" ht="12.75">
      <c r="B11" s="14" t="s">
        <v>13</v>
      </c>
      <c r="C11" s="24"/>
      <c r="D11" s="13" t="str">
        <f t="shared" si="1"/>
        <v/>
      </c>
      <c r="I11" s="1"/>
    </row>
    <row r="12" spans="2:10" ht="38.25">
      <c r="B12" s="14" t="s">
        <v>14</v>
      </c>
      <c r="C12" s="27" t="s">
        <v>27</v>
      </c>
      <c r="D12" s="15"/>
      <c r="E12" s="2"/>
      <c r="F12" s="2"/>
      <c r="G12" s="2"/>
      <c r="H12" s="2"/>
      <c r="I12" s="1"/>
    </row>
    <row r="13" spans="2:10" ht="12.75">
      <c r="B13" s="14" t="s">
        <v>15</v>
      </c>
      <c r="C13" s="28" t="s">
        <v>41</v>
      </c>
      <c r="D13" s="15"/>
      <c r="E13" s="2"/>
      <c r="F13" s="2"/>
      <c r="G13" s="2"/>
      <c r="H13" s="2"/>
      <c r="I13" s="1"/>
    </row>
    <row r="14" spans="2:10" ht="15.75" customHeight="1">
      <c r="B14" s="2"/>
      <c r="C14" s="2"/>
      <c r="D14" s="2"/>
      <c r="E14" s="2"/>
      <c r="F14" s="2"/>
      <c r="G14" s="2"/>
      <c r="H14" s="2"/>
      <c r="I14" s="1"/>
    </row>
    <row r="15" spans="2:10" ht="53.1" customHeight="1">
      <c r="B15" s="40" t="s">
        <v>26</v>
      </c>
      <c r="C15" s="40"/>
      <c r="D15" s="40"/>
      <c r="E15" s="40"/>
      <c r="F15" s="40"/>
      <c r="G15" s="40"/>
      <c r="H15" s="40"/>
    </row>
    <row r="16" spans="2:10" ht="12.75">
      <c r="B16" s="3"/>
    </row>
    <row r="17" spans="2:10" ht="12.75">
      <c r="B17" s="3"/>
    </row>
    <row r="18" spans="2:10" ht="12.75">
      <c r="B18" s="3"/>
      <c r="C18" s="41" t="s">
        <v>16</v>
      </c>
      <c r="D18" s="42"/>
      <c r="E18" s="43"/>
      <c r="F18" s="44" t="s">
        <v>17</v>
      </c>
      <c r="G18" s="42"/>
      <c r="H18" s="42"/>
      <c r="I18" s="43"/>
    </row>
    <row r="19" spans="2:10" ht="15.75" customHeight="1">
      <c r="B19" s="16" t="s">
        <v>2</v>
      </c>
      <c r="C19" s="17" t="s">
        <v>18</v>
      </c>
      <c r="D19" s="17" t="s">
        <v>19</v>
      </c>
      <c r="E19" s="17" t="s">
        <v>20</v>
      </c>
      <c r="F19" s="17" t="s">
        <v>21</v>
      </c>
      <c r="G19" s="17" t="s">
        <v>20</v>
      </c>
      <c r="H19" s="17" t="s">
        <v>22</v>
      </c>
      <c r="I19" s="17" t="s">
        <v>23</v>
      </c>
      <c r="J19" s="17" t="s">
        <v>3</v>
      </c>
    </row>
    <row r="20" spans="2:10" ht="51">
      <c r="B20" s="32" t="s">
        <v>30</v>
      </c>
      <c r="C20" s="34" t="s">
        <v>38</v>
      </c>
      <c r="D20" s="18">
        <v>440</v>
      </c>
      <c r="E20" s="35" t="s">
        <v>39</v>
      </c>
      <c r="F20" s="22"/>
      <c r="G20" s="19" t="str">
        <f t="shared" ref="G20:G24" si="2">E20</f>
        <v>€/unitari</v>
      </c>
      <c r="H20" s="22"/>
      <c r="I20" s="22"/>
      <c r="J20" s="7" t="str">
        <f t="shared" ref="J20:J24" si="3">IF(F20="","Pendent incloure import ofertat.S'han d'informar tots els conceptes que componen l'oferta",IF(C20="Preu (€)",IF(F20&gt;D20,"L'import indicat supera el preu màxim admès. Aquest fet suposarà l'exclusió del procediment de licitació",""),IF(C20="Percentatge (%) de recàrrec",IF(F20&gt;D20,"El percentatge indicat supera el percentatge màxim admès. Aquest fet suposarà l'exclusió del procediment de licitació",""),(IF(C20="Percentatge (%) de descompte",IF(F20&lt;D20,"El percentatge indicat és inferior al percentatge mínim admès. Aquest fet suposarà l'exclusió del procediment de licitació",""),IF(F20="","Pendent incloure import ofertat.S'han d'informar tots els conceptes que componen l'oferta",IF(C20="Preu ($)",IF(F20&gt;D20,"L'import indicat supera el preu màxim admès. Aquest fet suposarà l'exclusió del procediment de licitació",""))))))))</f>
        <v>Pendent incloure import ofertat.S'han d'informar tots els conceptes que componen l'oferta</v>
      </c>
    </row>
    <row r="21" spans="2:10" ht="51">
      <c r="B21" s="32" t="s">
        <v>31</v>
      </c>
      <c r="C21" s="6" t="s">
        <v>38</v>
      </c>
      <c r="D21" s="18">
        <v>500</v>
      </c>
      <c r="E21" s="35" t="s">
        <v>39</v>
      </c>
      <c r="F21" s="22"/>
      <c r="G21" s="19" t="str">
        <f t="shared" si="2"/>
        <v>€/unitari</v>
      </c>
      <c r="H21" s="22"/>
      <c r="I21" s="22"/>
      <c r="J21" s="7" t="str">
        <f t="shared" si="3"/>
        <v>Pendent incloure import ofertat.S'han d'informar tots els conceptes que componen l'oferta</v>
      </c>
    </row>
    <row r="22" spans="2:10" ht="51">
      <c r="B22" s="32" t="s">
        <v>32</v>
      </c>
      <c r="C22" s="6" t="s">
        <v>38</v>
      </c>
      <c r="D22" s="18">
        <v>620</v>
      </c>
      <c r="E22" s="35" t="s">
        <v>39</v>
      </c>
      <c r="F22" s="22"/>
      <c r="G22" s="19" t="str">
        <f t="shared" si="2"/>
        <v>€/unitari</v>
      </c>
      <c r="H22" s="22"/>
      <c r="I22" s="22"/>
      <c r="J22" s="7" t="str">
        <f t="shared" si="3"/>
        <v>Pendent incloure import ofertat.S'han d'informar tots els conceptes que componen l'oferta</v>
      </c>
    </row>
    <row r="23" spans="2:10" ht="51">
      <c r="B23" s="32" t="s">
        <v>33</v>
      </c>
      <c r="C23" s="6" t="s">
        <v>38</v>
      </c>
      <c r="D23" s="18">
        <v>650</v>
      </c>
      <c r="E23" s="35" t="s">
        <v>39</v>
      </c>
      <c r="F23" s="22"/>
      <c r="G23" s="19" t="str">
        <f t="shared" si="2"/>
        <v>€/unitari</v>
      </c>
      <c r="H23" s="22"/>
      <c r="I23" s="22"/>
      <c r="J23" s="7" t="str">
        <f t="shared" si="3"/>
        <v>Pendent incloure import ofertat.S'han d'informar tots els conceptes que componen l'oferta</v>
      </c>
    </row>
    <row r="24" spans="2:10" ht="51">
      <c r="B24" s="32" t="s">
        <v>34</v>
      </c>
      <c r="C24" s="6" t="s">
        <v>38</v>
      </c>
      <c r="D24" s="18">
        <v>850</v>
      </c>
      <c r="E24" s="35" t="s">
        <v>39</v>
      </c>
      <c r="F24" s="22"/>
      <c r="G24" s="19" t="str">
        <f t="shared" si="2"/>
        <v>€/unitari</v>
      </c>
      <c r="H24" s="22"/>
      <c r="I24" s="22"/>
      <c r="J24" s="7" t="str">
        <f t="shared" si="3"/>
        <v>Pendent incloure import ofertat.S'han d'informar tots els conceptes que componen l'oferta</v>
      </c>
    </row>
    <row r="25" spans="2:10" s="26" customFormat="1" ht="76.5">
      <c r="B25" s="32" t="s">
        <v>35</v>
      </c>
      <c r="C25" s="6" t="s">
        <v>38</v>
      </c>
      <c r="D25" s="18">
        <v>650</v>
      </c>
      <c r="E25" s="35" t="s">
        <v>39</v>
      </c>
      <c r="F25" s="22"/>
      <c r="G25" s="19" t="str">
        <f t="shared" ref="G25:G26" si="4">E25</f>
        <v>€/unitari</v>
      </c>
      <c r="H25" s="22"/>
      <c r="I25" s="22"/>
      <c r="J25" s="7" t="str">
        <f t="shared" ref="J25:J26" si="5">IF(F25="","Pendent incloure import ofertat.S'han d'informar tots els conceptes que componen l'oferta",IF(C25="Preu (€)",IF(F25&gt;D25,"L'import indicat supera el preu màxim admès. Aquest fet suposarà l'exclusió del procediment de licitació",""),IF(C25="Percentatge (%) de recàrrec",IF(F25&gt;D25,"El percentatge indicat supera el percentatge màxim admès. Aquest fet suposarà l'exclusió del procediment de licitació",""),(IF(C25="Percentatge (%) de descompte",IF(F25&lt;D25,"El percentatge indicat és inferior al percentatge mínim admès. Aquest fet suposarà l'exclusió del procediment de licitació",""),IF(F25="","Pendent incloure import ofertat.S'han d'informar tots els conceptes que componen l'oferta",IF(C25="Preu ($)",IF(F25&gt;D25,"L'import indicat supera el preu màxim admès. Aquest fet suposarà l'exclusió del procediment de licitació",""))))))))</f>
        <v>Pendent incloure import ofertat.S'han d'informar tots els conceptes que componen l'oferta</v>
      </c>
    </row>
    <row r="26" spans="2:10" s="26" customFormat="1" ht="38.25">
      <c r="B26" s="32" t="s">
        <v>36</v>
      </c>
      <c r="C26" s="6" t="s">
        <v>38</v>
      </c>
      <c r="D26" s="18">
        <v>65</v>
      </c>
      <c r="E26" s="35" t="s">
        <v>40</v>
      </c>
      <c r="F26" s="22"/>
      <c r="G26" s="19" t="str">
        <f t="shared" si="4"/>
        <v>€/hora</v>
      </c>
      <c r="H26" s="22"/>
      <c r="I26" s="22"/>
      <c r="J26" s="7" t="str">
        <f t="shared" si="5"/>
        <v>Pendent incloure import ofertat.S'han d'informar tots els conceptes que componen l'oferta</v>
      </c>
    </row>
    <row r="27" spans="2:10" ht="60">
      <c r="B27" s="33" t="s">
        <v>37</v>
      </c>
    </row>
    <row r="29" spans="2:10" ht="12.75">
      <c r="B29" s="4" t="s">
        <v>24</v>
      </c>
      <c r="C29" s="5" t="s">
        <v>25</v>
      </c>
      <c r="D29" s="5" t="s">
        <v>8</v>
      </c>
    </row>
    <row r="30" spans="2:10" ht="63.75">
      <c r="B30" s="29" t="s">
        <v>28</v>
      </c>
      <c r="C30" s="25"/>
      <c r="D30" s="20" t="str">
        <f t="shared" ref="D30" si="6">IF(C30="","Pendent resposta","")</f>
        <v>Pendent resposta</v>
      </c>
    </row>
    <row r="31" spans="2:10" s="26" customFormat="1" ht="36">
      <c r="B31" s="33" t="s">
        <v>29</v>
      </c>
      <c r="C31" s="30"/>
      <c r="D31" s="31"/>
    </row>
    <row r="32" spans="2:10" ht="12.75">
      <c r="B32" s="8"/>
    </row>
    <row r="33" spans="2:8" ht="37.5" customHeight="1">
      <c r="B33" s="21" t="s">
        <v>4</v>
      </c>
    </row>
    <row r="34" spans="2:8" ht="12.75">
      <c r="B34" s="9"/>
    </row>
    <row r="35" spans="2:8" ht="50.1" customHeight="1">
      <c r="B35" s="36" t="s">
        <v>5</v>
      </c>
      <c r="C35" s="37"/>
      <c r="D35" s="37"/>
      <c r="E35" s="37"/>
      <c r="F35" s="37"/>
      <c r="G35" s="37"/>
      <c r="H35" s="37"/>
    </row>
    <row r="38" spans="2:8" ht="12.75">
      <c r="B38" s="10"/>
    </row>
    <row r="39" spans="2:8" ht="15">
      <c r="B39" s="11"/>
    </row>
    <row r="40" spans="2:8" ht="12.75">
      <c r="B40" s="10"/>
    </row>
  </sheetData>
  <sheetProtection algorithmName="SHA-512" hashValue="6xBaS9/qsdRjHUYy59b3UKWrAso4tS5Ar36un/tIvGoiffokoVzdEtDr+5mxVDJpvpWNQXSfBDk8TorVU/BJNQ==" saltValue="dDQ7bA2mi2+VU8z4ytb5iw==" spinCount="100000" sheet="1" objects="1" scenarios="1"/>
  <mergeCells count="6">
    <mergeCell ref="B35:H35"/>
    <mergeCell ref="B3:J3"/>
    <mergeCell ref="B4:J4"/>
    <mergeCell ref="B15:H15"/>
    <mergeCell ref="C18:E18"/>
    <mergeCell ref="F18:I18"/>
  </mergeCells>
  <conditionalFormatting sqref="D7:F11 D30:D31 F30:F31">
    <cfRule type="cellIs" dxfId="5" priority="3" operator="equal">
      <formula>"Correcte"</formula>
    </cfRule>
  </conditionalFormatting>
  <conditionalFormatting sqref="D7:F11 D30:D31 F30:F31">
    <cfRule type="cellIs" dxfId="4" priority="4" operator="equal">
      <formula>"Pendent incloure informació"</formula>
    </cfRule>
  </conditionalFormatting>
  <conditionalFormatting sqref="J20:J24">
    <cfRule type="cellIs" dxfId="3" priority="5" operator="equal">
      <formula>"Correcte"</formula>
    </cfRule>
  </conditionalFormatting>
  <conditionalFormatting sqref="J20:J24">
    <cfRule type="notContainsBlanks" dxfId="2" priority="6">
      <formula>LEN(TRIM(J20))&gt;0</formula>
    </cfRule>
  </conditionalFormatting>
  <conditionalFormatting sqref="J25:J26">
    <cfRule type="cellIs" dxfId="1" priority="1" operator="equal">
      <formula>"Correcte"</formula>
    </cfRule>
  </conditionalFormatting>
  <conditionalFormatting sqref="J25:J26">
    <cfRule type="notContainsBlanks" dxfId="0" priority="2">
      <formula>LEN(TRIM(J25))&gt;0</formula>
    </cfRule>
  </conditionalFormatting>
  <dataValidations count="4">
    <dataValidation type="list" allowBlank="1" showErrorMessage="1" sqref="C20:C26">
      <formula1>"Preu (€),Percentatge (%) de recàrrec,Percentatge (%) de descompte,Preu ($)"</formula1>
    </dataValidation>
    <dataValidation type="list" allowBlank="1" showErrorMessage="1" sqref="C9">
      <formula1>"Nom propi,Representació de l' empresa"</formula1>
    </dataValidation>
    <dataValidation type="custom" allowBlank="1" showDropDown="1" showInputMessage="1" showErrorMessage="1" prompt="Com a màxim es poden entrar 2 decimals" sqref="H20:I26 F20:F26">
      <formula1>AND(F20&lt;&gt;"",LEN(RIGHT(F20,LEN(F20)-IFERROR(FIND(",",F20),LEN(F20))))&lt;=2)</formula1>
    </dataValidation>
    <dataValidation type="list" allowBlank="1" showErrorMessage="1" sqref="C30:C31">
      <formula1>"Sí,No"</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Model CAT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 Maria Martínez Caballeria</dc:creator>
  <cp:lastModifiedBy>Sandra Sabater Anell</cp:lastModifiedBy>
  <dcterms:created xsi:type="dcterms:W3CDTF">2024-06-26T14:18:40Z</dcterms:created>
  <dcterms:modified xsi:type="dcterms:W3CDTF">2025-11-12T07:30:49Z</dcterms:modified>
</cp:coreProperties>
</file>