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ifshr\CIFS\EDP-SSJBC\Serveis Suport\Unitat Contractació\0.- EXPEDIENTS CONTRACTACIÓ 2022\0474_25_GASOS MEDICINALS\5. DOCUMENTS\"/>
    </mc:Choice>
  </mc:AlternateContent>
  <bookViews>
    <workbookView xWindow="0" yWindow="0" windowWidth="21600" windowHeight="9135"/>
  </bookViews>
  <sheets>
    <sheet name="Consum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 s="1"/>
  <c r="J19" i="1" s="1"/>
  <c r="G18" i="1"/>
  <c r="H18" i="1" s="1"/>
  <c r="J18" i="1" s="1"/>
  <c r="G30" i="1" l="1"/>
  <c r="H30" i="1" s="1"/>
  <c r="J30" i="1" s="1"/>
  <c r="G22" i="1"/>
  <c r="H22" i="1"/>
  <c r="J22" i="1"/>
  <c r="G15" i="1"/>
  <c r="H15" i="1" s="1"/>
  <c r="J15" i="1" s="1"/>
  <c r="G14" i="1"/>
  <c r="H14" i="1" s="1"/>
  <c r="J14" i="1" s="1"/>
  <c r="G42" i="1" l="1"/>
  <c r="H42" i="1" s="1"/>
  <c r="J42" i="1" s="1"/>
  <c r="G41" i="1"/>
  <c r="H41" i="1" s="1"/>
  <c r="J41" i="1" s="1"/>
  <c r="G39" i="1"/>
  <c r="H39" i="1" s="1"/>
  <c r="J39" i="1" s="1"/>
  <c r="G38" i="1"/>
  <c r="H38" i="1" s="1"/>
  <c r="J38" i="1" s="1"/>
  <c r="G36" i="1"/>
  <c r="H36" i="1" s="1"/>
  <c r="J36" i="1" s="1"/>
  <c r="G35" i="1"/>
  <c r="H35" i="1" s="1"/>
  <c r="J35" i="1" s="1"/>
  <c r="G33" i="1"/>
  <c r="H33" i="1" s="1"/>
  <c r="J33" i="1" s="1"/>
  <c r="G32" i="1"/>
  <c r="H32" i="1" s="1"/>
  <c r="J32" i="1" s="1"/>
  <c r="G29" i="1"/>
  <c r="H29" i="1" s="1"/>
  <c r="J29" i="1" s="1"/>
  <c r="G27" i="1"/>
  <c r="H27" i="1" s="1"/>
  <c r="J27" i="1" s="1"/>
  <c r="G26" i="1"/>
  <c r="H26" i="1" s="1"/>
  <c r="J26" i="1" s="1"/>
  <c r="G24" i="1"/>
  <c r="H24" i="1" s="1"/>
  <c r="J24" i="1" s="1"/>
  <c r="G23" i="1"/>
  <c r="H23" i="1" s="1"/>
  <c r="J23" i="1" s="1"/>
  <c r="G16" i="1"/>
  <c r="H16" i="1" s="1"/>
  <c r="J16" i="1" s="1"/>
  <c r="G13" i="1"/>
  <c r="H13" i="1" s="1"/>
  <c r="J13" i="1" s="1"/>
  <c r="G11" i="1"/>
  <c r="H11" i="1" s="1"/>
  <c r="J11" i="1" s="1"/>
  <c r="G10" i="1"/>
  <c r="H10" i="1" s="1"/>
  <c r="J10" i="1" s="1"/>
  <c r="G9" i="1"/>
  <c r="H9" i="1" s="1"/>
  <c r="J9" i="1" s="1"/>
  <c r="G8" i="1"/>
  <c r="H8" i="1" s="1"/>
  <c r="J8" i="1" l="1"/>
  <c r="J44" i="1" s="1"/>
  <c r="H44" i="1"/>
  <c r="G44" i="1"/>
</calcChain>
</file>

<file path=xl/sharedStrings.xml><?xml version="1.0" encoding="utf-8"?>
<sst xmlns="http://schemas.openxmlformats.org/spreadsheetml/2006/main" count="79" uniqueCount="33">
  <si>
    <t>Centre</t>
  </si>
  <si>
    <t>Detalls</t>
  </si>
  <si>
    <t>Consum anual</t>
  </si>
  <si>
    <t xml:space="preserve">Unitat de mesura </t>
  </si>
  <si>
    <t>Preu unitari</t>
  </si>
  <si>
    <t>Preu any</t>
  </si>
  <si>
    <t>Preu 4 anys</t>
  </si>
  <si>
    <t>IVA %</t>
  </si>
  <si>
    <t>Total 4 anys IVA incòs</t>
  </si>
  <si>
    <t/>
  </si>
  <si>
    <t>OXIGENO MEDICINAL, BOTELLA COMPACTA  2 LITROS - 0,5 M3</t>
  </si>
  <si>
    <t>UNI</t>
  </si>
  <si>
    <t>OXIGENO MEDICINAL, BOTELLA COMPACTA 5 LITROS - 1 M3</t>
  </si>
  <si>
    <t>OXIGENO MEDICINAL  - B50,  10,6 M3</t>
  </si>
  <si>
    <t>Alquileres de botellas - Coste diario</t>
  </si>
  <si>
    <t>Hospital Lleuger  Cambrils</t>
  </si>
  <si>
    <t>NITROGENO LIQUIDO C.E.M.</t>
  </si>
  <si>
    <t>LITRO</t>
  </si>
  <si>
    <t>Cap La Selva del Camp</t>
  </si>
  <si>
    <t>Cap Riudoms</t>
  </si>
  <si>
    <t>OXIGENO MEDICINAL  - B10,  2,1 M3</t>
  </si>
  <si>
    <t>Consultori Vinyols</t>
  </si>
  <si>
    <t>OXIGENO MEDICINAL - B2,  0,5 M3</t>
  </si>
  <si>
    <t>Consultori Botarell</t>
  </si>
  <si>
    <t>Consultori Riudecanyes</t>
  </si>
  <si>
    <t>Cap Marià Fortuny (Reus V)</t>
  </si>
  <si>
    <t>Consultori Argentera</t>
  </si>
  <si>
    <t>Consultori Duesaigües</t>
  </si>
  <si>
    <t>Total</t>
  </si>
  <si>
    <t>SUBMINISTRAMENTS GASOS MEDICINALS</t>
  </si>
  <si>
    <t>OFERTA ECONÒMICA LOT 2</t>
  </si>
  <si>
    <t>OXIGENO MEDICINAL, BOTELLA COMPACTA 3 LITROS - 1 M3</t>
  </si>
  <si>
    <t>Cap Vandellos-Hospitalet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</si>
</sst>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\ &quot;M3&quot;;\-\ #,##0.0\ &quot;M3&quot;"/>
    <numFmt numFmtId="165" formatCode="#,##0.0\ &quot;M3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b/>
      <u/>
      <sz val="15"/>
      <color theme="3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ck">
        <color theme="4" tint="-0.24994659260841701"/>
      </left>
      <right style="medium">
        <color theme="4" tint="-0.24994659260841701"/>
      </right>
      <top/>
      <bottom/>
      <diagonal/>
    </border>
    <border>
      <left style="thick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/>
      <diagonal/>
    </border>
    <border>
      <left/>
      <right/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/>
      <diagonal/>
    </border>
    <border>
      <left style="medium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/>
      <right style="medium">
        <color theme="4" tint="-0.24994659260841701"/>
      </right>
      <top/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4" fontId="5" fillId="4" borderId="3" applyNumberFormat="0" applyProtection="0">
      <alignment horizontal="left" vertical="center" indent="1"/>
    </xf>
    <xf numFmtId="4" fontId="5" fillId="0" borderId="3" applyNumberFormat="0" applyProtection="0">
      <alignment horizontal="right" vertical="center"/>
    </xf>
  </cellStyleXfs>
  <cellXfs count="110">
    <xf numFmtId="0" fontId="0" fillId="0" borderId="0" xfId="0"/>
    <xf numFmtId="0" fontId="0" fillId="3" borderId="0" xfId="0" applyFill="1"/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44" fontId="0" fillId="3" borderId="6" xfId="0" applyNumberForma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6" fillId="5" borderId="8" xfId="4" quotePrefix="1" applyNumberFormat="1" applyFont="1" applyFill="1" applyBorder="1">
      <alignment horizontal="left" vertical="center" indent="1"/>
    </xf>
    <xf numFmtId="0" fontId="5" fillId="3" borderId="9" xfId="4" quotePrefix="1" applyNumberFormat="1" applyFill="1" applyBorder="1">
      <alignment horizontal="left" vertical="center" indent="1"/>
    </xf>
    <xf numFmtId="4" fontId="5" fillId="0" borderId="9" xfId="5" applyNumberFormat="1" applyBorder="1">
      <alignment horizontal="right" vertical="center"/>
    </xf>
    <xf numFmtId="2" fontId="0" fillId="0" borderId="9" xfId="0" applyNumberFormat="1" applyBorder="1"/>
    <xf numFmtId="44" fontId="0" fillId="0" borderId="9" xfId="1" applyFont="1" applyBorder="1"/>
    <xf numFmtId="44" fontId="0" fillId="0" borderId="9" xfId="0" applyNumberFormat="1" applyBorder="1"/>
    <xf numFmtId="0" fontId="0" fillId="0" borderId="9" xfId="0" applyBorder="1" applyAlignment="1">
      <alignment horizontal="center"/>
    </xf>
    <xf numFmtId="44" fontId="0" fillId="6" borderId="10" xfId="1" applyFont="1" applyFill="1" applyBorder="1"/>
    <xf numFmtId="0" fontId="5" fillId="3" borderId="11" xfId="4" quotePrefix="1" applyNumberFormat="1" applyFill="1" applyBorder="1">
      <alignment horizontal="left" vertical="center" indent="1"/>
    </xf>
    <xf numFmtId="4" fontId="5" fillId="0" borderId="11" xfId="5" applyNumberFormat="1" applyBorder="1">
      <alignment horizontal="right" vertical="center"/>
    </xf>
    <xf numFmtId="2" fontId="0" fillId="0" borderId="11" xfId="0" applyNumberFormat="1" applyBorder="1"/>
    <xf numFmtId="44" fontId="0" fillId="0" borderId="11" xfId="1" applyFont="1" applyBorder="1"/>
    <xf numFmtId="44" fontId="0" fillId="0" borderId="11" xfId="0" applyNumberFormat="1" applyBorder="1"/>
    <xf numFmtId="0" fontId="0" fillId="0" borderId="11" xfId="0" applyBorder="1" applyAlignment="1">
      <alignment horizontal="center"/>
    </xf>
    <xf numFmtId="44" fontId="0" fillId="6" borderId="12" xfId="1" applyFont="1" applyFill="1" applyBorder="1"/>
    <xf numFmtId="0" fontId="5" fillId="3" borderId="13" xfId="4" quotePrefix="1" applyNumberFormat="1" applyFill="1" applyBorder="1">
      <alignment horizontal="left" vertical="center" indent="1"/>
    </xf>
    <xf numFmtId="0" fontId="5" fillId="3" borderId="14" xfId="4" quotePrefix="1" applyNumberFormat="1" applyFill="1" applyBorder="1">
      <alignment horizontal="left" vertical="center" indent="1"/>
    </xf>
    <xf numFmtId="4" fontId="5" fillId="0" borderId="14" xfId="5" applyNumberFormat="1" applyBorder="1">
      <alignment horizontal="right" vertical="center"/>
    </xf>
    <xf numFmtId="164" fontId="5" fillId="0" borderId="14" xfId="5" applyNumberFormat="1" applyBorder="1" applyAlignment="1">
      <alignment horizontal="center" vertical="center"/>
    </xf>
    <xf numFmtId="2" fontId="0" fillId="0" borderId="14" xfId="0" applyNumberFormat="1" applyBorder="1"/>
    <xf numFmtId="44" fontId="0" fillId="0" borderId="14" xfId="1" applyFont="1" applyBorder="1"/>
    <xf numFmtId="44" fontId="0" fillId="0" borderId="14" xfId="0" applyNumberFormat="1" applyBorder="1"/>
    <xf numFmtId="0" fontId="0" fillId="0" borderId="14" xfId="0" applyBorder="1" applyAlignment="1">
      <alignment horizontal="center"/>
    </xf>
    <xf numFmtId="44" fontId="0" fillId="6" borderId="15" xfId="1" applyFont="1" applyFill="1" applyBorder="1"/>
    <xf numFmtId="165" fontId="5" fillId="0" borderId="9" xfId="5" applyNumberFormat="1" applyBorder="1" applyAlignment="1">
      <alignment horizontal="center" vertical="center"/>
    </xf>
    <xf numFmtId="165" fontId="5" fillId="0" borderId="11" xfId="5" applyNumberFormat="1" applyBorder="1" applyAlignment="1">
      <alignment horizontal="center" vertical="center"/>
    </xf>
    <xf numFmtId="164" fontId="5" fillId="0" borderId="9" xfId="5" applyNumberFormat="1" applyBorder="1" applyAlignment="1">
      <alignment horizontal="center" vertical="center"/>
    </xf>
    <xf numFmtId="164" fontId="5" fillId="0" borderId="11" xfId="5" applyNumberFormat="1" applyBorder="1" applyAlignment="1">
      <alignment horizontal="center" vertical="center"/>
    </xf>
    <xf numFmtId="3" fontId="5" fillId="0" borderId="9" xfId="5" applyNumberFormat="1" applyBorder="1">
      <alignment horizontal="right" vertical="center"/>
    </xf>
    <xf numFmtId="2" fontId="0" fillId="0" borderId="16" xfId="0" applyNumberFormat="1" applyBorder="1"/>
    <xf numFmtId="44" fontId="0" fillId="0" borderId="16" xfId="1" applyFont="1" applyBorder="1"/>
    <xf numFmtId="44" fontId="0" fillId="0" borderId="16" xfId="0" applyNumberFormat="1" applyBorder="1"/>
    <xf numFmtId="0" fontId="0" fillId="0" borderId="16" xfId="0" applyBorder="1" applyAlignment="1">
      <alignment horizontal="center"/>
    </xf>
    <xf numFmtId="0" fontId="5" fillId="0" borderId="16" xfId="4" quotePrefix="1" applyNumberFormat="1" applyFill="1" applyBorder="1">
      <alignment horizontal="left" vertical="center" indent="1"/>
    </xf>
    <xf numFmtId="0" fontId="5" fillId="3" borderId="16" xfId="4" quotePrefix="1" applyNumberFormat="1" applyFill="1" applyBorder="1">
      <alignment horizontal="left" vertical="center" indent="1"/>
    </xf>
    <xf numFmtId="3" fontId="5" fillId="0" borderId="16" xfId="5" applyNumberFormat="1" applyBorder="1">
      <alignment horizontal="right" vertical="center"/>
    </xf>
    <xf numFmtId="164" fontId="5" fillId="0" borderId="16" xfId="5" applyNumberFormat="1" applyBorder="1" applyAlignment="1">
      <alignment horizontal="center" vertical="center"/>
    </xf>
    <xf numFmtId="44" fontId="0" fillId="0" borderId="16" xfId="1" applyFont="1" applyFill="1" applyBorder="1"/>
    <xf numFmtId="0" fontId="5" fillId="3" borderId="17" xfId="4" quotePrefix="1" applyNumberFormat="1" applyFill="1" applyBorder="1">
      <alignment horizontal="left" vertical="center" indent="1"/>
    </xf>
    <xf numFmtId="3" fontId="5" fillId="3" borderId="17" xfId="5" applyNumberFormat="1" applyFill="1" applyBorder="1">
      <alignment horizontal="right" vertical="center"/>
    </xf>
    <xf numFmtId="164" fontId="5" fillId="3" borderId="17" xfId="5" applyNumberFormat="1" applyFill="1" applyBorder="1" applyAlignment="1">
      <alignment horizontal="center" vertical="center"/>
    </xf>
    <xf numFmtId="2" fontId="0" fillId="3" borderId="17" xfId="0" applyNumberFormat="1" applyFill="1" applyBorder="1"/>
    <xf numFmtId="44" fontId="0" fillId="3" borderId="17" xfId="1" applyFont="1" applyFill="1" applyBorder="1"/>
    <xf numFmtId="44" fontId="0" fillId="3" borderId="17" xfId="0" applyNumberFormat="1" applyFill="1" applyBorder="1"/>
    <xf numFmtId="0" fontId="0" fillId="3" borderId="17" xfId="0" applyFill="1" applyBorder="1" applyAlignment="1">
      <alignment horizontal="center"/>
    </xf>
    <xf numFmtId="0" fontId="5" fillId="3" borderId="18" xfId="4" quotePrefix="1" applyNumberFormat="1" applyFill="1" applyBorder="1">
      <alignment horizontal="left" vertical="center" indent="1"/>
    </xf>
    <xf numFmtId="0" fontId="5" fillId="3" borderId="19" xfId="4" quotePrefix="1" applyNumberFormat="1" applyFill="1" applyBorder="1">
      <alignment horizontal="left" vertical="center" indent="1"/>
    </xf>
    <xf numFmtId="0" fontId="5" fillId="3" borderId="20" xfId="4" quotePrefix="1" applyNumberFormat="1" applyFill="1" applyBorder="1">
      <alignment horizontal="left" vertical="center" indent="1"/>
    </xf>
    <xf numFmtId="2" fontId="9" fillId="2" borderId="2" xfId="3" applyNumberFormat="1" applyFont="1"/>
    <xf numFmtId="44" fontId="9" fillId="2" borderId="2" xfId="3" applyNumberFormat="1" applyFont="1"/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0" fontId="6" fillId="5" borderId="21" xfId="4" quotePrefix="1" applyNumberFormat="1" applyFont="1" applyFill="1" applyBorder="1">
      <alignment horizontal="left" vertical="center" indent="1"/>
    </xf>
    <xf numFmtId="0" fontId="5" fillId="3" borderId="22" xfId="4" quotePrefix="1" applyNumberFormat="1" applyFill="1" applyBorder="1">
      <alignment horizontal="left" vertical="center" indent="1"/>
    </xf>
    <xf numFmtId="0" fontId="6" fillId="3" borderId="23" xfId="4" quotePrefix="1" applyNumberFormat="1" applyFont="1" applyFill="1" applyBorder="1">
      <alignment horizontal="left" vertical="center" indent="1"/>
    </xf>
    <xf numFmtId="0" fontId="6" fillId="3" borderId="24" xfId="4" quotePrefix="1" applyNumberFormat="1" applyFont="1" applyFill="1" applyBorder="1">
      <alignment horizontal="left" vertical="center" indent="1"/>
    </xf>
    <xf numFmtId="0" fontId="5" fillId="3" borderId="25" xfId="4" quotePrefix="1" applyNumberFormat="1" applyFill="1" applyBorder="1">
      <alignment horizontal="left" vertical="center" indent="1"/>
    </xf>
    <xf numFmtId="4" fontId="5" fillId="0" borderId="25" xfId="5" applyNumberFormat="1" applyBorder="1">
      <alignment horizontal="right" vertical="center"/>
    </xf>
    <xf numFmtId="165" fontId="5" fillId="0" borderId="25" xfId="5" applyNumberFormat="1" applyBorder="1" applyAlignment="1">
      <alignment horizontal="center" vertical="center"/>
    </xf>
    <xf numFmtId="2" fontId="0" fillId="0" borderId="25" xfId="0" applyNumberFormat="1" applyBorder="1"/>
    <xf numFmtId="44" fontId="0" fillId="0" borderId="25" xfId="1" applyFont="1" applyBorder="1"/>
    <xf numFmtId="44" fontId="0" fillId="0" borderId="25" xfId="0" applyNumberFormat="1" applyBorder="1"/>
    <xf numFmtId="0" fontId="0" fillId="0" borderId="25" xfId="0" applyBorder="1" applyAlignment="1">
      <alignment horizontal="center"/>
    </xf>
    <xf numFmtId="44" fontId="0" fillId="6" borderId="26" xfId="1" applyFont="1" applyFill="1" applyBorder="1"/>
    <xf numFmtId="0" fontId="5" fillId="3" borderId="27" xfId="4" quotePrefix="1" applyNumberFormat="1" applyFill="1" applyBorder="1">
      <alignment horizontal="left" vertical="center" indent="1"/>
    </xf>
    <xf numFmtId="4" fontId="5" fillId="0" borderId="28" xfId="5" applyNumberFormat="1" applyBorder="1">
      <alignment horizontal="right" vertical="center"/>
    </xf>
    <xf numFmtId="164" fontId="5" fillId="0" borderId="28" xfId="5" applyNumberFormat="1" applyBorder="1" applyAlignment="1">
      <alignment horizontal="center" vertical="center"/>
    </xf>
    <xf numFmtId="2" fontId="0" fillId="0" borderId="28" xfId="0" applyNumberFormat="1" applyBorder="1"/>
    <xf numFmtId="44" fontId="0" fillId="0" borderId="28" xfId="1" applyFont="1" applyBorder="1"/>
    <xf numFmtId="44" fontId="0" fillId="0" borderId="28" xfId="0" applyNumberFormat="1" applyBorder="1"/>
    <xf numFmtId="0" fontId="0" fillId="0" borderId="28" xfId="0" applyBorder="1" applyAlignment="1">
      <alignment horizontal="center"/>
    </xf>
    <xf numFmtId="44" fontId="0" fillId="6" borderId="29" xfId="1" applyFont="1" applyFill="1" applyBorder="1"/>
    <xf numFmtId="4" fontId="5" fillId="0" borderId="7" xfId="5" applyNumberFormat="1" applyBorder="1">
      <alignment horizontal="right" vertical="center"/>
    </xf>
    <xf numFmtId="2" fontId="0" fillId="0" borderId="7" xfId="0" applyNumberFormat="1" applyBorder="1"/>
    <xf numFmtId="44" fontId="0" fillId="0" borderId="7" xfId="1" applyFont="1" applyBorder="1"/>
    <xf numFmtId="44" fontId="0" fillId="0" borderId="7" xfId="0" applyNumberFormat="1" applyBorder="1"/>
    <xf numFmtId="0" fontId="0" fillId="0" borderId="7" xfId="0" applyBorder="1" applyAlignment="1">
      <alignment horizontal="center"/>
    </xf>
    <xf numFmtId="44" fontId="0" fillId="6" borderId="7" xfId="1" applyFont="1" applyFill="1" applyBorder="1"/>
    <xf numFmtId="0" fontId="5" fillId="3" borderId="30" xfId="4" quotePrefix="1" applyNumberFormat="1" applyFill="1" applyBorder="1">
      <alignment horizontal="left" vertical="center" indent="1"/>
    </xf>
    <xf numFmtId="0" fontId="5" fillId="3" borderId="0" xfId="4" quotePrefix="1" applyNumberFormat="1" applyFill="1" applyBorder="1">
      <alignment horizontal="left" vertical="center" indent="1"/>
    </xf>
    <xf numFmtId="4" fontId="5" fillId="3" borderId="22" xfId="5" applyNumberFormat="1" applyFill="1" applyBorder="1">
      <alignment horizontal="right" vertical="center"/>
    </xf>
    <xf numFmtId="164" fontId="5" fillId="3" borderId="22" xfId="5" applyNumberFormat="1" applyFill="1" applyBorder="1" applyAlignment="1">
      <alignment horizontal="center" vertical="center"/>
    </xf>
    <xf numFmtId="2" fontId="0" fillId="3" borderId="22" xfId="0" applyNumberFormat="1" applyFill="1" applyBorder="1"/>
    <xf numFmtId="44" fontId="0" fillId="3" borderId="22" xfId="1" applyFont="1" applyFill="1" applyBorder="1"/>
    <xf numFmtId="44" fontId="0" fillId="3" borderId="22" xfId="0" applyNumberFormat="1" applyFill="1" applyBorder="1"/>
    <xf numFmtId="0" fontId="0" fillId="3" borderId="22" xfId="0" applyFill="1" applyBorder="1" applyAlignment="1">
      <alignment horizontal="center"/>
    </xf>
    <xf numFmtId="4" fontId="5" fillId="0" borderId="0" xfId="5" applyNumberFormat="1" applyBorder="1">
      <alignment horizontal="right" vertical="center"/>
    </xf>
    <xf numFmtId="164" fontId="5" fillId="0" borderId="0" xfId="5" applyNumberFormat="1" applyBorder="1" applyAlignment="1">
      <alignment horizontal="center" vertical="center"/>
    </xf>
    <xf numFmtId="2" fontId="0" fillId="0" borderId="0" xfId="0" applyNumberFormat="1" applyBorder="1"/>
    <xf numFmtId="44" fontId="0" fillId="0" borderId="0" xfId="1" applyFont="1" applyBorder="1"/>
    <xf numFmtId="44" fontId="0" fillId="0" borderId="0" xfId="0" applyNumberFormat="1" applyBorder="1"/>
    <xf numFmtId="44" fontId="0" fillId="3" borderId="0" xfId="1" applyFont="1" applyFill="1" applyBorder="1"/>
    <xf numFmtId="0" fontId="5" fillId="3" borderId="7" xfId="4" quotePrefix="1" applyNumberFormat="1" applyFill="1" applyBorder="1">
      <alignment horizontal="left" vertical="center" indent="1"/>
    </xf>
    <xf numFmtId="0" fontId="6" fillId="5" borderId="31" xfId="4" quotePrefix="1" applyNumberFormat="1" applyFont="1" applyFill="1" applyBorder="1">
      <alignment horizontal="left" vertical="center" indent="1"/>
    </xf>
    <xf numFmtId="164" fontId="5" fillId="0" borderId="7" xfId="5" applyNumberFormat="1" applyBorder="1" applyAlignment="1">
      <alignment horizontal="center" vertical="center"/>
    </xf>
    <xf numFmtId="49" fontId="7" fillId="0" borderId="4" xfId="0" applyNumberFormat="1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8" fillId="0" borderId="0" xfId="2" applyFont="1" applyBorder="1" applyAlignment="1">
      <alignment horizontal="left"/>
    </xf>
  </cellXfs>
  <cellStyles count="6">
    <cellStyle name="Cálculo" xfId="3" builtinId="22"/>
    <cellStyle name="Encabezado 1" xfId="2" builtinId="16"/>
    <cellStyle name="Moneda" xfId="1" builtinId="4"/>
    <cellStyle name="Normal" xfId="0" builtinId="0"/>
    <cellStyle name="SAPBEXstdData" xfId="5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" name="BExW253QPOZK9KW8BJC3LBXGCG2N" descr="Y5HX37BEUWSN1NEFJKZJXI3SX" hidden="1">
          <a:extLst>
            <a:ext uri="{FF2B5EF4-FFF2-40B4-BE49-F238E27FC236}">
              <a16:creationId xmlns=""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3" name="BEx973S463FCQVJ7QDFBUIU0WJ3F" descr="ZQTVYL8DCSADVT0QMRXFLU0TR" hidden="1">
          <a:extLst>
            <a:ext uri="{FF2B5EF4-FFF2-40B4-BE49-F238E27FC236}">
              <a16:creationId xmlns="" xmlns:a16="http://schemas.microsoft.com/office/drawing/2014/main" id="{00000000-0008-0000-01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4" name="BExRZO0PLWWMCLGRH7EH6UXYWGAJ" descr="9D4GQ34QB727H10MA3SSAR2R9" hidden="1">
          <a:extLst>
            <a:ext uri="{FF2B5EF4-FFF2-40B4-BE49-F238E27FC236}">
              <a16:creationId xmlns="" xmlns:a16="http://schemas.microsoft.com/office/drawing/2014/main" id="{00000000-0008-0000-01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5" name="BExBDP6HNAAJUM39SE5G2C8BKNRQ" descr="1TM64TL2QIMYV7WYSV2VLGXY4" hidden="1">
          <a:extLst>
            <a:ext uri="{FF2B5EF4-FFF2-40B4-BE49-F238E27FC236}">
              <a16:creationId xmlns="" xmlns:a16="http://schemas.microsoft.com/office/drawing/2014/main" id="{00000000-0008-0000-01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6" name="BExQEGJP61DL2NZY6LMBHBZ0J5YT" descr="D6ZNRZJ7EX4GZT9RO8LE0C905" hidden="1">
          <a:extLst>
            <a:ext uri="{FF2B5EF4-FFF2-40B4-BE49-F238E27FC236}">
              <a16:creationId xmlns="" xmlns:a16="http://schemas.microsoft.com/office/drawing/2014/main" id="{00000000-0008-0000-01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7" name="BExTY1BCS6HZIF6HI5491FGHDVAE" descr="MJ6976KI2UH1IE8M227DUYXMJ" hidden="1">
          <a:extLst>
            <a:ext uri="{FF2B5EF4-FFF2-40B4-BE49-F238E27FC236}">
              <a16:creationId xmlns="" xmlns:a16="http://schemas.microsoft.com/office/drawing/2014/main" id="{00000000-0008-0000-01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333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8" name="BEx5FXJGJOT93D0J2IRJ3985IUMI" hidden="1">
          <a:extLst>
            <a:ext uri="{FF2B5EF4-FFF2-40B4-BE49-F238E27FC236}">
              <a16:creationId xmlns="" xmlns:a16="http://schemas.microsoft.com/office/drawing/2014/main" id="{00000000-0008-0000-01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9" name="BExS8T38WLC2R738ZC7BDJQAKJAJ" descr="MRI962L5PB0E0YWXCIBN82VJH" hidden="1">
          <a:extLst>
            <a:ext uri="{FF2B5EF4-FFF2-40B4-BE49-F238E27FC236}">
              <a16:creationId xmlns="" xmlns:a16="http://schemas.microsoft.com/office/drawing/2014/main" id="{00000000-0008-0000-01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0" name="BEx5F64BJ6DCM4EJH81D5ZFNPZ0V" descr="7DJ9FILZD2YPS6X1JBP9E76TU" hidden="1">
          <a:extLst>
            <a:ext uri="{FF2B5EF4-FFF2-40B4-BE49-F238E27FC236}">
              <a16:creationId xmlns="" xmlns:a16="http://schemas.microsoft.com/office/drawing/2014/main" id="{00000000-0008-0000-01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1" name="BExQEXXHA3EEXR44LT6RKCDWM6ZT" hidden="1">
          <a:extLst>
            <a:ext uri="{FF2B5EF4-FFF2-40B4-BE49-F238E27FC236}">
              <a16:creationId xmlns="" xmlns:a16="http://schemas.microsoft.com/office/drawing/2014/main" id="{00000000-0008-0000-01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2" name="BEx1X6AMHV6ZK3UJB2BXIJTJHYJU" descr="OALR4L95ELQLZ1Y1LETHM1CS9" hidden="1">
          <a:extLst>
            <a:ext uri="{FF2B5EF4-FFF2-40B4-BE49-F238E27FC236}">
              <a16:creationId xmlns="" xmlns:a16="http://schemas.microsoft.com/office/drawing/2014/main" id="{00000000-0008-0000-01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3" name="BEx1QZGQZBAWJ8591VXEIPUOVS7X" descr="MEW27CPIFG44B7E7HEQUUF5QF" hidden="1">
          <a:extLst>
            <a:ext uri="{FF2B5EF4-FFF2-40B4-BE49-F238E27FC236}">
              <a16:creationId xmlns="" xmlns:a16="http://schemas.microsoft.com/office/drawing/2014/main" id="{00000000-0008-0000-01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4" name="BExMF7LICJLPXSHM63A6EQ79YQKG" descr="U084VZL15IMB1OFRRAY6GVKAE" hidden="1">
          <a:extLst>
            <a:ext uri="{FF2B5EF4-FFF2-40B4-BE49-F238E27FC236}">
              <a16:creationId xmlns="" xmlns:a16="http://schemas.microsoft.com/office/drawing/2014/main" id="{00000000-0008-0000-01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5" name="BExS343F8GCKP6HTF9Y97L133DX8" descr="ZRF0KB1IYQSNV63CTXT25G67G" hidden="1">
          <a:extLst>
            <a:ext uri="{FF2B5EF4-FFF2-40B4-BE49-F238E27FC236}">
              <a16:creationId xmlns="" xmlns:a16="http://schemas.microsoft.com/office/drawing/2014/main" id="{00000000-0008-0000-01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6" name="BExZMRC09W87CY4B73NPZMNH21AH" descr="78CUMI0OVLYJRSDRQ3V2YX812" hidden="1">
          <a:extLst>
            <a:ext uri="{FF2B5EF4-FFF2-40B4-BE49-F238E27FC236}">
              <a16:creationId xmlns="" xmlns:a16="http://schemas.microsoft.com/office/drawing/2014/main" id="{00000000-0008-0000-01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7" name="BExZXVFJ4DY4I24AARDT4AMP6EN1" descr="TXSMH2MTH86CYKA26740RQPUC" hidden="1">
          <a:extLst>
            <a:ext uri="{FF2B5EF4-FFF2-40B4-BE49-F238E27FC236}">
              <a16:creationId xmlns="" xmlns:a16="http://schemas.microsoft.com/office/drawing/2014/main" id="{00000000-0008-0000-01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8" name="BExOCUIOFQWUGTBU5ESTW3EYEP5C" descr="9BNF49V0R6VVYPHEVMJ3ABDQZ" hidden="1">
          <a:extLst>
            <a:ext uri="{FF2B5EF4-FFF2-40B4-BE49-F238E27FC236}">
              <a16:creationId xmlns="" xmlns:a16="http://schemas.microsoft.com/office/drawing/2014/main" id="{00000000-0008-0000-01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19" name="BExU65O9OE4B4MQ2A3OYH13M8BZJ" descr="3INNIMMPDBB0JF37L81M6ID21" hidden="1">
          <a:extLst>
            <a:ext uri="{FF2B5EF4-FFF2-40B4-BE49-F238E27FC236}">
              <a16:creationId xmlns="" xmlns:a16="http://schemas.microsoft.com/office/drawing/2014/main" id="{00000000-0008-0000-01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0" name="BExOPRCR0UW7TKXSV5WDTL348FGL" descr="S9JM17GP1802LHN4GT14BJYIC" hidden="1">
          <a:extLst>
            <a:ext uri="{FF2B5EF4-FFF2-40B4-BE49-F238E27FC236}">
              <a16:creationId xmlns="" xmlns:a16="http://schemas.microsoft.com/office/drawing/2014/main" id="{00000000-0008-0000-01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1" name="BEx5OESAY2W8SEGI3TSB65EHJ04B" descr="9CN2Y88X8WYV1HWZG1QILY9BK" hidden="1">
          <a:extLst>
            <a:ext uri="{FF2B5EF4-FFF2-40B4-BE49-F238E27FC236}">
              <a16:creationId xmlns="" xmlns:a16="http://schemas.microsoft.com/office/drawing/2014/main" id="{00000000-0008-0000-01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1143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2" name="BExGMWEQ2BYRY9BAO5T1X850MJN1" descr="AZ9ST0XDIOP50HSUFO5V31BR0" hidden="1">
          <a:extLst>
            <a:ext uri="{FF2B5EF4-FFF2-40B4-BE49-F238E27FC236}">
              <a16:creationId xmlns="" xmlns:a16="http://schemas.microsoft.com/office/drawing/2014/main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3" name="BExW253QPOZK9KW8BJC3LBXGCG2N" descr="Y5HX37BEUWSN1NEFJKZJXI3SX" hidden="1">
          <a:extLst>
            <a:ext uri="{FF2B5EF4-FFF2-40B4-BE49-F238E27FC236}">
              <a16:creationId xmlns=""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4" name="BEx5FXJGJOT93D0J2IRJ3985IUMI" hidden="1">
          <a:extLst>
            <a:ext uri="{FF2B5EF4-FFF2-40B4-BE49-F238E27FC236}">
              <a16:creationId xmlns="" xmlns:a16="http://schemas.microsoft.com/office/drawing/2014/main" id="{00000000-0008-0000-01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5" name="BEx5F64BJ6DCM4EJH81D5ZFNPZ0V" descr="7DJ9FILZD2YPS6X1JBP9E76TU" hidden="1">
          <a:extLst>
            <a:ext uri="{FF2B5EF4-FFF2-40B4-BE49-F238E27FC236}">
              <a16:creationId xmlns="" xmlns:a16="http://schemas.microsoft.com/office/drawing/2014/main" id="{00000000-0008-0000-01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6" name="BExQEXXHA3EEXR44LT6RKCDWM6ZT" hidden="1">
          <a:extLst>
            <a:ext uri="{FF2B5EF4-FFF2-40B4-BE49-F238E27FC236}">
              <a16:creationId xmlns="" xmlns:a16="http://schemas.microsoft.com/office/drawing/2014/main" id="{00000000-0008-0000-01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6</xdr:row>
      <xdr:rowOff>0</xdr:rowOff>
    </xdr:from>
    <xdr:ext cx="123825" cy="123825"/>
    <xdr:pic macro="[1]!DesignIconClicked">
      <xdr:nvPicPr>
        <xdr:cNvPr id="27" name="BExGMWEQ2BYRY9BAO5T1X850MJN1" descr="AZ9ST0XDIOP50HSUFO5V31BR0" hidden="1">
          <a:extLst>
            <a:ext uri="{FF2B5EF4-FFF2-40B4-BE49-F238E27FC236}">
              <a16:creationId xmlns="" xmlns:a16="http://schemas.microsoft.com/office/drawing/2014/main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9525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topLeftCell="A31" zoomScale="130" zoomScaleNormal="130" workbookViewId="0">
      <selection activeCell="E37" sqref="E37"/>
    </sheetView>
  </sheetViews>
  <sheetFormatPr baseColWidth="10" defaultRowHeight="15" x14ac:dyDescent="0.25"/>
  <cols>
    <col min="2" max="2" width="45.85546875" customWidth="1"/>
    <col min="3" max="3" width="47.42578125" style="1" bestFit="1" customWidth="1"/>
    <col min="4" max="4" width="11.7109375" bestFit="1" customWidth="1"/>
    <col min="7" max="7" width="14.42578125" bestFit="1" customWidth="1"/>
    <col min="8" max="8" width="16.28515625" bestFit="1" customWidth="1"/>
    <col min="10" max="10" width="16.28515625" bestFit="1" customWidth="1"/>
    <col min="12" max="12" width="13" bestFit="1" customWidth="1"/>
  </cols>
  <sheetData>
    <row r="1" spans="1:13" ht="19.5" x14ac:dyDescent="0.3">
      <c r="A1" s="109" t="s">
        <v>30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3" ht="19.5" x14ac:dyDescent="0.3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ht="19.5" x14ac:dyDescent="0.3">
      <c r="A3" s="62"/>
      <c r="B3" s="62" t="s">
        <v>29</v>
      </c>
      <c r="C3" s="62"/>
      <c r="D3" s="62"/>
      <c r="E3" s="62"/>
      <c r="F3" s="62"/>
      <c r="G3" s="62"/>
      <c r="H3" s="62"/>
      <c r="I3" s="62"/>
      <c r="J3" s="62"/>
      <c r="M3" s="62"/>
    </row>
    <row r="5" spans="1:13" ht="30" x14ac:dyDescent="0.25">
      <c r="B5" s="10" t="s">
        <v>0</v>
      </c>
      <c r="C5" s="10" t="s">
        <v>1</v>
      </c>
      <c r="D5" s="11" t="s">
        <v>2</v>
      </c>
      <c r="E5" s="11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1" t="s">
        <v>8</v>
      </c>
    </row>
    <row r="6" spans="1:13" ht="15.75" thickBot="1" x14ac:dyDescent="0.3">
      <c r="B6" s="2"/>
      <c r="C6" s="3"/>
      <c r="D6" s="4"/>
      <c r="E6" s="4"/>
      <c r="F6" s="2"/>
      <c r="G6" s="2"/>
      <c r="H6" s="2"/>
      <c r="I6" s="5"/>
      <c r="J6" s="6"/>
    </row>
    <row r="7" spans="1:13" ht="16.5" thickTop="1" thickBot="1" x14ac:dyDescent="0.3">
      <c r="B7" s="50"/>
      <c r="C7" s="50"/>
      <c r="D7" s="51"/>
      <c r="E7" s="52"/>
      <c r="F7" s="53"/>
      <c r="G7" s="54"/>
      <c r="H7" s="55"/>
      <c r="I7" s="56"/>
      <c r="J7" s="54"/>
    </row>
    <row r="8" spans="1:13" ht="16.5" thickTop="1" thickBot="1" x14ac:dyDescent="0.3">
      <c r="B8" s="12" t="s">
        <v>15</v>
      </c>
      <c r="C8" s="13" t="s">
        <v>13</v>
      </c>
      <c r="D8" s="14">
        <v>68</v>
      </c>
      <c r="E8" s="36" t="s">
        <v>11</v>
      </c>
      <c r="F8" s="15"/>
      <c r="G8" s="16">
        <f>F8*D8</f>
        <v>0</v>
      </c>
      <c r="H8" s="17">
        <f>G8*4</f>
        <v>0</v>
      </c>
      <c r="I8" s="18">
        <v>4</v>
      </c>
      <c r="J8" s="19">
        <f t="shared" ref="J8:J42" si="0">H8+( (H8*I8)/100)</f>
        <v>0</v>
      </c>
    </row>
    <row r="9" spans="1:13" ht="15.75" thickBot="1" x14ac:dyDescent="0.3">
      <c r="B9" s="57" t="s">
        <v>9</v>
      </c>
      <c r="C9" s="20" t="s">
        <v>16</v>
      </c>
      <c r="D9" s="21">
        <v>35</v>
      </c>
      <c r="E9" s="37" t="s">
        <v>17</v>
      </c>
      <c r="F9" s="22"/>
      <c r="G9" s="23">
        <f>F9*D9</f>
        <v>0</v>
      </c>
      <c r="H9" s="24">
        <f>G9*4</f>
        <v>0</v>
      </c>
      <c r="I9" s="25">
        <v>21</v>
      </c>
      <c r="J9" s="26">
        <f t="shared" si="0"/>
        <v>0</v>
      </c>
    </row>
    <row r="10" spans="1:13" ht="15.75" thickBot="1" x14ac:dyDescent="0.3">
      <c r="B10" s="58"/>
      <c r="C10" s="20" t="s">
        <v>12</v>
      </c>
      <c r="D10" s="21">
        <v>5</v>
      </c>
      <c r="E10" s="37" t="s">
        <v>11</v>
      </c>
      <c r="F10" s="22"/>
      <c r="G10" s="23">
        <f>F10*D10</f>
        <v>0</v>
      </c>
      <c r="H10" s="24">
        <f>G10*4</f>
        <v>0</v>
      </c>
      <c r="I10" s="25">
        <v>4</v>
      </c>
      <c r="J10" s="26">
        <f t="shared" si="0"/>
        <v>0</v>
      </c>
    </row>
    <row r="11" spans="1:13" ht="15.75" thickBot="1" x14ac:dyDescent="0.3">
      <c r="B11" s="59" t="s">
        <v>9</v>
      </c>
      <c r="C11" s="28" t="s">
        <v>14</v>
      </c>
      <c r="D11" s="29">
        <v>4015</v>
      </c>
      <c r="E11" s="30" t="s">
        <v>11</v>
      </c>
      <c r="F11" s="31"/>
      <c r="G11" s="32">
        <f t="shared" ref="G11:G42" si="1">F11*D11</f>
        <v>0</v>
      </c>
      <c r="H11" s="33">
        <f>G11*4</f>
        <v>0</v>
      </c>
      <c r="I11" s="34">
        <v>21</v>
      </c>
      <c r="J11" s="35">
        <f t="shared" si="0"/>
        <v>0</v>
      </c>
    </row>
    <row r="12" spans="1:13" ht="16.5" thickTop="1" thickBot="1" x14ac:dyDescent="0.3">
      <c r="B12" s="50"/>
      <c r="C12" s="50"/>
      <c r="D12" s="51"/>
      <c r="E12" s="52"/>
      <c r="F12" s="53"/>
      <c r="G12" s="54"/>
      <c r="H12" s="55"/>
      <c r="I12" s="56"/>
      <c r="J12" s="54"/>
    </row>
    <row r="13" spans="1:13" ht="16.5" thickTop="1" thickBot="1" x14ac:dyDescent="0.3">
      <c r="B13" s="64" t="s">
        <v>18</v>
      </c>
      <c r="C13" s="68" t="s">
        <v>13</v>
      </c>
      <c r="D13" s="69">
        <v>12</v>
      </c>
      <c r="E13" s="70" t="s">
        <v>11</v>
      </c>
      <c r="F13" s="71"/>
      <c r="G13" s="72">
        <f t="shared" si="1"/>
        <v>0</v>
      </c>
      <c r="H13" s="73">
        <f>G13*4</f>
        <v>0</v>
      </c>
      <c r="I13" s="74">
        <v>4</v>
      </c>
      <c r="J13" s="75">
        <f t="shared" si="0"/>
        <v>0</v>
      </c>
    </row>
    <row r="14" spans="1:13" ht="16.5" thickTop="1" thickBot="1" x14ac:dyDescent="0.3">
      <c r="B14" s="66"/>
      <c r="C14" s="20" t="s">
        <v>20</v>
      </c>
      <c r="D14" s="84">
        <v>14</v>
      </c>
      <c r="E14" s="70" t="s">
        <v>11</v>
      </c>
      <c r="F14" s="85"/>
      <c r="G14" s="86">
        <f t="shared" si="1"/>
        <v>0</v>
      </c>
      <c r="H14" s="87">
        <f>G14*4</f>
        <v>0</v>
      </c>
      <c r="I14" s="88">
        <v>4</v>
      </c>
      <c r="J14" s="89">
        <f t="shared" si="0"/>
        <v>0</v>
      </c>
    </row>
    <row r="15" spans="1:13" ht="16.5" thickTop="1" thickBot="1" x14ac:dyDescent="0.3">
      <c r="B15" s="67"/>
      <c r="C15" s="20" t="s">
        <v>31</v>
      </c>
      <c r="D15" s="84">
        <v>3</v>
      </c>
      <c r="E15" s="70" t="s">
        <v>11</v>
      </c>
      <c r="F15" s="85"/>
      <c r="G15" s="86">
        <f t="shared" si="1"/>
        <v>0</v>
      </c>
      <c r="H15" s="87">
        <f>G15*4</f>
        <v>0</v>
      </c>
      <c r="I15" s="88">
        <v>4</v>
      </c>
      <c r="J15" s="89">
        <f t="shared" si="0"/>
        <v>0</v>
      </c>
    </row>
    <row r="16" spans="1:13" ht="15.75" thickBot="1" x14ac:dyDescent="0.3">
      <c r="B16" s="90" t="s">
        <v>9</v>
      </c>
      <c r="C16" s="76" t="s">
        <v>14</v>
      </c>
      <c r="D16" s="77">
        <v>365</v>
      </c>
      <c r="E16" s="78" t="s">
        <v>11</v>
      </c>
      <c r="F16" s="79"/>
      <c r="G16" s="80">
        <f t="shared" si="1"/>
        <v>0</v>
      </c>
      <c r="H16" s="81">
        <f>G16*4</f>
        <v>0</v>
      </c>
      <c r="I16" s="82">
        <v>21</v>
      </c>
      <c r="J16" s="83">
        <f t="shared" si="0"/>
        <v>0</v>
      </c>
    </row>
    <row r="17" spans="2:12" ht="15.75" thickTop="1" x14ac:dyDescent="0.25">
      <c r="B17" s="91"/>
      <c r="C17" s="91"/>
      <c r="D17" s="98"/>
      <c r="E17" s="99"/>
      <c r="F17" s="100"/>
      <c r="G17" s="101"/>
      <c r="H17" s="102"/>
      <c r="I17" s="8"/>
      <c r="J17" s="103"/>
    </row>
    <row r="18" spans="2:12" x14ac:dyDescent="0.25">
      <c r="B18" s="105" t="s">
        <v>32</v>
      </c>
      <c r="C18" s="104" t="s">
        <v>13</v>
      </c>
      <c r="D18" s="84">
        <v>30</v>
      </c>
      <c r="E18" s="106" t="s">
        <v>11</v>
      </c>
      <c r="F18" s="85"/>
      <c r="G18" s="86">
        <f t="shared" ref="G18:G19" si="2">F18*D18</f>
        <v>0</v>
      </c>
      <c r="H18" s="87">
        <f>G18*4</f>
        <v>0</v>
      </c>
      <c r="I18" s="88">
        <v>4</v>
      </c>
      <c r="J18" s="89">
        <f>H18*1.04</f>
        <v>0</v>
      </c>
    </row>
    <row r="19" spans="2:12" ht="15.75" thickBot="1" x14ac:dyDescent="0.3">
      <c r="B19" s="104" t="s">
        <v>9</v>
      </c>
      <c r="C19" s="90" t="s">
        <v>14</v>
      </c>
      <c r="D19" s="84">
        <v>365</v>
      </c>
      <c r="E19" s="106" t="s">
        <v>11</v>
      </c>
      <c r="F19" s="85"/>
      <c r="G19" s="86">
        <f t="shared" si="2"/>
        <v>0</v>
      </c>
      <c r="H19" s="87">
        <f>G19*4</f>
        <v>0</v>
      </c>
      <c r="I19" s="88">
        <v>21</v>
      </c>
      <c r="J19" s="89">
        <f>H19*1.21</f>
        <v>0</v>
      </c>
    </row>
    <row r="20" spans="2:12" ht="16.5" thickTop="1" thickBot="1" x14ac:dyDescent="0.3">
      <c r="B20" s="91"/>
      <c r="C20" s="65"/>
      <c r="D20" s="92"/>
      <c r="E20" s="93"/>
      <c r="F20" s="94"/>
      <c r="G20" s="95"/>
      <c r="H20" s="96"/>
      <c r="I20" s="97"/>
      <c r="J20" s="54"/>
      <c r="K20" s="1"/>
      <c r="L20" s="1"/>
    </row>
    <row r="21" spans="2:12" ht="16.5" thickTop="1" thickBot="1" x14ac:dyDescent="0.3">
      <c r="B21" s="65"/>
      <c r="C21" s="50"/>
      <c r="D21" s="51"/>
      <c r="E21" s="52"/>
      <c r="F21" s="53"/>
      <c r="G21" s="54"/>
      <c r="H21" s="55"/>
      <c r="I21" s="56"/>
      <c r="K21" s="1"/>
      <c r="L21" s="1"/>
    </row>
    <row r="22" spans="2:12" ht="16.5" thickTop="1" thickBot="1" x14ac:dyDescent="0.3">
      <c r="B22" s="12" t="s">
        <v>19</v>
      </c>
      <c r="C22" s="13" t="s">
        <v>10</v>
      </c>
      <c r="D22" s="14">
        <v>2</v>
      </c>
      <c r="E22" s="38" t="s">
        <v>11</v>
      </c>
      <c r="F22" s="15"/>
      <c r="G22" s="16">
        <f t="shared" si="1"/>
        <v>0</v>
      </c>
      <c r="H22" s="17">
        <f>G22*4</f>
        <v>0</v>
      </c>
      <c r="I22" s="18">
        <v>4</v>
      </c>
      <c r="J22" s="19">
        <f t="shared" si="0"/>
        <v>0</v>
      </c>
    </row>
    <row r="23" spans="2:12" ht="15.75" thickBot="1" x14ac:dyDescent="0.3">
      <c r="B23" s="57"/>
      <c r="C23" s="20" t="s">
        <v>20</v>
      </c>
      <c r="D23" s="21">
        <v>35</v>
      </c>
      <c r="E23" s="39" t="s">
        <v>11</v>
      </c>
      <c r="F23" s="22"/>
      <c r="G23" s="23">
        <f t="shared" si="1"/>
        <v>0</v>
      </c>
      <c r="H23" s="24">
        <f>G23*4</f>
        <v>0</v>
      </c>
      <c r="I23" s="25">
        <v>4</v>
      </c>
      <c r="J23" s="26">
        <f t="shared" si="0"/>
        <v>0</v>
      </c>
    </row>
    <row r="24" spans="2:12" ht="15.75" thickBot="1" x14ac:dyDescent="0.3">
      <c r="B24" s="59"/>
      <c r="C24" s="28" t="s">
        <v>14</v>
      </c>
      <c r="D24" s="29">
        <v>730</v>
      </c>
      <c r="E24" s="30" t="s">
        <v>11</v>
      </c>
      <c r="F24" s="31"/>
      <c r="G24" s="32">
        <f t="shared" si="1"/>
        <v>0</v>
      </c>
      <c r="H24" s="33">
        <f>G24*4</f>
        <v>0</v>
      </c>
      <c r="I24" s="34">
        <v>21</v>
      </c>
      <c r="J24" s="35">
        <f t="shared" si="0"/>
        <v>0</v>
      </c>
    </row>
    <row r="25" spans="2:12" ht="16.5" thickTop="1" thickBot="1" x14ac:dyDescent="0.3">
      <c r="B25" s="50"/>
      <c r="C25" s="50"/>
      <c r="D25" s="51"/>
      <c r="E25" s="52"/>
      <c r="F25" s="53"/>
      <c r="G25" s="54"/>
      <c r="H25" s="55"/>
      <c r="I25" s="56"/>
      <c r="J25" s="54"/>
    </row>
    <row r="26" spans="2:12" ht="16.5" thickTop="1" thickBot="1" x14ac:dyDescent="0.3">
      <c r="B26" s="12" t="s">
        <v>21</v>
      </c>
      <c r="C26" s="13" t="s">
        <v>22</v>
      </c>
      <c r="D26" s="40">
        <v>1</v>
      </c>
      <c r="E26" s="38" t="s">
        <v>11</v>
      </c>
      <c r="F26" s="15"/>
      <c r="G26" s="16">
        <f t="shared" si="1"/>
        <v>0</v>
      </c>
      <c r="H26" s="17">
        <f>G26*4</f>
        <v>0</v>
      </c>
      <c r="I26" s="18">
        <v>4</v>
      </c>
      <c r="J26" s="19">
        <f t="shared" si="0"/>
        <v>0</v>
      </c>
    </row>
    <row r="27" spans="2:12" ht="15.75" thickBot="1" x14ac:dyDescent="0.3">
      <c r="B27" s="27"/>
      <c r="C27" s="28" t="s">
        <v>14</v>
      </c>
      <c r="D27" s="29">
        <v>365</v>
      </c>
      <c r="E27" s="30" t="s">
        <v>11</v>
      </c>
      <c r="F27" s="31"/>
      <c r="G27" s="32">
        <f t="shared" si="1"/>
        <v>0</v>
      </c>
      <c r="H27" s="33">
        <f>G27*4</f>
        <v>0</v>
      </c>
      <c r="I27" s="34">
        <v>21</v>
      </c>
      <c r="J27" s="35">
        <f t="shared" si="0"/>
        <v>0</v>
      </c>
    </row>
    <row r="28" spans="2:12" ht="16.5" thickTop="1" thickBot="1" x14ac:dyDescent="0.3">
      <c r="B28" s="50"/>
      <c r="C28" s="50"/>
      <c r="D28" s="51"/>
      <c r="E28" s="52"/>
      <c r="F28" s="53"/>
      <c r="G28" s="54"/>
      <c r="H28" s="55"/>
      <c r="I28" s="56"/>
      <c r="J28" s="54"/>
    </row>
    <row r="29" spans="2:12" ht="16.5" thickTop="1" thickBot="1" x14ac:dyDescent="0.3">
      <c r="B29" s="12" t="s">
        <v>23</v>
      </c>
      <c r="C29" s="13" t="s">
        <v>13</v>
      </c>
      <c r="D29" s="14">
        <v>1</v>
      </c>
      <c r="E29" s="36" t="s">
        <v>11</v>
      </c>
      <c r="F29" s="15"/>
      <c r="G29" s="16">
        <f t="shared" si="1"/>
        <v>0</v>
      </c>
      <c r="H29" s="17">
        <f>G29*4</f>
        <v>0</v>
      </c>
      <c r="I29" s="18">
        <v>4</v>
      </c>
      <c r="J29" s="19">
        <f t="shared" si="0"/>
        <v>0</v>
      </c>
    </row>
    <row r="30" spans="2:12" ht="15.75" thickBot="1" x14ac:dyDescent="0.3">
      <c r="B30" s="27"/>
      <c r="C30" s="28" t="s">
        <v>14</v>
      </c>
      <c r="D30" s="29">
        <v>365</v>
      </c>
      <c r="E30" s="30" t="s">
        <v>11</v>
      </c>
      <c r="F30" s="31"/>
      <c r="G30" s="32">
        <f t="shared" si="1"/>
        <v>0</v>
      </c>
      <c r="H30" s="33">
        <f>G30*4</f>
        <v>0</v>
      </c>
      <c r="I30" s="34">
        <v>21</v>
      </c>
      <c r="J30" s="35">
        <f t="shared" si="0"/>
        <v>0</v>
      </c>
    </row>
    <row r="31" spans="2:12" ht="16.5" thickTop="1" thickBot="1" x14ac:dyDescent="0.3">
      <c r="B31" s="50"/>
      <c r="C31" s="50"/>
      <c r="D31" s="51"/>
      <c r="E31" s="52"/>
      <c r="F31" s="53"/>
      <c r="G31" s="54"/>
      <c r="H31" s="55"/>
      <c r="I31" s="56"/>
      <c r="J31" s="54"/>
    </row>
    <row r="32" spans="2:12" ht="16.5" thickTop="1" thickBot="1" x14ac:dyDescent="0.3">
      <c r="B32" s="12" t="s">
        <v>24</v>
      </c>
      <c r="C32" s="13" t="s">
        <v>20</v>
      </c>
      <c r="D32" s="14">
        <v>1</v>
      </c>
      <c r="E32" s="36" t="s">
        <v>11</v>
      </c>
      <c r="F32" s="15"/>
      <c r="G32" s="16">
        <f t="shared" si="1"/>
        <v>0</v>
      </c>
      <c r="H32" s="17">
        <f>G32*4</f>
        <v>0</v>
      </c>
      <c r="I32" s="18">
        <v>4</v>
      </c>
      <c r="J32" s="19">
        <f t="shared" si="0"/>
        <v>0</v>
      </c>
    </row>
    <row r="33" spans="2:10" ht="15.75" thickBot="1" x14ac:dyDescent="0.3">
      <c r="B33" s="27"/>
      <c r="C33" s="28" t="s">
        <v>14</v>
      </c>
      <c r="D33" s="29">
        <v>365</v>
      </c>
      <c r="E33" s="30" t="s">
        <v>11</v>
      </c>
      <c r="F33" s="31"/>
      <c r="G33" s="32">
        <f t="shared" si="1"/>
        <v>0</v>
      </c>
      <c r="H33" s="33">
        <f>G33*4</f>
        <v>0</v>
      </c>
      <c r="I33" s="34">
        <v>21</v>
      </c>
      <c r="J33" s="35">
        <f t="shared" si="0"/>
        <v>0</v>
      </c>
    </row>
    <row r="34" spans="2:10" ht="16.5" thickTop="1" thickBot="1" x14ac:dyDescent="0.3">
      <c r="B34" s="50"/>
      <c r="C34" s="50"/>
      <c r="D34" s="51"/>
      <c r="E34" s="52"/>
      <c r="F34" s="53"/>
      <c r="G34" s="54"/>
      <c r="H34" s="55"/>
      <c r="I34" s="56"/>
      <c r="J34" s="54"/>
    </row>
    <row r="35" spans="2:10" ht="16.5" thickTop="1" thickBot="1" x14ac:dyDescent="0.3">
      <c r="B35" s="12" t="s">
        <v>25</v>
      </c>
      <c r="C35" s="13" t="s">
        <v>13</v>
      </c>
      <c r="D35" s="14">
        <v>35</v>
      </c>
      <c r="E35" s="36" t="s">
        <v>11</v>
      </c>
      <c r="F35" s="15"/>
      <c r="G35" s="16">
        <f t="shared" si="1"/>
        <v>0</v>
      </c>
      <c r="H35" s="17">
        <f>G35*4</f>
        <v>0</v>
      </c>
      <c r="I35" s="18">
        <v>4</v>
      </c>
      <c r="J35" s="19">
        <f t="shared" si="0"/>
        <v>0</v>
      </c>
    </row>
    <row r="36" spans="2:10" ht="15.75" thickBot="1" x14ac:dyDescent="0.3">
      <c r="B36" s="27"/>
      <c r="C36" s="28" t="s">
        <v>14</v>
      </c>
      <c r="D36" s="29">
        <v>730</v>
      </c>
      <c r="E36" s="30" t="s">
        <v>11</v>
      </c>
      <c r="F36" s="31"/>
      <c r="G36" s="32">
        <f t="shared" si="1"/>
        <v>0</v>
      </c>
      <c r="H36" s="33">
        <f>G36*4</f>
        <v>0</v>
      </c>
      <c r="I36" s="34">
        <v>21</v>
      </c>
      <c r="J36" s="35">
        <f t="shared" si="0"/>
        <v>0</v>
      </c>
    </row>
    <row r="37" spans="2:10" ht="16.5" thickTop="1" thickBot="1" x14ac:dyDescent="0.3">
      <c r="B37" s="50"/>
      <c r="C37" s="50"/>
      <c r="D37" s="51"/>
      <c r="E37" s="52"/>
      <c r="F37" s="53"/>
      <c r="G37" s="54"/>
      <c r="H37" s="55"/>
      <c r="I37" s="56"/>
      <c r="J37" s="54"/>
    </row>
    <row r="38" spans="2:10" ht="16.5" thickTop="1" thickBot="1" x14ac:dyDescent="0.3">
      <c r="B38" s="12" t="s">
        <v>26</v>
      </c>
      <c r="C38" s="13" t="s">
        <v>20</v>
      </c>
      <c r="D38" s="14">
        <v>1</v>
      </c>
      <c r="E38" s="36" t="s">
        <v>11</v>
      </c>
      <c r="F38" s="15"/>
      <c r="G38" s="16">
        <f t="shared" si="1"/>
        <v>0</v>
      </c>
      <c r="H38" s="17">
        <f>G38*4</f>
        <v>0</v>
      </c>
      <c r="I38" s="18">
        <v>4</v>
      </c>
      <c r="J38" s="19">
        <f t="shared" si="0"/>
        <v>0</v>
      </c>
    </row>
    <row r="39" spans="2:10" ht="15.75" thickBot="1" x14ac:dyDescent="0.3">
      <c r="B39" s="27"/>
      <c r="C39" s="28" t="s">
        <v>14</v>
      </c>
      <c r="D39" s="29">
        <v>365</v>
      </c>
      <c r="E39" s="30" t="s">
        <v>11</v>
      </c>
      <c r="F39" s="31"/>
      <c r="G39" s="32">
        <f t="shared" si="1"/>
        <v>0</v>
      </c>
      <c r="H39" s="33">
        <f>G39*4</f>
        <v>0</v>
      </c>
      <c r="I39" s="34">
        <v>21</v>
      </c>
      <c r="J39" s="35">
        <f t="shared" si="0"/>
        <v>0</v>
      </c>
    </row>
    <row r="40" spans="2:10" ht="16.5" thickTop="1" thickBot="1" x14ac:dyDescent="0.3">
      <c r="B40" s="50"/>
      <c r="C40" s="50"/>
      <c r="D40" s="51"/>
      <c r="E40" s="52"/>
      <c r="F40" s="53"/>
      <c r="G40" s="54"/>
      <c r="H40" s="55"/>
      <c r="I40" s="56"/>
      <c r="J40" s="54"/>
    </row>
    <row r="41" spans="2:10" ht="16.5" thickTop="1" thickBot="1" x14ac:dyDescent="0.3">
      <c r="B41" s="12" t="s">
        <v>27</v>
      </c>
      <c r="C41" s="13" t="s">
        <v>20</v>
      </c>
      <c r="D41" s="14">
        <v>1</v>
      </c>
      <c r="E41" s="36" t="s">
        <v>11</v>
      </c>
      <c r="F41" s="15"/>
      <c r="G41" s="16">
        <f t="shared" si="1"/>
        <v>0</v>
      </c>
      <c r="H41" s="17">
        <f>G41*4</f>
        <v>0</v>
      </c>
      <c r="I41" s="18">
        <v>4</v>
      </c>
      <c r="J41" s="19">
        <f t="shared" si="0"/>
        <v>0</v>
      </c>
    </row>
    <row r="42" spans="2:10" ht="15.75" thickBot="1" x14ac:dyDescent="0.3">
      <c r="B42" s="27"/>
      <c r="C42" s="28" t="s">
        <v>14</v>
      </c>
      <c r="D42" s="29">
        <v>365</v>
      </c>
      <c r="E42" s="30" t="s">
        <v>11</v>
      </c>
      <c r="F42" s="31"/>
      <c r="G42" s="32">
        <f t="shared" si="1"/>
        <v>0</v>
      </c>
      <c r="H42" s="33">
        <f>G42*4</f>
        <v>0</v>
      </c>
      <c r="I42" s="34">
        <v>21</v>
      </c>
      <c r="J42" s="35">
        <f t="shared" si="0"/>
        <v>0</v>
      </c>
    </row>
    <row r="43" spans="2:10" ht="15.75" thickTop="1" x14ac:dyDescent="0.25">
      <c r="B43" s="45"/>
      <c r="C43" s="46"/>
      <c r="D43" s="47"/>
      <c r="E43" s="48"/>
      <c r="F43" s="41"/>
      <c r="G43" s="42"/>
      <c r="H43" s="43"/>
      <c r="I43" s="44"/>
      <c r="J43" s="49"/>
    </row>
    <row r="44" spans="2:10" ht="15.75" x14ac:dyDescent="0.25">
      <c r="D44" s="7"/>
      <c r="E44" s="8"/>
      <c r="F44" s="60" t="s">
        <v>28</v>
      </c>
      <c r="G44" s="61">
        <f>SUM(G7:G42)</f>
        <v>0</v>
      </c>
      <c r="H44" s="61">
        <f>SUM(H7:H42)</f>
        <v>0</v>
      </c>
      <c r="I44" s="61"/>
      <c r="J44" s="61">
        <f>SUM(J7:J42)</f>
        <v>0</v>
      </c>
    </row>
    <row r="45" spans="2:10" ht="30" x14ac:dyDescent="0.25">
      <c r="G45" s="10" t="s">
        <v>5</v>
      </c>
      <c r="H45" s="10" t="s">
        <v>6</v>
      </c>
      <c r="J45" s="11" t="s">
        <v>8</v>
      </c>
    </row>
    <row r="46" spans="2:10" x14ac:dyDescent="0.25">
      <c r="D46" s="107"/>
      <c r="E46" s="108"/>
      <c r="F46" s="108"/>
      <c r="G46" s="9"/>
    </row>
    <row r="48" spans="2:10" ht="22.5" customHeight="1" x14ac:dyDescent="0.25"/>
  </sheetData>
  <mergeCells count="2">
    <mergeCell ref="D46:F46"/>
    <mergeCell ref="A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GIBERT BONASTRE, TOMAS</dc:creator>
  <cp:lastModifiedBy>Mònica Farnós Vilanova</cp:lastModifiedBy>
  <dcterms:created xsi:type="dcterms:W3CDTF">2023-06-06T11:08:58Z</dcterms:created>
  <dcterms:modified xsi:type="dcterms:W3CDTF">2025-09-12T07:01:43Z</dcterms:modified>
</cp:coreProperties>
</file>