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Oficina de Compras\02-CONTRACTACIÓ\02 - CONTRACTACIONS\CONTRACTACIONS 2025\2. LICITACIONS\OSE00023_2025 Virtualitzacio de continguts\02. Plecs\"/>
    </mc:Choice>
  </mc:AlternateContent>
  <workbookProtection workbookAlgorithmName="SHA-512" workbookHashValue="nxTKMKxvceLEsMkVX2ZLb6j0vSdL+YCKryAxT9tOKgLoWUJvtI5ZKIJ/QVOUnO430K2BsBhK6LUG6MXWts8uaA==" workbookSaltValue="Fon1GSNa9Liyo8cmW8dKug==" workbookSpinCount="100000" lockStructure="1"/>
  <bookViews>
    <workbookView xWindow="0" yWindow="0" windowWidth="23040" windowHeight="10860"/>
  </bookViews>
  <sheets>
    <sheet name="Model CAT" sheetId="1" r:id="rId1"/>
  </sheets>
  <calcPr calcId="152511" concurrentCalc="0"/>
  <extLst>
    <ext uri="GoogleSheetsCustomDataVersion2">
      <go:sheetsCustomData xmlns:go="http://customooxmlschemas.google.com/" r:id="rId5" roundtripDataChecksum="wFvb/Hr5L7yFesIsx0ZJWnl/7jZPA6lf2uGhEEL0a+A="/>
    </ext>
  </extLst>
</workbook>
</file>

<file path=xl/calcChain.xml><?xml version="1.0" encoding="utf-8"?>
<calcChain xmlns="http://schemas.openxmlformats.org/spreadsheetml/2006/main">
  <c r="D32" i="1" l="1"/>
  <c r="D30" i="1"/>
  <c r="D29" i="1"/>
  <c r="D28" i="1"/>
  <c r="J24" i="1"/>
  <c r="G24" i="1"/>
  <c r="J23" i="1"/>
  <c r="G23" i="1"/>
  <c r="J22" i="1"/>
  <c r="G22" i="1"/>
  <c r="J21" i="1"/>
  <c r="G21" i="1"/>
  <c r="J20" i="1"/>
  <c r="G20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<sst xmlns="http://schemas.openxmlformats.org/spreadsheetml/2006/main" count="52" uniqueCount="46">
  <si>
    <t>ANNEX 1</t>
  </si>
  <si>
    <t>MODEL D'OFERTA ECONÒMICA (SOBRE 3)</t>
  </si>
  <si>
    <t>Dades sotasignant</t>
  </si>
  <si>
    <t>Resposta</t>
  </si>
  <si>
    <t>Observacions</t>
  </si>
  <si>
    <t>Nom sotasignant</t>
  </si>
  <si>
    <t>DNI sotasignant</t>
  </si>
  <si>
    <t>Actua en</t>
  </si>
  <si>
    <t>Denominació Empresa</t>
  </si>
  <si>
    <t>NIF Empresa</t>
  </si>
  <si>
    <t>Títol del Contacte (introduir el títol de l'Apartat A del QC del PCP)</t>
  </si>
  <si>
    <t>Acord marc relatiu a Maquetació i virtualització de continguts formatius de la UOC</t>
  </si>
  <si>
    <t>Lot 2: Generació de productes específics: tipus infografia interactiva, videotutorials vídeos dinàmics.</t>
  </si>
  <si>
    <t>Codi d' Expedient</t>
  </si>
  <si>
    <t>OSE00023/2025</t>
  </si>
  <si>
    <t>El sotasignant, assabentat/ada de l’anunci publicat al Perfil del contractant de la UOC i de les condicions i requisits que s’exigeixen per a l’adjudicació del contracte anteriorment referenciat, es compromet (en nom propi o de l’empresa que representa) a executar-lo amb estricta subjecció als requisits i condicions esmentats, d’acord amb el preu global i els preus unitaris (segons que correspongui) següents:</t>
  </si>
  <si>
    <t>PRESSUPOST DE LICITACIÓ</t>
  </si>
  <si>
    <t>OFERTA LICITADOR</t>
  </si>
  <si>
    <t>CONCEPTES</t>
  </si>
  <si>
    <t>Tipologia</t>
  </si>
  <si>
    <t>Preu Màxim Admès
(IVA Exclòs)</t>
  </si>
  <si>
    <t>Unitat de Mesura</t>
  </si>
  <si>
    <t>Preu Oferta (IVA Excl)</t>
  </si>
  <si>
    <t>Import IVA</t>
  </si>
  <si>
    <t>Preu Oferta
(IVA Inclòs)</t>
  </si>
  <si>
    <t>Advertiments</t>
  </si>
  <si>
    <t>Elaboració animació amb locució (2 minuts)</t>
  </si>
  <si>
    <t>Preu (€)</t>
  </si>
  <si>
    <t>€/hora</t>
  </si>
  <si>
    <t>Maquetació  PDF</t>
  </si>
  <si>
    <t>€/pàgina PDF</t>
  </si>
  <si>
    <t>Infografia</t>
  </si>
  <si>
    <t>€/unitat</t>
  </si>
  <si>
    <t>Gamificació</t>
  </si>
  <si>
    <t>€/gamificació</t>
  </si>
  <si>
    <t>Píndola Vídeo</t>
  </si>
  <si>
    <t>€/vídeo</t>
  </si>
  <si>
    <t>CONCEPTES DIFERENTS DEL PREU</t>
  </si>
  <si>
    <t>Oferta</t>
  </si>
  <si>
    <t>1. Experiència professorat (escollir una de les opcions) (*)</t>
  </si>
  <si>
    <t>1.1. Si el perfil adscrit disposa de 7 anys o més d'experiència addicionals a la mínima exigida</t>
  </si>
  <si>
    <t>1.2. Si el perfil adscrit disposa de 2 anys o més d'experiència addicionals a la mínima exigida</t>
  </si>
  <si>
    <t>1.3. Si el perfil adscrit no disposa d'experiència addicional a la mínima exigida</t>
  </si>
  <si>
    <t>2. Ús d’aplicacions específiques per la generació de continguts en diferents formats amb IA (**) (SI/NO)</t>
  </si>
  <si>
    <t>2.1 SI/NO</t>
  </si>
  <si>
    <t xml:space="preserve">(*): S’acreditarà via currículum vitae del professional adscrit al servei, que haurà d’incloure’s en el Sobre núm. 3. 
(**): S’acreditarà l’aplicació d’eines d’IA en la virtualització d’un projecte formatiu recent, presentant captures de pantalla, imatges o enllaç al producte.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</si>
</sst>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2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left" vertical="center"/>
    </xf>
    <xf numFmtId="0" fontId="3" fillId="0" borderId="0" xfId="0" applyFont="1"/>
    <xf numFmtId="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/>
    <xf numFmtId="0" fontId="6" fillId="0" borderId="0" xfId="0" applyFont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vertical="center"/>
    </xf>
    <xf numFmtId="0" fontId="5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5" fillId="0" borderId="3" xfId="0" applyFont="1" applyBorder="1"/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activeCell="H10" sqref="H10"/>
    </sheetView>
  </sheetViews>
  <sheetFormatPr defaultColWidth="12.53515625" defaultRowHeight="15" customHeight="1" x14ac:dyDescent="0.3"/>
  <cols>
    <col min="1" max="1" width="2.3046875" customWidth="1"/>
    <col min="2" max="2" width="79.3046875" customWidth="1"/>
    <col min="3" max="4" width="29.84375" customWidth="1"/>
    <col min="5" max="5" width="14.3828125" customWidth="1"/>
    <col min="6" max="6" width="24.84375" customWidth="1"/>
    <col min="7" max="7" width="14.3828125" customWidth="1"/>
    <col min="8" max="8" width="9.69140625" customWidth="1"/>
    <col min="9" max="9" width="20.3828125" customWidth="1"/>
    <col min="10" max="10" width="35.3046875" customWidth="1"/>
    <col min="11" max="26" width="12.3828125" customWidth="1"/>
  </cols>
  <sheetData>
    <row r="1" spans="2:10" ht="15.75" customHeight="1" x14ac:dyDescent="0.3"/>
    <row r="2" spans="2:10" ht="15.75" customHeight="1" x14ac:dyDescent="0.3"/>
    <row r="3" spans="2:10" ht="15.75" customHeight="1" x14ac:dyDescent="0.3">
      <c r="B3" s="35" t="s">
        <v>0</v>
      </c>
      <c r="C3" s="36"/>
      <c r="D3" s="36"/>
      <c r="E3" s="36"/>
      <c r="F3" s="36"/>
      <c r="G3" s="36"/>
      <c r="H3" s="36"/>
      <c r="I3" s="36"/>
      <c r="J3" s="36"/>
    </row>
    <row r="4" spans="2:10" ht="15.75" customHeight="1" x14ac:dyDescent="0.3">
      <c r="B4" s="35" t="s">
        <v>1</v>
      </c>
      <c r="C4" s="36"/>
      <c r="D4" s="36"/>
      <c r="E4" s="36"/>
      <c r="F4" s="36"/>
      <c r="G4" s="36"/>
      <c r="H4" s="36"/>
      <c r="I4" s="36"/>
      <c r="J4" s="36"/>
    </row>
    <row r="5" spans="2:10" ht="15.75" customHeight="1" x14ac:dyDescent="0.3">
      <c r="B5" s="1"/>
    </row>
    <row r="6" spans="2:10" ht="15.75" customHeight="1" x14ac:dyDescent="0.3">
      <c r="B6" s="2" t="s">
        <v>2</v>
      </c>
      <c r="C6" s="3" t="s">
        <v>3</v>
      </c>
      <c r="D6" s="3" t="s">
        <v>4</v>
      </c>
    </row>
    <row r="7" spans="2:10" ht="15.75" customHeight="1" x14ac:dyDescent="0.3">
      <c r="B7" s="4" t="s">
        <v>5</v>
      </c>
      <c r="C7" s="29"/>
      <c r="D7" s="5" t="str">
        <f t="shared" ref="D7:D9" si="0">IF(C7="","Pendent incloure informació","")</f>
        <v>Pendent incloure informació</v>
      </c>
    </row>
    <row r="8" spans="2:10" ht="15.75" customHeight="1" x14ac:dyDescent="0.3">
      <c r="B8" s="4" t="s">
        <v>6</v>
      </c>
      <c r="C8" s="29"/>
      <c r="D8" s="5" t="str">
        <f t="shared" si="0"/>
        <v>Pendent incloure informació</v>
      </c>
    </row>
    <row r="9" spans="2:10" ht="15.75" customHeight="1" x14ac:dyDescent="0.3">
      <c r="B9" s="6" t="s">
        <v>7</v>
      </c>
      <c r="C9" s="30"/>
      <c r="D9" s="5" t="str">
        <f t="shared" si="0"/>
        <v>Pendent incloure informació</v>
      </c>
      <c r="I9" s="1"/>
    </row>
    <row r="10" spans="2:10" ht="15.75" customHeight="1" x14ac:dyDescent="0.3">
      <c r="B10" s="6" t="s">
        <v>8</v>
      </c>
      <c r="C10" s="30"/>
      <c r="D10" s="5" t="str">
        <f t="shared" ref="D10:D11" si="1">IF(AND(C10="",$C$9="representació de l' empresa"),"Pendent incloure informació","")</f>
        <v/>
      </c>
      <c r="I10" s="1"/>
    </row>
    <row r="11" spans="2:10" ht="15.75" customHeight="1" x14ac:dyDescent="0.3">
      <c r="B11" s="6" t="s">
        <v>9</v>
      </c>
      <c r="C11" s="30"/>
      <c r="D11" s="5" t="str">
        <f t="shared" si="1"/>
        <v/>
      </c>
      <c r="I11" s="1"/>
    </row>
    <row r="12" spans="2:10" ht="15.75" customHeight="1" x14ac:dyDescent="0.3">
      <c r="B12" s="6" t="s">
        <v>10</v>
      </c>
      <c r="C12" s="7" t="s">
        <v>11</v>
      </c>
      <c r="D12" s="7" t="s">
        <v>12</v>
      </c>
      <c r="E12" s="8"/>
      <c r="F12" s="8"/>
      <c r="G12" s="8"/>
      <c r="H12" s="8"/>
      <c r="I12" s="1"/>
    </row>
    <row r="13" spans="2:10" ht="15.75" customHeight="1" x14ac:dyDescent="0.3">
      <c r="B13" s="6" t="s">
        <v>13</v>
      </c>
      <c r="C13" s="7" t="s">
        <v>14</v>
      </c>
      <c r="D13" s="7"/>
      <c r="E13" s="8"/>
      <c r="F13" s="8"/>
      <c r="G13" s="8"/>
      <c r="H13" s="8"/>
      <c r="I13" s="1"/>
    </row>
    <row r="14" spans="2:10" ht="15.75" customHeight="1" x14ac:dyDescent="0.3">
      <c r="B14" s="8"/>
      <c r="C14" s="8"/>
      <c r="D14" s="8"/>
      <c r="E14" s="8"/>
      <c r="F14" s="8"/>
      <c r="G14" s="8"/>
      <c r="H14" s="8"/>
      <c r="I14" s="1"/>
    </row>
    <row r="15" spans="2:10" ht="52.5" customHeight="1" x14ac:dyDescent="0.3">
      <c r="B15" s="37" t="s">
        <v>15</v>
      </c>
      <c r="C15" s="36"/>
      <c r="D15" s="36"/>
      <c r="E15" s="36"/>
      <c r="F15" s="36"/>
      <c r="G15" s="36"/>
      <c r="H15" s="36"/>
    </row>
    <row r="16" spans="2:10" ht="15.75" customHeight="1" x14ac:dyDescent="0.35">
      <c r="B16" s="9"/>
    </row>
    <row r="17" spans="1:26" ht="15.75" customHeight="1" x14ac:dyDescent="0.35">
      <c r="B17" s="9"/>
    </row>
    <row r="18" spans="1:26" ht="15.75" customHeight="1" x14ac:dyDescent="0.35">
      <c r="B18" s="9"/>
      <c r="C18" s="38" t="s">
        <v>16</v>
      </c>
      <c r="D18" s="39"/>
      <c r="E18" s="34"/>
      <c r="F18" s="40" t="s">
        <v>17</v>
      </c>
      <c r="G18" s="39"/>
      <c r="H18" s="39"/>
      <c r="I18" s="34"/>
    </row>
    <row r="19" spans="1:26" ht="28.5" customHeight="1" x14ac:dyDescent="0.3">
      <c r="B19" s="10" t="s">
        <v>18</v>
      </c>
      <c r="C19" s="11" t="s">
        <v>19</v>
      </c>
      <c r="D19" s="11" t="s">
        <v>20</v>
      </c>
      <c r="E19" s="11" t="s">
        <v>21</v>
      </c>
      <c r="F19" s="11" t="s">
        <v>22</v>
      </c>
      <c r="G19" s="11" t="s">
        <v>21</v>
      </c>
      <c r="H19" s="11" t="s">
        <v>23</v>
      </c>
      <c r="I19" s="11" t="s">
        <v>24</v>
      </c>
      <c r="J19" s="11" t="s">
        <v>25</v>
      </c>
    </row>
    <row r="20" spans="1:26" ht="45.75" customHeight="1" x14ac:dyDescent="0.3">
      <c r="B20" s="12" t="s">
        <v>26</v>
      </c>
      <c r="C20" s="13" t="s">
        <v>27</v>
      </c>
      <c r="D20" s="14">
        <v>60</v>
      </c>
      <c r="E20" s="15" t="s">
        <v>28</v>
      </c>
      <c r="F20" s="31"/>
      <c r="G20" s="15" t="str">
        <f t="shared" ref="G20:G24" si="2">E20</f>
        <v>€/hora</v>
      </c>
      <c r="H20" s="31"/>
      <c r="I20" s="31"/>
      <c r="J20" s="16" t="str">
        <f t="shared" ref="J20:J24" si="3">IF(F20="","Pendent incloure import ofertat.S'han d'informar tots els conceptes que componen l'oferta",IF(C20="Preu (€)",IF(F20&gt;D20,"L'import indicat supera el preu màxim admès. Aquest fet suposarà l'exclusió del procediment de licitació",""),IF(C20="Percentatge (%) de recàrrec",IF(F20&gt;D20,"El percentatge indicat supera el percentatge màxim admès. Aquest fet suposarà l'exclusió del procediment de licitació",""),(IF(C20="Percentatge (%) de descompte",IF(F20&lt;D20,"El percentatge indicat és inferior al percentatge mínim admès. Aquest fet suposarà l'exclusió del procediment de licitació",""),IF(F20="","Pendent incloure import ofertat.S'han d'informar tots els conceptes que componen l'oferta",IF(C20="Preu ($)",IF(F20&gt;D20,"L'import indicat supera el preu màxim admès. Aquest fet suposarà l'exclusió del procediment de licitació",""))))))))</f>
        <v>Pendent incloure import ofertat.S'han d'informar tots els conceptes que componen l'oferta</v>
      </c>
    </row>
    <row r="21" spans="1:26" ht="15.75" customHeight="1" x14ac:dyDescent="0.3">
      <c r="B21" s="17" t="s">
        <v>29</v>
      </c>
      <c r="C21" s="13" t="s">
        <v>27</v>
      </c>
      <c r="D21" s="14">
        <v>9</v>
      </c>
      <c r="E21" s="15" t="s">
        <v>30</v>
      </c>
      <c r="F21" s="31"/>
      <c r="G21" s="15" t="str">
        <f t="shared" si="2"/>
        <v>€/pàgina PDF</v>
      </c>
      <c r="H21" s="31"/>
      <c r="I21" s="31"/>
      <c r="J21" s="16" t="str">
        <f t="shared" si="3"/>
        <v>Pendent incloure import ofertat.S'han d'informar tots els conceptes que componen l'oferta</v>
      </c>
    </row>
    <row r="22" spans="1:26" ht="15.75" customHeight="1" x14ac:dyDescent="0.3">
      <c r="B22" s="12" t="s">
        <v>31</v>
      </c>
      <c r="C22" s="13" t="s">
        <v>27</v>
      </c>
      <c r="D22" s="14">
        <v>150</v>
      </c>
      <c r="E22" s="15" t="s">
        <v>32</v>
      </c>
      <c r="F22" s="31"/>
      <c r="G22" s="15" t="str">
        <f t="shared" si="2"/>
        <v>€/unitat</v>
      </c>
      <c r="H22" s="31"/>
      <c r="I22" s="31"/>
      <c r="J22" s="16" t="str">
        <f t="shared" si="3"/>
        <v>Pendent incloure import ofertat.S'han d'informar tots els conceptes que componen l'oferta</v>
      </c>
    </row>
    <row r="23" spans="1:26" ht="15.75" customHeight="1" x14ac:dyDescent="0.3">
      <c r="B23" s="12" t="s">
        <v>33</v>
      </c>
      <c r="C23" s="13" t="s">
        <v>27</v>
      </c>
      <c r="D23" s="14">
        <v>3000</v>
      </c>
      <c r="E23" s="15" t="s">
        <v>34</v>
      </c>
      <c r="F23" s="31"/>
      <c r="G23" s="15" t="str">
        <f t="shared" si="2"/>
        <v>€/gamificació</v>
      </c>
      <c r="H23" s="31"/>
      <c r="I23" s="31"/>
      <c r="J23" s="16" t="str">
        <f t="shared" si="3"/>
        <v>Pendent incloure import ofertat.S'han d'informar tots els conceptes que componen l'oferta</v>
      </c>
    </row>
    <row r="24" spans="1:26" ht="45.75" customHeight="1" x14ac:dyDescent="0.3">
      <c r="A24" s="18"/>
      <c r="B24" s="17" t="s">
        <v>35</v>
      </c>
      <c r="C24" s="13" t="s">
        <v>27</v>
      </c>
      <c r="D24" s="19">
        <v>1000</v>
      </c>
      <c r="E24" s="15" t="s">
        <v>36</v>
      </c>
      <c r="F24" s="31"/>
      <c r="G24" s="15" t="str">
        <f t="shared" si="2"/>
        <v>€/vídeo</v>
      </c>
      <c r="H24" s="31"/>
      <c r="I24" s="31"/>
      <c r="J24" s="16" t="str">
        <f t="shared" si="3"/>
        <v>Pendent incloure import ofertat.S'han d'informar tots els conceptes que componen l'oferta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45.75" customHeight="1" x14ac:dyDescent="0.3">
      <c r="A25" s="18"/>
      <c r="B25" s="20"/>
      <c r="C25" s="20"/>
      <c r="D25" s="21"/>
      <c r="E25" s="22"/>
      <c r="F25" s="23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3">
      <c r="A26" s="18"/>
      <c r="B26" s="2" t="s">
        <v>37</v>
      </c>
      <c r="C26" s="3" t="s">
        <v>38</v>
      </c>
      <c r="D26" s="3" t="s">
        <v>4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3">
      <c r="A27" s="18"/>
      <c r="B27" s="33" t="s">
        <v>39</v>
      </c>
      <c r="C27" s="34"/>
      <c r="D27" s="24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3">
      <c r="A28" s="18"/>
      <c r="B28" s="25" t="s">
        <v>40</v>
      </c>
      <c r="C28" s="32"/>
      <c r="D28" s="24" t="str">
        <f t="shared" ref="D28:D30" si="4">IF(C28="","Pendent resposta","")</f>
        <v>Pendent resposta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 x14ac:dyDescent="0.3">
      <c r="A29" s="18"/>
      <c r="B29" s="25" t="s">
        <v>41</v>
      </c>
      <c r="C29" s="32"/>
      <c r="D29" s="24" t="str">
        <f t="shared" si="4"/>
        <v>Pendent resposta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3">
      <c r="A30" s="18"/>
      <c r="B30" s="25" t="s">
        <v>42</v>
      </c>
      <c r="C30" s="32"/>
      <c r="D30" s="24" t="str">
        <f t="shared" si="4"/>
        <v>Pendent resposta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3">
      <c r="A31" s="18"/>
      <c r="B31" s="33" t="s">
        <v>43</v>
      </c>
      <c r="C31" s="34"/>
      <c r="D31" s="24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3">
      <c r="A32" s="18"/>
      <c r="B32" s="26" t="s">
        <v>44</v>
      </c>
      <c r="C32" s="32"/>
      <c r="D32" s="24" t="str">
        <f>IF(C32="","Pendent resposta","")</f>
        <v>Pendent resposta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2:2" ht="15.75" customHeight="1" x14ac:dyDescent="0.3"/>
    <row r="34" spans="2:2" ht="15.75" customHeight="1" x14ac:dyDescent="0.3">
      <c r="B34" s="27" t="s">
        <v>45</v>
      </c>
    </row>
    <row r="35" spans="2:2" ht="15.75" customHeight="1" x14ac:dyDescent="0.4">
      <c r="B35" s="28"/>
    </row>
    <row r="36" spans="2:2" ht="15.75" customHeight="1" x14ac:dyDescent="0.3">
      <c r="B36" s="1"/>
    </row>
    <row r="37" spans="2:2" ht="15.75" customHeight="1" x14ac:dyDescent="0.3"/>
    <row r="38" spans="2:2" ht="15.75" customHeight="1" x14ac:dyDescent="0.3"/>
    <row r="39" spans="2:2" ht="15.75" customHeight="1" x14ac:dyDescent="0.3"/>
    <row r="40" spans="2:2" ht="15.75" customHeight="1" x14ac:dyDescent="0.3"/>
    <row r="41" spans="2:2" ht="15.75" customHeight="1" x14ac:dyDescent="0.3"/>
    <row r="42" spans="2:2" ht="15.75" customHeight="1" x14ac:dyDescent="0.3"/>
    <row r="43" spans="2:2" ht="15.75" customHeight="1" x14ac:dyDescent="0.3"/>
    <row r="44" spans="2:2" ht="15.75" customHeight="1" x14ac:dyDescent="0.3"/>
    <row r="45" spans="2:2" ht="15.75" customHeight="1" x14ac:dyDescent="0.3"/>
    <row r="46" spans="2:2" ht="15.75" customHeight="1" x14ac:dyDescent="0.3"/>
    <row r="47" spans="2:2" ht="15.75" customHeight="1" x14ac:dyDescent="0.3"/>
    <row r="48" spans="2: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sheetProtection sheet="1" objects="1" scenarios="1"/>
  <mergeCells count="7">
    <mergeCell ref="B27:C27"/>
    <mergeCell ref="B31:C31"/>
    <mergeCell ref="B3:J3"/>
    <mergeCell ref="B4:J4"/>
    <mergeCell ref="B15:H15"/>
    <mergeCell ref="C18:E18"/>
    <mergeCell ref="F18:I18"/>
  </mergeCells>
  <conditionalFormatting sqref="D7:F11 F25 J20:J24">
    <cfRule type="cellIs" dxfId="4" priority="1" operator="equal">
      <formula>"Correcte"</formula>
    </cfRule>
  </conditionalFormatting>
  <conditionalFormatting sqref="D7:F11">
    <cfRule type="cellIs" dxfId="3" priority="2" operator="equal">
      <formula>"Pendent incloure informació"</formula>
    </cfRule>
  </conditionalFormatting>
  <conditionalFormatting sqref="F25 J20:J24">
    <cfRule type="notContainsBlanks" dxfId="2" priority="3">
      <formula>LEN(TRIM(F25))&gt;0</formula>
    </cfRule>
  </conditionalFormatting>
  <conditionalFormatting sqref="D27:D32 F27:F32">
    <cfRule type="cellIs" dxfId="1" priority="4" operator="equal">
      <formula>"Correcte"</formula>
    </cfRule>
  </conditionalFormatting>
  <conditionalFormatting sqref="D27:D32 F27:F32">
    <cfRule type="cellIs" dxfId="0" priority="5" operator="equal">
      <formula>"Pendent incloure informació"</formula>
    </cfRule>
  </conditionalFormatting>
  <dataValidations count="4">
    <dataValidation type="list" allowBlank="1" showErrorMessage="1" sqref="C9">
      <formula1>"Nom propi,Representació de l' empresa"</formula1>
    </dataValidation>
    <dataValidation type="list" allowBlank="1" showErrorMessage="1" sqref="C20:C25">
      <formula1>"Preu (€),Percentatge (%) de recàrrec,Percentatge (%) de descompte,Preu ($)"</formula1>
    </dataValidation>
    <dataValidation type="list" allowBlank="1" showErrorMessage="1" sqref="C28:C30 C32">
      <formula1>"Sí,No"</formula1>
    </dataValidation>
    <dataValidation type="custom" allowBlank="1" showDropDown="1" showInputMessage="1" showErrorMessage="1" prompt="Com a màxim es poden entrar 2 decimals" sqref="F20:F24 H20:I24">
      <formula1>AND(F20&lt;&gt;"",LEN(RIGHT(F20,LEN(F20)-IFERROR(FIND(",",F20),LEN(F20))))&lt;=2)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CAT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Barbara Serna Gimeno</cp:lastModifiedBy>
  <dcterms:created xsi:type="dcterms:W3CDTF">2024-06-26T14:18:40Z</dcterms:created>
  <dcterms:modified xsi:type="dcterms:W3CDTF">2025-11-20T10:09:17Z</dcterms:modified>
</cp:coreProperties>
</file>