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U:\EXPEDIENTS DE LICITACIÓ\MODELS EXP. CONTRACTACIÓ\CONTRACTES AMB LLEI  9-2017\2025\2025-9230 Contracte de serveis postals\Annexos\"/>
    </mc:Choice>
  </mc:AlternateContent>
  <xr:revisionPtr revIDLastSave="0" documentId="8_{1C1D26D2-7A89-4CAD-AF03-2B0C56A24765}" xr6:coauthVersionLast="47" xr6:coauthVersionMax="47" xr10:uidLastSave="{00000000-0000-0000-0000-000000000000}"/>
  <bookViews>
    <workbookView xWindow="1908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5" i="1" l="1"/>
  <c r="B125" i="1"/>
  <c r="C123" i="1"/>
  <c r="B123" i="1"/>
  <c r="C121" i="1"/>
  <c r="B121" i="1"/>
  <c r="E77" i="1"/>
  <c r="E42" i="1" l="1"/>
  <c r="E41" i="1"/>
  <c r="E40" i="1"/>
  <c r="E39" i="1"/>
  <c r="E38" i="1"/>
  <c r="E37" i="1"/>
  <c r="B126" i="1"/>
  <c r="B124" i="1"/>
  <c r="N111" i="1" l="1"/>
  <c r="I111" i="1"/>
  <c r="F77" i="1"/>
  <c r="C126" i="1" s="1"/>
  <c r="D111" i="1"/>
  <c r="D99" i="1"/>
  <c r="B127" i="1" s="1"/>
  <c r="F9" i="1"/>
  <c r="F12" i="1"/>
  <c r="F13" i="1"/>
  <c r="F14" i="1"/>
  <c r="G15" i="1"/>
  <c r="B117" i="1" s="1"/>
  <c r="F85" i="1"/>
  <c r="C124" i="1" s="1"/>
  <c r="E97" i="1"/>
  <c r="E96" i="1"/>
  <c r="E95" i="1"/>
  <c r="E94" i="1"/>
  <c r="E93" i="1"/>
  <c r="E92" i="1"/>
  <c r="E99" i="1" s="1"/>
  <c r="C127" i="1" s="1"/>
  <c r="E91" i="1"/>
  <c r="D70" i="1"/>
  <c r="D61" i="1"/>
  <c r="D52" i="1"/>
  <c r="D43" i="1"/>
  <c r="D34" i="1"/>
  <c r="B119" i="1" s="1"/>
  <c r="D25" i="1"/>
  <c r="B118" i="1" s="1"/>
  <c r="B122" i="1" l="1"/>
  <c r="B120" i="1"/>
  <c r="E33" i="1"/>
  <c r="E32" i="1"/>
  <c r="E31" i="1"/>
  <c r="E30" i="1"/>
  <c r="E29" i="1"/>
  <c r="E28" i="1"/>
  <c r="M111" i="1"/>
  <c r="H111" i="1"/>
  <c r="C111" i="1"/>
  <c r="C99" i="1"/>
  <c r="C70" i="1"/>
  <c r="E69" i="1"/>
  <c r="E68" i="1"/>
  <c r="E67" i="1"/>
  <c r="E66" i="1"/>
  <c r="E65" i="1"/>
  <c r="E64" i="1"/>
  <c r="C61" i="1"/>
  <c r="E60" i="1"/>
  <c r="E59" i="1"/>
  <c r="E58" i="1"/>
  <c r="E57" i="1"/>
  <c r="E56" i="1"/>
  <c r="E55" i="1"/>
  <c r="C52" i="1"/>
  <c r="E51" i="1"/>
  <c r="E50" i="1"/>
  <c r="E49" i="1"/>
  <c r="E48" i="1"/>
  <c r="E47" i="1"/>
  <c r="E46" i="1"/>
  <c r="C43" i="1"/>
  <c r="E43" i="1"/>
  <c r="C34" i="1"/>
  <c r="C25" i="1"/>
  <c r="E24" i="1"/>
  <c r="E23" i="1"/>
  <c r="E22" i="1"/>
  <c r="E21" i="1"/>
  <c r="E20" i="1"/>
  <c r="E19" i="1"/>
  <c r="E15" i="1"/>
  <c r="D15" i="1"/>
  <c r="C15" i="1"/>
  <c r="H14" i="1"/>
  <c r="H13" i="1"/>
  <c r="H12" i="1"/>
  <c r="H11" i="1"/>
  <c r="H10" i="1"/>
  <c r="H9" i="1"/>
  <c r="B128" i="1" l="1"/>
  <c r="F15" i="1"/>
  <c r="E52" i="1"/>
  <c r="C120" i="1" s="1"/>
  <c r="E34" i="1"/>
  <c r="C119" i="1" s="1"/>
  <c r="E70" i="1"/>
  <c r="E61" i="1"/>
  <c r="H15" i="1"/>
  <c r="C117" i="1" s="1"/>
  <c r="E25" i="1"/>
  <c r="C118" i="1" s="1"/>
  <c r="C122" i="1" l="1"/>
  <c r="C128" i="1" l="1"/>
  <c r="E98" i="1"/>
</calcChain>
</file>

<file path=xl/sharedStrings.xml><?xml version="1.0" encoding="utf-8"?>
<sst xmlns="http://schemas.openxmlformats.org/spreadsheetml/2006/main" count="155" uniqueCount="64">
  <si>
    <t>ENVIAMENTS</t>
  </si>
  <si>
    <t>D1: capitals de província</t>
  </si>
  <si>
    <t>D2:  Altres</t>
  </si>
  <si>
    <t>LOCAL: Tàrrega</t>
  </si>
  <si>
    <t>TOTAL</t>
  </si>
  <si>
    <t>Carta Nacional</t>
  </si>
  <si>
    <t>0-20 gr</t>
  </si>
  <si>
    <t>21-50 gr</t>
  </si>
  <si>
    <t>51-100 gr</t>
  </si>
  <si>
    <t>101-500 gr</t>
  </si>
  <si>
    <t>501-1000 gr</t>
  </si>
  <si>
    <t>1001-2000 gr</t>
  </si>
  <si>
    <t>Carta certificada Nacional</t>
  </si>
  <si>
    <t>PREUS TOTAL</t>
  </si>
  <si>
    <t xml:space="preserve"> Notificació</t>
  </si>
  <si>
    <t>Carta Intenacional- Europa</t>
  </si>
  <si>
    <t>Carta Intenacional- Resta paisos</t>
  </si>
  <si>
    <t>Carta internacional certificada- Europa</t>
  </si>
  <si>
    <t>Carta internacional certificada- Resta paisos</t>
  </si>
  <si>
    <t>preu total</t>
  </si>
  <si>
    <t>SERVEIS ADDICIONALS A LES NOTIFICACIONS</t>
  </si>
  <si>
    <t>Gestió d'entrega de les notificacions</t>
  </si>
  <si>
    <t>Enviaments dins la Península o Andorra.</t>
  </si>
  <si>
    <t>Fins a 1 kg</t>
  </si>
  <si>
    <t>Més d'1 kg fins a 5kg</t>
  </si>
  <si>
    <t xml:space="preserve">Enviaments a Andora </t>
  </si>
  <si>
    <t>Més de 5 kg fins a 10 kg</t>
  </si>
  <si>
    <t>estan exempts d'IVA.</t>
  </si>
  <si>
    <t>Més de 10 Kg fins a 15 kg</t>
  </si>
  <si>
    <t>Més de 15 kg fins a 20 kg</t>
  </si>
  <si>
    <t>Més de 20 kg fins a 25 kg</t>
  </si>
  <si>
    <t>Més de 25 kg fins a 30 kg</t>
  </si>
  <si>
    <t>Quilo addicional</t>
  </si>
  <si>
    <t xml:space="preserve">Enviaments a Balears, Ceuta i Melilla </t>
  </si>
  <si>
    <t>Enviaments a Canaries</t>
  </si>
  <si>
    <t>Enviaments a Portugal</t>
  </si>
  <si>
    <t>PREUS UNITARIS OFERTS PER L'EMPRESA</t>
  </si>
  <si>
    <t>PREUS TOTALS</t>
  </si>
  <si>
    <t>PEE CARTES CERTIFICADES, NOTIFICACIONS I PAQUETERIA</t>
  </si>
  <si>
    <t>enviaments</t>
  </si>
  <si>
    <t>Preu total</t>
  </si>
  <si>
    <t>Es necessari que s'omplin TOTS els preus unitaris (SENSE IVA) .</t>
  </si>
  <si>
    <t>Carta nacional</t>
  </si>
  <si>
    <t>Carta certificada nacional</t>
  </si>
  <si>
    <t>Notificacions</t>
  </si>
  <si>
    <t>Carta Internacional- Europa</t>
  </si>
  <si>
    <t>Carta Internacional- Resta països</t>
  </si>
  <si>
    <t>Carta internacional certificada- Resta països</t>
  </si>
  <si>
    <t>Paqueteria ordinària dins Península o Andorra</t>
  </si>
  <si>
    <t>Altres enviaments de paqueteria ordinària</t>
  </si>
  <si>
    <t xml:space="preserve">Sumatori preus unitaris </t>
  </si>
  <si>
    <t>Simulació cost total anual amb preus unitaris ofertats</t>
  </si>
  <si>
    <t>QUADRE RESUM</t>
  </si>
  <si>
    <t xml:space="preserve">Import per calcular si </t>
  </si>
  <si>
    <t xml:space="preserve">l'oferta està en baixa </t>
  </si>
  <si>
    <t>temerària</t>
  </si>
  <si>
    <t>Annex 4.2</t>
  </si>
  <si>
    <t xml:space="preserve">Serveis addicionals - cartes certificades </t>
  </si>
  <si>
    <t>Serveis addicionals - notificacions</t>
  </si>
  <si>
    <t>Serveis addicionals - paqueteria</t>
  </si>
  <si>
    <t>Serveis de paqueteria</t>
  </si>
  <si>
    <t>PEE (prova d'entrega electrònica)- 466 cartes certificades</t>
  </si>
  <si>
    <t>PEE  (prova d'entrega electrònica)- 50 paquets</t>
  </si>
  <si>
    <t>PEE (prova d'entrega electrònica)- 1.900 notificacions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</si>
</sst>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0"/>
    <numFmt numFmtId="166" formatCode="#,##0.000\ &quot;€&quot;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11"/>
      <color rgb="FF000000"/>
      <name val="Century Gothic"/>
      <family val="2"/>
    </font>
  </fonts>
  <fills count="1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E6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/>
    <xf numFmtId="0" fontId="2" fillId="4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0" fontId="2" fillId="4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5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6" borderId="1" xfId="0" applyFont="1" applyFill="1" applyBorder="1" applyAlignment="1">
      <alignment horizontal="center" wrapText="1"/>
    </xf>
    <xf numFmtId="164" fontId="2" fillId="7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center" vertical="center"/>
    </xf>
    <xf numFmtId="0" fontId="2" fillId="10" borderId="3" xfId="0" applyFont="1" applyFill="1" applyBorder="1"/>
    <xf numFmtId="0" fontId="2" fillId="10" borderId="5" xfId="0" applyFont="1" applyFill="1" applyBorder="1"/>
    <xf numFmtId="0" fontId="1" fillId="10" borderId="6" xfId="0" applyFont="1" applyFill="1" applyBorder="1"/>
    <xf numFmtId="0" fontId="2" fillId="13" borderId="0" xfId="0" applyFont="1" applyFill="1" applyAlignment="1">
      <alignment horizontal="center" wrapText="1"/>
    </xf>
    <xf numFmtId="165" fontId="2" fillId="0" borderId="0" xfId="0" applyNumberFormat="1" applyFont="1"/>
    <xf numFmtId="164" fontId="2" fillId="11" borderId="1" xfId="0" applyNumberFormat="1" applyFont="1" applyFill="1" applyBorder="1" applyAlignment="1">
      <alignment horizontal="center" vertical="center"/>
    </xf>
    <xf numFmtId="166" fontId="2" fillId="13" borderId="0" xfId="0" applyNumberFormat="1" applyFont="1" applyFill="1"/>
    <xf numFmtId="166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13" borderId="0" xfId="0" applyFont="1" applyFill="1"/>
    <xf numFmtId="166" fontId="2" fillId="0" borderId="0" xfId="0" applyNumberFormat="1" applyFont="1"/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10" borderId="6" xfId="0" applyFont="1" applyFill="1" applyBorder="1"/>
    <xf numFmtId="0" fontId="2" fillId="13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164" fontId="2" fillId="12" borderId="1" xfId="0" applyNumberFormat="1" applyFont="1" applyFill="1" applyBorder="1" applyAlignment="1">
      <alignment horizontal="center" vertical="center"/>
    </xf>
    <xf numFmtId="164" fontId="2" fillId="13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164" fontId="2" fillId="13" borderId="1" xfId="0" applyNumberFormat="1" applyFont="1" applyFill="1" applyBorder="1" applyAlignment="1">
      <alignment horizontal="center"/>
    </xf>
    <xf numFmtId="164" fontId="2" fillId="13" borderId="1" xfId="0" applyNumberFormat="1" applyFont="1" applyFill="1" applyBorder="1" applyAlignment="1">
      <alignment horizontal="center" vertical="center"/>
    </xf>
    <xf numFmtId="164" fontId="2" fillId="13" borderId="4" xfId="0" applyNumberFormat="1" applyFont="1" applyFill="1" applyBorder="1" applyAlignment="1">
      <alignment horizontal="center"/>
    </xf>
    <xf numFmtId="0" fontId="2" fillId="0" borderId="2" xfId="0" applyFont="1" applyBorder="1"/>
    <xf numFmtId="2" fontId="2" fillId="0" borderId="2" xfId="0" applyNumberFormat="1" applyFont="1" applyBorder="1" applyAlignment="1">
      <alignment horizontal="center"/>
    </xf>
    <xf numFmtId="0" fontId="3" fillId="12" borderId="1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/>
    </xf>
    <xf numFmtId="0" fontId="3" fillId="17" borderId="3" xfId="0" applyFont="1" applyFill="1" applyBorder="1" applyAlignment="1">
      <alignment horizontal="center" vertical="center" wrapText="1"/>
    </xf>
    <xf numFmtId="0" fontId="3" fillId="12" borderId="3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3" fillId="14" borderId="10" xfId="0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15" borderId="11" xfId="0" applyFont="1" applyFill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/>
    </xf>
    <xf numFmtId="0" fontId="3" fillId="17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164" fontId="2" fillId="11" borderId="2" xfId="0" applyNumberFormat="1" applyFont="1" applyFill="1" applyBorder="1" applyAlignment="1">
      <alignment horizontal="center" vertical="center" wrapText="1"/>
    </xf>
    <xf numFmtId="164" fontId="2" fillId="11" borderId="9" xfId="0" applyNumberFormat="1" applyFont="1" applyFill="1" applyBorder="1" applyAlignment="1">
      <alignment horizontal="center" vertical="center" wrapText="1"/>
    </xf>
    <xf numFmtId="164" fontId="2" fillId="11" borderId="4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2085975</xdr:colOff>
      <xdr:row>128</xdr:row>
      <xdr:rowOff>47625</xdr:rowOff>
    </xdr:from>
    <xdr:to>
      <xdr:col>1</xdr:col>
      <xdr:colOff>400050</xdr:colOff>
      <xdr:row>130</xdr:row>
      <xdr:rowOff>114300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2085975" y="47729775"/>
          <a:ext cx="590550" cy="5048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4"/>
  <sheetViews>
    <sheetView tabSelected="1" zoomScale="80" zoomScaleNormal="80" workbookViewId="0">
      <selection activeCell="H127" sqref="H127"/>
    </sheetView>
  </sheetViews>
  <sheetFormatPr defaultColWidth="11.42578125" defaultRowHeight="17.25" x14ac:dyDescent="0.3"/>
  <cols>
    <col min="1" max="1" width="34.140625" style="2" customWidth="1"/>
    <col min="2" max="2" width="14.42578125" style="2" customWidth="1"/>
    <col min="3" max="3" width="17.85546875" style="2" customWidth="1"/>
    <col min="4" max="4" width="21.140625" style="2" customWidth="1"/>
    <col min="5" max="5" width="18.85546875" style="2" customWidth="1"/>
    <col min="6" max="6" width="16.7109375" style="2" customWidth="1"/>
    <col min="7" max="7" width="16" style="2" customWidth="1"/>
    <col min="8" max="8" width="18.85546875" style="2" customWidth="1"/>
    <col min="9" max="9" width="18.28515625" style="2" customWidth="1"/>
    <col min="10" max="10" width="11.42578125" style="2"/>
    <col min="11" max="11" width="14.85546875" style="2" customWidth="1"/>
    <col min="12" max="12" width="15.28515625" style="2" customWidth="1"/>
    <col min="13" max="13" width="16.85546875" style="2" customWidth="1"/>
    <col min="14" max="14" width="13.7109375" style="2" customWidth="1"/>
    <col min="15" max="16384" width="11.42578125" style="2"/>
  </cols>
  <sheetData>
    <row r="1" spans="1:8" x14ac:dyDescent="0.3">
      <c r="A1" s="1" t="s">
        <v>56</v>
      </c>
    </row>
    <row r="3" spans="1:8" ht="15" customHeight="1" x14ac:dyDescent="0.3">
      <c r="A3" s="1" t="s">
        <v>41</v>
      </c>
      <c r="B3" s="1"/>
      <c r="C3" s="1"/>
      <c r="D3" s="1"/>
      <c r="E3" s="1"/>
      <c r="F3" s="1"/>
      <c r="G3" s="1"/>
      <c r="H3" s="1"/>
    </row>
    <row r="4" spans="1:8" x14ac:dyDescent="0.3">
      <c r="A4" s="1"/>
      <c r="B4" s="1"/>
      <c r="C4" s="1"/>
      <c r="D4" s="1"/>
      <c r="E4" s="1"/>
      <c r="F4" s="1"/>
      <c r="G4" s="1"/>
      <c r="H4" s="1"/>
    </row>
    <row r="7" spans="1:8" ht="29.25" customHeight="1" x14ac:dyDescent="0.3">
      <c r="C7" s="77" t="s">
        <v>0</v>
      </c>
      <c r="D7" s="77"/>
      <c r="E7" s="77"/>
      <c r="F7" s="77"/>
      <c r="G7" s="92" t="s">
        <v>36</v>
      </c>
      <c r="H7" s="77" t="s">
        <v>37</v>
      </c>
    </row>
    <row r="8" spans="1:8" ht="44.25" customHeight="1" x14ac:dyDescent="0.3">
      <c r="C8" s="3" t="s">
        <v>1</v>
      </c>
      <c r="D8" s="4" t="s">
        <v>2</v>
      </c>
      <c r="E8" s="4" t="s">
        <v>3</v>
      </c>
      <c r="F8" s="4" t="s">
        <v>4</v>
      </c>
      <c r="G8" s="93"/>
      <c r="H8" s="77"/>
    </row>
    <row r="9" spans="1:8" ht="27" customHeight="1" x14ac:dyDescent="0.3">
      <c r="A9" s="5" t="s">
        <v>5</v>
      </c>
      <c r="B9" s="6" t="s">
        <v>6</v>
      </c>
      <c r="C9" s="7">
        <v>750</v>
      </c>
      <c r="D9" s="7">
        <v>1044</v>
      </c>
      <c r="E9" s="7">
        <v>7500</v>
      </c>
      <c r="F9" s="7">
        <f t="shared" ref="F9:F15" si="0">C9+D9+E9</f>
        <v>9294</v>
      </c>
      <c r="G9" s="8"/>
      <c r="H9" s="11">
        <f t="shared" ref="H9:H14" si="1">F9*G9</f>
        <v>0</v>
      </c>
    </row>
    <row r="10" spans="1:8" x14ac:dyDescent="0.3">
      <c r="B10" s="6" t="s">
        <v>7</v>
      </c>
      <c r="C10" s="7">
        <v>350</v>
      </c>
      <c r="D10" s="7">
        <v>200</v>
      </c>
      <c r="E10" s="7">
        <v>490</v>
      </c>
      <c r="F10" s="7">
        <v>1040</v>
      </c>
      <c r="G10" s="8"/>
      <c r="H10" s="11">
        <f t="shared" si="1"/>
        <v>0</v>
      </c>
    </row>
    <row r="11" spans="1:8" x14ac:dyDescent="0.3">
      <c r="B11" s="6" t="s">
        <v>8</v>
      </c>
      <c r="C11" s="7">
        <v>98</v>
      </c>
      <c r="D11" s="7">
        <v>134</v>
      </c>
      <c r="E11" s="7">
        <v>10</v>
      </c>
      <c r="F11" s="7">
        <v>242</v>
      </c>
      <c r="G11" s="8"/>
      <c r="H11" s="11">
        <f t="shared" si="1"/>
        <v>0</v>
      </c>
    </row>
    <row r="12" spans="1:8" x14ac:dyDescent="0.3">
      <c r="B12" s="6" t="s">
        <v>9</v>
      </c>
      <c r="C12" s="7">
        <v>84</v>
      </c>
      <c r="D12" s="7">
        <v>268</v>
      </c>
      <c r="E12" s="7">
        <v>12</v>
      </c>
      <c r="F12" s="7">
        <f t="shared" si="0"/>
        <v>364</v>
      </c>
      <c r="G12" s="8"/>
      <c r="H12" s="11">
        <f t="shared" si="1"/>
        <v>0</v>
      </c>
    </row>
    <row r="13" spans="1:8" x14ac:dyDescent="0.3">
      <c r="B13" s="6" t="s">
        <v>10</v>
      </c>
      <c r="C13" s="7">
        <v>24</v>
      </c>
      <c r="D13" s="7">
        <v>28</v>
      </c>
      <c r="E13" s="7">
        <v>1</v>
      </c>
      <c r="F13" s="7">
        <f t="shared" si="0"/>
        <v>53</v>
      </c>
      <c r="G13" s="8"/>
      <c r="H13" s="11">
        <f t="shared" si="1"/>
        <v>0</v>
      </c>
    </row>
    <row r="14" spans="1:8" x14ac:dyDescent="0.3">
      <c r="B14" s="6" t="s">
        <v>11</v>
      </c>
      <c r="C14" s="7">
        <v>20</v>
      </c>
      <c r="D14" s="7">
        <v>12</v>
      </c>
      <c r="E14" s="7">
        <v>0</v>
      </c>
      <c r="F14" s="7">
        <f t="shared" si="0"/>
        <v>32</v>
      </c>
      <c r="G14" s="8"/>
      <c r="H14" s="11">
        <f t="shared" si="1"/>
        <v>0</v>
      </c>
    </row>
    <row r="15" spans="1:8" x14ac:dyDescent="0.3">
      <c r="C15" s="10">
        <f>SUM(C9:C14)</f>
        <v>1326</v>
      </c>
      <c r="D15" s="10">
        <f>SUM(D9:D14)</f>
        <v>1686</v>
      </c>
      <c r="E15" s="10">
        <f>SUM(E9:E14)</f>
        <v>8013</v>
      </c>
      <c r="F15" s="10">
        <f t="shared" si="0"/>
        <v>11025</v>
      </c>
      <c r="G15" s="20">
        <f>SUM(G9:G14)</f>
        <v>0</v>
      </c>
      <c r="H15" s="52">
        <f>SUM(H9:H14)</f>
        <v>0</v>
      </c>
    </row>
    <row r="18" spans="1:7" ht="89.25" customHeight="1" x14ac:dyDescent="0.3">
      <c r="C18" s="7" t="s">
        <v>0</v>
      </c>
      <c r="D18" s="12" t="s">
        <v>36</v>
      </c>
      <c r="E18" s="12" t="s">
        <v>37</v>
      </c>
    </row>
    <row r="19" spans="1:7" ht="27" customHeight="1" x14ac:dyDescent="0.3">
      <c r="A19" s="13" t="s">
        <v>12</v>
      </c>
      <c r="B19" s="6" t="s">
        <v>6</v>
      </c>
      <c r="C19" s="7">
        <v>180</v>
      </c>
      <c r="D19" s="14"/>
      <c r="E19" s="15">
        <f t="shared" ref="E19:E24" si="2">D19*C19</f>
        <v>0</v>
      </c>
    </row>
    <row r="20" spans="1:7" x14ac:dyDescent="0.3">
      <c r="B20" s="6" t="s">
        <v>7</v>
      </c>
      <c r="C20" s="7">
        <v>50</v>
      </c>
      <c r="D20" s="14"/>
      <c r="E20" s="15">
        <f t="shared" si="2"/>
        <v>0</v>
      </c>
    </row>
    <row r="21" spans="1:7" x14ac:dyDescent="0.3">
      <c r="B21" s="6" t="s">
        <v>8</v>
      </c>
      <c r="C21" s="7">
        <v>35</v>
      </c>
      <c r="D21" s="14"/>
      <c r="E21" s="15">
        <f t="shared" si="2"/>
        <v>0</v>
      </c>
    </row>
    <row r="22" spans="1:7" x14ac:dyDescent="0.3">
      <c r="B22" s="6" t="s">
        <v>9</v>
      </c>
      <c r="C22" s="7">
        <v>60</v>
      </c>
      <c r="D22" s="14"/>
      <c r="E22" s="15">
        <f t="shared" si="2"/>
        <v>0</v>
      </c>
    </row>
    <row r="23" spans="1:7" x14ac:dyDescent="0.3">
      <c r="B23" s="6" t="s">
        <v>10</v>
      </c>
      <c r="C23" s="7">
        <v>8</v>
      </c>
      <c r="D23" s="14"/>
      <c r="E23" s="15">
        <f t="shared" si="2"/>
        <v>0</v>
      </c>
    </row>
    <row r="24" spans="1:7" x14ac:dyDescent="0.3">
      <c r="B24" s="6" t="s">
        <v>11</v>
      </c>
      <c r="C24" s="7">
        <v>0</v>
      </c>
      <c r="D24" s="14"/>
      <c r="E24" s="15">
        <f t="shared" si="2"/>
        <v>0</v>
      </c>
    </row>
    <row r="25" spans="1:7" x14ac:dyDescent="0.3">
      <c r="C25" s="10">
        <f>SUM(C19:C24)</f>
        <v>333</v>
      </c>
      <c r="D25" s="20">
        <f>SUM(D19:D24)</f>
        <v>0</v>
      </c>
      <c r="E25" s="54">
        <f>SUM(E19:E24)</f>
        <v>0</v>
      </c>
    </row>
    <row r="27" spans="1:7" ht="51.75" x14ac:dyDescent="0.3">
      <c r="C27" s="7" t="s">
        <v>0</v>
      </c>
      <c r="D27" s="12" t="s">
        <v>36</v>
      </c>
      <c r="E27" s="12" t="s">
        <v>13</v>
      </c>
      <c r="F27" s="24"/>
      <c r="G27" s="17"/>
    </row>
    <row r="28" spans="1:7" x14ac:dyDescent="0.3">
      <c r="A28" s="25" t="s">
        <v>14</v>
      </c>
      <c r="B28" s="6" t="s">
        <v>6</v>
      </c>
      <c r="C28" s="7">
        <v>1250</v>
      </c>
      <c r="D28" s="26"/>
      <c r="E28" s="15">
        <f t="shared" ref="E28:E33" si="3">C28*D28</f>
        <v>0</v>
      </c>
      <c r="F28" s="24"/>
      <c r="G28" s="17"/>
    </row>
    <row r="29" spans="1:7" x14ac:dyDescent="0.3">
      <c r="B29" s="6" t="s">
        <v>7</v>
      </c>
      <c r="C29" s="7">
        <v>84</v>
      </c>
      <c r="D29" s="26"/>
      <c r="E29" s="15">
        <f t="shared" si="3"/>
        <v>0</v>
      </c>
      <c r="F29" s="24"/>
      <c r="G29" s="17"/>
    </row>
    <row r="30" spans="1:7" x14ac:dyDescent="0.3">
      <c r="B30" s="6" t="s">
        <v>8</v>
      </c>
      <c r="C30" s="7">
        <v>6</v>
      </c>
      <c r="D30" s="26"/>
      <c r="E30" s="15">
        <f t="shared" si="3"/>
        <v>0</v>
      </c>
      <c r="F30" s="24"/>
      <c r="G30" s="17"/>
    </row>
    <row r="31" spans="1:7" x14ac:dyDescent="0.3">
      <c r="B31" s="6" t="s">
        <v>9</v>
      </c>
      <c r="C31" s="7">
        <v>6</v>
      </c>
      <c r="D31" s="26"/>
      <c r="E31" s="15">
        <f t="shared" si="3"/>
        <v>0</v>
      </c>
      <c r="F31" s="24"/>
      <c r="G31" s="17"/>
    </row>
    <row r="32" spans="1:7" x14ac:dyDescent="0.3">
      <c r="B32" s="6" t="s">
        <v>10</v>
      </c>
      <c r="C32" s="7">
        <v>0</v>
      </c>
      <c r="D32" s="26"/>
      <c r="E32" s="15">
        <f t="shared" si="3"/>
        <v>0</v>
      </c>
      <c r="F32" s="24"/>
      <c r="G32" s="17"/>
    </row>
    <row r="33" spans="1:7" x14ac:dyDescent="0.3">
      <c r="B33" s="6" t="s">
        <v>11</v>
      </c>
      <c r="C33" s="7">
        <v>0</v>
      </c>
      <c r="D33" s="26"/>
      <c r="E33" s="15">
        <f t="shared" si="3"/>
        <v>0</v>
      </c>
      <c r="F33" s="24"/>
      <c r="G33" s="17"/>
    </row>
    <row r="34" spans="1:7" x14ac:dyDescent="0.3">
      <c r="C34" s="27">
        <f>SUM(C28:C33)</f>
        <v>1346</v>
      </c>
      <c r="D34" s="23">
        <f>SUM(D28:D33)</f>
        <v>0</v>
      </c>
      <c r="E34" s="54">
        <f>SUM(E28:E33)</f>
        <v>0</v>
      </c>
      <c r="F34" s="24"/>
      <c r="G34" s="17"/>
    </row>
    <row r="35" spans="1:7" x14ac:dyDescent="0.3">
      <c r="C35" s="24"/>
      <c r="D35" s="24"/>
      <c r="E35" s="24"/>
      <c r="F35" s="24"/>
      <c r="G35" s="17"/>
    </row>
    <row r="36" spans="1:7" ht="51.75" x14ac:dyDescent="0.3">
      <c r="C36" s="7" t="s">
        <v>0</v>
      </c>
      <c r="D36" s="12" t="s">
        <v>36</v>
      </c>
      <c r="E36" s="12" t="s">
        <v>13</v>
      </c>
    </row>
    <row r="37" spans="1:7" ht="30.75" customHeight="1" x14ac:dyDescent="0.3">
      <c r="A37" s="28" t="s">
        <v>15</v>
      </c>
      <c r="B37" s="6" t="s">
        <v>6</v>
      </c>
      <c r="C37" s="7">
        <v>10</v>
      </c>
      <c r="D37" s="29"/>
      <c r="E37" s="15">
        <f>C37*D37</f>
        <v>0</v>
      </c>
    </row>
    <row r="38" spans="1:7" x14ac:dyDescent="0.3">
      <c r="B38" s="6" t="s">
        <v>7</v>
      </c>
      <c r="C38" s="7">
        <v>2</v>
      </c>
      <c r="D38" s="29"/>
      <c r="E38" s="15">
        <f t="shared" ref="E38:E42" si="4">C38*D38</f>
        <v>0</v>
      </c>
    </row>
    <row r="39" spans="1:7" x14ac:dyDescent="0.3">
      <c r="B39" s="6" t="s">
        <v>8</v>
      </c>
      <c r="C39" s="7">
        <v>1</v>
      </c>
      <c r="D39" s="29"/>
      <c r="E39" s="15">
        <f t="shared" si="4"/>
        <v>0</v>
      </c>
    </row>
    <row r="40" spans="1:7" x14ac:dyDescent="0.3">
      <c r="B40" s="6" t="s">
        <v>9</v>
      </c>
      <c r="C40" s="7">
        <v>0</v>
      </c>
      <c r="D40" s="29"/>
      <c r="E40" s="15">
        <f t="shared" si="4"/>
        <v>0</v>
      </c>
    </row>
    <row r="41" spans="1:7" x14ac:dyDescent="0.3">
      <c r="B41" s="6" t="s">
        <v>10</v>
      </c>
      <c r="C41" s="7">
        <v>0</v>
      </c>
      <c r="D41" s="29"/>
      <c r="E41" s="15">
        <f t="shared" si="4"/>
        <v>0</v>
      </c>
    </row>
    <row r="42" spans="1:7" x14ac:dyDescent="0.3">
      <c r="B42" s="6" t="s">
        <v>11</v>
      </c>
      <c r="C42" s="7">
        <v>1</v>
      </c>
      <c r="D42" s="29"/>
      <c r="E42" s="15">
        <f t="shared" si="4"/>
        <v>0</v>
      </c>
    </row>
    <row r="43" spans="1:7" x14ac:dyDescent="0.3">
      <c r="C43" s="10">
        <f>SUM(C37:C42)</f>
        <v>14</v>
      </c>
      <c r="D43" s="23">
        <f>SUM(D37:D42)</f>
        <v>0</v>
      </c>
      <c r="E43" s="53">
        <f>SUM(E37:E42)</f>
        <v>0</v>
      </c>
    </row>
    <row r="45" spans="1:7" ht="51.75" x14ac:dyDescent="0.3">
      <c r="C45" s="7" t="s">
        <v>0</v>
      </c>
      <c r="D45" s="12" t="s">
        <v>36</v>
      </c>
      <c r="E45" s="12" t="s">
        <v>13</v>
      </c>
    </row>
    <row r="46" spans="1:7" ht="31.5" customHeight="1" x14ac:dyDescent="0.3">
      <c r="A46" s="28" t="s">
        <v>16</v>
      </c>
      <c r="B46" s="6" t="s">
        <v>6</v>
      </c>
      <c r="C46" s="7">
        <v>12</v>
      </c>
      <c r="D46" s="29"/>
      <c r="E46" s="15">
        <f t="shared" ref="E46:E51" si="5">D46*C46</f>
        <v>0</v>
      </c>
    </row>
    <row r="47" spans="1:7" x14ac:dyDescent="0.3">
      <c r="B47" s="6" t="s">
        <v>7</v>
      </c>
      <c r="C47" s="7">
        <v>2</v>
      </c>
      <c r="D47" s="29"/>
      <c r="E47" s="15">
        <f t="shared" si="5"/>
        <v>0</v>
      </c>
    </row>
    <row r="48" spans="1:7" x14ac:dyDescent="0.3">
      <c r="B48" s="6" t="s">
        <v>8</v>
      </c>
      <c r="C48" s="7">
        <v>0</v>
      </c>
      <c r="D48" s="29"/>
      <c r="E48" s="15">
        <f t="shared" si="5"/>
        <v>0</v>
      </c>
    </row>
    <row r="49" spans="1:5" x14ac:dyDescent="0.3">
      <c r="B49" s="6" t="s">
        <v>9</v>
      </c>
      <c r="C49" s="7">
        <v>1</v>
      </c>
      <c r="D49" s="29"/>
      <c r="E49" s="15">
        <f t="shared" si="5"/>
        <v>0</v>
      </c>
    </row>
    <row r="50" spans="1:5" x14ac:dyDescent="0.3">
      <c r="B50" s="6" t="s">
        <v>10</v>
      </c>
      <c r="C50" s="7">
        <v>0</v>
      </c>
      <c r="D50" s="29"/>
      <c r="E50" s="15">
        <f t="shared" si="5"/>
        <v>0</v>
      </c>
    </row>
    <row r="51" spans="1:5" x14ac:dyDescent="0.3">
      <c r="B51" s="6" t="s">
        <v>11</v>
      </c>
      <c r="C51" s="4">
        <v>1</v>
      </c>
      <c r="D51" s="29"/>
      <c r="E51" s="15">
        <f t="shared" si="5"/>
        <v>0</v>
      </c>
    </row>
    <row r="52" spans="1:5" x14ac:dyDescent="0.3">
      <c r="C52" s="10">
        <f>SUM(C46:C51)</f>
        <v>16</v>
      </c>
      <c r="D52" s="23">
        <f>SUM(D46:D51)</f>
        <v>0</v>
      </c>
      <c r="E52" s="53">
        <f>SUM(E46:E51)</f>
        <v>0</v>
      </c>
    </row>
    <row r="54" spans="1:5" ht="51.75" x14ac:dyDescent="0.3">
      <c r="C54" s="7" t="s">
        <v>0</v>
      </c>
      <c r="D54" s="12" t="s">
        <v>36</v>
      </c>
      <c r="E54" s="12" t="s">
        <v>13</v>
      </c>
    </row>
    <row r="55" spans="1:5" ht="31.5" customHeight="1" x14ac:dyDescent="0.3">
      <c r="A55" s="28" t="s">
        <v>17</v>
      </c>
      <c r="B55" s="6" t="s">
        <v>6</v>
      </c>
      <c r="C55" s="7">
        <v>2</v>
      </c>
      <c r="D55" s="29"/>
      <c r="E55" s="15">
        <f t="shared" ref="E55:E60" si="6">D55*C55</f>
        <v>0</v>
      </c>
    </row>
    <row r="56" spans="1:5" x14ac:dyDescent="0.3">
      <c r="B56" s="6" t="s">
        <v>7</v>
      </c>
      <c r="C56" s="7">
        <v>2</v>
      </c>
      <c r="D56" s="29"/>
      <c r="E56" s="15">
        <f t="shared" si="6"/>
        <v>0</v>
      </c>
    </row>
    <row r="57" spans="1:5" x14ac:dyDescent="0.3">
      <c r="B57" s="6" t="s">
        <v>8</v>
      </c>
      <c r="C57" s="7">
        <v>1</v>
      </c>
      <c r="D57" s="29"/>
      <c r="E57" s="15">
        <f t="shared" si="6"/>
        <v>0</v>
      </c>
    </row>
    <row r="58" spans="1:5" x14ac:dyDescent="0.3">
      <c r="B58" s="6" t="s">
        <v>9</v>
      </c>
      <c r="C58" s="7">
        <v>3</v>
      </c>
      <c r="D58" s="29"/>
      <c r="E58" s="15">
        <f t="shared" si="6"/>
        <v>0</v>
      </c>
    </row>
    <row r="59" spans="1:5" x14ac:dyDescent="0.3">
      <c r="B59" s="6" t="s">
        <v>10</v>
      </c>
      <c r="C59" s="7">
        <v>0</v>
      </c>
      <c r="D59" s="29"/>
      <c r="E59" s="15">
        <f t="shared" si="6"/>
        <v>0</v>
      </c>
    </row>
    <row r="60" spans="1:5" x14ac:dyDescent="0.3">
      <c r="B60" s="6" t="s">
        <v>11</v>
      </c>
      <c r="C60" s="7">
        <v>0</v>
      </c>
      <c r="D60" s="29"/>
      <c r="E60" s="15">
        <f t="shared" si="6"/>
        <v>0</v>
      </c>
    </row>
    <row r="61" spans="1:5" x14ac:dyDescent="0.3">
      <c r="C61" s="10">
        <f>SUM(C55:C60)</f>
        <v>8</v>
      </c>
      <c r="D61" s="20">
        <f>SUM(D55:D60)</f>
        <v>0</v>
      </c>
      <c r="E61" s="52">
        <f>SUM(E55:E60)</f>
        <v>0</v>
      </c>
    </row>
    <row r="63" spans="1:5" ht="51.75" x14ac:dyDescent="0.3">
      <c r="C63" s="7" t="s">
        <v>0</v>
      </c>
      <c r="D63" s="12" t="s">
        <v>36</v>
      </c>
      <c r="E63" s="12" t="s">
        <v>13</v>
      </c>
    </row>
    <row r="64" spans="1:5" ht="48" customHeight="1" x14ac:dyDescent="0.3">
      <c r="A64" s="28" t="s">
        <v>18</v>
      </c>
      <c r="B64" s="6" t="s">
        <v>6</v>
      </c>
      <c r="C64" s="7">
        <v>2</v>
      </c>
      <c r="D64" s="29"/>
      <c r="E64" s="15">
        <f t="shared" ref="E64:E69" si="7">D64*C64</f>
        <v>0</v>
      </c>
    </row>
    <row r="65" spans="1:14" x14ac:dyDescent="0.3">
      <c r="B65" s="6" t="s">
        <v>7</v>
      </c>
      <c r="C65" s="7">
        <v>0</v>
      </c>
      <c r="D65" s="29"/>
      <c r="E65" s="15">
        <f t="shared" si="7"/>
        <v>0</v>
      </c>
    </row>
    <row r="66" spans="1:14" x14ac:dyDescent="0.3">
      <c r="B66" s="6" t="s">
        <v>8</v>
      </c>
      <c r="C66" s="7">
        <v>2</v>
      </c>
      <c r="D66" s="29"/>
      <c r="E66" s="15">
        <f t="shared" si="7"/>
        <v>0</v>
      </c>
    </row>
    <row r="67" spans="1:14" x14ac:dyDescent="0.3">
      <c r="B67" s="6" t="s">
        <v>9</v>
      </c>
      <c r="C67" s="7">
        <v>1</v>
      </c>
      <c r="D67" s="29"/>
      <c r="E67" s="15">
        <f t="shared" si="7"/>
        <v>0</v>
      </c>
    </row>
    <row r="68" spans="1:14" x14ac:dyDescent="0.3">
      <c r="B68" s="6" t="s">
        <v>10</v>
      </c>
      <c r="C68" s="7">
        <v>0</v>
      </c>
      <c r="D68" s="29"/>
      <c r="E68" s="15">
        <f t="shared" si="7"/>
        <v>0</v>
      </c>
    </row>
    <row r="69" spans="1:14" x14ac:dyDescent="0.3">
      <c r="B69" s="6" t="s">
        <v>11</v>
      </c>
      <c r="C69" s="7">
        <v>0</v>
      </c>
      <c r="D69" s="29"/>
      <c r="E69" s="15">
        <f t="shared" si="7"/>
        <v>0</v>
      </c>
    </row>
    <row r="70" spans="1:14" x14ac:dyDescent="0.3">
      <c r="C70" s="19">
        <f>SUM(C64:C69)</f>
        <v>5</v>
      </c>
      <c r="D70" s="20">
        <f>SUM(D64:D69)</f>
        <v>0</v>
      </c>
      <c r="E70" s="52">
        <f>SUM(E64:E69)</f>
        <v>0</v>
      </c>
    </row>
    <row r="74" spans="1:14" x14ac:dyDescent="0.3">
      <c r="A74" s="30" t="s">
        <v>38</v>
      </c>
      <c r="B74" s="31"/>
      <c r="C74" s="31"/>
      <c r="D74" s="32"/>
      <c r="E74" s="1"/>
      <c r="F74" s="1"/>
      <c r="G74" s="1"/>
    </row>
    <row r="75" spans="1:14" x14ac:dyDescent="0.3">
      <c r="D75" s="17"/>
      <c r="E75" s="17"/>
      <c r="F75" s="17"/>
      <c r="K75" s="18"/>
      <c r="L75" s="18"/>
      <c r="M75" s="18"/>
    </row>
    <row r="76" spans="1:14" ht="51.75" x14ac:dyDescent="0.3">
      <c r="D76" s="12" t="s">
        <v>36</v>
      </c>
      <c r="E76" s="56" t="s">
        <v>39</v>
      </c>
      <c r="F76" s="55" t="s">
        <v>19</v>
      </c>
      <c r="G76" s="33"/>
      <c r="H76" s="16"/>
      <c r="I76" s="16"/>
      <c r="K76" s="34"/>
      <c r="L76" s="18"/>
    </row>
    <row r="77" spans="1:14" ht="14.25" customHeight="1" x14ac:dyDescent="0.3">
      <c r="A77" s="90" t="s">
        <v>61</v>
      </c>
      <c r="B77" s="91"/>
      <c r="C77" s="91"/>
      <c r="D77" s="81"/>
      <c r="E77" s="84">
        <f>466+1900+50</f>
        <v>2416</v>
      </c>
      <c r="F77" s="87">
        <f>D77*E77</f>
        <v>0</v>
      </c>
      <c r="G77" s="36"/>
      <c r="H77" s="37"/>
      <c r="I77" s="37"/>
    </row>
    <row r="78" spans="1:14" x14ac:dyDescent="0.3">
      <c r="A78" s="38" t="s">
        <v>63</v>
      </c>
      <c r="B78" s="39"/>
      <c r="C78" s="39"/>
      <c r="D78" s="82"/>
      <c r="E78" s="85"/>
      <c r="F78" s="88"/>
      <c r="G78" s="40"/>
      <c r="K78" s="18"/>
      <c r="M78" s="41"/>
      <c r="N78" s="41"/>
    </row>
    <row r="79" spans="1:14" x14ac:dyDescent="0.3">
      <c r="A79" s="42" t="s">
        <v>62</v>
      </c>
      <c r="B79" s="43"/>
      <c r="C79" s="43"/>
      <c r="D79" s="83"/>
      <c r="E79" s="86"/>
      <c r="F79" s="89"/>
      <c r="G79" s="40"/>
    </row>
    <row r="80" spans="1:14" x14ac:dyDescent="0.3">
      <c r="F80" s="21"/>
    </row>
    <row r="81" spans="1:7" x14ac:dyDescent="0.3">
      <c r="F81" s="21"/>
    </row>
    <row r="82" spans="1:7" x14ac:dyDescent="0.3">
      <c r="A82" s="30" t="s">
        <v>20</v>
      </c>
      <c r="B82" s="31"/>
      <c r="C82" s="44"/>
    </row>
    <row r="84" spans="1:7" ht="51.75" x14ac:dyDescent="0.3">
      <c r="D84" s="12" t="s">
        <v>36</v>
      </c>
      <c r="E84" s="9" t="s">
        <v>39</v>
      </c>
      <c r="F84" s="6" t="s">
        <v>19</v>
      </c>
    </row>
    <row r="85" spans="1:7" ht="18" customHeight="1" x14ac:dyDescent="0.3">
      <c r="A85" s="78" t="s">
        <v>21</v>
      </c>
      <c r="B85" s="79"/>
      <c r="C85" s="80"/>
      <c r="D85" s="35"/>
      <c r="E85" s="7">
        <v>1900</v>
      </c>
      <c r="F85" s="15">
        <f>D85*E85</f>
        <v>0</v>
      </c>
    </row>
    <row r="87" spans="1:7" x14ac:dyDescent="0.3">
      <c r="C87" s="22"/>
      <c r="D87" s="22"/>
    </row>
    <row r="88" spans="1:7" ht="15" customHeight="1" x14ac:dyDescent="0.3"/>
    <row r="90" spans="1:7" ht="51.75" x14ac:dyDescent="0.3">
      <c r="A90" s="57" t="s">
        <v>48</v>
      </c>
      <c r="C90" s="4" t="s">
        <v>0</v>
      </c>
      <c r="D90" s="12" t="s">
        <v>36</v>
      </c>
      <c r="E90" s="7" t="s">
        <v>40</v>
      </c>
      <c r="F90" s="45"/>
      <c r="G90" s="45"/>
    </row>
    <row r="91" spans="1:7" ht="34.5" x14ac:dyDescent="0.3">
      <c r="A91" s="12" t="s">
        <v>22</v>
      </c>
      <c r="B91" s="46" t="s">
        <v>23</v>
      </c>
      <c r="C91" s="47">
        <v>0</v>
      </c>
      <c r="D91" s="48"/>
      <c r="E91" s="15">
        <f t="shared" ref="E91:E97" si="8">C91*D91</f>
        <v>0</v>
      </c>
      <c r="F91" s="49"/>
      <c r="G91" s="49"/>
    </row>
    <row r="92" spans="1:7" ht="34.5" x14ac:dyDescent="0.3">
      <c r="B92" s="50" t="s">
        <v>24</v>
      </c>
      <c r="C92" s="7">
        <v>50</v>
      </c>
      <c r="D92" s="48"/>
      <c r="E92" s="15">
        <f t="shared" si="8"/>
        <v>0</v>
      </c>
      <c r="F92" s="49"/>
      <c r="G92" s="49"/>
    </row>
    <row r="93" spans="1:7" ht="51.75" x14ac:dyDescent="0.3">
      <c r="A93" s="2" t="s">
        <v>25</v>
      </c>
      <c r="B93" s="50" t="s">
        <v>26</v>
      </c>
      <c r="C93" s="47">
        <v>0</v>
      </c>
      <c r="D93" s="48"/>
      <c r="E93" s="15">
        <f t="shared" si="8"/>
        <v>0</v>
      </c>
      <c r="F93" s="49"/>
      <c r="G93" s="49"/>
    </row>
    <row r="94" spans="1:7" ht="51.75" x14ac:dyDescent="0.3">
      <c r="A94" s="2" t="s">
        <v>27</v>
      </c>
      <c r="B94" s="50" t="s">
        <v>28</v>
      </c>
      <c r="C94" s="47">
        <v>0</v>
      </c>
      <c r="D94" s="48"/>
      <c r="E94" s="15">
        <f t="shared" si="8"/>
        <v>0</v>
      </c>
      <c r="F94" s="49"/>
      <c r="G94" s="49"/>
    </row>
    <row r="95" spans="1:7" ht="51.75" x14ac:dyDescent="0.3">
      <c r="B95" s="51" t="s">
        <v>29</v>
      </c>
      <c r="C95" s="47">
        <v>0</v>
      </c>
      <c r="D95" s="48"/>
      <c r="E95" s="15">
        <f t="shared" si="8"/>
        <v>0</v>
      </c>
      <c r="F95" s="49"/>
      <c r="G95" s="49"/>
    </row>
    <row r="96" spans="1:7" ht="51.75" x14ac:dyDescent="0.3">
      <c r="B96" s="50" t="s">
        <v>30</v>
      </c>
      <c r="C96" s="47">
        <v>0</v>
      </c>
      <c r="D96" s="48"/>
      <c r="E96" s="15">
        <f t="shared" si="8"/>
        <v>0</v>
      </c>
      <c r="F96" s="49"/>
      <c r="G96" s="49"/>
    </row>
    <row r="97" spans="1:14" ht="51.75" x14ac:dyDescent="0.3">
      <c r="B97" s="50" t="s">
        <v>31</v>
      </c>
      <c r="C97" s="47">
        <v>0</v>
      </c>
      <c r="D97" s="48"/>
      <c r="E97" s="15">
        <f t="shared" si="8"/>
        <v>0</v>
      </c>
      <c r="F97" s="49"/>
      <c r="G97" s="49"/>
    </row>
    <row r="98" spans="1:14" ht="34.5" x14ac:dyDescent="0.3">
      <c r="B98" s="50" t="s">
        <v>32</v>
      </c>
      <c r="C98" s="6"/>
      <c r="D98" s="48"/>
      <c r="E98" s="15">
        <f ca="1">C98*D98+E98:F101</f>
        <v>0</v>
      </c>
      <c r="F98" s="49"/>
      <c r="G98" s="49"/>
    </row>
    <row r="99" spans="1:14" x14ac:dyDescent="0.3">
      <c r="C99" s="19">
        <f>SUM(C91:C98)</f>
        <v>50</v>
      </c>
      <c r="D99" s="23">
        <f>SUM(D91:D98)</f>
        <v>0</v>
      </c>
      <c r="E99" s="15">
        <f>E92</f>
        <v>0</v>
      </c>
      <c r="F99" s="49"/>
      <c r="G99" s="49"/>
    </row>
    <row r="102" spans="1:14" ht="86.25" x14ac:dyDescent="0.3">
      <c r="A102" s="57" t="s">
        <v>49</v>
      </c>
      <c r="C102" s="4" t="s">
        <v>0</v>
      </c>
      <c r="D102" s="3" t="s">
        <v>36</v>
      </c>
      <c r="E102" s="24"/>
      <c r="H102" s="4" t="s">
        <v>0</v>
      </c>
      <c r="I102" s="12" t="s">
        <v>36</v>
      </c>
      <c r="M102" s="7" t="s">
        <v>0</v>
      </c>
      <c r="N102" s="12" t="s">
        <v>36</v>
      </c>
    </row>
    <row r="103" spans="1:14" ht="34.5" x14ac:dyDescent="0.3">
      <c r="A103" s="12" t="s">
        <v>33</v>
      </c>
      <c r="B103" s="46" t="s">
        <v>23</v>
      </c>
      <c r="C103" s="47">
        <v>0</v>
      </c>
      <c r="D103" s="48"/>
      <c r="E103" s="17"/>
      <c r="F103" s="12" t="s">
        <v>34</v>
      </c>
      <c r="G103" s="46" t="s">
        <v>23</v>
      </c>
      <c r="H103" s="47">
        <v>0</v>
      </c>
      <c r="I103" s="48"/>
      <c r="K103" s="12" t="s">
        <v>35</v>
      </c>
      <c r="L103" s="46" t="s">
        <v>23</v>
      </c>
      <c r="M103" s="47">
        <v>0</v>
      </c>
      <c r="N103" s="48"/>
    </row>
    <row r="104" spans="1:14" ht="34.5" x14ac:dyDescent="0.3">
      <c r="B104" s="50" t="s">
        <v>24</v>
      </c>
      <c r="C104" s="7">
        <v>0</v>
      </c>
      <c r="D104" s="48"/>
      <c r="E104" s="17"/>
      <c r="G104" s="50" t="s">
        <v>24</v>
      </c>
      <c r="H104" s="7">
        <v>0</v>
      </c>
      <c r="I104" s="48"/>
      <c r="L104" s="50" t="s">
        <v>24</v>
      </c>
      <c r="M104" s="7">
        <v>0</v>
      </c>
      <c r="N104" s="48"/>
    </row>
    <row r="105" spans="1:14" ht="51.75" x14ac:dyDescent="0.3">
      <c r="B105" s="50" t="s">
        <v>26</v>
      </c>
      <c r="C105" s="47">
        <v>0</v>
      </c>
      <c r="D105" s="48"/>
      <c r="E105" s="17"/>
      <c r="G105" s="50" t="s">
        <v>26</v>
      </c>
      <c r="H105" s="47">
        <v>0</v>
      </c>
      <c r="I105" s="48"/>
      <c r="L105" s="50" t="s">
        <v>26</v>
      </c>
      <c r="M105" s="47">
        <v>0</v>
      </c>
      <c r="N105" s="48"/>
    </row>
    <row r="106" spans="1:14" ht="51.75" x14ac:dyDescent="0.3">
      <c r="B106" s="50" t="s">
        <v>28</v>
      </c>
      <c r="C106" s="47">
        <v>0</v>
      </c>
      <c r="D106" s="48"/>
      <c r="E106" s="17"/>
      <c r="G106" s="50" t="s">
        <v>28</v>
      </c>
      <c r="H106" s="47">
        <v>0</v>
      </c>
      <c r="I106" s="48"/>
      <c r="L106" s="50" t="s">
        <v>28</v>
      </c>
      <c r="M106" s="47">
        <v>0</v>
      </c>
      <c r="N106" s="48"/>
    </row>
    <row r="107" spans="1:14" ht="51.75" x14ac:dyDescent="0.3">
      <c r="B107" s="51" t="s">
        <v>29</v>
      </c>
      <c r="C107" s="47">
        <v>0</v>
      </c>
      <c r="D107" s="48"/>
      <c r="E107" s="17"/>
      <c r="G107" s="51" t="s">
        <v>29</v>
      </c>
      <c r="H107" s="47">
        <v>0</v>
      </c>
      <c r="I107" s="48"/>
      <c r="L107" s="51" t="s">
        <v>29</v>
      </c>
      <c r="M107" s="47">
        <v>0</v>
      </c>
      <c r="N107" s="48"/>
    </row>
    <row r="108" spans="1:14" ht="51.75" x14ac:dyDescent="0.3">
      <c r="B108" s="50" t="s">
        <v>30</v>
      </c>
      <c r="C108" s="47">
        <v>0</v>
      </c>
      <c r="D108" s="48"/>
      <c r="E108" s="17"/>
      <c r="G108" s="50" t="s">
        <v>30</v>
      </c>
      <c r="H108" s="47">
        <v>0</v>
      </c>
      <c r="I108" s="48"/>
      <c r="L108" s="50" t="s">
        <v>30</v>
      </c>
      <c r="M108" s="47">
        <v>0</v>
      </c>
      <c r="N108" s="48"/>
    </row>
    <row r="109" spans="1:14" ht="51.75" x14ac:dyDescent="0.3">
      <c r="B109" s="50" t="s">
        <v>31</v>
      </c>
      <c r="C109" s="47">
        <v>0</v>
      </c>
      <c r="D109" s="48"/>
      <c r="E109" s="17"/>
      <c r="G109" s="50" t="s">
        <v>31</v>
      </c>
      <c r="H109" s="47">
        <v>0</v>
      </c>
      <c r="I109" s="48"/>
      <c r="L109" s="50" t="s">
        <v>31</v>
      </c>
      <c r="M109" s="47">
        <v>0</v>
      </c>
      <c r="N109" s="48"/>
    </row>
    <row r="110" spans="1:14" ht="34.5" x14ac:dyDescent="0.3">
      <c r="B110" s="50" t="s">
        <v>32</v>
      </c>
      <c r="C110" s="6"/>
      <c r="D110" s="48"/>
      <c r="E110" s="17"/>
      <c r="G110" s="50" t="s">
        <v>32</v>
      </c>
      <c r="H110" s="6"/>
      <c r="I110" s="48"/>
      <c r="L110" s="50" t="s">
        <v>32</v>
      </c>
      <c r="M110" s="6"/>
      <c r="N110" s="48"/>
    </row>
    <row r="111" spans="1:14" x14ac:dyDescent="0.3">
      <c r="C111" s="19">
        <f>SUM(C103:C110)</f>
        <v>0</v>
      </c>
      <c r="D111" s="53">
        <f>SUM(D103:D110)</f>
        <v>0</v>
      </c>
      <c r="E111" s="17"/>
      <c r="H111" s="19">
        <f>SUM(H103:H110)</f>
        <v>0</v>
      </c>
      <c r="I111" s="53">
        <f>SUM(I103:I110)</f>
        <v>0</v>
      </c>
      <c r="M111" s="19">
        <f>SUM(M103:M110)</f>
        <v>0</v>
      </c>
      <c r="N111" s="53">
        <f>SUM(N103:N110)</f>
        <v>0</v>
      </c>
    </row>
    <row r="116" spans="1:3" ht="86.25" x14ac:dyDescent="0.3">
      <c r="A116" s="68" t="s">
        <v>52</v>
      </c>
      <c r="B116" s="12" t="s">
        <v>50</v>
      </c>
      <c r="C116" s="12" t="s">
        <v>51</v>
      </c>
    </row>
    <row r="117" spans="1:3" x14ac:dyDescent="0.3">
      <c r="A117" s="58" t="s">
        <v>42</v>
      </c>
      <c r="B117" s="61">
        <f>G15</f>
        <v>0</v>
      </c>
      <c r="C117" s="15">
        <f>H15</f>
        <v>0</v>
      </c>
    </row>
    <row r="118" spans="1:3" x14ac:dyDescent="0.3">
      <c r="A118" s="62" t="s">
        <v>43</v>
      </c>
      <c r="B118" s="63">
        <f>D25</f>
        <v>0</v>
      </c>
      <c r="C118" s="69">
        <f>E25</f>
        <v>0</v>
      </c>
    </row>
    <row r="119" spans="1:3" x14ac:dyDescent="0.3">
      <c r="A119" s="65" t="s">
        <v>44</v>
      </c>
      <c r="B119" s="66">
        <f>D34</f>
        <v>0</v>
      </c>
      <c r="C119" s="70">
        <f>E34</f>
        <v>0</v>
      </c>
    </row>
    <row r="120" spans="1:3" x14ac:dyDescent="0.3">
      <c r="A120" s="76" t="s">
        <v>45</v>
      </c>
      <c r="B120" s="74">
        <f>D43+D52</f>
        <v>0</v>
      </c>
      <c r="C120" s="75">
        <f>E43+E52</f>
        <v>0</v>
      </c>
    </row>
    <row r="121" spans="1:3" ht="33" x14ac:dyDescent="0.3">
      <c r="A121" s="76" t="s">
        <v>46</v>
      </c>
      <c r="B121" s="74">
        <f>D44+D53</f>
        <v>0</v>
      </c>
      <c r="C121" s="75">
        <f>E44+E53</f>
        <v>0</v>
      </c>
    </row>
    <row r="122" spans="1:3" ht="33" x14ac:dyDescent="0.3">
      <c r="A122" s="76" t="s">
        <v>17</v>
      </c>
      <c r="B122" s="74">
        <f>D61+D70</f>
        <v>0</v>
      </c>
      <c r="C122" s="75">
        <f>E61+E70</f>
        <v>0</v>
      </c>
    </row>
    <row r="123" spans="1:3" ht="33" x14ac:dyDescent="0.3">
      <c r="A123" s="76" t="s">
        <v>47</v>
      </c>
      <c r="B123" s="74">
        <f>D62+D71</f>
        <v>0</v>
      </c>
      <c r="C123" s="75">
        <f>E62+E71</f>
        <v>0</v>
      </c>
    </row>
    <row r="124" spans="1:3" ht="33" x14ac:dyDescent="0.3">
      <c r="A124" s="67" t="s">
        <v>57</v>
      </c>
      <c r="B124" s="64">
        <f>D85</f>
        <v>0</v>
      </c>
      <c r="C124" s="71">
        <f>F85</f>
        <v>0</v>
      </c>
    </row>
    <row r="125" spans="1:3" ht="33" x14ac:dyDescent="0.3">
      <c r="A125" s="67" t="s">
        <v>58</v>
      </c>
      <c r="B125" s="64">
        <f>D86</f>
        <v>0</v>
      </c>
      <c r="C125" s="71">
        <f>F86</f>
        <v>0</v>
      </c>
    </row>
    <row r="126" spans="1:3" ht="33" x14ac:dyDescent="0.3">
      <c r="A126" s="59" t="s">
        <v>59</v>
      </c>
      <c r="B126" s="61">
        <f>D77</f>
        <v>0</v>
      </c>
      <c r="C126" s="15">
        <f>F77</f>
        <v>0</v>
      </c>
    </row>
    <row r="127" spans="1:3" x14ac:dyDescent="0.3">
      <c r="A127" s="60" t="s">
        <v>60</v>
      </c>
      <c r="B127" s="61">
        <f>D99</f>
        <v>0</v>
      </c>
      <c r="C127" s="15">
        <f>E99</f>
        <v>0</v>
      </c>
    </row>
    <row r="128" spans="1:3" x14ac:dyDescent="0.3">
      <c r="A128" s="7" t="s">
        <v>4</v>
      </c>
      <c r="B128" s="72">
        <f>SUM(B117:B127)</f>
        <v>0</v>
      </c>
      <c r="C128" s="73">
        <f>SUM(C117:C127)</f>
        <v>0</v>
      </c>
    </row>
    <row r="132" spans="1:1" x14ac:dyDescent="0.3">
      <c r="A132" s="2" t="s">
        <v>53</v>
      </c>
    </row>
    <row r="133" spans="1:1" x14ac:dyDescent="0.3">
      <c r="A133" s="2" t="s">
        <v>54</v>
      </c>
    </row>
    <row r="134" spans="1:1" x14ac:dyDescent="0.3">
      <c r="A134" s="2" t="s">
        <v>55</v>
      </c>
    </row>
  </sheetData>
  <mergeCells count="8">
    <mergeCell ref="H7:H8"/>
    <mergeCell ref="A85:C85"/>
    <mergeCell ref="D77:D79"/>
    <mergeCell ref="E77:E79"/>
    <mergeCell ref="F77:F79"/>
    <mergeCell ref="A77:C77"/>
    <mergeCell ref="C7:F7"/>
    <mergeCell ref="G7:G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Sílvia Gassó</dc:creator>
  <cp:lastModifiedBy>Núria Ortega Vila</cp:lastModifiedBy>
  <dcterms:created xsi:type="dcterms:W3CDTF">2020-06-15T14:39:50Z</dcterms:created>
  <dcterms:modified xsi:type="dcterms:W3CDTF">2025-11-19T10:42:39Z</dcterms:modified>
</cp:coreProperties>
</file>