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mgonzalezp_tmb_cat/Documents/DOCUMENTACION MANTENIMIENTO/CONTRATOS/2025 Depuradoras, proteccion fosas, bombas fecales/Bombas fecales/Licitacion/"/>
    </mc:Choice>
  </mc:AlternateContent>
  <xr:revisionPtr revIDLastSave="86" documentId="8_{5DA6A584-7D32-408C-8C80-E863B05CB8E3}" xr6:coauthVersionLast="47" xr6:coauthVersionMax="47" xr10:uidLastSave="{B889F80D-2517-44E9-AB80-062E4636CD9B}"/>
  <bookViews>
    <workbookView xWindow="-108" yWindow="-108" windowWidth="23256" windowHeight="14016" firstSheet="1" activeTab="1" xr2:uid="{1FBA5311-FE2F-48A7-960C-D9A4D6BA2A2D}"/>
  </bookViews>
  <sheets>
    <sheet name="Manteniment prev. bombes fecals" sheetId="4" r:id="rId1"/>
    <sheet name="Tarifar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5" i="4"/>
  <c r="A4" i="3" l="1"/>
  <c r="N22" i="4" l="1"/>
  <c r="B4" i="3" l="1"/>
  <c r="F4" i="3" s="1"/>
</calcChain>
</file>

<file path=xl/sharedStrings.xml><?xml version="1.0" encoding="utf-8"?>
<sst xmlns="http://schemas.openxmlformats.org/spreadsheetml/2006/main" count="65" uniqueCount="48">
  <si>
    <t>Exp.  Xxxxxxxxx</t>
  </si>
  <si>
    <t>Mant. Preventiu bombes fecals</t>
  </si>
  <si>
    <t>Operacions Anuals</t>
  </si>
  <si>
    <t>IMPORT TOTAL                       2 ANYS sensa IVA</t>
  </si>
  <si>
    <t xml:space="preserve"> BOMBES FECALS</t>
  </si>
  <si>
    <t>Grup bombes Taller</t>
  </si>
  <si>
    <t>Grup bombes Edifici Oficines</t>
  </si>
  <si>
    <t>Import anual per el total de equips/Instal·lacins sensa IVA</t>
  </si>
  <si>
    <t>Descripció Operació</t>
  </si>
  <si>
    <t>X</t>
  </si>
  <si>
    <t>L</t>
  </si>
  <si>
    <t>A</t>
  </si>
  <si>
    <t>S</t>
  </si>
  <si>
    <t>T</t>
  </si>
  <si>
    <t>B</t>
  </si>
  <si>
    <t>M</t>
  </si>
  <si>
    <t>D</t>
  </si>
  <si>
    <t>Monitoritzar vibracions, temperatura de rodaments, nivell de lubricant, pressió i cabal</t>
  </si>
  <si>
    <t>Verificar fuites en segells mecànics o premsaestopes.</t>
  </si>
  <si>
    <t>Revisar sorolls i presència de calor anormal</t>
  </si>
  <si>
    <t>Registrar tensió, corrent, pressió, cabal, temperatures i esdeveniments en el llibre de registres</t>
  </si>
  <si>
    <t>Verificar i reposar oli de coixinets si és necessari; netejar suports</t>
  </si>
  <si>
    <t>Inspeccionar components del sistema triturador: ganivetes eixos, engranatges, neteja de residus.</t>
  </si>
  <si>
    <t>Revisar connexions elèctriques, aïllament i neteja del panell</t>
  </si>
  <si>
    <t>Apretar perns de base i subjecció de bomba i motor; verificar alineació de l' eix</t>
  </si>
  <si>
    <t>Canviar oli en bombes lubricades amb oli després de les primeres 200h ; després cada 3 mesos o 2000h, el que passi primer</t>
  </si>
  <si>
    <t>En bombes lubricades amb greix, greixar roodaments cada 3 mesos o 2000h, el que passi primer</t>
  </si>
  <si>
    <t>Verificar alineació, vibracions i desgast d'acoblaments</t>
  </si>
  <si>
    <t>Aplicar protecció antioxidant a superfícies metàl·liques per evitar corrosió</t>
  </si>
  <si>
    <t>Neteja interna profunda del sistema triturador i eliminació de sediments</t>
  </si>
  <si>
    <t>Neteja interior del quadre elèctric de maniobra, verificar relés i connexions.</t>
  </si>
  <si>
    <t>Avaluar rendiment de la bomba: cabal, pressió, potència, vibracions- comparar valors de referència.</t>
  </si>
  <si>
    <t xml:space="preserve">IMPORT TOTAL PREVENTIU </t>
  </si>
  <si>
    <t>TOTAL PREVENTIU +21% IVA</t>
  </si>
  <si>
    <t>Exp. 16107183</t>
  </si>
  <si>
    <t>lot: 2 Tarifari Manteniment Bombes Fecals</t>
  </si>
  <si>
    <t>PREU OFERTA ECONÓMICA</t>
  </si>
  <si>
    <t>Manteniment Preventiu 2 anys</t>
  </si>
  <si>
    <t>Manteniment Correctiu 2anys</t>
  </si>
  <si>
    <t>Preu mà d'obra</t>
  </si>
  <si>
    <t>Borsa d'hores</t>
  </si>
  <si>
    <t>Termini garantia</t>
  </si>
  <si>
    <t>Limit    4.000,00 €   sense IVA</t>
  </si>
  <si>
    <t>Limit 8.000,00 €  sense IVA</t>
  </si>
  <si>
    <t>Limit 50€/Hora</t>
  </si>
  <si>
    <t>Minim 160 hores</t>
  </si>
  <si>
    <t>Minim 6 mesos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</si>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</sst>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</font>
    <font>
      <sz val="2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3" borderId="0" xfId="0" applyFill="1"/>
    <xf numFmtId="0" fontId="2" fillId="2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8" fontId="3" fillId="4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164" fontId="9" fillId="5" borderId="7" xfId="1" applyNumberFormat="1" applyFont="1" applyFill="1" applyBorder="1" applyAlignment="1">
      <alignment horizontal="center"/>
    </xf>
    <xf numFmtId="164" fontId="0" fillId="6" borderId="7" xfId="0" applyNumberFormat="1" applyFill="1" applyBorder="1"/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164" fontId="4" fillId="0" borderId="22" xfId="0" applyNumberFormat="1" applyFont="1" applyBorder="1" applyAlignment="1" applyProtection="1">
      <alignment horizontal="center" vertical="center" wrapText="1"/>
      <protection locked="0"/>
    </xf>
    <xf numFmtId="164" fontId="4" fillId="4" borderId="2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 wrapText="1" indent="1"/>
    </xf>
    <xf numFmtId="0" fontId="7" fillId="4" borderId="8" xfId="0" applyFont="1" applyFill="1" applyBorder="1" applyAlignment="1">
      <alignment horizontal="left" vertical="center" wrapText="1" indent="1"/>
    </xf>
    <xf numFmtId="0" fontId="7" fillId="4" borderId="11" xfId="0" applyFont="1" applyFill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 wrapText="1" inden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C132DE3-BF14-4063-B790-703504FE7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9418-8178-40C6-B309-53FE9D5ED79A}">
  <dimension ref="A1:N22"/>
  <sheetViews>
    <sheetView zoomScale="70" zoomScaleNormal="70" workbookViewId="0">
      <selection activeCell="K26" sqref="K26"/>
    </sheetView>
  </sheetViews>
  <sheetFormatPr defaultColWidth="11.42578125" defaultRowHeight="14.45"/>
  <cols>
    <col min="1" max="1" width="16.85546875" bestFit="1" customWidth="1"/>
    <col min="11" max="12" width="18.42578125" customWidth="1"/>
    <col min="13" max="13" width="24.140625" bestFit="1" customWidth="1"/>
    <col min="14" max="14" width="13.42578125" bestFit="1" customWidth="1"/>
    <col min="15" max="15" width="15.28515625" bestFit="1" customWidth="1"/>
  </cols>
  <sheetData>
    <row r="1" spans="1:14" ht="39" customHeight="1" thickTop="1" thickBot="1">
      <c r="A1" s="9" t="s">
        <v>0</v>
      </c>
      <c r="B1" s="28" t="s">
        <v>1</v>
      </c>
      <c r="C1" s="29"/>
      <c r="D1" s="29"/>
      <c r="E1" s="29"/>
      <c r="F1" s="29"/>
      <c r="G1" s="29"/>
      <c r="H1" s="29"/>
      <c r="I1" s="29"/>
      <c r="J1" s="30"/>
      <c r="K1" s="28" t="s">
        <v>2</v>
      </c>
      <c r="L1" s="29"/>
      <c r="M1" s="30"/>
      <c r="N1" s="26" t="s">
        <v>3</v>
      </c>
    </row>
    <row r="2" spans="1:14" ht="28.15" customHeight="1" thickTop="1" thickBot="1">
      <c r="A2" s="28" t="s">
        <v>4</v>
      </c>
      <c r="B2" s="29"/>
      <c r="C2" s="29"/>
      <c r="D2" s="29"/>
      <c r="E2" s="29"/>
      <c r="F2" s="29"/>
      <c r="G2" s="29"/>
      <c r="H2" s="29"/>
      <c r="I2" s="29"/>
      <c r="J2" s="29"/>
      <c r="K2" s="34" t="s">
        <v>5</v>
      </c>
      <c r="L2" s="34" t="s">
        <v>6</v>
      </c>
      <c r="M2" s="24" t="s">
        <v>7</v>
      </c>
      <c r="N2" s="27"/>
    </row>
    <row r="3" spans="1:14" ht="43.15" customHeight="1" thickTop="1" thickBot="1">
      <c r="A3" s="36" t="s">
        <v>8</v>
      </c>
      <c r="B3" s="37"/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2" t="s">
        <v>14</v>
      </c>
      <c r="I3" s="12" t="s">
        <v>15</v>
      </c>
      <c r="J3" s="16" t="s">
        <v>16</v>
      </c>
      <c r="K3" s="35"/>
      <c r="L3" s="35"/>
      <c r="M3" s="25"/>
      <c r="N3" s="27"/>
    </row>
    <row r="4" spans="1:14" ht="15" customHeight="1" thickTop="1" thickBo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70.150000000000006" customHeight="1" thickTop="1" thickBot="1">
      <c r="A5" s="22" t="s">
        <v>17</v>
      </c>
      <c r="B5" s="23"/>
      <c r="C5" s="13"/>
      <c r="D5" s="13"/>
      <c r="E5" s="14"/>
      <c r="F5" s="13"/>
      <c r="G5" s="14"/>
      <c r="H5" s="15"/>
      <c r="I5" s="15" t="s">
        <v>9</v>
      </c>
      <c r="J5" s="14"/>
      <c r="K5" s="14">
        <v>12</v>
      </c>
      <c r="L5" s="14">
        <v>12</v>
      </c>
      <c r="M5" s="18">
        <v>0</v>
      </c>
      <c r="N5" s="19">
        <f>M5*2</f>
        <v>0</v>
      </c>
    </row>
    <row r="6" spans="1:14" ht="42" customHeight="1" thickTop="1" thickBot="1">
      <c r="A6" s="20" t="s">
        <v>18</v>
      </c>
      <c r="B6" s="21"/>
      <c r="C6" s="14"/>
      <c r="D6" s="14"/>
      <c r="E6" s="14"/>
      <c r="F6" s="13"/>
      <c r="G6" s="14"/>
      <c r="H6" s="15"/>
      <c r="I6" s="15" t="s">
        <v>9</v>
      </c>
      <c r="J6" s="14"/>
      <c r="K6" s="14">
        <v>12</v>
      </c>
      <c r="L6" s="14">
        <v>12</v>
      </c>
      <c r="M6" s="18">
        <v>0</v>
      </c>
      <c r="N6" s="19">
        <f t="shared" ref="N6:N20" si="0">M6*2</f>
        <v>0</v>
      </c>
    </row>
    <row r="7" spans="1:14" ht="41.45" customHeight="1" thickTop="1" thickBot="1">
      <c r="A7" s="20" t="s">
        <v>19</v>
      </c>
      <c r="B7" s="21"/>
      <c r="C7" s="14"/>
      <c r="D7" s="13"/>
      <c r="E7" s="14"/>
      <c r="F7" s="13"/>
      <c r="G7" s="14"/>
      <c r="H7" s="15"/>
      <c r="I7" s="15" t="s">
        <v>9</v>
      </c>
      <c r="J7" s="14"/>
      <c r="K7" s="14">
        <v>12</v>
      </c>
      <c r="L7" s="14">
        <v>12</v>
      </c>
      <c r="M7" s="18">
        <v>0</v>
      </c>
      <c r="N7" s="19">
        <f t="shared" si="0"/>
        <v>0</v>
      </c>
    </row>
    <row r="8" spans="1:14" ht="59.45" customHeight="1" thickTop="1" thickBot="1">
      <c r="A8" s="20" t="s">
        <v>20</v>
      </c>
      <c r="B8" s="21"/>
      <c r="C8" s="13"/>
      <c r="D8" s="14"/>
      <c r="E8" s="14"/>
      <c r="F8" s="14"/>
      <c r="G8" s="14"/>
      <c r="H8" s="15"/>
      <c r="I8" s="15" t="s">
        <v>9</v>
      </c>
      <c r="J8" s="14"/>
      <c r="K8" s="14">
        <v>12</v>
      </c>
      <c r="L8" s="14">
        <v>12</v>
      </c>
      <c r="M8" s="18">
        <v>0</v>
      </c>
      <c r="N8" s="19">
        <f t="shared" si="0"/>
        <v>0</v>
      </c>
    </row>
    <row r="9" spans="1:14" ht="57" customHeight="1" thickTop="1" thickBot="1">
      <c r="A9" s="20" t="s">
        <v>21</v>
      </c>
      <c r="B9" s="21"/>
      <c r="C9" s="14"/>
      <c r="D9" s="14"/>
      <c r="E9" s="14"/>
      <c r="F9" s="13"/>
      <c r="G9" s="14"/>
      <c r="H9" s="15"/>
      <c r="I9" s="15" t="s">
        <v>9</v>
      </c>
      <c r="J9" s="14"/>
      <c r="K9" s="14">
        <v>12</v>
      </c>
      <c r="L9" s="14">
        <v>12</v>
      </c>
      <c r="M9" s="18">
        <v>0</v>
      </c>
      <c r="N9" s="19">
        <f t="shared" si="0"/>
        <v>0</v>
      </c>
    </row>
    <row r="10" spans="1:14" ht="73.900000000000006" customHeight="1" thickTop="1" thickBot="1">
      <c r="A10" s="20" t="s">
        <v>22</v>
      </c>
      <c r="B10" s="21"/>
      <c r="C10" s="14"/>
      <c r="D10" s="14"/>
      <c r="E10" s="14"/>
      <c r="F10" s="13"/>
      <c r="G10" s="14"/>
      <c r="H10" s="14"/>
      <c r="I10" s="15" t="s">
        <v>9</v>
      </c>
      <c r="J10" s="14"/>
      <c r="K10" s="14">
        <v>12</v>
      </c>
      <c r="L10" s="14">
        <v>12</v>
      </c>
      <c r="M10" s="18">
        <v>0</v>
      </c>
      <c r="N10" s="19">
        <f t="shared" si="0"/>
        <v>0</v>
      </c>
    </row>
    <row r="11" spans="1:14" ht="41.45" customHeight="1" thickTop="1" thickBot="1">
      <c r="A11" s="20" t="s">
        <v>23</v>
      </c>
      <c r="B11" s="21"/>
      <c r="C11" s="15"/>
      <c r="D11" s="13"/>
      <c r="E11" s="14"/>
      <c r="F11" s="14"/>
      <c r="G11" s="14"/>
      <c r="H11" s="14"/>
      <c r="I11" s="15" t="s">
        <v>9</v>
      </c>
      <c r="J11" s="14"/>
      <c r="K11" s="14">
        <v>12</v>
      </c>
      <c r="L11" s="14">
        <v>12</v>
      </c>
      <c r="M11" s="18">
        <v>0</v>
      </c>
      <c r="N11" s="19">
        <f t="shared" si="0"/>
        <v>0</v>
      </c>
    </row>
    <row r="12" spans="1:14" ht="48" customHeight="1" thickTop="1" thickBot="1">
      <c r="A12" s="20" t="s">
        <v>24</v>
      </c>
      <c r="B12" s="21"/>
      <c r="C12" s="14"/>
      <c r="D12" s="14"/>
      <c r="E12" s="14"/>
      <c r="F12" s="13"/>
      <c r="G12" s="15" t="s">
        <v>9</v>
      </c>
      <c r="H12" s="14"/>
      <c r="I12" s="15"/>
      <c r="J12" s="14"/>
      <c r="K12" s="14">
        <v>4</v>
      </c>
      <c r="L12" s="14">
        <v>4</v>
      </c>
      <c r="M12" s="18">
        <v>0</v>
      </c>
      <c r="N12" s="19">
        <f t="shared" si="0"/>
        <v>0</v>
      </c>
    </row>
    <row r="13" spans="1:14" ht="79.150000000000006" customHeight="1" thickTop="1" thickBot="1">
      <c r="A13" s="20" t="s">
        <v>25</v>
      </c>
      <c r="B13" s="21"/>
      <c r="C13" s="13"/>
      <c r="D13" s="14"/>
      <c r="E13" s="14"/>
      <c r="F13" s="14"/>
      <c r="G13" s="15" t="s">
        <v>9</v>
      </c>
      <c r="H13" s="14"/>
      <c r="I13" s="14"/>
      <c r="J13" s="14"/>
      <c r="K13" s="14">
        <v>4</v>
      </c>
      <c r="L13" s="14">
        <v>4</v>
      </c>
      <c r="M13" s="18">
        <v>0</v>
      </c>
      <c r="N13" s="19">
        <f t="shared" si="0"/>
        <v>0</v>
      </c>
    </row>
    <row r="14" spans="1:14" ht="69.599999999999994" customHeight="1" thickTop="1" thickBot="1">
      <c r="A14" s="20" t="s">
        <v>26</v>
      </c>
      <c r="B14" s="21"/>
      <c r="C14" s="13"/>
      <c r="D14" s="14"/>
      <c r="E14" s="14"/>
      <c r="F14" s="14"/>
      <c r="G14" s="15" t="s">
        <v>9</v>
      </c>
      <c r="H14" s="14"/>
      <c r="I14" s="14"/>
      <c r="J14" s="14"/>
      <c r="K14" s="14">
        <v>4</v>
      </c>
      <c r="L14" s="14">
        <v>4</v>
      </c>
      <c r="M14" s="18">
        <v>0</v>
      </c>
      <c r="N14" s="19">
        <f t="shared" si="0"/>
        <v>0</v>
      </c>
    </row>
    <row r="15" spans="1:14" ht="49.15" customHeight="1" thickTop="1" thickBot="1">
      <c r="A15" s="20" t="s">
        <v>27</v>
      </c>
      <c r="B15" s="21"/>
      <c r="C15" s="14"/>
      <c r="D15" s="13"/>
      <c r="E15" s="14"/>
      <c r="F15" s="14"/>
      <c r="G15" s="15" t="s">
        <v>9</v>
      </c>
      <c r="H15" s="14"/>
      <c r="I15" s="14"/>
      <c r="J15" s="14"/>
      <c r="K15" s="14">
        <v>4</v>
      </c>
      <c r="L15" s="14">
        <v>4</v>
      </c>
      <c r="M15" s="18">
        <v>0</v>
      </c>
      <c r="N15" s="19">
        <f t="shared" si="0"/>
        <v>0</v>
      </c>
    </row>
    <row r="16" spans="1:14" ht="69.599999999999994" customHeight="1" thickTop="1" thickBot="1">
      <c r="A16" s="20" t="s">
        <v>22</v>
      </c>
      <c r="B16" s="21"/>
      <c r="C16" s="14"/>
      <c r="D16" s="13"/>
      <c r="E16" s="13"/>
      <c r="F16" s="14"/>
      <c r="G16" s="15" t="s">
        <v>9</v>
      </c>
      <c r="H16" s="14"/>
      <c r="I16" s="14"/>
      <c r="J16" s="14"/>
      <c r="K16" s="14">
        <v>4</v>
      </c>
      <c r="L16" s="14">
        <v>4</v>
      </c>
      <c r="M16" s="18">
        <v>0</v>
      </c>
      <c r="N16" s="19">
        <f t="shared" si="0"/>
        <v>0</v>
      </c>
    </row>
    <row r="17" spans="1:14" ht="65.45" customHeight="1" thickTop="1" thickBot="1">
      <c r="A17" s="20" t="s">
        <v>28</v>
      </c>
      <c r="B17" s="21"/>
      <c r="C17" s="14"/>
      <c r="D17" s="13"/>
      <c r="E17" s="13"/>
      <c r="F17" s="15" t="s">
        <v>9</v>
      </c>
      <c r="G17" s="14"/>
      <c r="H17" s="14"/>
      <c r="I17" s="14"/>
      <c r="J17" s="14"/>
      <c r="K17" s="14">
        <v>2</v>
      </c>
      <c r="L17" s="14">
        <v>2</v>
      </c>
      <c r="M17" s="18">
        <v>0</v>
      </c>
      <c r="N17" s="19">
        <f t="shared" si="0"/>
        <v>0</v>
      </c>
    </row>
    <row r="18" spans="1:14" ht="55.15" customHeight="1" thickTop="1" thickBot="1">
      <c r="A18" s="20" t="s">
        <v>29</v>
      </c>
      <c r="B18" s="21"/>
      <c r="C18" s="14"/>
      <c r="D18" s="13"/>
      <c r="E18" s="14"/>
      <c r="F18" s="15" t="s">
        <v>9</v>
      </c>
      <c r="G18" s="14"/>
      <c r="H18" s="14"/>
      <c r="I18" s="15"/>
      <c r="J18" s="14"/>
      <c r="K18" s="14">
        <v>2</v>
      </c>
      <c r="L18" s="14">
        <v>2</v>
      </c>
      <c r="M18" s="18">
        <v>0</v>
      </c>
      <c r="N18" s="19">
        <f t="shared" si="0"/>
        <v>0</v>
      </c>
    </row>
    <row r="19" spans="1:14" ht="57" customHeight="1" thickTop="1" thickBot="1">
      <c r="A19" s="20" t="s">
        <v>30</v>
      </c>
      <c r="B19" s="21"/>
      <c r="C19" s="13"/>
      <c r="D19" s="14"/>
      <c r="E19" s="14"/>
      <c r="F19" s="15" t="s">
        <v>9</v>
      </c>
      <c r="G19" s="14"/>
      <c r="H19" s="14"/>
      <c r="I19" s="14"/>
      <c r="J19" s="14"/>
      <c r="K19" s="14">
        <v>2</v>
      </c>
      <c r="L19" s="14">
        <v>2</v>
      </c>
      <c r="M19" s="18">
        <v>0</v>
      </c>
      <c r="N19" s="19">
        <f t="shared" si="0"/>
        <v>0</v>
      </c>
    </row>
    <row r="20" spans="1:14" ht="92.45" customHeight="1" thickTop="1" thickBot="1">
      <c r="A20" s="20" t="s">
        <v>31</v>
      </c>
      <c r="B20" s="21"/>
      <c r="C20" s="14"/>
      <c r="D20" s="14"/>
      <c r="E20" s="14"/>
      <c r="F20" s="15" t="s">
        <v>9</v>
      </c>
      <c r="G20" s="14"/>
      <c r="H20" s="14"/>
      <c r="I20" s="15"/>
      <c r="J20" s="14"/>
      <c r="K20" s="14">
        <v>2</v>
      </c>
      <c r="L20" s="14">
        <v>2</v>
      </c>
      <c r="M20" s="18">
        <v>0</v>
      </c>
      <c r="N20" s="19">
        <f t="shared" si="0"/>
        <v>0</v>
      </c>
    </row>
    <row r="21" spans="1:14" ht="15" thickBot="1">
      <c r="K21" s="39" t="s">
        <v>32</v>
      </c>
      <c r="L21" s="39"/>
      <c r="M21" s="39"/>
      <c r="N21" s="10">
        <f>SUM(N5:N20)</f>
        <v>0</v>
      </c>
    </row>
    <row r="22" spans="1:14" ht="15" thickBot="1">
      <c r="K22" s="38" t="s">
        <v>33</v>
      </c>
      <c r="L22" s="38"/>
      <c r="M22" s="38"/>
      <c r="N22" s="11">
        <f>N21*121/100</f>
        <v>0</v>
      </c>
    </row>
  </sheetData>
  <mergeCells count="27">
    <mergeCell ref="K22:M22"/>
    <mergeCell ref="A17:B17"/>
    <mergeCell ref="A18:B18"/>
    <mergeCell ref="A19:B19"/>
    <mergeCell ref="A20:B20"/>
    <mergeCell ref="K21:M21"/>
    <mergeCell ref="M2:M3"/>
    <mergeCell ref="N1:N3"/>
    <mergeCell ref="K1:M1"/>
    <mergeCell ref="A2:J2"/>
    <mergeCell ref="A4:N4"/>
    <mergeCell ref="L2:L3"/>
    <mergeCell ref="B1:J1"/>
    <mergeCell ref="A3:B3"/>
    <mergeCell ref="K2:K3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B00E-6DAA-4643-AE8F-ECA81CD8E2C8}">
  <dimension ref="A1:F6"/>
  <sheetViews>
    <sheetView tabSelected="1" workbookViewId="0">
      <selection activeCell="C6" sqref="C6"/>
    </sheetView>
  </sheetViews>
  <sheetFormatPr defaultColWidth="11.42578125" defaultRowHeight="14.45"/>
  <cols>
    <col min="1" max="1" width="28.28515625" style="1" bestFit="1" customWidth="1"/>
    <col min="2" max="2" width="38.85546875" style="1" bestFit="1" customWidth="1"/>
    <col min="3" max="3" width="18.7109375" style="1" customWidth="1"/>
    <col min="4" max="4" width="30.42578125" style="1" bestFit="1" customWidth="1"/>
    <col min="5" max="5" width="29.42578125" style="1" customWidth="1"/>
    <col min="6" max="6" width="25.140625" style="1" customWidth="1"/>
    <col min="7" max="7" width="22.28515625" style="1" customWidth="1"/>
    <col min="8" max="8" width="11" style="1" customWidth="1"/>
    <col min="9" max="9" width="14.42578125" style="1" customWidth="1"/>
    <col min="10" max="10" width="16.7109375" style="1" customWidth="1"/>
    <col min="11" max="11" width="28.85546875" style="1" customWidth="1"/>
    <col min="12" max="16384" width="11.42578125" style="1"/>
  </cols>
  <sheetData>
    <row r="1" spans="1:6" ht="15" thickBot="1"/>
    <row r="2" spans="1:6" ht="15.6" thickTop="1" thickBot="1">
      <c r="A2" s="2" t="s">
        <v>34</v>
      </c>
      <c r="B2" s="40" t="s">
        <v>35</v>
      </c>
      <c r="C2" s="41"/>
      <c r="D2" s="41"/>
      <c r="E2" s="41"/>
      <c r="F2" s="42" t="s">
        <v>36</v>
      </c>
    </row>
    <row r="3" spans="1:6" ht="15.6" thickTop="1" thickBot="1">
      <c r="A3" s="2" t="s">
        <v>37</v>
      </c>
      <c r="B3" s="2" t="s">
        <v>38</v>
      </c>
      <c r="C3" s="2" t="s">
        <v>39</v>
      </c>
      <c r="D3" s="2" t="s">
        <v>40</v>
      </c>
      <c r="E3" s="2" t="s">
        <v>41</v>
      </c>
      <c r="F3" s="43"/>
    </row>
    <row r="4" spans="1:6" s="5" customFormat="1" ht="39" customHeight="1" thickTop="1" thickBot="1">
      <c r="A4" s="17">
        <f>'Manteniment prev. bombes fecals'!N21</f>
        <v>0</v>
      </c>
      <c r="B4" s="6">
        <f>C4*D4</f>
        <v>0</v>
      </c>
      <c r="C4" s="7">
        <v>0</v>
      </c>
      <c r="D4" s="8">
        <v>0</v>
      </c>
      <c r="E4" s="8">
        <v>0</v>
      </c>
      <c r="F4" s="6">
        <f>A4+B4</f>
        <v>0</v>
      </c>
    </row>
    <row r="5" spans="1:6" s="4" customFormat="1" ht="15" thickTop="1">
      <c r="A5" s="3" t="s">
        <v>42</v>
      </c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</row>
    <row r="6" spans="1:6" ht="14.25" customHeight="1"/>
  </sheetData>
  <mergeCells count="2">
    <mergeCell ref="B2:E2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16107183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16107183 - Manteniment depuradores i bombes fecals TB</TMB_TitolLicitacio>
    <TMB_CH_TipusDocu xmlns="c8de0594-42e2-4f26-8a69-9df094374455">Annexe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TaxCatchAll xmlns="c8de0594-42e2-4f26-8a69-9df094374455">
      <Value>3159</Value>
      <Value>3091</Value>
      <Value>3089</Value>
    </TaxCatchAll>
    <TMB_OP xmlns="c8de0594-42e2-4f26-8a69-9df094374455">2025-10-30T23:00:00+00:00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2025-11-17T23:00:00+00:00</TMB_CC>
    <TMB_IDLicitacio xmlns="c8de0594-42e2-4f26-8a69-9df094374455">514585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2924807dbe57f19448efa80636894c2c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85ad70d3200b634abbf9969802a659a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6DE403-A4BF-45FB-834B-C8666E077F8F}"/>
</file>

<file path=customXml/itemProps2.xml><?xml version="1.0" encoding="utf-8"?>
<ds:datastoreItem xmlns:ds="http://schemas.openxmlformats.org/officeDocument/2006/customXml" ds:itemID="{B91470D1-3562-49D5-87BD-54632C77333A}"/>
</file>

<file path=customXml/itemProps3.xml><?xml version="1.0" encoding="utf-8"?>
<ds:datastoreItem xmlns:ds="http://schemas.openxmlformats.org/officeDocument/2006/customXml" ds:itemID="{EC471D73-712E-47D2-8472-6EF83133A4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Pose Rodriguez, Victor</dc:creator>
  <cp:keywords/>
  <dc:description/>
  <cp:lastModifiedBy>Lopez Martos, Sandra</cp:lastModifiedBy>
  <cp:revision/>
  <dcterms:created xsi:type="dcterms:W3CDTF">2022-12-30T07:01:28Z</dcterms:created>
  <dcterms:modified xsi:type="dcterms:W3CDTF">2025-10-20T13:31:50Z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h80888fb7b914359b90c46b7c452b251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>3091;#OP|467ae9f0-b40b-4533-a7af-09ef0f08b1bb</vt:lpwstr>
  </property>
  <property fmtid="{D5CDD505-2E9C-101B-9397-08002B2CF9AE}" pid="11" name="TMB_TipusDoc">
    <vt:lpwstr/>
  </property>
  <property fmtid="{D5CDD505-2E9C-101B-9397-08002B2CF9AE}" pid="12" name="o0f6527fa5184dfa91381007b0eb82df">
    <vt:lpwstr/>
  </property>
  <property fmtid="{D5CDD505-2E9C-101B-9397-08002B2CF9AE}" pid="13" name="TMB_Fase">
    <vt:lpwstr>3089;#Inici|1ed37523-d63e-4991-aef8-399e829bfef8</vt:lpwstr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b82b7a08db3a4ab5a955c48b15659d84">
    <vt:lpwstr/>
  </property>
  <property fmtid="{D5CDD505-2E9C-101B-9397-08002B2CF9AE}" pid="18" name="h3e189544f4e4582960eb2fb36374928">
    <vt:lpwstr/>
  </property>
  <property fmtid="{D5CDD505-2E9C-101B-9397-08002B2CF9AE}" pid="19" name="TMB_Plecs">
    <vt:lpwstr/>
  </property>
  <property fmtid="{D5CDD505-2E9C-101B-9397-08002B2CF9AE}" pid="20" name="TMB_Perfil">
    <vt:bool>false</vt:bool>
  </property>
  <property fmtid="{D5CDD505-2E9C-101B-9397-08002B2CF9AE}" pid="21" name="TMB_IDLicitacio">
    <vt:r8>514585</vt:r8>
  </property>
  <property fmtid="{D5CDD505-2E9C-101B-9397-08002B2CF9AE}" pid="22" name="FirstName">
    <vt:lpwstr/>
  </property>
</Properties>
</file>