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ProvesUCA/Documentos compartidos/General/Expedients 2025/CONTR 138-2025 Lector de microplaques/"/>
    </mc:Choice>
  </mc:AlternateContent>
  <xr:revisionPtr revIDLastSave="82" documentId="8_{E9E86918-6CAA-4ED4-A4CB-BA53E863C524}" xr6:coauthVersionLast="47" xr6:coauthVersionMax="47" xr10:uidLastSave="{6F08912D-BCF9-40F8-AFED-269DFE51D15C}"/>
  <bookViews>
    <workbookView xWindow="22932" yWindow="-900" windowWidth="23256" windowHeight="12456" xr2:uid="{00000000-000D-0000-FFFF-FFFF00000000}"/>
  </bookViews>
  <sheets>
    <sheet name="111" sheetId="4" r:id="rId1"/>
    <sheet name="110" sheetId="5" r:id="rId2"/>
    <sheet name="Oferta" sheetId="1" r:id="rId3"/>
    <sheet name="Full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5"/>
  <c r="E10" i="5" l="1"/>
  <c r="F10" i="5" s="1"/>
  <c r="E10" i="4"/>
  <c r="F10" i="4" s="1"/>
  <c r="D10" i="1" l="1"/>
  <c r="E10" i="1" s="1"/>
  <c r="F10" i="1" l="1"/>
</calcChain>
</file>

<file path=xl/sharedStrings.xml><?xml version="1.0" encoding="utf-8"?>
<sst xmlns="http://schemas.openxmlformats.org/spreadsheetml/2006/main" count="93" uniqueCount="43">
  <si>
    <t>Denominació social empresa licitadora</t>
  </si>
  <si>
    <t>NIF empresa licitadora</t>
  </si>
  <si>
    <t>NIF representant legal</t>
  </si>
  <si>
    <t>Noms i cognoms representant legal</t>
  </si>
  <si>
    <t>Núm. Contracte</t>
  </si>
  <si>
    <t>Quota d’IVA (21%)</t>
  </si>
  <si>
    <t>Import (IVA inclòs)</t>
  </si>
  <si>
    <t>K1. Oferta econòmica</t>
  </si>
  <si>
    <t>Concepte</t>
  </si>
  <si>
    <t>Altres criteris valorables automàticament</t>
  </si>
  <si>
    <t>El/La sotasignat/da fa constar que coneix el plec de clàusules administratives particulars i el plec de prescripcions tècniques que serveixen de base a la convocatòria, que accepta incondicionalment les seves clàusules i especificacions, que reuneix totes i cadascuna de les condicions exigides per contractar amb la UAB i es compromet, en nom propi / de l’empresa que representa, a realitzar el servei amb estricta subjecció als expressats requisits i condicions, per l’import següent:</t>
  </si>
  <si>
    <t>Marcar amb una X)</t>
  </si>
  <si>
    <t>Data i signatura de licitador</t>
  </si>
  <si>
    <t>Emplenar pel licitador</t>
  </si>
  <si>
    <t>ANNEX 2.- MODEL D’OFERTA AMB CRITERIS DE VALORACIÓ AUTOMÀTICS</t>
  </si>
  <si>
    <t>SÍ</t>
  </si>
  <si>
    <t>NO</t>
  </si>
  <si>
    <t>Import màxim IVA exclòs</t>
  </si>
  <si>
    <t>Percentatge de descompte (%)</t>
  </si>
  <si>
    <t>Subministrament d’un equip de seqüenciació massiva, amb tecnologia de seqüenciació per síntesi i software d’anàlisi secundaris inclòs dins del mateix equip.</t>
  </si>
  <si>
    <t>K3. Reducció del termini d'entrega</t>
  </si>
  <si>
    <t>7 dies naturals</t>
  </si>
  <si>
    <t>1 mes</t>
  </si>
  <si>
    <t>2mesos</t>
  </si>
  <si>
    <t>Termini d'entrega màxim del subministrament a comptar des de la formalització del contracte que ofereix el licitador. Si ofereix el termini màxim indicat al PPT que es de 2 mesos, no s'atorgarà cap puntuació per aquest criteri.</t>
  </si>
  <si>
    <t>K4. Química i reactius de cel·les emmagatzemables a temperatura ambient</t>
  </si>
  <si>
    <t>El licitador ofereix l'enviament i emmagatzematge dels reactius i cel·les de flux a temperatura ambient?</t>
  </si>
  <si>
    <t>Oferta IVA exclòs</t>
  </si>
  <si>
    <t>K5. Flexibilitat en el tipus de cel·la de flux.</t>
  </si>
  <si>
    <t>K3. Ampliació del període de Garantia:</t>
  </si>
  <si>
    <t>2 anys</t>
  </si>
  <si>
    <t>3 anys</t>
  </si>
  <si>
    <t>4 anys</t>
  </si>
  <si>
    <t>1 any</t>
  </si>
  <si>
    <r>
      <t xml:space="preserve">Anys de garantia mínima i comercial addicional </t>
    </r>
    <r>
      <rPr>
        <b/>
        <sz val="11"/>
        <color rgb="FFFF0000"/>
        <rFont val="Calibri"/>
        <family val="2"/>
        <scheme val="minor"/>
      </rPr>
      <t xml:space="preserve">TOTALS </t>
    </r>
    <r>
      <rPr>
        <sz val="11"/>
        <color theme="1"/>
        <rFont val="Calibri"/>
        <family val="2"/>
        <scheme val="minor"/>
      </rPr>
      <t>oferts pel licitador. El mínim establert al PPT es de 1 any. Si el licitador amplia el termini (2 anys o més) s'atorgarà puntuació, en cas contrari (1 any) no s'atorgarà cap punt.</t>
    </r>
  </si>
  <si>
    <t>El licitador ofereix la possibilitat de disposar diferents individuals o sistema que permeti  obtenir lectures d’entre 5 milions  fins un màxim de 100 milions de lectures “single end” amb configuracions de lectura d’1x100pb, 2x150 pb i fins un màxim de 2x 300p?</t>
  </si>
  <si>
    <t>K2. Millora del nivell de suport</t>
  </si>
  <si>
    <t>SERVEIS DE MANTENIMIENT I SUPORT SOFTWARE DE LA INFRAESTRUCTURA DE GESTIÓ DE LA UNIVERSITAT AUTÒNOMA DE BARCELONA</t>
  </si>
  <si>
    <t xml:space="preserve">111/2025 </t>
  </si>
  <si>
    <t>MARCAR AMB UNA X)</t>
  </si>
  <si>
    <t>El licitador ofereix  l’“Extended Support” sense cost per els productes software inclosos al plec tècnic? Si no s'ofereix no s'atorgarà puntuació per aquest criteri.</t>
  </si>
  <si>
    <t>Subministrament, instal·lació i posada en funcionament d’un lector de microplaques al Servei de Cultius Cel·lulars, Anticossos i Citometria de la Universitat Autònoma de Barcelona.</t>
  </si>
  <si>
    <t xml:space="preserve">CONTR-138/2025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</si>
</sst>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i/>
      <sz val="11"/>
      <color rgb="FF0070C0"/>
      <name val="Arial"/>
      <family val="2"/>
    </font>
    <font>
      <i/>
      <sz val="10"/>
      <color theme="4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8" fontId="3" fillId="0" borderId="11" xfId="0" applyNumberFormat="1" applyFont="1" applyBorder="1" applyAlignment="1" applyProtection="1">
      <alignment horizontal="center" vertical="center" wrapText="1"/>
      <protection locked="0"/>
    </xf>
    <xf numFmtId="9" fontId="1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9" fontId="0" fillId="5" borderId="1" xfId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center" wrapText="1"/>
      <protection locked="0"/>
    </xf>
    <xf numFmtId="0" fontId="8" fillId="5" borderId="5" xfId="0" applyFont="1" applyFill="1" applyBorder="1" applyAlignment="1" applyProtection="1">
      <alignment horizontal="center" wrapText="1"/>
      <protection locked="0"/>
    </xf>
    <xf numFmtId="0" fontId="8" fillId="5" borderId="7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" fillId="4" borderId="8" xfId="0" applyFont="1" applyFill="1" applyBorder="1" applyAlignment="1" applyProtection="1">
      <alignment horizontal="left" wrapText="1"/>
      <protection locked="0"/>
    </xf>
    <xf numFmtId="0" fontId="1" fillId="4" borderId="9" xfId="0" applyFont="1" applyFill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 applyProtection="1">
      <alignment horizontal="left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6B74-3C64-43C4-A510-C3E344E94D29}">
  <dimension ref="A1:G13"/>
  <sheetViews>
    <sheetView tabSelected="1" view="pageBreakPreview" zoomScale="115" zoomScaleNormal="100" zoomScaleSheetLayoutView="115" workbookViewId="0">
      <selection activeCell="C7" sqref="C7:F7"/>
    </sheetView>
  </sheetViews>
  <sheetFormatPr defaultColWidth="8.6640625" defaultRowHeight="14.4" x14ac:dyDescent="0.3"/>
  <cols>
    <col min="1" max="1" width="17.109375" style="2" customWidth="1"/>
    <col min="2" max="2" width="15.88671875" style="2" customWidth="1"/>
    <col min="3" max="3" width="14.6640625" style="2" customWidth="1"/>
    <col min="4" max="4" width="13.5546875" style="2" customWidth="1"/>
    <col min="5" max="5" width="11.33203125" style="2" customWidth="1"/>
    <col min="6" max="6" width="14.109375" style="2" customWidth="1"/>
    <col min="7" max="7" width="8.6640625" style="2"/>
    <col min="8" max="10" width="8.6640625" style="2" customWidth="1"/>
    <col min="11" max="16384" width="8.6640625" style="2"/>
  </cols>
  <sheetData>
    <row r="1" spans="1:7" x14ac:dyDescent="0.3">
      <c r="A1" s="33" t="s">
        <v>14</v>
      </c>
      <c r="B1" s="33"/>
      <c r="C1" s="33"/>
      <c r="D1" s="33"/>
      <c r="E1" s="33"/>
      <c r="F1" s="33"/>
      <c r="G1" s="1"/>
    </row>
    <row r="2" spans="1:7" ht="30" customHeight="1" x14ac:dyDescent="0.3">
      <c r="A2" s="34" t="s">
        <v>41</v>
      </c>
      <c r="B2" s="34"/>
      <c r="C2" s="34"/>
      <c r="D2" s="34"/>
      <c r="E2" s="34"/>
      <c r="F2" s="34"/>
      <c r="G2" s="1"/>
    </row>
    <row r="3" spans="1:7" ht="13.5" customHeight="1" x14ac:dyDescent="0.3">
      <c r="A3" s="22" t="s">
        <v>0</v>
      </c>
      <c r="B3" s="22"/>
      <c r="C3" s="23" t="s">
        <v>13</v>
      </c>
      <c r="D3" s="24"/>
      <c r="E3" s="24"/>
      <c r="F3" s="25"/>
    </row>
    <row r="4" spans="1:7" ht="15.9" customHeight="1" x14ac:dyDescent="0.3">
      <c r="A4" s="22" t="s">
        <v>1</v>
      </c>
      <c r="B4" s="22"/>
      <c r="C4" s="23" t="s">
        <v>13</v>
      </c>
      <c r="D4" s="24"/>
      <c r="E4" s="24"/>
      <c r="F4" s="25"/>
    </row>
    <row r="5" spans="1:7" ht="15.9" customHeight="1" x14ac:dyDescent="0.3">
      <c r="A5" s="22" t="s">
        <v>3</v>
      </c>
      <c r="B5" s="22"/>
      <c r="C5" s="23" t="s">
        <v>13</v>
      </c>
      <c r="D5" s="24"/>
      <c r="E5" s="24"/>
      <c r="F5" s="25"/>
    </row>
    <row r="6" spans="1:7" ht="13.5" customHeight="1" x14ac:dyDescent="0.3">
      <c r="A6" s="22" t="s">
        <v>2</v>
      </c>
      <c r="B6" s="22"/>
      <c r="C6" s="23" t="s">
        <v>13</v>
      </c>
      <c r="D6" s="24"/>
      <c r="E6" s="24"/>
      <c r="F6" s="25"/>
    </row>
    <row r="7" spans="1:7" ht="14.1" customHeight="1" x14ac:dyDescent="0.3">
      <c r="A7" s="22" t="s">
        <v>4</v>
      </c>
      <c r="B7" s="22"/>
      <c r="C7" s="26" t="s">
        <v>42</v>
      </c>
      <c r="D7" s="27"/>
      <c r="E7" s="27"/>
      <c r="F7" s="28"/>
    </row>
    <row r="8" spans="1:7" ht="83.25" customHeight="1" x14ac:dyDescent="0.3">
      <c r="A8" s="29" t="s">
        <v>10</v>
      </c>
      <c r="B8" s="29"/>
      <c r="C8" s="29"/>
      <c r="D8" s="29"/>
      <c r="E8" s="29"/>
      <c r="F8" s="29"/>
    </row>
    <row r="9" spans="1:7" ht="30" customHeight="1" thickBot="1" x14ac:dyDescent="0.35">
      <c r="A9" s="3" t="s">
        <v>8</v>
      </c>
      <c r="B9" s="4" t="s">
        <v>17</v>
      </c>
      <c r="C9" s="4" t="s">
        <v>18</v>
      </c>
      <c r="D9" s="5" t="s">
        <v>27</v>
      </c>
      <c r="E9" s="6" t="s">
        <v>5</v>
      </c>
      <c r="F9" s="6" t="s">
        <v>6</v>
      </c>
    </row>
    <row r="10" spans="1:7" ht="14.1" customHeight="1" thickBot="1" x14ac:dyDescent="0.35">
      <c r="A10" s="7" t="s">
        <v>7</v>
      </c>
      <c r="B10" s="8">
        <v>42311.79</v>
      </c>
      <c r="C10" s="15">
        <f>(B10-D10)/B10</f>
        <v>1</v>
      </c>
      <c r="D10" s="14">
        <v>0</v>
      </c>
      <c r="E10" s="6">
        <f>D10*0.21</f>
        <v>0</v>
      </c>
      <c r="F10" s="6">
        <f>SUM(D10:E10)</f>
        <v>0</v>
      </c>
    </row>
    <row r="11" spans="1:7" ht="14.4" customHeight="1" x14ac:dyDescent="0.3">
      <c r="A11" s="30" t="s">
        <v>9</v>
      </c>
      <c r="B11" s="31"/>
      <c r="C11" s="31"/>
      <c r="D11" s="31"/>
      <c r="E11" s="31"/>
      <c r="F11" s="32"/>
    </row>
    <row r="12" spans="1:7" x14ac:dyDescent="0.3">
      <c r="A12" s="16" t="s">
        <v>12</v>
      </c>
      <c r="B12" s="17"/>
      <c r="C12" s="17"/>
      <c r="D12" s="17"/>
      <c r="E12" s="17"/>
      <c r="F12" s="18"/>
    </row>
    <row r="13" spans="1:7" x14ac:dyDescent="0.3">
      <c r="A13" s="19"/>
      <c r="B13" s="20"/>
      <c r="C13" s="20"/>
      <c r="D13" s="20"/>
      <c r="E13" s="20"/>
      <c r="F13" s="21"/>
    </row>
  </sheetData>
  <mergeCells count="15">
    <mergeCell ref="A1:F1"/>
    <mergeCell ref="A2:F2"/>
    <mergeCell ref="A3:B3"/>
    <mergeCell ref="C3:F3"/>
    <mergeCell ref="A4:B4"/>
    <mergeCell ref="C4:F4"/>
    <mergeCell ref="A12:F13"/>
    <mergeCell ref="A5:B5"/>
    <mergeCell ref="C5:F5"/>
    <mergeCell ref="A6:B6"/>
    <mergeCell ref="C6:F6"/>
    <mergeCell ref="A7:B7"/>
    <mergeCell ref="C7:F7"/>
    <mergeCell ref="A8:F8"/>
    <mergeCell ref="A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0C644-D43D-4DC1-B694-E16B5C4B32CC}">
  <dimension ref="A1:G16"/>
  <sheetViews>
    <sheetView view="pageBreakPreview" topLeftCell="A5" zoomScale="115" zoomScaleNormal="100" zoomScaleSheetLayoutView="115" workbookViewId="0">
      <selection activeCell="A8" sqref="A8:F8"/>
    </sheetView>
  </sheetViews>
  <sheetFormatPr defaultColWidth="8.6640625" defaultRowHeight="14.4" x14ac:dyDescent="0.3"/>
  <cols>
    <col min="1" max="1" width="17.109375" style="2" customWidth="1"/>
    <col min="2" max="2" width="15.88671875" style="2" customWidth="1"/>
    <col min="3" max="3" width="14.6640625" style="2" customWidth="1"/>
    <col min="4" max="4" width="13.5546875" style="2" customWidth="1"/>
    <col min="5" max="5" width="11.33203125" style="2" customWidth="1"/>
    <col min="6" max="6" width="14.109375" style="2" customWidth="1"/>
    <col min="7" max="7" width="8.6640625" style="2"/>
    <col min="8" max="10" width="8.6640625" style="2" customWidth="1"/>
    <col min="11" max="16384" width="8.6640625" style="2"/>
  </cols>
  <sheetData>
    <row r="1" spans="1:7" x14ac:dyDescent="0.3">
      <c r="A1" s="33" t="s">
        <v>14</v>
      </c>
      <c r="B1" s="33"/>
      <c r="C1" s="33"/>
      <c r="D1" s="33"/>
      <c r="E1" s="33"/>
      <c r="F1" s="33"/>
      <c r="G1" s="1"/>
    </row>
    <row r="2" spans="1:7" ht="30" customHeight="1" x14ac:dyDescent="0.3">
      <c r="A2" s="34" t="s">
        <v>37</v>
      </c>
      <c r="B2" s="34"/>
      <c r="C2" s="34"/>
      <c r="D2" s="34"/>
      <c r="E2" s="34"/>
      <c r="F2" s="34"/>
      <c r="G2" s="1"/>
    </row>
    <row r="3" spans="1:7" ht="13.5" customHeight="1" x14ac:dyDescent="0.3">
      <c r="A3" s="22" t="s">
        <v>0</v>
      </c>
      <c r="B3" s="22"/>
      <c r="C3" s="23" t="s">
        <v>13</v>
      </c>
      <c r="D3" s="24"/>
      <c r="E3" s="24"/>
      <c r="F3" s="25"/>
    </row>
    <row r="4" spans="1:7" ht="15.9" customHeight="1" x14ac:dyDescent="0.3">
      <c r="A4" s="22" t="s">
        <v>1</v>
      </c>
      <c r="B4" s="22"/>
      <c r="C4" s="23" t="s">
        <v>13</v>
      </c>
      <c r="D4" s="24"/>
      <c r="E4" s="24"/>
      <c r="F4" s="25"/>
    </row>
    <row r="5" spans="1:7" ht="15.9" customHeight="1" x14ac:dyDescent="0.3">
      <c r="A5" s="22" t="s">
        <v>3</v>
      </c>
      <c r="B5" s="22"/>
      <c r="C5" s="23" t="s">
        <v>13</v>
      </c>
      <c r="D5" s="24"/>
      <c r="E5" s="24"/>
      <c r="F5" s="25"/>
    </row>
    <row r="6" spans="1:7" ht="13.5" customHeight="1" x14ac:dyDescent="0.3">
      <c r="A6" s="22" t="s">
        <v>2</v>
      </c>
      <c r="B6" s="22"/>
      <c r="C6" s="23" t="s">
        <v>13</v>
      </c>
      <c r="D6" s="24"/>
      <c r="E6" s="24"/>
      <c r="F6" s="25"/>
    </row>
    <row r="7" spans="1:7" ht="14.1" customHeight="1" x14ac:dyDescent="0.3">
      <c r="A7" s="22" t="s">
        <v>4</v>
      </c>
      <c r="B7" s="22"/>
      <c r="C7" s="26" t="s">
        <v>38</v>
      </c>
      <c r="D7" s="27"/>
      <c r="E7" s="27"/>
      <c r="F7" s="28"/>
    </row>
    <row r="8" spans="1:7" ht="83.25" customHeight="1" x14ac:dyDescent="0.3">
      <c r="A8" s="29" t="s">
        <v>10</v>
      </c>
      <c r="B8" s="29"/>
      <c r="C8" s="29"/>
      <c r="D8" s="29"/>
      <c r="E8" s="29"/>
      <c r="F8" s="29"/>
    </row>
    <row r="9" spans="1:7" ht="30" customHeight="1" thickBot="1" x14ac:dyDescent="0.35">
      <c r="A9" s="3" t="s">
        <v>8</v>
      </c>
      <c r="B9" s="4" t="s">
        <v>17</v>
      </c>
      <c r="C9" s="4" t="s">
        <v>18</v>
      </c>
      <c r="D9" s="5" t="s">
        <v>27</v>
      </c>
      <c r="E9" s="6" t="s">
        <v>5</v>
      </c>
      <c r="F9" s="6" t="s">
        <v>6</v>
      </c>
    </row>
    <row r="10" spans="1:7" ht="14.1" customHeight="1" thickBot="1" x14ac:dyDescent="0.35">
      <c r="A10" s="7" t="s">
        <v>7</v>
      </c>
      <c r="B10" s="8">
        <v>82000</v>
      </c>
      <c r="C10" s="9">
        <v>0</v>
      </c>
      <c r="D10" s="5">
        <f>B10-B10*C10</f>
        <v>82000</v>
      </c>
      <c r="E10" s="6">
        <f>D10*0.21</f>
        <v>17220</v>
      </c>
      <c r="F10" s="6">
        <f>SUM(D10:E10)</f>
        <v>99220</v>
      </c>
    </row>
    <row r="11" spans="1:7" ht="14.4" customHeight="1" x14ac:dyDescent="0.3">
      <c r="A11" s="30" t="s">
        <v>9</v>
      </c>
      <c r="B11" s="31"/>
      <c r="C11" s="31"/>
      <c r="D11" s="31"/>
      <c r="E11" s="31"/>
      <c r="F11" s="32"/>
    </row>
    <row r="12" spans="1:7" ht="15" customHeight="1" x14ac:dyDescent="0.3">
      <c r="A12" s="35" t="s">
        <v>36</v>
      </c>
      <c r="B12" s="36"/>
      <c r="C12" s="36"/>
      <c r="D12" s="37"/>
      <c r="E12" s="38" t="s">
        <v>39</v>
      </c>
      <c r="F12" s="39"/>
    </row>
    <row r="13" spans="1:7" ht="21.75" customHeight="1" x14ac:dyDescent="0.3">
      <c r="A13" s="29" t="s">
        <v>40</v>
      </c>
      <c r="B13" s="29"/>
      <c r="C13" s="29"/>
      <c r="D13" s="29"/>
      <c r="E13" s="10" t="s">
        <v>15</v>
      </c>
      <c r="F13" s="13"/>
    </row>
    <row r="14" spans="1:7" ht="29.25" customHeight="1" x14ac:dyDescent="0.3">
      <c r="A14" s="29"/>
      <c r="B14" s="29"/>
      <c r="C14" s="29"/>
      <c r="D14" s="29"/>
      <c r="E14" s="10" t="s">
        <v>16</v>
      </c>
      <c r="F14" s="13"/>
    </row>
    <row r="15" spans="1:7" x14ac:dyDescent="0.3">
      <c r="A15" s="16" t="s">
        <v>12</v>
      </c>
      <c r="B15" s="17"/>
      <c r="C15" s="17"/>
      <c r="D15" s="17"/>
      <c r="E15" s="17"/>
      <c r="F15" s="18"/>
    </row>
    <row r="16" spans="1:7" x14ac:dyDescent="0.3">
      <c r="A16" s="19"/>
      <c r="B16" s="20"/>
      <c r="C16" s="20"/>
      <c r="D16" s="20"/>
      <c r="E16" s="20"/>
      <c r="F16" s="21"/>
    </row>
  </sheetData>
  <mergeCells count="18">
    <mergeCell ref="A1:F1"/>
    <mergeCell ref="A2:F2"/>
    <mergeCell ref="A3:B3"/>
    <mergeCell ref="C3:F3"/>
    <mergeCell ref="A4:B4"/>
    <mergeCell ref="C4:F4"/>
    <mergeCell ref="A15:F16"/>
    <mergeCell ref="A5:B5"/>
    <mergeCell ref="C5:F5"/>
    <mergeCell ref="A6:B6"/>
    <mergeCell ref="C6:F6"/>
    <mergeCell ref="A7:B7"/>
    <mergeCell ref="C7:F7"/>
    <mergeCell ref="A8:F8"/>
    <mergeCell ref="A11:F11"/>
    <mergeCell ref="A12:D12"/>
    <mergeCell ref="E12:F12"/>
    <mergeCell ref="A13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view="pageBreakPreview" zoomScale="115" zoomScaleNormal="100" zoomScaleSheetLayoutView="115" workbookViewId="0">
      <selection activeCell="N20" sqref="N20"/>
    </sheetView>
  </sheetViews>
  <sheetFormatPr defaultColWidth="8.6640625" defaultRowHeight="14.4" x14ac:dyDescent="0.3"/>
  <cols>
    <col min="1" max="1" width="17.109375" style="2" customWidth="1"/>
    <col min="2" max="2" width="15.88671875" style="2" customWidth="1"/>
    <col min="3" max="3" width="14.6640625" style="2" customWidth="1"/>
    <col min="4" max="4" width="13.5546875" style="2" customWidth="1"/>
    <col min="5" max="5" width="11.33203125" style="2" customWidth="1"/>
    <col min="6" max="6" width="14.109375" style="2" customWidth="1"/>
    <col min="7" max="7" width="8.6640625" style="2"/>
    <col min="8" max="10" width="8.6640625" style="2" customWidth="1"/>
    <col min="11" max="16384" width="8.6640625" style="2"/>
  </cols>
  <sheetData>
    <row r="1" spans="1:7" x14ac:dyDescent="0.3">
      <c r="A1" s="33" t="s">
        <v>14</v>
      </c>
      <c r="B1" s="33"/>
      <c r="C1" s="33"/>
      <c r="D1" s="33"/>
      <c r="E1" s="33"/>
      <c r="F1" s="33"/>
      <c r="G1" s="1"/>
    </row>
    <row r="2" spans="1:7" ht="30" customHeight="1" x14ac:dyDescent="0.3">
      <c r="A2" s="34" t="s">
        <v>19</v>
      </c>
      <c r="B2" s="34"/>
      <c r="C2" s="34"/>
      <c r="D2" s="34"/>
      <c r="E2" s="34"/>
      <c r="F2" s="34"/>
      <c r="G2" s="1"/>
    </row>
    <row r="3" spans="1:7" ht="13.5" customHeight="1" x14ac:dyDescent="0.3">
      <c r="A3" s="22" t="s">
        <v>0</v>
      </c>
      <c r="B3" s="22"/>
      <c r="C3" s="23" t="s">
        <v>13</v>
      </c>
      <c r="D3" s="24"/>
      <c r="E3" s="24"/>
      <c r="F3" s="25"/>
    </row>
    <row r="4" spans="1:7" ht="15.9" customHeight="1" x14ac:dyDescent="0.3">
      <c r="A4" s="22" t="s">
        <v>1</v>
      </c>
      <c r="B4" s="22"/>
      <c r="C4" s="23" t="s">
        <v>13</v>
      </c>
      <c r="D4" s="24"/>
      <c r="E4" s="24"/>
      <c r="F4" s="25"/>
    </row>
    <row r="5" spans="1:7" ht="15.9" customHeight="1" x14ac:dyDescent="0.3">
      <c r="A5" s="22" t="s">
        <v>3</v>
      </c>
      <c r="B5" s="22"/>
      <c r="C5" s="23" t="s">
        <v>13</v>
      </c>
      <c r="D5" s="24"/>
      <c r="E5" s="24"/>
      <c r="F5" s="25"/>
    </row>
    <row r="6" spans="1:7" ht="13.5" customHeight="1" x14ac:dyDescent="0.3">
      <c r="A6" s="22" t="s">
        <v>2</v>
      </c>
      <c r="B6" s="22"/>
      <c r="C6" s="23" t="s">
        <v>13</v>
      </c>
      <c r="D6" s="24"/>
      <c r="E6" s="24"/>
      <c r="F6" s="25"/>
    </row>
    <row r="7" spans="1:7" ht="14.1" customHeight="1" x14ac:dyDescent="0.3">
      <c r="A7" s="22" t="s">
        <v>4</v>
      </c>
      <c r="B7" s="22"/>
      <c r="C7" s="26"/>
      <c r="D7" s="27"/>
      <c r="E7" s="27"/>
      <c r="F7" s="28"/>
    </row>
    <row r="8" spans="1:7" ht="83.25" customHeight="1" x14ac:dyDescent="0.3">
      <c r="A8" s="29" t="s">
        <v>10</v>
      </c>
      <c r="B8" s="29"/>
      <c r="C8" s="29"/>
      <c r="D8" s="29"/>
      <c r="E8" s="29"/>
      <c r="F8" s="29"/>
    </row>
    <row r="9" spans="1:7" ht="30" customHeight="1" thickBot="1" x14ac:dyDescent="0.35">
      <c r="A9" s="3" t="s">
        <v>8</v>
      </c>
      <c r="B9" s="4" t="s">
        <v>17</v>
      </c>
      <c r="C9" s="4" t="s">
        <v>18</v>
      </c>
      <c r="D9" s="5" t="s">
        <v>27</v>
      </c>
      <c r="E9" s="6" t="s">
        <v>5</v>
      </c>
      <c r="F9" s="6" t="s">
        <v>6</v>
      </c>
    </row>
    <row r="10" spans="1:7" ht="14.1" customHeight="1" thickBot="1" x14ac:dyDescent="0.35">
      <c r="A10" s="7" t="s">
        <v>7</v>
      </c>
      <c r="B10" s="8">
        <v>116492</v>
      </c>
      <c r="C10" s="9">
        <v>0</v>
      </c>
      <c r="D10" s="5">
        <f>B10-B10*C10</f>
        <v>116492</v>
      </c>
      <c r="E10" s="6">
        <f>D10*0.21</f>
        <v>24463.32</v>
      </c>
      <c r="F10" s="6">
        <f>SUM(D10:E10)</f>
        <v>140955.32</v>
      </c>
    </row>
    <row r="11" spans="1:7" ht="14.4" customHeight="1" x14ac:dyDescent="0.3">
      <c r="A11" s="30" t="s">
        <v>9</v>
      </c>
      <c r="B11" s="31"/>
      <c r="C11" s="31"/>
      <c r="D11" s="31"/>
      <c r="E11" s="31"/>
      <c r="F11" s="32"/>
    </row>
    <row r="12" spans="1:7" ht="14.4" customHeight="1" x14ac:dyDescent="0.3">
      <c r="A12" s="49" t="s">
        <v>29</v>
      </c>
      <c r="B12" s="50"/>
      <c r="C12" s="50"/>
      <c r="D12" s="51"/>
      <c r="E12" s="38" t="s">
        <v>11</v>
      </c>
      <c r="F12" s="39"/>
    </row>
    <row r="13" spans="1:7" ht="12.75" customHeight="1" x14ac:dyDescent="0.3">
      <c r="A13" s="40" t="s">
        <v>34</v>
      </c>
      <c r="B13" s="41"/>
      <c r="C13" s="41"/>
      <c r="D13" s="42"/>
      <c r="E13" s="10" t="s">
        <v>33</v>
      </c>
      <c r="F13" s="11"/>
    </row>
    <row r="14" spans="1:7" ht="15.75" customHeight="1" x14ac:dyDescent="0.3">
      <c r="A14" s="43"/>
      <c r="B14" s="44"/>
      <c r="C14" s="44"/>
      <c r="D14" s="45"/>
      <c r="E14" s="10" t="s">
        <v>30</v>
      </c>
      <c r="F14" s="11"/>
    </row>
    <row r="15" spans="1:7" ht="14.4" customHeight="1" x14ac:dyDescent="0.3">
      <c r="A15" s="43"/>
      <c r="B15" s="44"/>
      <c r="C15" s="44"/>
      <c r="D15" s="45"/>
      <c r="E15" s="10" t="s">
        <v>31</v>
      </c>
      <c r="F15" s="11"/>
    </row>
    <row r="16" spans="1:7" ht="16.5" customHeight="1" x14ac:dyDescent="0.3">
      <c r="A16" s="43"/>
      <c r="B16" s="44"/>
      <c r="C16" s="44"/>
      <c r="D16" s="45"/>
      <c r="E16" s="10" t="s">
        <v>32</v>
      </c>
      <c r="F16" s="11"/>
    </row>
    <row r="17" spans="1:8" ht="15" customHeight="1" x14ac:dyDescent="0.3">
      <c r="A17" s="35" t="s">
        <v>20</v>
      </c>
      <c r="B17" s="36"/>
      <c r="C17" s="36"/>
      <c r="D17" s="37"/>
      <c r="E17" s="38" t="s">
        <v>11</v>
      </c>
      <c r="F17" s="39"/>
    </row>
    <row r="18" spans="1:8" ht="13.5" customHeight="1" x14ac:dyDescent="0.3">
      <c r="A18" s="40" t="s">
        <v>24</v>
      </c>
      <c r="B18" s="41"/>
      <c r="C18" s="41"/>
      <c r="D18" s="42"/>
      <c r="E18" s="10" t="s">
        <v>21</v>
      </c>
      <c r="F18" s="11"/>
    </row>
    <row r="19" spans="1:8" ht="39" customHeight="1" x14ac:dyDescent="0.3">
      <c r="A19" s="43"/>
      <c r="B19" s="44"/>
      <c r="C19" s="44"/>
      <c r="D19" s="45"/>
      <c r="E19" s="10" t="s">
        <v>22</v>
      </c>
      <c r="F19" s="11"/>
    </row>
    <row r="20" spans="1:8" ht="21.75" customHeight="1" x14ac:dyDescent="0.3">
      <c r="A20" s="46"/>
      <c r="B20" s="47"/>
      <c r="C20" s="47"/>
      <c r="D20" s="48"/>
      <c r="E20" s="10" t="s">
        <v>23</v>
      </c>
      <c r="F20" s="11"/>
    </row>
    <row r="21" spans="1:8" ht="15" customHeight="1" x14ac:dyDescent="0.3">
      <c r="A21" s="35" t="s">
        <v>25</v>
      </c>
      <c r="B21" s="36"/>
      <c r="C21" s="36"/>
      <c r="D21" s="37"/>
      <c r="E21" s="38" t="s">
        <v>11</v>
      </c>
      <c r="F21" s="39"/>
      <c r="G21" s="12"/>
      <c r="H21" s="12"/>
    </row>
    <row r="22" spans="1:8" ht="16.5" customHeight="1" x14ac:dyDescent="0.3">
      <c r="A22" s="40" t="s">
        <v>26</v>
      </c>
      <c r="B22" s="41"/>
      <c r="C22" s="41"/>
      <c r="D22" s="42"/>
      <c r="E22" s="10" t="s">
        <v>15</v>
      </c>
      <c r="F22" s="11"/>
      <c r="G22" s="12"/>
      <c r="H22" s="12"/>
    </row>
    <row r="23" spans="1:8" x14ac:dyDescent="0.3">
      <c r="A23" s="46"/>
      <c r="B23" s="47"/>
      <c r="C23" s="47"/>
      <c r="D23" s="48"/>
      <c r="E23" s="10" t="s">
        <v>16</v>
      </c>
      <c r="F23" s="11"/>
    </row>
    <row r="24" spans="1:8" x14ac:dyDescent="0.3">
      <c r="A24" s="35" t="s">
        <v>28</v>
      </c>
      <c r="B24" s="36"/>
      <c r="C24" s="36"/>
      <c r="D24" s="37"/>
      <c r="E24" s="38" t="s">
        <v>11</v>
      </c>
      <c r="F24" s="39"/>
    </row>
    <row r="25" spans="1:8" x14ac:dyDescent="0.3">
      <c r="A25" s="40" t="s">
        <v>35</v>
      </c>
      <c r="B25" s="41"/>
      <c r="C25" s="41"/>
      <c r="D25" s="42"/>
      <c r="E25" s="10" t="s">
        <v>15</v>
      </c>
      <c r="F25" s="11"/>
    </row>
    <row r="26" spans="1:8" ht="36" customHeight="1" x14ac:dyDescent="0.3">
      <c r="A26" s="46"/>
      <c r="B26" s="47"/>
      <c r="C26" s="47"/>
      <c r="D26" s="48"/>
      <c r="E26" s="10" t="s">
        <v>16</v>
      </c>
      <c r="F26" s="11"/>
    </row>
    <row r="27" spans="1:8" x14ac:dyDescent="0.3">
      <c r="A27" s="16" t="s">
        <v>12</v>
      </c>
      <c r="B27" s="17"/>
      <c r="C27" s="17"/>
      <c r="D27" s="17"/>
      <c r="E27" s="17"/>
      <c r="F27" s="18"/>
    </row>
    <row r="28" spans="1:8" x14ac:dyDescent="0.3">
      <c r="A28" s="19"/>
      <c r="B28" s="20"/>
      <c r="C28" s="20"/>
      <c r="D28" s="20"/>
      <c r="E28" s="20"/>
      <c r="F28" s="21"/>
    </row>
  </sheetData>
  <mergeCells count="27">
    <mergeCell ref="C6:F6"/>
    <mergeCell ref="C7:F7"/>
    <mergeCell ref="A11:F11"/>
    <mergeCell ref="E17:F17"/>
    <mergeCell ref="A1:F1"/>
    <mergeCell ref="A3:B3"/>
    <mergeCell ref="A4:B4"/>
    <mergeCell ref="A5:B5"/>
    <mergeCell ref="C3:F3"/>
    <mergeCell ref="C4:F4"/>
    <mergeCell ref="C5:F5"/>
    <mergeCell ref="A27:F28"/>
    <mergeCell ref="A2:F2"/>
    <mergeCell ref="A8:F8"/>
    <mergeCell ref="A7:B7"/>
    <mergeCell ref="A6:B6"/>
    <mergeCell ref="A18:D20"/>
    <mergeCell ref="A12:D12"/>
    <mergeCell ref="E12:F12"/>
    <mergeCell ref="A13:D16"/>
    <mergeCell ref="A25:D26"/>
    <mergeCell ref="A17:D17"/>
    <mergeCell ref="A21:D21"/>
    <mergeCell ref="A24:D24"/>
    <mergeCell ref="E21:F21"/>
    <mergeCell ref="E24:F24"/>
    <mergeCell ref="A22:D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96AE-61E4-4969-8011-1300D2183FBB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DF671B6C40241BE905647FFFB84EC" ma:contentTypeVersion="18" ma:contentTypeDescription="Crea un document nou" ma:contentTypeScope="" ma:versionID="82744d4e69ee90a715d9d53ac479775d">
  <xsd:schema xmlns:xsd="http://www.w3.org/2001/XMLSchema" xmlns:xs="http://www.w3.org/2001/XMLSchema" xmlns:p="http://schemas.microsoft.com/office/2006/metadata/properties" xmlns:ns2="48bd9967-9f07-4965-b0a3-6b12db914af3" xmlns:ns3="3d05c850-7178-4795-a811-e1b5fefbfcba" targetNamespace="http://schemas.microsoft.com/office/2006/metadata/properties" ma:root="true" ma:fieldsID="244f604d2720375786d982b4699323dd" ns2:_="" ns3:_="">
    <xsd:import namespace="48bd9967-9f07-4965-b0a3-6b12db914af3"/>
    <xsd:import namespace="3d05c850-7178-4795-a811-e1b5fefbf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9967-9f07-4965-b0a3-6b12db914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c850-7178-4795-a811-e1b5fefbfcb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a304de-0cc7-4efb-8e73-915d11a8a248}" ma:internalName="TaxCatchAll" ma:showField="CatchAllData" ma:web="3d05c850-7178-4795-a811-e1b5fefbf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5c850-7178-4795-a811-e1b5fefbfcba" xsi:nil="true"/>
    <lcf76f155ced4ddcb4097134ff3c332f xmlns="48bd9967-9f07-4965-b0a3-6b12db914a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F85DD1-FE53-4124-8776-94189C7DA956}"/>
</file>

<file path=customXml/itemProps2.xml><?xml version="1.0" encoding="utf-8"?>
<ds:datastoreItem xmlns:ds="http://schemas.openxmlformats.org/officeDocument/2006/customXml" ds:itemID="{8B1C24B1-8A8D-4602-99DF-DB916EA75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8ECD2D-D0B3-442B-B291-E991BA6E7FB6}">
  <ds:schemaRefs>
    <ds:schemaRef ds:uri="http://schemas.microsoft.com/office/2006/metadata/properties"/>
    <ds:schemaRef ds:uri="http://schemas.microsoft.com/office/infopath/2007/PartnerControls"/>
    <ds:schemaRef ds:uri="3d05c850-7178-4795-a811-e1b5fefbfcba"/>
    <ds:schemaRef ds:uri="48bd9967-9f07-4965-b0a3-6b12db914af3"/>
    <ds:schemaRef ds:uri="f3c6d23d-c7b6-4292-b9a4-a68481fa3b83"/>
    <ds:schemaRef ds:uri="51f58084-801d-4662-a6e2-57ef620d4b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111</vt:lpstr>
      <vt:lpstr>110</vt:lpstr>
      <vt:lpstr>Oferta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 De la Cuesta</dc:creator>
  <cp:lastModifiedBy>Marta Miracle Babia</cp:lastModifiedBy>
  <dcterms:created xsi:type="dcterms:W3CDTF">2015-06-05T18:17:20Z</dcterms:created>
  <dcterms:modified xsi:type="dcterms:W3CDTF">2025-11-03T11:53:05Z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0x010100E75DF671B6C40241BE905647FFFB84EC</vt:lpwstr>
  </property>
  <property fmtid="{D5CDD505-2E9C-101B-9397-08002B2CF9AE}" pid="3" name="MediaServiceImageTags">
    <vt:lpwstr/>
  </property>
</Properties>
</file>