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filterPrivacy="1" defaultThemeVersion="166925"/>
  <xr:revisionPtr revIDLastSave="0" documentId="8_{1D212F42-0F64-402D-B3AC-895FE9D91C8E}" xr6:coauthVersionLast="47" xr6:coauthVersionMax="47" xr10:uidLastSave="{00000000-0000-0000-0000-000000000000}"/>
  <bookViews>
    <workbookView xWindow="-120" yWindow="-120" windowWidth="20730" windowHeight="11040" xr2:uid="{809336F5-F6D0-4C66-BB88-7A6907C86D19}"/>
  </bookViews>
  <sheets>
    <sheet name="Petició Ofer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L12" i="2"/>
  <c r="M12" i="2" s="1"/>
  <c r="N12" i="2" s="1"/>
  <c r="L13" i="2"/>
  <c r="M13" i="2" s="1"/>
  <c r="N13" i="2" s="1"/>
  <c r="L14" i="2"/>
  <c r="M14" i="2" s="1"/>
  <c r="N14" i="2" s="1"/>
  <c r="L15" i="2"/>
  <c r="M15" i="2" s="1"/>
  <c r="N15" i="2" s="1"/>
  <c r="L16" i="2"/>
  <c r="M16" i="2" s="1"/>
  <c r="N16" i="2" s="1"/>
  <c r="L17" i="2"/>
  <c r="M17" i="2" s="1"/>
  <c r="N17" i="2" s="1"/>
  <c r="L18" i="2"/>
  <c r="M18" i="2" s="1"/>
  <c r="N18" i="2" s="1"/>
  <c r="L19" i="2"/>
  <c r="M19" i="2" s="1"/>
  <c r="N19" i="2" s="1"/>
  <c r="L2" i="2"/>
  <c r="M2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20" i="2"/>
  <c r="M20" i="2" s="1"/>
  <c r="L21" i="2"/>
  <c r="M21" i="2" s="1"/>
  <c r="J22" i="2" l="1"/>
  <c r="M22" i="2"/>
  <c r="N3" i="2"/>
  <c r="N21" i="2"/>
  <c r="N20" i="2"/>
  <c r="N11" i="2"/>
  <c r="N10" i="2"/>
  <c r="N9" i="2"/>
  <c r="N8" i="2"/>
  <c r="N7" i="2"/>
  <c r="N6" i="2"/>
  <c r="N5" i="2"/>
  <c r="N4" i="2"/>
  <c r="K22" i="2" l="1"/>
  <c r="N2" i="2"/>
  <c r="N22" i="2" s="1"/>
</calcChain>
</file>

<file path=xl/sharedStrings.xml><?xml version="1.0" encoding="utf-8"?>
<sst xmlns="http://schemas.openxmlformats.org/spreadsheetml/2006/main" count="22" uniqueCount="21">
  <si>
    <t>ProductId</t>
  </si>
  <si>
    <t>SkuId</t>
  </si>
  <si>
    <t>Anual</t>
  </si>
  <si>
    <t>It.</t>
  </si>
  <si>
    <t>Unitats</t>
  </si>
  <si>
    <t>Període subscripció</t>
  </si>
  <si>
    <t>Pagament mensual/ anual</t>
  </si>
  <si>
    <t>Durada contracte en mesos</t>
  </si>
  <si>
    <t>Preu total exclòs IVA</t>
  </si>
  <si>
    <t>Preu total ofert exclòs IVA</t>
  </si>
  <si>
    <t>Preu total ofert IVA inclòs</t>
  </si>
  <si>
    <t>Total</t>
  </si>
  <si>
    <t>% de Descompte a complimentar pel licitador</t>
  </si>
  <si>
    <t>Omplir manualment</t>
  </si>
  <si>
    <t>Copiar del Llistat de preus</t>
  </si>
  <si>
    <t>Omplir pel licitador</t>
  </si>
  <si>
    <t xml:space="preserve">Microsoft Copilot for Microsoft 365 </t>
  </si>
  <si>
    <t>Preu mensual, exclòs IVA</t>
  </si>
  <si>
    <t>Preu mensual ofert exclòs IVA</t>
  </si>
  <si>
    <t xml:space="preserve">Productes </t>
  </si>
  <si>
    <t>CFQ7TTC0MM8R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</si>
</sst>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44" fontId="0" fillId="0" borderId="0" xfId="0" applyNumberFormat="1"/>
    <xf numFmtId="10" fontId="0" fillId="2" borderId="0" xfId="0" applyNumberFormat="1" applyFill="1"/>
    <xf numFmtId="2" fontId="0" fillId="0" borderId="0" xfId="0" applyNumberFormat="1"/>
    <xf numFmtId="0" fontId="1" fillId="3" borderId="1" xfId="0" applyFont="1" applyFill="1" applyBorder="1" applyAlignment="1">
      <alignment horizontal="center" vertical="top" wrapText="1"/>
    </xf>
    <xf numFmtId="164" fontId="0" fillId="0" borderId="0" xfId="0" applyNumberFormat="1"/>
    <xf numFmtId="9" fontId="0" fillId="2" borderId="0" xfId="0" applyNumberFormat="1" applyFill="1"/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0" applyNumberFormat="1" applyFill="1" applyBorder="1" applyAlignment="1">
      <alignment horizontal="right"/>
    </xf>
    <xf numFmtId="0" fontId="0" fillId="5" borderId="0" xfId="0" applyFill="1"/>
    <xf numFmtId="0" fontId="0" fillId="5" borderId="2" xfId="0" applyFill="1" applyBorder="1"/>
    <xf numFmtId="0" fontId="0" fillId="6" borderId="0" xfId="0" applyFill="1"/>
    <xf numFmtId="0" fontId="0" fillId="2" borderId="0" xfId="0" applyFill="1"/>
    <xf numFmtId="0" fontId="0" fillId="6" borderId="2" xfId="0" applyFill="1" applyBorder="1"/>
    <xf numFmtId="0" fontId="0" fillId="2" borderId="2" xfId="0" applyFill="1" applyBorder="1"/>
  </cellXfs>
  <cellStyles count="1">
    <cellStyle name="Normal" xfId="0" builtinId="0"/>
  </cellStyles>
  <dxfs count="18">
    <dxf>
      <numFmt numFmtId="164" formatCode="#,##0.00\ &quot;€&quot;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3" formatCode="0%"/>
      <fill>
        <patternFill patternType="solid">
          <fgColor indexed="64"/>
          <bgColor theme="9" tint="0.79998168889431442"/>
        </patternFill>
      </fill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5" tint="0.79998168889431442"/>
        </patternFill>
      </fill>
      <border outline="0">
        <right style="thin">
          <color indexed="64"/>
        </right>
      </border>
    </dxf>
    <dxf>
      <alignment horizontal="center" vertical="top" textRotation="0" indent="0" justifyLastLine="0" shrinkToFit="0" readingOrder="0"/>
    </dxf>
  </dxfs>
  <tableStyles count="0" defaultTableStyle="TableStyleMedium2" defaultPivotStyle="PivotStyleLight16"/>
  <colors>
    <mruColors>
      <color rgb="FF00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C5148C-0A4B-4048-A295-EDF311306B7A}" name="TablaPreusOferta" displayName="TablaPreusOferta" ref="A1:N22" totalsRowCount="1" headerRowDxfId="17">
  <autoFilter ref="A1:N21" xr:uid="{E1C5148C-0A4B-4048-A295-EDF311306B7A}"/>
  <tableColumns count="14">
    <tableColumn id="6" xr3:uid="{BF196941-E5E9-461A-A442-0165FE3646EC}" name="It." totalsRowLabel="Total"/>
    <tableColumn id="14" xr3:uid="{CD6929C1-61E5-44E0-8057-7DC507A3C677}" name="Unitats" dataDxfId="16"/>
    <tableColumn id="19" xr3:uid="{163BF70B-3549-4816-A0A8-D391F3A576E9}" name="ProductId" dataDxfId="15"/>
    <tableColumn id="18" xr3:uid="{46E52F28-E7A7-497B-BB29-9609634BE52A}" name="SkuId" dataDxfId="14"/>
    <tableColumn id="1" xr3:uid="{F9F5B719-D2F2-4E05-ACD9-86AAFB849C11}" name="Productes " dataDxfId="13"/>
    <tableColumn id="2" xr3:uid="{888682DB-9B47-47A1-AF74-4769A0578245}" name="Període subscripció" dataDxfId="12"/>
    <tableColumn id="4" xr3:uid="{C362747B-E195-4B57-B458-7A8CEF6B8961}" name="Preu mensual, exclòs IVA" dataDxfId="11"/>
    <tableColumn id="17" xr3:uid="{E84AA9A3-A597-4A88-9BAB-CE5DAF41B0F7}" name="Pagament mensual/ anual" dataDxfId="10"/>
    <tableColumn id="3" xr3:uid="{EF313CE3-F1A3-4C78-A17C-B1F00D5D71DF}" name="Durada contracte en mesos" dataDxfId="9"/>
    <tableColumn id="5" xr3:uid="{C8FFA8E9-022E-4295-A299-8DA8D2784AFB}" name="Preu total exclòs IVA" totalsRowFunction="sum" dataDxfId="0" totalsRowDxfId="4">
      <calculatedColumnFormula>TablaPreusOferta[[#This Row],[Durada contracte en mesos]]*TablaPreusOferta[[#This Row],[Preu mensual, exclòs IVA]]</calculatedColumnFormula>
    </tableColumn>
    <tableColumn id="7" xr3:uid="{02522FE5-5D46-48BA-B25B-8CC251534749}" name="% de Descompte a complimentar pel licitador" totalsRowFunction="custom" dataDxfId="8" totalsRowDxfId="3">
      <totalsRowFormula>100%-TablaPreusOferta[[#Totals],[Preu total ofert exclòs IVA]]/TablaPreusOferta[[#Totals],[Preu total exclòs IVA]]</totalsRowFormula>
    </tableColumn>
    <tableColumn id="8" xr3:uid="{5A2EFCC0-2F73-4702-AF9F-461AB5B941D4}" name="Preu mensual ofert exclòs IVA" dataDxfId="7">
      <calculatedColumnFormula>(100%-TablaPreusOferta[[#This Row],[% de Descompte a complimentar pel licitador]])*TablaPreusOferta[[#This Row],[Preu mensual, exclòs IVA]]</calculatedColumnFormula>
    </tableColumn>
    <tableColumn id="10" xr3:uid="{1BD5A3E7-9117-42D2-AFE5-23A876A48577}" name="Preu total ofert exclòs IVA" totalsRowFunction="sum" dataDxfId="6" totalsRowDxfId="2">
      <calculatedColumnFormula>TablaPreusOferta[[#This Row],[Preu mensual ofert exclòs IVA]]*TablaPreusOferta[[#This Row],[Unitats]]*TablaPreusOferta[[#This Row],[Durada contracte en mesos]]</calculatedColumnFormula>
    </tableColumn>
    <tableColumn id="11" xr3:uid="{DF7F2979-5D09-4501-B56C-54DC99B85DD8}" name="Preu total ofert IVA inclòs" totalsRowFunction="sum" dataDxfId="5" totalsRowDxfId="1">
      <calculatedColumnFormula>TablaPreusOferta[[#This Row],[Preu total ofert exclòs IVA]]*1.21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CB2B-2F5C-48AE-8E75-F07333AF0119}">
  <dimension ref="A1:N37"/>
  <sheetViews>
    <sheetView tabSelected="1" zoomScale="90" zoomScaleNormal="90" workbookViewId="0">
      <selection activeCell="J3" sqref="J3"/>
    </sheetView>
  </sheetViews>
  <sheetFormatPr defaultColWidth="10.625" defaultRowHeight="14.25" customHeight="1" x14ac:dyDescent="0.2"/>
  <cols>
    <col min="1" max="1" width="4.125" customWidth="1"/>
    <col min="2" max="2" width="8.375" customWidth="1"/>
    <col min="3" max="3" width="16.75" customWidth="1"/>
    <col min="4" max="4" width="7.25" customWidth="1"/>
    <col min="5" max="5" width="38.625" customWidth="1"/>
    <col min="6" max="7" width="11.125" customWidth="1"/>
    <col min="8" max="8" width="11.625" customWidth="1"/>
    <col min="9" max="10" width="11.125" customWidth="1"/>
    <col min="11" max="11" width="15.375" customWidth="1"/>
    <col min="12" max="12" width="13.375" customWidth="1"/>
    <col min="13" max="13" width="14" bestFit="1" customWidth="1"/>
    <col min="14" max="14" width="14.5" customWidth="1"/>
  </cols>
  <sheetData>
    <row r="1" spans="1:14" ht="50.45" customHeight="1" x14ac:dyDescent="0.2">
      <c r="A1" s="1" t="s">
        <v>3</v>
      </c>
      <c r="B1" s="1" t="s">
        <v>4</v>
      </c>
      <c r="C1" s="6" t="s">
        <v>0</v>
      </c>
      <c r="D1" s="6" t="s">
        <v>1</v>
      </c>
      <c r="E1" s="2" t="s">
        <v>19</v>
      </c>
      <c r="F1" s="2" t="s">
        <v>5</v>
      </c>
      <c r="G1" s="2" t="s">
        <v>17</v>
      </c>
      <c r="H1" s="2" t="s">
        <v>6</v>
      </c>
      <c r="I1" s="2" t="s">
        <v>7</v>
      </c>
      <c r="J1" s="2" t="s">
        <v>8</v>
      </c>
      <c r="K1" s="2" t="s">
        <v>12</v>
      </c>
      <c r="L1" s="2" t="s">
        <v>18</v>
      </c>
      <c r="M1" s="2" t="s">
        <v>9</v>
      </c>
      <c r="N1" s="2" t="s">
        <v>10</v>
      </c>
    </row>
    <row r="2" spans="1:14" x14ac:dyDescent="0.2">
      <c r="A2">
        <v>1</v>
      </c>
      <c r="B2" s="12">
        <v>1</v>
      </c>
      <c r="C2" s="9" t="s">
        <v>20</v>
      </c>
      <c r="D2" s="9">
        <v>2</v>
      </c>
      <c r="E2" s="10" t="s">
        <v>16</v>
      </c>
      <c r="F2" s="9" t="s">
        <v>2</v>
      </c>
      <c r="G2" s="11">
        <v>28.1</v>
      </c>
      <c r="H2" s="13" t="s">
        <v>2</v>
      </c>
      <c r="I2" s="13">
        <v>12</v>
      </c>
      <c r="J2" s="7">
        <f>TablaPreusOferta[[#This Row],[Durada contracte en mesos]]*TablaPreusOferta[[#This Row],[Preu mensual, exclòs IVA]]</f>
        <v>337.20000000000005</v>
      </c>
      <c r="K2" s="4"/>
      <c r="L2" s="7">
        <f>(100%-TablaPreusOferta[[#This Row],[% de Descompte a complimentar pel licitador]])*TablaPreusOferta[[#This Row],[Preu mensual, exclòs IVA]]</f>
        <v>28.1</v>
      </c>
      <c r="M2" s="7">
        <f>TablaPreusOferta[[#This Row],[Preu mensual ofert exclòs IVA]]*TablaPreusOferta[[#This Row],[Unitats]]*TablaPreusOferta[[#This Row],[Durada contracte en mesos]]</f>
        <v>337.20000000000005</v>
      </c>
      <c r="N2" s="3">
        <f>TablaPreusOferta[[#This Row],[Preu total ofert exclòs IVA]]*1.21</f>
        <v>408.01200000000006</v>
      </c>
    </row>
    <row r="3" spans="1:14" x14ac:dyDescent="0.2">
      <c r="A3">
        <v>2</v>
      </c>
      <c r="B3" s="12"/>
      <c r="C3" s="9"/>
      <c r="D3" s="9"/>
      <c r="E3" s="10"/>
      <c r="F3" s="9"/>
      <c r="G3" s="11"/>
      <c r="H3" s="13"/>
      <c r="I3" s="13"/>
      <c r="J3" s="7">
        <f>TablaPreusOferta[[#This Row],[Durada contracte en mesos]]*TablaPreusOferta[[#This Row],[Preu mensual, exclòs IVA]]</f>
        <v>0</v>
      </c>
      <c r="K3" s="4"/>
      <c r="L3" s="7">
        <f>(100%-TablaPreusOferta[[#This Row],[% de Descompte a complimentar pel licitador]])*TablaPreusOferta[[#This Row],[Preu mensual, exclòs IVA]]</f>
        <v>0</v>
      </c>
      <c r="M3" s="7">
        <f>TablaPreusOferta[[#This Row],[Preu mensual ofert exclòs IVA]]*TablaPreusOferta[[#This Row],[Unitats]]*TablaPreusOferta[[#This Row],[Durada contracte en mesos]]</f>
        <v>0</v>
      </c>
      <c r="N3" s="3">
        <f>TablaPreusOferta[[#This Row],[Preu total ofert exclòs IVA]]*1.21</f>
        <v>0</v>
      </c>
    </row>
    <row r="4" spans="1:14" x14ac:dyDescent="0.2">
      <c r="A4">
        <v>3</v>
      </c>
      <c r="B4" s="12"/>
      <c r="C4" s="9"/>
      <c r="D4" s="9"/>
      <c r="E4" s="10"/>
      <c r="F4" s="9"/>
      <c r="G4" s="11"/>
      <c r="H4" s="13"/>
      <c r="I4" s="13"/>
      <c r="J4" s="7">
        <f>TablaPreusOferta[[#This Row],[Durada contracte en mesos]]*TablaPreusOferta[[#This Row],[Preu mensual, exclòs IVA]]</f>
        <v>0</v>
      </c>
      <c r="K4" s="4"/>
      <c r="L4" s="7">
        <f>(100%-TablaPreusOferta[[#This Row],[% de Descompte a complimentar pel licitador]])*TablaPreusOferta[[#This Row],[Preu mensual, exclòs IVA]]</f>
        <v>0</v>
      </c>
      <c r="M4" s="7">
        <f>TablaPreusOferta[[#This Row],[Preu mensual ofert exclòs IVA]]*TablaPreusOferta[[#This Row],[Unitats]]*TablaPreusOferta[[#This Row],[Durada contracte en mesos]]</f>
        <v>0</v>
      </c>
      <c r="N4" s="3">
        <f>TablaPreusOferta[[#This Row],[Preu total ofert exclòs IVA]]*1.21</f>
        <v>0</v>
      </c>
    </row>
    <row r="5" spans="1:14" x14ac:dyDescent="0.2">
      <c r="A5">
        <v>4</v>
      </c>
      <c r="B5" s="12"/>
      <c r="C5" s="9"/>
      <c r="D5" s="9"/>
      <c r="E5" s="10"/>
      <c r="F5" s="9"/>
      <c r="G5" s="11"/>
      <c r="H5" s="13"/>
      <c r="I5" s="13"/>
      <c r="J5" s="7">
        <f>TablaPreusOferta[[#This Row],[Durada contracte en mesos]]*TablaPreusOferta[[#This Row],[Preu mensual, exclòs IVA]]</f>
        <v>0</v>
      </c>
      <c r="K5" s="4"/>
      <c r="L5" s="7">
        <f>(100%-TablaPreusOferta[[#This Row],[% de Descompte a complimentar pel licitador]])*TablaPreusOferta[[#This Row],[Preu mensual, exclòs IVA]]</f>
        <v>0</v>
      </c>
      <c r="M5" s="7">
        <f>TablaPreusOferta[[#This Row],[Preu mensual ofert exclòs IVA]]*TablaPreusOferta[[#This Row],[Unitats]]*TablaPreusOferta[[#This Row],[Durada contracte en mesos]]</f>
        <v>0</v>
      </c>
      <c r="N5" s="3">
        <f>TablaPreusOferta[[#This Row],[Preu total ofert exclòs IVA]]*1.21</f>
        <v>0</v>
      </c>
    </row>
    <row r="6" spans="1:14" x14ac:dyDescent="0.2">
      <c r="A6">
        <v>5</v>
      </c>
      <c r="B6" s="12"/>
      <c r="C6" s="9"/>
      <c r="D6" s="9"/>
      <c r="E6" s="10"/>
      <c r="F6" s="9"/>
      <c r="G6" s="9"/>
      <c r="H6" s="13"/>
      <c r="I6" s="13"/>
      <c r="J6" s="7">
        <f>TablaPreusOferta[[#This Row],[Durada contracte en mesos]]*TablaPreusOferta[[#This Row],[Preu mensual, exclòs IVA]]</f>
        <v>0</v>
      </c>
      <c r="K6" s="4"/>
      <c r="L6" s="7">
        <f>(100%-TablaPreusOferta[[#This Row],[% de Descompte a complimentar pel licitador]])*TablaPreusOferta[[#This Row],[Preu mensual, exclòs IVA]]</f>
        <v>0</v>
      </c>
      <c r="M6" s="7">
        <f>TablaPreusOferta[[#This Row],[Preu mensual ofert exclòs IVA]]*TablaPreusOferta[[#This Row],[Unitats]]*TablaPreusOferta[[#This Row],[Durada contracte en mesos]]</f>
        <v>0</v>
      </c>
      <c r="N6" s="3">
        <f>TablaPreusOferta[[#This Row],[Preu total ofert exclòs IVA]]*1.21</f>
        <v>0</v>
      </c>
    </row>
    <row r="7" spans="1:14" x14ac:dyDescent="0.2">
      <c r="A7">
        <v>6</v>
      </c>
      <c r="B7" s="12"/>
      <c r="C7" s="9"/>
      <c r="D7" s="9"/>
      <c r="E7" s="10"/>
      <c r="F7" s="9"/>
      <c r="G7" s="9"/>
      <c r="H7" s="13"/>
      <c r="I7" s="13"/>
      <c r="J7" s="7">
        <f>TablaPreusOferta[[#This Row],[Durada contracte en mesos]]*TablaPreusOferta[[#This Row],[Preu mensual, exclòs IVA]]</f>
        <v>0</v>
      </c>
      <c r="K7" s="4"/>
      <c r="L7" s="7">
        <f>(100%-TablaPreusOferta[[#This Row],[% de Descompte a complimentar pel licitador]])*TablaPreusOferta[[#This Row],[Preu mensual, exclòs IVA]]</f>
        <v>0</v>
      </c>
      <c r="M7" s="7">
        <f>TablaPreusOferta[[#This Row],[Preu mensual ofert exclòs IVA]]*TablaPreusOferta[[#This Row],[Unitats]]*TablaPreusOferta[[#This Row],[Durada contracte en mesos]]</f>
        <v>0</v>
      </c>
      <c r="N7" s="3">
        <f>TablaPreusOferta[[#This Row],[Preu total ofert exclòs IVA]]*1.21</f>
        <v>0</v>
      </c>
    </row>
    <row r="8" spans="1:14" x14ac:dyDescent="0.2">
      <c r="A8">
        <v>7</v>
      </c>
      <c r="B8" s="12"/>
      <c r="C8" s="9"/>
      <c r="D8" s="9"/>
      <c r="E8" s="10"/>
      <c r="F8" s="9"/>
      <c r="G8" s="9"/>
      <c r="H8" s="13"/>
      <c r="I8" s="13"/>
      <c r="J8" s="7">
        <f>TablaPreusOferta[[#This Row],[Durada contracte en mesos]]*TablaPreusOferta[[#This Row],[Preu mensual, exclòs IVA]]</f>
        <v>0</v>
      </c>
      <c r="K8" s="4"/>
      <c r="L8" s="7">
        <f>(100%-TablaPreusOferta[[#This Row],[% de Descompte a complimentar pel licitador]])*TablaPreusOferta[[#This Row],[Preu mensual, exclòs IVA]]</f>
        <v>0</v>
      </c>
      <c r="M8" s="7">
        <f>TablaPreusOferta[[#This Row],[Preu mensual ofert exclòs IVA]]*TablaPreusOferta[[#This Row],[Unitats]]*TablaPreusOferta[[#This Row],[Durada contracte en mesos]]</f>
        <v>0</v>
      </c>
      <c r="N8" s="3">
        <f>TablaPreusOferta[[#This Row],[Preu total ofert exclòs IVA]]*1.21</f>
        <v>0</v>
      </c>
    </row>
    <row r="9" spans="1:14" x14ac:dyDescent="0.2">
      <c r="A9">
        <v>8</v>
      </c>
      <c r="B9" s="12"/>
      <c r="C9" s="9"/>
      <c r="D9" s="9"/>
      <c r="E9" s="10"/>
      <c r="F9" s="9"/>
      <c r="G9" s="9"/>
      <c r="H9" s="13"/>
      <c r="I9" s="13"/>
      <c r="J9" s="7">
        <f>TablaPreusOferta[[#This Row],[Durada contracte en mesos]]*TablaPreusOferta[[#This Row],[Preu mensual, exclòs IVA]]</f>
        <v>0</v>
      </c>
      <c r="K9" s="4"/>
      <c r="L9" s="7">
        <f>(100%-TablaPreusOferta[[#This Row],[% de Descompte a complimentar pel licitador]])*TablaPreusOferta[[#This Row],[Preu mensual, exclòs IVA]]</f>
        <v>0</v>
      </c>
      <c r="M9" s="7">
        <f>TablaPreusOferta[[#This Row],[Preu mensual ofert exclòs IVA]]*TablaPreusOferta[[#This Row],[Unitats]]*TablaPreusOferta[[#This Row],[Durada contracte en mesos]]</f>
        <v>0</v>
      </c>
      <c r="N9" s="3">
        <f>TablaPreusOferta[[#This Row],[Preu total ofert exclòs IVA]]*1.21</f>
        <v>0</v>
      </c>
    </row>
    <row r="10" spans="1:14" x14ac:dyDescent="0.2">
      <c r="A10">
        <v>9</v>
      </c>
      <c r="B10" s="12"/>
      <c r="C10" s="9"/>
      <c r="D10" s="9"/>
      <c r="E10" s="10"/>
      <c r="F10" s="9"/>
      <c r="G10" s="9"/>
      <c r="H10" s="13"/>
      <c r="I10" s="13"/>
      <c r="J10" s="7">
        <f>TablaPreusOferta[[#This Row],[Durada contracte en mesos]]*TablaPreusOferta[[#This Row],[Preu mensual, exclòs IVA]]</f>
        <v>0</v>
      </c>
      <c r="K10" s="4"/>
      <c r="L10" s="7">
        <f>(100%-TablaPreusOferta[[#This Row],[% de Descompte a complimentar pel licitador]])*TablaPreusOferta[[#This Row],[Preu mensual, exclòs IVA]]</f>
        <v>0</v>
      </c>
      <c r="M10" s="7">
        <f>TablaPreusOferta[[#This Row],[Preu mensual ofert exclòs IVA]]*TablaPreusOferta[[#This Row],[Unitats]]*TablaPreusOferta[[#This Row],[Durada contracte en mesos]]</f>
        <v>0</v>
      </c>
      <c r="N10" s="3">
        <f>TablaPreusOferta[[#This Row],[Preu total ofert exclòs IVA]]*1.21</f>
        <v>0</v>
      </c>
    </row>
    <row r="11" spans="1:14" x14ac:dyDescent="0.2">
      <c r="A11">
        <v>10</v>
      </c>
      <c r="B11" s="12"/>
      <c r="C11" s="9"/>
      <c r="D11" s="9"/>
      <c r="E11" s="10"/>
      <c r="F11" s="9"/>
      <c r="G11" s="9"/>
      <c r="H11" s="13"/>
      <c r="I11" s="13"/>
      <c r="J11" s="7">
        <f>TablaPreusOferta[[#This Row],[Durada contracte en mesos]]*TablaPreusOferta[[#This Row],[Preu mensual, exclòs IVA]]</f>
        <v>0</v>
      </c>
      <c r="K11" s="4"/>
      <c r="L11" s="7">
        <f>(100%-TablaPreusOferta[[#This Row],[% de Descompte a complimentar pel licitador]])*TablaPreusOferta[[#This Row],[Preu mensual, exclòs IVA]]</f>
        <v>0</v>
      </c>
      <c r="M11" s="7">
        <f>TablaPreusOferta[[#This Row],[Preu mensual ofert exclòs IVA]]*TablaPreusOferta[[#This Row],[Unitats]]*TablaPreusOferta[[#This Row],[Durada contracte en mesos]]</f>
        <v>0</v>
      </c>
      <c r="N11" s="3">
        <f>TablaPreusOferta[[#This Row],[Preu total ofert exclòs IVA]]*1.21</f>
        <v>0</v>
      </c>
    </row>
    <row r="12" spans="1:14" x14ac:dyDescent="0.2">
      <c r="A12">
        <v>11</v>
      </c>
      <c r="B12" s="12"/>
      <c r="C12" s="9"/>
      <c r="D12" s="9"/>
      <c r="E12" s="10"/>
      <c r="F12" s="9"/>
      <c r="G12" s="9"/>
      <c r="H12" s="13"/>
      <c r="I12" s="13"/>
      <c r="J12" s="7">
        <f>TablaPreusOferta[[#This Row],[Durada contracte en mesos]]*TablaPreusOferta[[#This Row],[Preu mensual, exclòs IVA]]</f>
        <v>0</v>
      </c>
      <c r="K12" s="4"/>
      <c r="L12" s="7">
        <f>(100%-TablaPreusOferta[[#This Row],[% de Descompte a complimentar pel licitador]])*TablaPreusOferta[[#This Row],[Preu mensual, exclòs IVA]]</f>
        <v>0</v>
      </c>
      <c r="M12" s="7">
        <f>TablaPreusOferta[[#This Row],[Preu mensual ofert exclòs IVA]]*TablaPreusOferta[[#This Row],[Unitats]]*TablaPreusOferta[[#This Row],[Durada contracte en mesos]]</f>
        <v>0</v>
      </c>
      <c r="N12" s="3">
        <f>TablaPreusOferta[[#This Row],[Preu total ofert exclòs IVA]]*1.21</f>
        <v>0</v>
      </c>
    </row>
    <row r="13" spans="1:14" x14ac:dyDescent="0.2">
      <c r="A13">
        <v>12</v>
      </c>
      <c r="B13" s="12"/>
      <c r="C13" s="9"/>
      <c r="D13" s="9"/>
      <c r="E13" s="10"/>
      <c r="F13" s="9"/>
      <c r="G13" s="9"/>
      <c r="H13" s="13"/>
      <c r="I13" s="13"/>
      <c r="J13" s="7">
        <f>TablaPreusOferta[[#This Row],[Durada contracte en mesos]]*TablaPreusOferta[[#This Row],[Preu mensual, exclòs IVA]]</f>
        <v>0</v>
      </c>
      <c r="K13" s="4"/>
      <c r="L13" s="7">
        <f>(100%-TablaPreusOferta[[#This Row],[% de Descompte a complimentar pel licitador]])*TablaPreusOferta[[#This Row],[Preu mensual, exclòs IVA]]</f>
        <v>0</v>
      </c>
      <c r="M13" s="7">
        <f>TablaPreusOferta[[#This Row],[Preu mensual ofert exclòs IVA]]*TablaPreusOferta[[#This Row],[Unitats]]*TablaPreusOferta[[#This Row],[Durada contracte en mesos]]</f>
        <v>0</v>
      </c>
      <c r="N13" s="3">
        <f>TablaPreusOferta[[#This Row],[Preu total ofert exclòs IVA]]*1.21</f>
        <v>0</v>
      </c>
    </row>
    <row r="14" spans="1:14" x14ac:dyDescent="0.2">
      <c r="A14">
        <v>13</v>
      </c>
      <c r="B14" s="12"/>
      <c r="C14" s="9"/>
      <c r="D14" s="9"/>
      <c r="E14" s="10"/>
      <c r="F14" s="9"/>
      <c r="G14" s="9"/>
      <c r="H14" s="13"/>
      <c r="I14" s="13"/>
      <c r="J14" s="7">
        <f>TablaPreusOferta[[#This Row],[Durada contracte en mesos]]*TablaPreusOferta[[#This Row],[Preu mensual, exclòs IVA]]</f>
        <v>0</v>
      </c>
      <c r="K14" s="4"/>
      <c r="L14" s="7">
        <f>(100%-TablaPreusOferta[[#This Row],[% de Descompte a complimentar pel licitador]])*TablaPreusOferta[[#This Row],[Preu mensual, exclòs IVA]]</f>
        <v>0</v>
      </c>
      <c r="M14" s="7">
        <f>TablaPreusOferta[[#This Row],[Preu mensual ofert exclòs IVA]]*TablaPreusOferta[[#This Row],[Unitats]]*TablaPreusOferta[[#This Row],[Durada contracte en mesos]]</f>
        <v>0</v>
      </c>
      <c r="N14" s="3">
        <f>TablaPreusOferta[[#This Row],[Preu total ofert exclòs IVA]]*1.21</f>
        <v>0</v>
      </c>
    </row>
    <row r="15" spans="1:14" x14ac:dyDescent="0.2">
      <c r="A15">
        <v>14</v>
      </c>
      <c r="B15" s="12"/>
      <c r="C15" s="9"/>
      <c r="D15" s="9"/>
      <c r="E15" s="10"/>
      <c r="F15" s="9"/>
      <c r="G15" s="9"/>
      <c r="H15" s="13"/>
      <c r="I15" s="13"/>
      <c r="J15" s="7">
        <f>TablaPreusOferta[[#This Row],[Durada contracte en mesos]]*TablaPreusOferta[[#This Row],[Preu mensual, exclòs IVA]]</f>
        <v>0</v>
      </c>
      <c r="K15" s="4"/>
      <c r="L15" s="7">
        <f>(100%-TablaPreusOferta[[#This Row],[% de Descompte a complimentar pel licitador]])*TablaPreusOferta[[#This Row],[Preu mensual, exclòs IVA]]</f>
        <v>0</v>
      </c>
      <c r="M15" s="7">
        <f>TablaPreusOferta[[#This Row],[Preu mensual ofert exclòs IVA]]*TablaPreusOferta[[#This Row],[Unitats]]*TablaPreusOferta[[#This Row],[Durada contracte en mesos]]</f>
        <v>0</v>
      </c>
      <c r="N15" s="3">
        <f>TablaPreusOferta[[#This Row],[Preu total ofert exclòs IVA]]*1.21</f>
        <v>0</v>
      </c>
    </row>
    <row r="16" spans="1:14" x14ac:dyDescent="0.2">
      <c r="A16">
        <v>15</v>
      </c>
      <c r="B16" s="12"/>
      <c r="C16" s="9"/>
      <c r="D16" s="9"/>
      <c r="E16" s="10"/>
      <c r="F16" s="9"/>
      <c r="G16" s="9"/>
      <c r="H16" s="13"/>
      <c r="I16" s="13"/>
      <c r="J16" s="7">
        <f>TablaPreusOferta[[#This Row],[Durada contracte en mesos]]*TablaPreusOferta[[#This Row],[Preu mensual, exclòs IVA]]</f>
        <v>0</v>
      </c>
      <c r="K16" s="4"/>
      <c r="L16" s="7">
        <f>(100%-TablaPreusOferta[[#This Row],[% de Descompte a complimentar pel licitador]])*TablaPreusOferta[[#This Row],[Preu mensual, exclòs IVA]]</f>
        <v>0</v>
      </c>
      <c r="M16" s="7">
        <f>TablaPreusOferta[[#This Row],[Preu mensual ofert exclòs IVA]]*TablaPreusOferta[[#This Row],[Unitats]]*TablaPreusOferta[[#This Row],[Durada contracte en mesos]]</f>
        <v>0</v>
      </c>
      <c r="N16" s="3">
        <f>TablaPreusOferta[[#This Row],[Preu total ofert exclòs IVA]]*1.21</f>
        <v>0</v>
      </c>
    </row>
    <row r="17" spans="1:14" x14ac:dyDescent="0.2">
      <c r="A17">
        <v>16</v>
      </c>
      <c r="B17" s="12"/>
      <c r="C17" s="9"/>
      <c r="D17" s="9"/>
      <c r="E17" s="10"/>
      <c r="F17" s="9"/>
      <c r="G17" s="9"/>
      <c r="H17" s="13"/>
      <c r="I17" s="13"/>
      <c r="J17" s="7">
        <f>TablaPreusOferta[[#This Row],[Durada contracte en mesos]]*TablaPreusOferta[[#This Row],[Preu mensual, exclòs IVA]]</f>
        <v>0</v>
      </c>
      <c r="K17" s="4"/>
      <c r="L17" s="7">
        <f>(100%-TablaPreusOferta[[#This Row],[% de Descompte a complimentar pel licitador]])*TablaPreusOferta[[#This Row],[Preu mensual, exclòs IVA]]</f>
        <v>0</v>
      </c>
      <c r="M17" s="7">
        <f>TablaPreusOferta[[#This Row],[Preu mensual ofert exclòs IVA]]*TablaPreusOferta[[#This Row],[Unitats]]*TablaPreusOferta[[#This Row],[Durada contracte en mesos]]</f>
        <v>0</v>
      </c>
      <c r="N17" s="3">
        <f>TablaPreusOferta[[#This Row],[Preu total ofert exclòs IVA]]*1.21</f>
        <v>0</v>
      </c>
    </row>
    <row r="18" spans="1:14" x14ac:dyDescent="0.2">
      <c r="A18">
        <v>17</v>
      </c>
      <c r="B18" s="12"/>
      <c r="C18" s="9"/>
      <c r="D18" s="9"/>
      <c r="E18" s="10"/>
      <c r="F18" s="9"/>
      <c r="G18" s="9"/>
      <c r="H18" s="13"/>
      <c r="I18" s="13"/>
      <c r="J18" s="7">
        <f>TablaPreusOferta[[#This Row],[Durada contracte en mesos]]*TablaPreusOferta[[#This Row],[Preu mensual, exclòs IVA]]</f>
        <v>0</v>
      </c>
      <c r="K18" s="4"/>
      <c r="L18" s="7">
        <f>(100%-TablaPreusOferta[[#This Row],[% de Descompte a complimentar pel licitador]])*TablaPreusOferta[[#This Row],[Preu mensual, exclòs IVA]]</f>
        <v>0</v>
      </c>
      <c r="M18" s="7">
        <f>TablaPreusOferta[[#This Row],[Preu mensual ofert exclòs IVA]]*TablaPreusOferta[[#This Row],[Unitats]]*TablaPreusOferta[[#This Row],[Durada contracte en mesos]]</f>
        <v>0</v>
      </c>
      <c r="N18" s="3">
        <f>TablaPreusOferta[[#This Row],[Preu total ofert exclòs IVA]]*1.21</f>
        <v>0</v>
      </c>
    </row>
    <row r="19" spans="1:14" x14ac:dyDescent="0.2">
      <c r="A19">
        <v>18</v>
      </c>
      <c r="B19" s="12"/>
      <c r="C19" s="9"/>
      <c r="D19" s="9"/>
      <c r="E19" s="10"/>
      <c r="F19" s="9"/>
      <c r="G19" s="9"/>
      <c r="H19" s="13"/>
      <c r="I19" s="13"/>
      <c r="J19" s="7">
        <f>TablaPreusOferta[[#This Row],[Durada contracte en mesos]]*TablaPreusOferta[[#This Row],[Preu mensual, exclòs IVA]]</f>
        <v>0</v>
      </c>
      <c r="K19" s="4"/>
      <c r="L19" s="7">
        <f>(100%-TablaPreusOferta[[#This Row],[% de Descompte a complimentar pel licitador]])*TablaPreusOferta[[#This Row],[Preu mensual, exclòs IVA]]</f>
        <v>0</v>
      </c>
      <c r="M19" s="7">
        <f>TablaPreusOferta[[#This Row],[Preu mensual ofert exclòs IVA]]*TablaPreusOferta[[#This Row],[Unitats]]*TablaPreusOferta[[#This Row],[Durada contracte en mesos]]</f>
        <v>0</v>
      </c>
      <c r="N19" s="3">
        <f>TablaPreusOferta[[#This Row],[Preu total ofert exclòs IVA]]*1.21</f>
        <v>0</v>
      </c>
    </row>
    <row r="20" spans="1:14" x14ac:dyDescent="0.2">
      <c r="A20">
        <v>19</v>
      </c>
      <c r="B20" s="12"/>
      <c r="C20" s="9"/>
      <c r="D20" s="9"/>
      <c r="E20" s="10"/>
      <c r="F20" s="9"/>
      <c r="G20" s="9"/>
      <c r="H20" s="13"/>
      <c r="I20" s="13"/>
      <c r="J20" s="7">
        <f>TablaPreusOferta[[#This Row],[Durada contracte en mesos]]*TablaPreusOferta[[#This Row],[Preu mensual, exclòs IVA]]</f>
        <v>0</v>
      </c>
      <c r="K20" s="4"/>
      <c r="L20" s="7">
        <f>(100%-TablaPreusOferta[[#This Row],[% de Descompte a complimentar pel licitador]])*TablaPreusOferta[[#This Row],[Preu mensual, exclòs IVA]]</f>
        <v>0</v>
      </c>
      <c r="M20" s="7">
        <f>TablaPreusOferta[[#This Row],[Preu mensual ofert exclòs IVA]]*TablaPreusOferta[[#This Row],[Unitats]]*TablaPreusOferta[[#This Row],[Durada contracte en mesos]]</f>
        <v>0</v>
      </c>
      <c r="N20" s="3">
        <f>TablaPreusOferta[[#This Row],[Preu total ofert exclòs IVA]]*1.21</f>
        <v>0</v>
      </c>
    </row>
    <row r="21" spans="1:14" x14ac:dyDescent="0.2">
      <c r="A21">
        <v>20</v>
      </c>
      <c r="B21" s="12"/>
      <c r="C21" s="9"/>
      <c r="D21" s="9"/>
      <c r="E21" s="10"/>
      <c r="F21" s="9"/>
      <c r="G21" s="9"/>
      <c r="H21" s="13"/>
      <c r="I21" s="13"/>
      <c r="J21" s="7">
        <f>TablaPreusOferta[[#This Row],[Durada contracte en mesos]]*TablaPreusOferta[[#This Row],[Preu mensual, exclòs IVA]]</f>
        <v>0</v>
      </c>
      <c r="K21" s="4"/>
      <c r="L21" s="7">
        <f>(100%-TablaPreusOferta[[#This Row],[% de Descompte a complimentar pel licitador]])*TablaPreusOferta[[#This Row],[Preu mensual, exclòs IVA]]</f>
        <v>0</v>
      </c>
      <c r="M21" s="7">
        <f>TablaPreusOferta[[#This Row],[Preu mensual ofert exclòs IVA]]*TablaPreusOferta[[#This Row],[Unitats]]*TablaPreusOferta[[#This Row],[Durada contracte en mesos]]</f>
        <v>0</v>
      </c>
      <c r="N21" s="3">
        <f>TablaPreusOferta[[#This Row],[Preu total ofert exclòs IVA]]*1.21</f>
        <v>0</v>
      </c>
    </row>
    <row r="22" spans="1:14" x14ac:dyDescent="0.2">
      <c r="A22" t="s">
        <v>11</v>
      </c>
      <c r="J22" s="3">
        <f>SUBTOTAL(109,TablaPreusOferta[Preu total exclòs IVA])</f>
        <v>337.20000000000005</v>
      </c>
      <c r="K22" s="8">
        <f>100%-TablaPreusOferta[[#Totals],[Preu total ofert exclòs IVA]]/TablaPreusOferta[[#Totals],[Preu total exclòs IVA]]</f>
        <v>0</v>
      </c>
      <c r="M22" s="3">
        <f>SUBTOTAL(109,TablaPreusOferta[Preu total ofert exclòs IVA])</f>
        <v>337.20000000000005</v>
      </c>
      <c r="N22" s="3">
        <f>SUBTOTAL(109,TablaPreusOferta[Preu total ofert IVA inclòs])</f>
        <v>408.01200000000006</v>
      </c>
    </row>
    <row r="24" spans="1:14" x14ac:dyDescent="0.2">
      <c r="B24" s="3"/>
      <c r="E24" s="3"/>
      <c r="F24" s="3"/>
      <c r="G24" s="3"/>
      <c r="I24" s="3"/>
      <c r="J24" s="3"/>
    </row>
    <row r="26" spans="1:14" x14ac:dyDescent="0.2">
      <c r="M26" s="3"/>
    </row>
    <row r="27" spans="1:14" ht="14.25" customHeight="1" x14ac:dyDescent="0.2">
      <c r="B27" s="16"/>
      <c r="C27" s="14" t="s">
        <v>14</v>
      </c>
      <c r="D27" s="14"/>
    </row>
    <row r="28" spans="1:14" ht="14.25" customHeight="1" x14ac:dyDescent="0.2">
      <c r="B28" s="13"/>
      <c r="C28" s="12" t="s">
        <v>13</v>
      </c>
      <c r="D28" s="12"/>
    </row>
    <row r="29" spans="1:14" ht="14.25" customHeight="1" x14ac:dyDescent="0.2">
      <c r="B29" s="17"/>
      <c r="C29" s="15" t="s">
        <v>15</v>
      </c>
      <c r="D29" s="15"/>
    </row>
    <row r="37" spans="13:13" x14ac:dyDescent="0.2">
      <c r="M37" s="5"/>
    </row>
  </sheetData>
  <dataConsolidate/>
  <phoneticPr fontId="2" type="noConversion"/>
  <dataValidations count="1">
    <dataValidation type="list" allowBlank="1" showInputMessage="1" showErrorMessage="1" sqref="O2" xr:uid="{AFFDB0CA-FAF6-4758-AC62-F2CFE0CF4FD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f0a28-3509-4033-a386-b8d1bdd8c3ba" xsi:nil="true"/>
    <lcf76f155ced4ddcb4097134ff3c332f xmlns="6ae577a9-34c3-4cca-a491-55999e53ee8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C37B78BB720A4B8C8ECB631816B2B0" ma:contentTypeVersion="15" ma:contentTypeDescription="Crea un document nou" ma:contentTypeScope="" ma:versionID="67d1300fc2178e6a8b7d4902f160457b">
  <xsd:schema xmlns:xsd="http://www.w3.org/2001/XMLSchema" xmlns:xs="http://www.w3.org/2001/XMLSchema" xmlns:p="http://schemas.microsoft.com/office/2006/metadata/properties" xmlns:ns2="112f0a28-3509-4033-a386-b8d1bdd8c3ba" xmlns:ns3="6ae577a9-34c3-4cca-a491-55999e53ee87" targetNamespace="http://schemas.microsoft.com/office/2006/metadata/properties" ma:root="true" ma:fieldsID="18168ff6e15a9d00454641fcee2b1d38" ns2:_="" ns3:_="">
    <xsd:import namespace="112f0a28-3509-4033-a386-b8d1bdd8c3ba"/>
    <xsd:import namespace="6ae577a9-34c3-4cca-a491-55999e53ee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0a28-3509-4033-a386-b8d1bdd8c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0ebc621-b8d7-4a0d-b542-5712e6762062}" ma:internalName="TaxCatchAll" ma:showField="CatchAllData" ma:web="112f0a28-3509-4033-a386-b8d1bdd8c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577a9-34c3-4cca-a491-55999e53ee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7f1d9833-2325-4214-af21-4a17da65b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E752C5-EC2D-448F-B58C-03DFFE5DB7B3}">
  <ds:schemaRefs>
    <ds:schemaRef ds:uri="http://schemas.microsoft.com/office/2006/metadata/properties"/>
    <ds:schemaRef ds:uri="http://schemas.microsoft.com/office/infopath/2007/PartnerControls"/>
    <ds:schemaRef ds:uri="112f0a28-3509-4033-a386-b8d1bdd8c3ba"/>
    <ds:schemaRef ds:uri="6ae577a9-34c3-4cca-a491-55999e53ee87"/>
  </ds:schemaRefs>
</ds:datastoreItem>
</file>

<file path=customXml/itemProps2.xml><?xml version="1.0" encoding="utf-8"?>
<ds:datastoreItem xmlns:ds="http://schemas.openxmlformats.org/officeDocument/2006/customXml" ds:itemID="{197DCE1E-426F-4983-827A-4156DC1FD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f0a28-3509-4033-a386-b8d1bdd8c3ba"/>
    <ds:schemaRef ds:uri="6ae577a9-34c3-4cca-a491-55999e53e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BF751F-9592-4E3F-B124-9181A2321A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0ecc38-5c67-4fec-9c78-6f7047a88693}" enabled="0" method="" siteId="{f00ecc38-5c67-4fec-9c78-6f7047a886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Petició Oferta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2024-05-22T08:44:52Z</dcterms:created>
  <dcterms:modified xsi:type="dcterms:W3CDTF">2025-11-13T09:31:30Z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0x01010010C37B78BB720A4B8C8ECB631816B2B0</vt:lpwstr>
  </property>
  <property fmtid="{D5CDD505-2E9C-101B-9397-08002B2CF9AE}" pid="3" name="MediaServiceImageTags">
    <vt:lpwstr/>
  </property>
</Properties>
</file>