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05" yWindow="135" windowWidth="15180" windowHeight="6720"/>
  </bookViews>
  <sheets>
    <sheet name="Full1" sheetId="1" r:id="rId1"/>
    <sheet name="Full2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3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5" i="1"/>
  <c r="F6" i="1"/>
  <c r="F7" i="1"/>
  <c r="F8" i="1"/>
  <c r="F9" i="1"/>
  <c r="F10" i="1"/>
  <c r="F11" i="1"/>
  <c r="F12" i="1"/>
  <c r="F3" i="1"/>
  <c r="F26" i="1" l="1"/>
  <c r="F27" i="1" s="1"/>
  <c r="F28" i="1" s="1"/>
</calcChain>
</file>

<file path=xl/sharedStrings.xml><?xml version="1.0" encoding="utf-8"?>
<sst xmlns="http://schemas.openxmlformats.org/spreadsheetml/2006/main" count="53" uniqueCount="36">
  <si>
    <t>Descripció de l'article</t>
  </si>
  <si>
    <t>Grup</t>
  </si>
  <si>
    <t>Tovalloles mida 140 x 70 cm, 400 g (+- 5%)  i 100% cotó</t>
  </si>
  <si>
    <t>vestuari estiu</t>
  </si>
  <si>
    <t>Gorres, segons mostra</t>
  </si>
  <si>
    <t>Parells de mitjons, color verd qualitat cotó, igual mostra</t>
  </si>
  <si>
    <t xml:space="preserve">Polo màniga curta d’alta visibilitat, EPI categoria II, certificat EN 20471 classe 1, en color groc fluor </t>
  </si>
  <si>
    <t xml:space="preserve">Pantaló laboral color verd </t>
  </si>
  <si>
    <t>Caçadora d'estiu d'alta visibilitat</t>
  </si>
  <si>
    <t>Polo màniga llarga d’alta visibilitat, EPI categoria II, certificat EN 20471 classe 1, en color groc fluor</t>
  </si>
  <si>
    <t>vestuari hivern</t>
  </si>
  <si>
    <t>Pantaló laboral hivern, color verd</t>
  </si>
  <si>
    <t>Parka alta visibilidad</t>
  </si>
  <si>
    <t>Bota de protecciò S3. Certificació  EN ISO 20345:2022. Qualitat pell flor primera qualitat hidrofugada i transpirable. Tancament amb cordons, amb plantilla complerta extraible antimicòtica i antibacteriana. Puntera de seguretat no metàlica de resistència 200 julios. Plantilla antiperforació tèxtil. Sistema d'absorció d’energia en taló, antiestàtic, antilliscadis i resistència hidrocarburs. Horma extra ample. Segons mostra.</t>
  </si>
  <si>
    <t>calçat</t>
  </si>
  <si>
    <t>Guants seguretat pell. EN 420 i EN 388, risc 3122</t>
  </si>
  <si>
    <t>Ulleres de protecció laboral</t>
  </si>
  <si>
    <t>Protector d'oïdes 3M1271</t>
  </si>
  <si>
    <t>Armilla multibutxaques</t>
  </si>
  <si>
    <t>Samarreta unisex màniga curta 100% cotó</t>
  </si>
  <si>
    <t>Samarreta unisex màniga llarga  100% cotó</t>
  </si>
  <si>
    <t>Bermuda multibutxaques</t>
  </si>
  <si>
    <t>Pantaló multibutxaques</t>
  </si>
  <si>
    <t>Jaqueta Softshell amb caputxa alta visibilitat</t>
  </si>
  <si>
    <t>Jaqueta Micro polar color verd</t>
  </si>
  <si>
    <t>Calçat laboral, certificació EN ISO 20347:2022 segons mostra</t>
  </si>
  <si>
    <t>Serigrafia brodat</t>
  </si>
  <si>
    <t>altres</t>
  </si>
  <si>
    <t xml:space="preserve">Total </t>
  </si>
  <si>
    <t>IVA (21%)</t>
  </si>
  <si>
    <t>Total IVA inclòs</t>
  </si>
  <si>
    <t xml:space="preserve">Unitats </t>
  </si>
  <si>
    <t>Preu unitari sortida</t>
  </si>
  <si>
    <t>EPI</t>
  </si>
  <si>
    <t>Preu unitari ofert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</si>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</sst>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0\ \€"/>
    <numFmt numFmtId="165" formatCode="#,##0.00\ \€"/>
    <numFmt numFmtId="167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1" applyFill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/>
    </xf>
    <xf numFmtId="0" fontId="3" fillId="0" borderId="2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left" vertical="top" wrapText="1"/>
    </xf>
    <xf numFmtId="1" fontId="3" fillId="0" borderId="1" xfId="1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  <xf numFmtId="1" fontId="3" fillId="0" borderId="2" xfId="1" applyNumberFormat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left"/>
    </xf>
    <xf numFmtId="0" fontId="3" fillId="0" borderId="3" xfId="1" applyFont="1" applyFill="1" applyBorder="1" applyAlignment="1">
      <alignment horizontal="left" vertical="top"/>
    </xf>
    <xf numFmtId="1" fontId="3" fillId="0" borderId="3" xfId="1" applyNumberFormat="1" applyFont="1" applyFill="1" applyBorder="1" applyAlignment="1">
      <alignment horizontal="center" vertical="top"/>
    </xf>
    <xf numFmtId="164" fontId="3" fillId="0" borderId="3" xfId="1" applyNumberFormat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left" vertical="top"/>
    </xf>
    <xf numFmtId="0" fontId="1" fillId="0" borderId="7" xfId="1" applyFill="1" applyBorder="1" applyAlignment="1">
      <alignment horizontal="left" vertical="top"/>
    </xf>
    <xf numFmtId="0" fontId="3" fillId="0" borderId="10" xfId="1" applyFont="1" applyFill="1" applyBorder="1" applyAlignment="1">
      <alignment horizontal="left" vertical="top"/>
    </xf>
    <xf numFmtId="0" fontId="3" fillId="0" borderId="9" xfId="1" applyFont="1" applyFill="1" applyBorder="1" applyAlignment="1">
      <alignment horizontal="left" vertical="top"/>
    </xf>
    <xf numFmtId="0" fontId="4" fillId="0" borderId="12" xfId="1" applyFont="1" applyFill="1" applyBorder="1" applyAlignment="1">
      <alignment horizontal="left" vertical="center"/>
    </xf>
    <xf numFmtId="0" fontId="1" fillId="0" borderId="11" xfId="1" applyFill="1" applyBorder="1" applyAlignment="1">
      <alignment horizontal="left" vertical="top"/>
    </xf>
    <xf numFmtId="0" fontId="3" fillId="0" borderId="13" xfId="1" applyFont="1" applyFill="1" applyBorder="1" applyAlignment="1">
      <alignment horizontal="left" vertical="top"/>
    </xf>
    <xf numFmtId="165" fontId="3" fillId="0" borderId="14" xfId="1" applyNumberFormat="1" applyFont="1" applyFill="1" applyBorder="1" applyAlignment="1">
      <alignment horizontal="right" vertical="top"/>
    </xf>
    <xf numFmtId="165" fontId="2" fillId="0" borderId="15" xfId="1" applyNumberFormat="1" applyFont="1" applyFill="1" applyBorder="1" applyAlignment="1">
      <alignment horizontal="right" vertical="top"/>
    </xf>
    <xf numFmtId="165" fontId="3" fillId="0" borderId="16" xfId="1" applyNumberFormat="1" applyFont="1" applyFill="1" applyBorder="1" applyAlignment="1">
      <alignment horizontal="right" vertical="top"/>
    </xf>
    <xf numFmtId="165" fontId="2" fillId="0" borderId="16" xfId="1" applyNumberFormat="1" applyFont="1" applyFill="1" applyBorder="1" applyAlignment="1">
      <alignment horizontal="right" vertical="top"/>
    </xf>
    <xf numFmtId="0" fontId="2" fillId="2" borderId="4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3" fillId="0" borderId="13" xfId="1" applyFont="1" applyFill="1" applyBorder="1" applyAlignment="1">
      <alignment horizontal="left"/>
    </xf>
    <xf numFmtId="0" fontId="2" fillId="0" borderId="12" xfId="1" applyFont="1" applyFill="1" applyBorder="1" applyAlignment="1">
      <alignment horizontal="left"/>
    </xf>
    <xf numFmtId="0" fontId="2" fillId="0" borderId="11" xfId="1" applyFont="1" applyFill="1" applyBorder="1" applyAlignment="1">
      <alignment horizontal="left"/>
    </xf>
    <xf numFmtId="44" fontId="0" fillId="0" borderId="8" xfId="0" applyNumberFormat="1" applyBorder="1"/>
    <xf numFmtId="44" fontId="0" fillId="0" borderId="7" xfId="0" applyNumberFormat="1" applyBorder="1"/>
    <xf numFmtId="44" fontId="0" fillId="0" borderId="9" xfId="0" applyNumberFormat="1" applyBorder="1"/>
    <xf numFmtId="44" fontId="0" fillId="0" borderId="11" xfId="0" applyNumberFormat="1" applyBorder="1"/>
    <xf numFmtId="0" fontId="7" fillId="0" borderId="0" xfId="0" applyFont="1"/>
    <xf numFmtId="0" fontId="0" fillId="0" borderId="0" xfId="0" applyFill="1" applyBorder="1"/>
    <xf numFmtId="0" fontId="8" fillId="0" borderId="0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8" fontId="9" fillId="0" borderId="0" xfId="2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0" applyFont="1" applyFill="1" applyBorder="1" applyAlignment="1" applyProtection="1">
      <alignment horizontal="justify" vertical="center" wrapText="1"/>
      <protection locked="0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justify" vertical="center" wrapText="1"/>
    </xf>
    <xf numFmtId="167" fontId="8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justify" vertical="center"/>
    </xf>
    <xf numFmtId="0" fontId="8" fillId="0" borderId="0" xfId="0" applyFont="1" applyFill="1" applyBorder="1" applyAlignment="1">
      <alignment horizontal="justify" vertical="center" wrapText="1"/>
    </xf>
    <xf numFmtId="167" fontId="9" fillId="0" borderId="0" xfId="0" applyNumberFormat="1" applyFont="1" applyFill="1" applyBorder="1" applyAlignment="1" applyProtection="1">
      <alignment horizontal="right" vertical="center" wrapText="1"/>
      <protection locked="0"/>
    </xf>
    <xf numFmtId="167" fontId="9" fillId="0" borderId="0" xfId="0" applyNumberFormat="1" applyFont="1" applyFill="1" applyBorder="1" applyAlignment="1" applyProtection="1">
      <alignment horizontal="right" vertical="center" wrapText="1"/>
    </xf>
    <xf numFmtId="167" fontId="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 applyAlignment="1"/>
    <xf numFmtId="165" fontId="3" fillId="0" borderId="3" xfId="1" applyNumberFormat="1" applyFont="1" applyFill="1" applyBorder="1" applyAlignment="1" applyProtection="1">
      <alignment horizontal="right" vertical="top"/>
      <protection locked="0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D4" sqref="D4"/>
    </sheetView>
  </sheetViews>
  <sheetFormatPr defaultRowHeight="15" x14ac:dyDescent="0.25"/>
  <cols>
    <col min="1" max="1" width="76.7109375" customWidth="1"/>
    <col min="2" max="2" width="15.28515625" customWidth="1"/>
    <col min="3" max="3" width="10" customWidth="1"/>
    <col min="4" max="4" width="13.140625" customWidth="1"/>
    <col min="5" max="5" width="11.85546875" customWidth="1"/>
    <col min="6" max="6" width="14.85546875" customWidth="1"/>
    <col min="7" max="7" width="24" customWidth="1"/>
  </cols>
  <sheetData>
    <row r="1" spans="1:7" thickBot="1" x14ac:dyDescent="0.4"/>
    <row r="2" spans="1:7" ht="45.75" thickBot="1" x14ac:dyDescent="0.3">
      <c r="A2" s="24" t="s">
        <v>0</v>
      </c>
      <c r="B2" s="25" t="s">
        <v>1</v>
      </c>
      <c r="C2" s="26" t="s">
        <v>31</v>
      </c>
      <c r="D2" s="26" t="s">
        <v>32</v>
      </c>
      <c r="E2" s="26" t="s">
        <v>34</v>
      </c>
      <c r="F2" s="27" t="s">
        <v>35</v>
      </c>
    </row>
    <row r="3" spans="1:7" ht="15.75" thickBot="1" x14ac:dyDescent="0.3">
      <c r="A3" s="10" t="s">
        <v>2</v>
      </c>
      <c r="B3" s="10" t="s">
        <v>3</v>
      </c>
      <c r="C3" s="11">
        <v>150</v>
      </c>
      <c r="D3" s="12">
        <v>13.137600000000001</v>
      </c>
      <c r="E3" s="53"/>
      <c r="F3" s="31">
        <f>ROUND(C3*E3,2)</f>
        <v>0</v>
      </c>
      <c r="G3" s="52" t="str">
        <f>+IF(E3&gt;D3,"Preu ofertat superior al de sortida","")</f>
        <v/>
      </c>
    </row>
    <row r="4" spans="1:7" ht="15.75" thickBot="1" x14ac:dyDescent="0.3">
      <c r="A4" s="2" t="s">
        <v>4</v>
      </c>
      <c r="B4" s="2" t="s">
        <v>3</v>
      </c>
      <c r="C4" s="6">
        <v>160</v>
      </c>
      <c r="D4" s="7">
        <v>2.448</v>
      </c>
      <c r="E4" s="53"/>
      <c r="F4" s="31">
        <f t="shared" ref="F4:F24" si="0">ROUND(C4*E4,2)</f>
        <v>0</v>
      </c>
      <c r="G4" s="52" t="str">
        <f t="shared" ref="G4:G24" si="1">+IF(E4&gt;D4,"Preu ofertat superior al de sortida","")</f>
        <v/>
      </c>
    </row>
    <row r="5" spans="1:7" ht="15.75" thickBot="1" x14ac:dyDescent="0.3">
      <c r="A5" s="2" t="s">
        <v>5</v>
      </c>
      <c r="B5" s="2" t="s">
        <v>3</v>
      </c>
      <c r="C5" s="6">
        <v>220</v>
      </c>
      <c r="D5" s="7">
        <v>6.4973999999999998</v>
      </c>
      <c r="E5" s="53"/>
      <c r="F5" s="31">
        <f t="shared" si="0"/>
        <v>0</v>
      </c>
      <c r="G5" s="52" t="str">
        <f t="shared" si="1"/>
        <v/>
      </c>
    </row>
    <row r="6" spans="1:7" ht="29.25" thickBot="1" x14ac:dyDescent="0.3">
      <c r="A6" s="5" t="s">
        <v>6</v>
      </c>
      <c r="B6" s="2" t="s">
        <v>3</v>
      </c>
      <c r="C6" s="6">
        <v>220</v>
      </c>
      <c r="D6" s="7">
        <v>19.553400000000003</v>
      </c>
      <c r="E6" s="53"/>
      <c r="F6" s="31">
        <f t="shared" si="0"/>
        <v>0</v>
      </c>
      <c r="G6" s="52" t="str">
        <f t="shared" si="1"/>
        <v/>
      </c>
    </row>
    <row r="7" spans="1:7" ht="15.75" thickBot="1" x14ac:dyDescent="0.3">
      <c r="A7" s="2" t="s">
        <v>7</v>
      </c>
      <c r="B7" s="2" t="s">
        <v>3</v>
      </c>
      <c r="C7" s="6">
        <v>300</v>
      </c>
      <c r="D7" s="7">
        <v>27.631800000000002</v>
      </c>
      <c r="E7" s="53"/>
      <c r="F7" s="31">
        <f t="shared" si="0"/>
        <v>0</v>
      </c>
      <c r="G7" s="52" t="str">
        <f t="shared" si="1"/>
        <v/>
      </c>
    </row>
    <row r="8" spans="1:7" ht="15.75" thickBot="1" x14ac:dyDescent="0.3">
      <c r="A8" s="2" t="s">
        <v>8</v>
      </c>
      <c r="B8" s="2" t="s">
        <v>3</v>
      </c>
      <c r="C8" s="6">
        <v>130</v>
      </c>
      <c r="D8" s="7">
        <v>32.027999999999999</v>
      </c>
      <c r="E8" s="53"/>
      <c r="F8" s="31">
        <f t="shared" si="0"/>
        <v>0</v>
      </c>
      <c r="G8" s="52" t="str">
        <f t="shared" si="1"/>
        <v/>
      </c>
    </row>
    <row r="9" spans="1:7" ht="29.25" thickBot="1" x14ac:dyDescent="0.3">
      <c r="A9" s="5" t="s">
        <v>9</v>
      </c>
      <c r="B9" s="2" t="s">
        <v>10</v>
      </c>
      <c r="C9" s="6">
        <v>220</v>
      </c>
      <c r="D9" s="7">
        <v>23.857800000000001</v>
      </c>
      <c r="E9" s="53"/>
      <c r="F9" s="31">
        <f t="shared" si="0"/>
        <v>0</v>
      </c>
      <c r="G9" s="52" t="str">
        <f t="shared" si="1"/>
        <v/>
      </c>
    </row>
    <row r="10" spans="1:7" ht="15.75" thickBot="1" x14ac:dyDescent="0.3">
      <c r="A10" s="2" t="s">
        <v>11</v>
      </c>
      <c r="B10" s="2" t="s">
        <v>10</v>
      </c>
      <c r="C10" s="6">
        <v>150</v>
      </c>
      <c r="D10" s="7">
        <v>35.312399999999997</v>
      </c>
      <c r="E10" s="53"/>
      <c r="F10" s="31">
        <f t="shared" si="0"/>
        <v>0</v>
      </c>
      <c r="G10" s="52" t="str">
        <f t="shared" si="1"/>
        <v/>
      </c>
    </row>
    <row r="11" spans="1:7" ht="15.75" thickBot="1" x14ac:dyDescent="0.3">
      <c r="A11" s="2" t="s">
        <v>12</v>
      </c>
      <c r="B11" s="2" t="s">
        <v>10</v>
      </c>
      <c r="C11" s="6">
        <v>130</v>
      </c>
      <c r="D11" s="7">
        <v>58.7928</v>
      </c>
      <c r="E11" s="53"/>
      <c r="F11" s="31">
        <f t="shared" si="0"/>
        <v>0</v>
      </c>
      <c r="G11" s="52" t="str">
        <f t="shared" si="1"/>
        <v/>
      </c>
    </row>
    <row r="12" spans="1:7" ht="73.5" customHeight="1" thickBot="1" x14ac:dyDescent="0.3">
      <c r="A12" s="5" t="s">
        <v>13</v>
      </c>
      <c r="B12" s="5" t="s">
        <v>14</v>
      </c>
      <c r="C12" s="6">
        <v>120</v>
      </c>
      <c r="D12" s="7">
        <v>49</v>
      </c>
      <c r="E12" s="53"/>
      <c r="F12" s="31">
        <f t="shared" si="0"/>
        <v>0</v>
      </c>
      <c r="G12" s="52" t="str">
        <f t="shared" si="1"/>
        <v/>
      </c>
    </row>
    <row r="13" spans="1:7" ht="15.75" thickBot="1" x14ac:dyDescent="0.3">
      <c r="A13" s="2" t="s">
        <v>15</v>
      </c>
      <c r="B13" s="2" t="s">
        <v>33</v>
      </c>
      <c r="C13" s="6">
        <v>110</v>
      </c>
      <c r="D13" s="7">
        <v>12.291</v>
      </c>
      <c r="E13" s="53"/>
      <c r="F13" s="31">
        <f t="shared" si="0"/>
        <v>0</v>
      </c>
      <c r="G13" s="52" t="str">
        <f t="shared" si="1"/>
        <v/>
      </c>
    </row>
    <row r="14" spans="1:7" ht="15.75" thickBot="1" x14ac:dyDescent="0.3">
      <c r="A14" s="2" t="s">
        <v>16</v>
      </c>
      <c r="B14" s="2" t="s">
        <v>33</v>
      </c>
      <c r="C14" s="6">
        <v>110</v>
      </c>
      <c r="D14" s="7">
        <v>7.8846000000000007</v>
      </c>
      <c r="E14" s="53"/>
      <c r="F14" s="31">
        <f t="shared" si="0"/>
        <v>0</v>
      </c>
      <c r="G14" s="52" t="str">
        <f t="shared" si="1"/>
        <v/>
      </c>
    </row>
    <row r="15" spans="1:7" ht="15.75" thickBot="1" x14ac:dyDescent="0.3">
      <c r="A15" s="2" t="s">
        <v>17</v>
      </c>
      <c r="B15" s="2" t="s">
        <v>33</v>
      </c>
      <c r="C15" s="6">
        <v>110</v>
      </c>
      <c r="D15" s="7">
        <v>4.1106000000000007</v>
      </c>
      <c r="E15" s="53"/>
      <c r="F15" s="31">
        <f t="shared" si="0"/>
        <v>0</v>
      </c>
      <c r="G15" s="52" t="str">
        <f t="shared" si="1"/>
        <v/>
      </c>
    </row>
    <row r="16" spans="1:7" ht="15.75" thickBot="1" x14ac:dyDescent="0.3">
      <c r="A16" s="2" t="s">
        <v>18</v>
      </c>
      <c r="B16" s="2" t="s">
        <v>3</v>
      </c>
      <c r="C16" s="6">
        <v>50</v>
      </c>
      <c r="D16" s="7">
        <v>23.133600000000001</v>
      </c>
      <c r="E16" s="53"/>
      <c r="F16" s="31">
        <f t="shared" si="0"/>
        <v>0</v>
      </c>
      <c r="G16" s="52" t="str">
        <f t="shared" si="1"/>
        <v/>
      </c>
    </row>
    <row r="17" spans="1:7" ht="15.75" thickBot="1" x14ac:dyDescent="0.3">
      <c r="A17" s="2" t="s">
        <v>19</v>
      </c>
      <c r="B17" s="2" t="s">
        <v>3</v>
      </c>
      <c r="C17" s="6">
        <v>100</v>
      </c>
      <c r="D17" s="7">
        <v>6.4260000000000002</v>
      </c>
      <c r="E17" s="53"/>
      <c r="F17" s="31">
        <f t="shared" si="0"/>
        <v>0</v>
      </c>
      <c r="G17" s="52" t="str">
        <f t="shared" si="1"/>
        <v/>
      </c>
    </row>
    <row r="18" spans="1:7" ht="15.75" thickBot="1" x14ac:dyDescent="0.3">
      <c r="A18" s="2" t="s">
        <v>20</v>
      </c>
      <c r="B18" s="2" t="s">
        <v>10</v>
      </c>
      <c r="C18" s="6">
        <v>100</v>
      </c>
      <c r="D18" s="7">
        <v>7.8540000000000001</v>
      </c>
      <c r="E18" s="53"/>
      <c r="F18" s="31">
        <f t="shared" si="0"/>
        <v>0</v>
      </c>
      <c r="G18" s="52" t="str">
        <f t="shared" si="1"/>
        <v/>
      </c>
    </row>
    <row r="19" spans="1:7" ht="15.75" thickBot="1" x14ac:dyDescent="0.3">
      <c r="A19" s="2" t="s">
        <v>21</v>
      </c>
      <c r="B19" s="2" t="s">
        <v>3</v>
      </c>
      <c r="C19" s="6">
        <v>50</v>
      </c>
      <c r="D19" s="7">
        <v>19.277999999999999</v>
      </c>
      <c r="E19" s="53"/>
      <c r="F19" s="31">
        <f t="shared" si="0"/>
        <v>0</v>
      </c>
      <c r="G19" s="52" t="str">
        <f t="shared" si="1"/>
        <v/>
      </c>
    </row>
    <row r="20" spans="1:7" ht="15.75" thickBot="1" x14ac:dyDescent="0.3">
      <c r="A20" s="2" t="s">
        <v>22</v>
      </c>
      <c r="B20" s="2" t="s">
        <v>10</v>
      </c>
      <c r="C20" s="6">
        <v>50</v>
      </c>
      <c r="D20" s="7">
        <v>36.842399999999998</v>
      </c>
      <c r="E20" s="53"/>
      <c r="F20" s="31">
        <f t="shared" si="0"/>
        <v>0</v>
      </c>
      <c r="G20" s="52" t="str">
        <f t="shared" si="1"/>
        <v/>
      </c>
    </row>
    <row r="21" spans="1:7" ht="15.75" thickBot="1" x14ac:dyDescent="0.3">
      <c r="A21" s="2" t="s">
        <v>23</v>
      </c>
      <c r="B21" s="2" t="s">
        <v>10</v>
      </c>
      <c r="C21" s="6">
        <v>50</v>
      </c>
      <c r="D21" s="7">
        <v>58.048199999999994</v>
      </c>
      <c r="E21" s="53"/>
      <c r="F21" s="31">
        <f t="shared" si="0"/>
        <v>0</v>
      </c>
      <c r="G21" s="52" t="str">
        <f t="shared" si="1"/>
        <v/>
      </c>
    </row>
    <row r="22" spans="1:7" ht="15.75" thickBot="1" x14ac:dyDescent="0.3">
      <c r="A22" s="2" t="s">
        <v>24</v>
      </c>
      <c r="B22" s="2" t="s">
        <v>3</v>
      </c>
      <c r="C22" s="6">
        <v>50</v>
      </c>
      <c r="D22" s="7">
        <v>24.48</v>
      </c>
      <c r="E22" s="53"/>
      <c r="F22" s="31">
        <f t="shared" si="0"/>
        <v>0</v>
      </c>
      <c r="G22" s="52" t="str">
        <f t="shared" si="1"/>
        <v/>
      </c>
    </row>
    <row r="23" spans="1:7" ht="15.75" thickBot="1" x14ac:dyDescent="0.3">
      <c r="A23" s="5" t="s">
        <v>25</v>
      </c>
      <c r="B23" s="5" t="s">
        <v>14</v>
      </c>
      <c r="C23" s="6">
        <v>50</v>
      </c>
      <c r="D23" s="7">
        <v>57.120000000000005</v>
      </c>
      <c r="E23" s="53"/>
      <c r="F23" s="31">
        <f t="shared" si="0"/>
        <v>0</v>
      </c>
      <c r="G23" s="52" t="str">
        <f t="shared" si="1"/>
        <v/>
      </c>
    </row>
    <row r="24" spans="1:7" x14ac:dyDescent="0.25">
      <c r="A24" s="3" t="s">
        <v>26</v>
      </c>
      <c r="B24" s="2" t="s">
        <v>27</v>
      </c>
      <c r="C24" s="8">
        <v>25</v>
      </c>
      <c r="D24" s="7">
        <v>3.9371999999999998</v>
      </c>
      <c r="E24" s="53"/>
      <c r="F24" s="31">
        <f t="shared" si="0"/>
        <v>0</v>
      </c>
      <c r="G24" s="52" t="str">
        <f t="shared" si="1"/>
        <v/>
      </c>
    </row>
    <row r="25" spans="1:7" x14ac:dyDescent="0.25">
      <c r="A25" s="9"/>
      <c r="B25" s="28"/>
      <c r="C25" s="4"/>
      <c r="D25" s="19"/>
      <c r="E25" s="20"/>
      <c r="F25" s="32"/>
    </row>
    <row r="26" spans="1:7" ht="14.45" x14ac:dyDescent="0.35">
      <c r="A26" s="4"/>
      <c r="B26" s="13"/>
      <c r="C26" s="15" t="s">
        <v>28</v>
      </c>
      <c r="D26" s="16"/>
      <c r="E26" s="21"/>
      <c r="F26" s="33">
        <f>SUM(F3:F24)</f>
        <v>0</v>
      </c>
    </row>
    <row r="27" spans="1:7" ht="14.45" x14ac:dyDescent="0.35">
      <c r="A27" s="1"/>
      <c r="B27" s="14"/>
      <c r="C27" s="17" t="s">
        <v>29</v>
      </c>
      <c r="D27" s="18"/>
      <c r="E27" s="22"/>
      <c r="F27" s="34">
        <f>ROUND(F26*0.21,2)</f>
        <v>0</v>
      </c>
    </row>
    <row r="28" spans="1:7" x14ac:dyDescent="0.25">
      <c r="A28" s="1"/>
      <c r="B28" s="14"/>
      <c r="C28" s="29" t="s">
        <v>30</v>
      </c>
      <c r="D28" s="30"/>
      <c r="E28" s="23"/>
      <c r="F28" s="34">
        <f>SUM(F26:F27)</f>
        <v>0</v>
      </c>
    </row>
  </sheetData>
  <sheetProtection password="8624" sheet="1" objects="1" scenarios="1"/>
  <mergeCells count="1">
    <mergeCell ref="C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H29" sqref="H29"/>
    </sheetView>
  </sheetViews>
  <sheetFormatPr defaultRowHeight="15" x14ac:dyDescent="0.25"/>
  <cols>
    <col min="1" max="1" width="37.7109375" customWidth="1"/>
    <col min="2" max="2" width="41" customWidth="1"/>
  </cols>
  <sheetData>
    <row r="1" spans="1:3" x14ac:dyDescent="0.25">
      <c r="A1" s="35"/>
    </row>
    <row r="2" spans="1:3" x14ac:dyDescent="0.25">
      <c r="A2" s="36"/>
      <c r="B2" s="36"/>
      <c r="C2" s="36"/>
    </row>
    <row r="3" spans="1:3" x14ac:dyDescent="0.25">
      <c r="A3" s="36"/>
      <c r="B3" s="36"/>
      <c r="C3" s="36"/>
    </row>
    <row r="4" spans="1:3" x14ac:dyDescent="0.25">
      <c r="A4" s="37"/>
      <c r="B4" s="37"/>
      <c r="C4" s="36"/>
    </row>
    <row r="5" spans="1:3" x14ac:dyDescent="0.25">
      <c r="A5" s="37"/>
      <c r="B5" s="37"/>
      <c r="C5" s="36"/>
    </row>
    <row r="6" spans="1:3" x14ac:dyDescent="0.25">
      <c r="A6" s="37"/>
      <c r="B6" s="37"/>
      <c r="C6" s="36"/>
    </row>
    <row r="7" spans="1:3" x14ac:dyDescent="0.25">
      <c r="A7" s="37"/>
      <c r="B7" s="37"/>
      <c r="C7" s="36"/>
    </row>
    <row r="8" spans="1:3" x14ac:dyDescent="0.25">
      <c r="A8" s="37"/>
      <c r="B8" s="37"/>
      <c r="C8" s="36"/>
    </row>
    <row r="9" spans="1:3" x14ac:dyDescent="0.25">
      <c r="A9" s="37"/>
      <c r="B9" s="37"/>
      <c r="C9" s="36"/>
    </row>
    <row r="10" spans="1:3" x14ac:dyDescent="0.25">
      <c r="A10" s="37"/>
      <c r="B10" s="37"/>
      <c r="C10" s="36"/>
    </row>
    <row r="11" spans="1:3" x14ac:dyDescent="0.25">
      <c r="A11" s="37"/>
      <c r="B11" s="37"/>
      <c r="C11" s="36"/>
    </row>
    <row r="12" spans="1:3" x14ac:dyDescent="0.25">
      <c r="A12" s="37"/>
      <c r="B12" s="37"/>
      <c r="C12" s="36"/>
    </row>
    <row r="13" spans="1:3" x14ac:dyDescent="0.25">
      <c r="A13" s="37"/>
      <c r="B13" s="37"/>
      <c r="C13" s="36"/>
    </row>
    <row r="14" spans="1:3" x14ac:dyDescent="0.25">
      <c r="A14" s="38"/>
      <c r="B14" s="39"/>
      <c r="C14" s="36"/>
    </row>
    <row r="15" spans="1:3" x14ac:dyDescent="0.25">
      <c r="A15" s="38"/>
      <c r="B15" s="39"/>
      <c r="C15" s="36"/>
    </row>
    <row r="16" spans="1:3" x14ac:dyDescent="0.25">
      <c r="A16" s="40"/>
      <c r="B16" s="39"/>
      <c r="C16" s="36"/>
    </row>
    <row r="17" spans="1:3" x14ac:dyDescent="0.25">
      <c r="A17" s="41"/>
      <c r="B17" s="42"/>
      <c r="C17" s="36"/>
    </row>
    <row r="18" spans="1:3" x14ac:dyDescent="0.25">
      <c r="A18" s="41"/>
      <c r="B18" s="43"/>
      <c r="C18" s="36"/>
    </row>
    <row r="19" spans="1:3" x14ac:dyDescent="0.25">
      <c r="A19" s="44"/>
      <c r="B19" s="36"/>
      <c r="C19" s="36"/>
    </row>
    <row r="20" spans="1:3" x14ac:dyDescent="0.25">
      <c r="A20" s="45"/>
      <c r="B20" s="45"/>
      <c r="C20" s="36"/>
    </row>
    <row r="21" spans="1:3" x14ac:dyDescent="0.25">
      <c r="A21" s="40"/>
      <c r="B21" s="46"/>
      <c r="C21" s="36"/>
    </row>
    <row r="22" spans="1:3" x14ac:dyDescent="0.25">
      <c r="A22" s="40"/>
      <c r="B22" s="46"/>
      <c r="C22" s="36"/>
    </row>
    <row r="23" spans="1:3" x14ac:dyDescent="0.25">
      <c r="A23" s="40"/>
      <c r="B23" s="46"/>
      <c r="C23" s="36"/>
    </row>
    <row r="24" spans="1:3" x14ac:dyDescent="0.25">
      <c r="A24" s="40"/>
      <c r="B24" s="47"/>
      <c r="C24" s="36"/>
    </row>
    <row r="25" spans="1:3" x14ac:dyDescent="0.25">
      <c r="A25" s="41"/>
      <c r="B25" s="42"/>
      <c r="C25" s="36"/>
    </row>
    <row r="26" spans="1:3" x14ac:dyDescent="0.25">
      <c r="A26" s="41"/>
      <c r="B26" s="43"/>
      <c r="C26" s="36"/>
    </row>
    <row r="27" spans="1:3" x14ac:dyDescent="0.25">
      <c r="A27" s="45"/>
      <c r="B27" s="48"/>
      <c r="C27" s="36"/>
    </row>
    <row r="28" spans="1:3" x14ac:dyDescent="0.25">
      <c r="A28" s="49"/>
      <c r="B28" s="43"/>
      <c r="C28" s="36"/>
    </row>
    <row r="29" spans="1:3" x14ac:dyDescent="0.25">
      <c r="A29" s="36"/>
      <c r="B29" s="36"/>
      <c r="C29" s="36"/>
    </row>
    <row r="30" spans="1:3" x14ac:dyDescent="0.25">
      <c r="A30" s="50"/>
      <c r="B30" s="51"/>
      <c r="C30" s="36"/>
    </row>
    <row r="31" spans="1:3" x14ac:dyDescent="0.25">
      <c r="A31" s="36"/>
      <c r="B31" s="36"/>
      <c r="C31" s="36"/>
    </row>
  </sheetData>
  <mergeCells count="2">
    <mergeCell ref="A17:A18"/>
    <mergeCell ref="A25:A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Marisol Soler</cp:lastModifiedBy>
  <dcterms:created xsi:type="dcterms:W3CDTF">2025-10-30T07:37:59Z</dcterms:created>
  <dcterms:modified xsi:type="dcterms:W3CDTF">2025-11-07T13:11:54Z</dcterms:modified>
</cp:coreProperties>
</file>