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defaultThemeVersion="124226"/>
  <mc:AlternateContent xmlns:mc="http://schemas.openxmlformats.org/markup-compatibility/2006">
    <mc:Choice Requires="x15">
      <x15ac:absPath xmlns:x15ac="http://schemas.microsoft.com/office/spreadsheetml/2010/11/ac" url="Z:\0 - N19 ESCALFADORS - CALDERES\02.-CONTRACTES EXTERNS CALDERES\PROXIMS CONTRACTES\MANTENIMENT INSTAL·LACIONS TÈRMIQUES\"/>
    </mc:Choice>
  </mc:AlternateContent>
  <xr:revisionPtr revIDLastSave="0" documentId="13_ncr:1_{77A2EB3E-3EF2-4AD0-9FCE-8A385B41DE72}" xr6:coauthVersionLast="47" xr6:coauthVersionMax="47" xr10:uidLastSave="{00000000-0000-0000-0000-000000000000}"/>
  <bookViews>
    <workbookView xWindow="-120" yWindow="-120" windowWidth="29040" windowHeight="15840" xr2:uid="{00000000-000D-0000-FFFF-FFFF00000000}"/>
  </bookViews>
  <sheets>
    <sheet name="ANNEX C TAULA DE VALORACION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3" i="2" l="1"/>
  <c r="E144"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D41" i="2"/>
  <c r="D42" i="2"/>
  <c r="D43" i="2"/>
  <c r="E43" i="2" s="1"/>
  <c r="D44" i="2"/>
  <c r="D45" i="2"/>
  <c r="E45" i="2" s="1"/>
  <c r="D46" i="2"/>
  <c r="D47" i="2"/>
  <c r="D48" i="2"/>
  <c r="E48" i="2" s="1"/>
  <c r="D40" i="2"/>
  <c r="E40" i="2" s="1"/>
  <c r="G2" i="2"/>
  <c r="H2" i="2" s="1"/>
  <c r="G3" i="2"/>
  <c r="H3" i="2" s="1"/>
  <c r="G4" i="2"/>
  <c r="H4" i="2" s="1"/>
  <c r="G5" i="2"/>
  <c r="H5" i="2" s="1"/>
  <c r="G6" i="2"/>
  <c r="H6" i="2" s="1"/>
  <c r="G7" i="2"/>
  <c r="H7" i="2"/>
  <c r="G8" i="2"/>
  <c r="H8" i="2" s="1"/>
  <c r="G9" i="2"/>
  <c r="H9" i="2"/>
  <c r="G10" i="2"/>
  <c r="H10" i="2" s="1"/>
  <c r="G11" i="2"/>
  <c r="H11" i="2" s="1"/>
  <c r="G12" i="2"/>
  <c r="H12" i="2" s="1"/>
  <c r="G13" i="2"/>
  <c r="H13" i="2" s="1"/>
  <c r="G14" i="2"/>
  <c r="H14" i="2" s="1"/>
  <c r="G15" i="2"/>
  <c r="H15" i="2" s="1"/>
  <c r="G16" i="2"/>
  <c r="H16" i="2" s="1"/>
  <c r="G17" i="2"/>
  <c r="H17" i="2" s="1"/>
  <c r="G18" i="2"/>
  <c r="H18" i="2" s="1"/>
  <c r="G19" i="2"/>
  <c r="H19" i="2" s="1"/>
  <c r="G20" i="2"/>
  <c r="H20" i="2" s="1"/>
  <c r="G21" i="2"/>
  <c r="H21" i="2" s="1"/>
  <c r="G22" i="2"/>
  <c r="H22" i="2" s="1"/>
  <c r="G23" i="2"/>
  <c r="H23" i="2" s="1"/>
  <c r="G24" i="2"/>
  <c r="H24" i="2" s="1"/>
  <c r="G25" i="2"/>
  <c r="H25" i="2" s="1"/>
  <c r="G26" i="2"/>
  <c r="H26" i="2" s="1"/>
  <c r="G27" i="2"/>
  <c r="H27" i="2" s="1"/>
  <c r="G28" i="2"/>
  <c r="H28" i="2" s="1"/>
  <c r="G29" i="2"/>
  <c r="H29" i="2" s="1"/>
  <c r="G30" i="2"/>
  <c r="H30" i="2" s="1"/>
  <c r="G31" i="2"/>
  <c r="H31" i="2" s="1"/>
  <c r="G32" i="2"/>
  <c r="H32" i="2" s="1"/>
  <c r="G33" i="2"/>
  <c r="H33" i="2" s="1"/>
  <c r="G34" i="2"/>
  <c r="H34" i="2" s="1"/>
  <c r="E41" i="2"/>
  <c r="E42" i="2"/>
  <c r="E46" i="2"/>
  <c r="E47" i="2"/>
  <c r="E35" i="2"/>
  <c r="F35" i="2"/>
  <c r="D49" i="2" l="1"/>
  <c r="E44" i="2"/>
  <c r="E49" i="2" s="1"/>
  <c r="H35" i="2"/>
  <c r="G35" i="2"/>
  <c r="B51" i="2" l="1"/>
  <c r="B155" i="2" s="1"/>
</calcChain>
</file>

<file path=xl/sharedStrings.xml><?xml version="1.0" encoding="utf-8"?>
<sst xmlns="http://schemas.openxmlformats.org/spreadsheetml/2006/main" count="288" uniqueCount="150">
  <si>
    <t>Denominació / ubicació</t>
  </si>
  <si>
    <t>Potència total (kW)</t>
  </si>
  <si>
    <t>Combustible</t>
  </si>
  <si>
    <t>Equip / instal·lacions</t>
  </si>
  <si>
    <t>Preu preventiu (€/any)</t>
  </si>
  <si>
    <t>Preu correctiu (€/any)</t>
  </si>
  <si>
    <t>Preu Total €/any (Preventiu+correctiu)</t>
  </si>
  <si>
    <t xml:space="preserve">Preu Total 2 Anys </t>
  </si>
  <si>
    <t>St.Genís Calefacció</t>
  </si>
  <si>
    <t>Gas</t>
  </si>
  <si>
    <t xml:space="preserve">Generadors de calor </t>
  </si>
  <si>
    <t>Xarxa de distribució i elements terminals</t>
  </si>
  <si>
    <t>St.Genís ACS</t>
  </si>
  <si>
    <t>generador de calor + elements interiors sala</t>
  </si>
  <si>
    <t>Sta.Eulàlia Calefacció</t>
  </si>
  <si>
    <t>Generadors de calor</t>
  </si>
  <si>
    <t>Sta. Eulàlia ACS</t>
  </si>
  <si>
    <t>Sta. Eulàlia ACS antic arxiu plànols</t>
  </si>
  <si>
    <t>Elèctrica</t>
  </si>
  <si>
    <t>Vilapicina ACS</t>
  </si>
  <si>
    <t>Triangle calefacció</t>
  </si>
  <si>
    <t>Triangle ACS</t>
  </si>
  <si>
    <t>Sagrera Calefacció</t>
  </si>
  <si>
    <t>Sagrera ACS nous vestuaris MM</t>
  </si>
  <si>
    <t>generador de calor + elements interiors sala+recolzament solar</t>
  </si>
  <si>
    <t>Sagrera ACS</t>
  </si>
  <si>
    <t>Can Zam Calefacció+ACS</t>
  </si>
  <si>
    <t>Roquetes Calefacció</t>
  </si>
  <si>
    <t>Roquetes ACS</t>
  </si>
  <si>
    <t xml:space="preserve"> Can Boixeres Magatzem Calefacció Turbocalors</t>
  </si>
  <si>
    <t>170+226</t>
  </si>
  <si>
    <t>Can Boixeres Magatzem Calefacció + ACS</t>
  </si>
  <si>
    <t>Can Boixeres nau vies Calefacció + ACS</t>
  </si>
  <si>
    <t>generador de calor + elements interiors sala+ recolzament solar</t>
  </si>
  <si>
    <t>Boixeres Taller SiC Calefacció + ACS</t>
  </si>
  <si>
    <t>ZAL calefacció+ACS</t>
  </si>
  <si>
    <t>ZAL ACS</t>
  </si>
  <si>
    <t>Hospital Bellvitge ACS</t>
  </si>
  <si>
    <t>Hospital Bellvitge Calefacció+ACS</t>
  </si>
  <si>
    <t>TOTAL</t>
  </si>
  <si>
    <t>BUXERES</t>
  </si>
  <si>
    <t>SANTA EULALIA - COTX. I TALLER</t>
  </si>
  <si>
    <t>EDIF. SAGRERA</t>
  </si>
  <si>
    <t>VILAPICINA</t>
  </si>
  <si>
    <t>SANT GENIS</t>
  </si>
  <si>
    <t>ROQUETES</t>
  </si>
  <si>
    <t>TRIANGLE</t>
  </si>
  <si>
    <t>CAN ZAM (COTXERES I TALLERS)</t>
  </si>
  <si>
    <t>ZL EDIFICI ZAL</t>
  </si>
  <si>
    <t>PREU TOTAL PREVENTIUS I CORRECTIUS</t>
  </si>
  <si>
    <t>MATERIALS</t>
  </si>
  <si>
    <t>CONCEPTE</t>
  </si>
  <si>
    <t>AMIDAMENT</t>
  </si>
  <si>
    <t>UNITATS</t>
  </si>
  <si>
    <t>PREU UNITARI (€)</t>
  </si>
  <si>
    <t>PREU TOTAL (€)</t>
  </si>
  <si>
    <r>
      <t>S</t>
    </r>
    <r>
      <rPr>
        <sz val="7"/>
        <color rgb="FF1D1C1D"/>
        <rFont val="Arial"/>
        <family val="2"/>
      </rPr>
      <t>u</t>
    </r>
    <r>
      <rPr>
        <sz val="7"/>
        <color rgb="FF414242"/>
        <rFont val="Arial"/>
        <family val="2"/>
      </rPr>
      <t>bm</t>
    </r>
    <r>
      <rPr>
        <sz val="7"/>
        <color rgb="FF1D1C1D"/>
        <rFont val="Arial"/>
        <family val="2"/>
      </rPr>
      <t>in</t>
    </r>
    <r>
      <rPr>
        <sz val="7"/>
        <color rgb="FF414242"/>
        <rFont val="Arial"/>
        <family val="2"/>
      </rPr>
      <t>istrame</t>
    </r>
    <r>
      <rPr>
        <sz val="7"/>
        <color rgb="FF1D1C1D"/>
        <rFont val="Arial"/>
        <family val="2"/>
      </rPr>
      <t>nt i in</t>
    </r>
    <r>
      <rPr>
        <sz val="7"/>
        <color rgb="FF414242"/>
        <rFont val="Arial"/>
        <family val="2"/>
      </rPr>
      <t>stal</t>
    </r>
    <r>
      <rPr>
        <sz val="7"/>
        <color rgb="FF6E6E6E"/>
        <rFont val="Arial"/>
        <family val="2"/>
      </rPr>
      <t>·</t>
    </r>
    <r>
      <rPr>
        <sz val="7"/>
        <color rgb="FF2D2D2F"/>
        <rFont val="Arial"/>
        <family val="2"/>
      </rPr>
      <t xml:space="preserve">lació de </t>
    </r>
    <r>
      <rPr>
        <sz val="7"/>
        <color rgb="FF414242"/>
        <rFont val="Arial"/>
        <family val="2"/>
      </rPr>
      <t>calde</t>
    </r>
    <r>
      <rPr>
        <sz val="7"/>
        <color rgb="FF1D1C1D"/>
        <rFont val="Arial"/>
        <family val="2"/>
      </rPr>
      <t xml:space="preserve">ra </t>
    </r>
    <r>
      <rPr>
        <sz val="7"/>
        <color rgb="FF2D2D2F"/>
        <rFont val="Arial"/>
        <family val="2"/>
      </rPr>
      <t xml:space="preserve">de </t>
    </r>
    <r>
      <rPr>
        <sz val="7"/>
        <color rgb="FF414242"/>
        <rFont val="Arial"/>
        <family val="2"/>
      </rPr>
      <t>co</t>
    </r>
    <r>
      <rPr>
        <sz val="7"/>
        <color rgb="FF1D1C1D"/>
        <rFont val="Arial"/>
        <family val="2"/>
      </rPr>
      <t>nd</t>
    </r>
    <r>
      <rPr>
        <sz val="7"/>
        <color rgb="FF414242"/>
        <rFont val="Arial"/>
        <family val="2"/>
      </rPr>
      <t>e</t>
    </r>
    <r>
      <rPr>
        <sz val="7"/>
        <color rgb="FF1D1C1D"/>
        <rFont val="Arial"/>
        <family val="2"/>
      </rPr>
      <t>n</t>
    </r>
    <r>
      <rPr>
        <sz val="7"/>
        <color rgb="FF414242"/>
        <rFont val="Arial"/>
        <family val="2"/>
      </rPr>
      <t>sació marca BAXI model Power HT plus 70  F de gas natural de 65 kW de potència, o similar. lnclou kit hidràulic amb ampolla  d'equilibri, posada en servei per SAT, desaigua de condensats, xemeneia concèntrica fins a 8 m de distancia, accessoris i elements de muntatge per un correcte acabat. Totalment muntada i acabada. Inclou la legalització del canvi de generador i tràmits a industria.</t>
    </r>
  </si>
  <si>
    <t>Un.</t>
  </si>
  <si>
    <t>Subministrament i instal·lació de caldera de condensació marca BAXI model Power HT plus 50  F de gas natural de 45 kW de potència, o similar. lnclou kit hidràulic amb ampolla  d'equilibri, posada en servei per SAT, desaigua de condensats, xemeneia concèntrica fins a 8 m de distancia, accessoris i elements de muntatge per un correcte acabat. Totalment muntada i acabada.  Inclou la legalització del canvi de generador i tràmits a industria.</t>
  </si>
  <si>
    <t>Subministrament i instal·lació de conjunt Modular EuroCondens SGB 2x300 o similar equivalent. Inclou 2 calderes EuroCondens SGB, kit d'evacuació de fums a una sola xemeneia, 2 mòduls BM per a la gestió de la cascada i 2 sondes anada/retorn cascada per a muntatge en beina. Conjunt homologat com un únic generador. Característiques EuroCondens SGB 300:Caldera de peu de gas de condensació per a instal·lacions de calefacció per aigua calenta, amb funcionament de temperatura variable en funció de la temperatura exterior. Cos o caldera de fosa d'Alumini-Silici d'alta resistència a la corrosió. Cremador de premescla modulant d'acer inoxidable ajustat per a Gas Natural. Baix nivell d'emissió. Sistema de regulació integrat Multilevel Plus per a la gestió de caldera i instal·lació en funció de la temperatura a exterior. Marca: BAXI. Potència útil amb temperatura 50/30 º C: 51,4 - 321,3 kW Rendiment estacional 40/30ºC: 109% Pressió màxima de treball: 6bar Dimensions (ample x alt x pro funditat): 692 x 1.389 x 1.357 mm Pes: 344 kg. S'inclouen tots els materials i elements auxliars necessaris per a la seva correcta connexió, instal·lació i posada en servei pel SAT.  Inclou la legalització del canvi de generador i tràmits a industria.</t>
  </si>
  <si>
    <t xml:space="preserve">Un. </t>
  </si>
  <si>
    <t>Subministrament i instal·lació de Kit hidràulic KB2 per a la connexió de 2xSGB300, inclou col·lectors d'impulsió i retorn, vàlvules de tall, vàlvules antiretorn, tubs de connexió, juntes, cargoleria i circulador QUANTUM ECO 50M acord a ErP 2015.  S'inclouen tots els materials i elements auxliars necessaris per a la seva correcta connexió, instal·lació i posada en servei.</t>
  </si>
  <si>
    <t>Subministrament i instal·lació d'equip neutralitzador de condensats fins a 600kW. S'inclouen tots els materials i elements auxliars necessaris per a la seva correcta connexió, instal·lació i posada en servei.</t>
  </si>
  <si>
    <t>Subministrament i instal·lació caldera elèctrica ACV ACV e-TECH 22</t>
  </si>
  <si>
    <t>Subministrament i instal·lació caldera elèctrica ACV ACV e-TECH 28</t>
  </si>
  <si>
    <t>Subministrament i instal·lació Batería Corrector CORUS</t>
  </si>
  <si>
    <t>Subministrament i instal·lació de dipòsit acumulador (sense serpentí) de 1000L de capacitat, fabricat en acer inoxidable AISI 316L, pressió de 8 bar, temperatura 90ºC amb boca d'home 400mm. Inclou ànodes de sacrifici, coberta aïllant tèrmica i els accessoris necessaris per un correcte acabat.</t>
  </si>
  <si>
    <t>Subministrament i instal·lació de dipòsit acumulador (sense serpentí) de 1500L de capacitat, fabricat en acer inoxidable AISI 316L, pressió de 8 bar, temperatura 90ºC amb boca d'home 400mm. Inclou ànodes de sacrifici, coberta aïllant tèrmica i els accessoris necessaris per un correcte acabat.</t>
  </si>
  <si>
    <t xml:space="preserve">Subministrament i instal·lació de dipòsit acumulador (sense serpentí) de 2500L de capacitat, fabricat en acer inoxidable AISI 316L, pressió de 8 bar, temperatura 90ºC amb boca d'home 400mm. Inclou ànodes de sacrifici, coberta aïllant tèrmica i els accessoris necessaris per un correcte acabat. </t>
  </si>
  <si>
    <t>Subministrament i instal·lació de dipòsit acumulador (amb serpentí) de 1000L de capacitat, fabricat en acer inoxidable AISI 316L, pressió de 8 bar, temperatura 90ºC amb boca d'home 400mm. Inclou ànodes de sacrifici, coberta aïllant tèrmica i els accessoris necessaris per un correcte acabat.</t>
  </si>
  <si>
    <t xml:space="preserve">Subministrament i instal·lació de dipòsit acumulador (amb serpentí) de 1500L de capacitat, fabricat en acer inoxidable AISI 316L, pressió de 8 bar, temperatura 90ºC amb boca d'home 400mm. Inclou ànodes de sacrifici, coberta aïllant tèrmica i els accessoris necessaris per un correcte acabat. </t>
  </si>
  <si>
    <t>Subministrament i instal·lació de dipòsit acumulador (amb serpentí) de 2500L de capacitat, fabricat en acer inoxidable AISI 316L, pressió de 8 bar, temperatura 90ºC amb boca d'home 400mm. Inclou ànodes de sacrifici, coberta aïllant tèrmica i els accessoris necessaris per un correcte acabat.</t>
  </si>
  <si>
    <t>Subministrament i instal·lació dipòsit acumulador ACV Smart 320L</t>
  </si>
  <si>
    <t>Subministrament i muntatge de Canonada de Polipropilè Copolimer Randon (PP-R) Sistema Niron o equivalent de diàmetre 32mm, fins i tot p.p.de peces especials necessàries per al seu traçat (colzes, tes, etc), inclou calorifugat segons RITE, suports, juntes isofòniques per al seu ancoratge.</t>
  </si>
  <si>
    <t>Ml.</t>
  </si>
  <si>
    <t>Canonada d'acer negre sense soldadura de diàmetre nominal 1 1/4", segons la norma DIN 2440 ST-35,soldat, amb grau de dificultat mitjà i muntat superficialment, inclou treballs de soldadura, calorifugat segons RITE, platines, fixacions i accessoris necessaris per a un correcte acabat.</t>
  </si>
  <si>
    <t>Canonada d'acer negre sense soldadura de diàmetre nominal 2", segons la norma DIN 2440 ST-35,soldat, amb grau de dificultat mitjà i muntat superficialment, inclou treballs de soldadura, calorifugat segons RITE, platines, fixacions i accessoris necessaris per a un correcte acabat.</t>
  </si>
  <si>
    <t>Canonada d'acer negre sense soldadura de diàmetre nominal 3", segons la norma DIN 2440 ST-35,soldat, amb grau de dificultat mitjà i muntat superficialment, inclou treballs de soldadura, calorifugat segons RITE, platines, fixacions i accessoris necessaris per a un correcte acabat.</t>
  </si>
  <si>
    <t>Subministrament  i  instal·lació  en  muntatge  superficial tub monocapa niron sdr 6 serie pn20 o similar (polipropilè segons norma une en iso15874: 2004) de 20x3,4mm. 
S'inclouen els accessoris necessaris per la connexió als extrems i derivacions intermitjos així com els accessoris per a la seva correcta instal·lació: colzes, corbes, tes de derivació, reduccions, juntes, enllaços roscats (mascles o femelles), vàlvules de retenció, etc.</t>
  </si>
  <si>
    <t>Subministrament i instal·lació / metro lineal de tub bicapa amb barrera uv de niron dark o similar de 63mm de diàmetre nominal i instal·lació superficial.
S'inclouen els accessoris necessaris per la connexió als extrems, connexions intermitjos i derivacions així com els accessoris per la seva correcta instal·lació com colzes, corbes, connexions elàstiques, tes de derivació, reduccions, juntes, enllaços roscats (mascles o femelles), vàlvules de retenció, etc. El preu de la partida inclou el sistema de fixació del tub cada 60cm amb suports i grapes isofòniques amb banda de cautxo per garantir el marge de dilatació del tub.</t>
  </si>
  <si>
    <t xml:space="preserve">Subministrament i instal·lació en muntatge superficial de tub monocapa pp-r rp + fv de 50mm de diàmetre nominal, niron fiber blue, sdr 7 serie pn20 o similar (polipropilè segons norma une en iso15874:2004) i apte per conducció d'aigua ACS i calefacció.
S'inclouen els accessoris necessaris per la connexió als extrems i derivacions intermitjos així com els accessoris per la seva correcta instal·lació com: colzes, corbes, tes de derivació, reduccions, juntes, enllaços roscats (mascles o femelles), vàlvules de retenció, etc. El preu de la partida inclou el sistema de fixació del tub cada 60 cm amb suports i grapes isofóniques amb banda aïllant de cautxó per garantir el marge de dilatació del tub.
</t>
  </si>
  <si>
    <t xml:space="preserve">Subministrament i instal·lació en muntatge superficial de tub monocapa pp-r rp + fv de 25mm de diàmetre nominal, niron fiber blue, sdr 7 serie pn20 o similar (polipropilè segons norma une en iso15874:2004) i apte per conducció d'aigua ACS i calefacció.
S'inclouen els accessoris necessaris per la connexió als extrems i derivacions intermitjos així com els accessoris per la seva correcta instal·lació com: colzes, corbes, tes de derivació, reduccions, juntes, enllaços roscats (mascles o femelles), vàlvules de retenció, etc. El preu de la partida inclou el sistema de fixació del tub cada 60 cm amb suports i grapes isofóniques amb banda aillant de cautxó per garantir el marge de dilatació del tub.
</t>
  </si>
  <si>
    <t>Subministrament i instal·lació bomba BAXI Quantum ECO 65 S a connectar a canonada 2, 1/2", totalment acabada, incloent elements de muntatge i subjecció</t>
  </si>
  <si>
    <t>Subministrament i instal·lació bomba BAXI Quantum ECO 50 H a connectar a canonada 2", totalment acabada, incloent elements de muntatge i subjecció</t>
  </si>
  <si>
    <t>Subministrament i instal·lació bomba BAXI Quantum ECO 80 a connectar a canonada 3", totalment acabada, incloent elements de muntatge i subjecció</t>
  </si>
  <si>
    <t>Subministrament i instal·lació bomba BAXI Quantum 1045, totalment acabada, incloent elements de muntatge i subjecció</t>
  </si>
  <si>
    <t>Subministrament i instal·lació bomba BAXI SB-50 XA 230V per a ACS a connectar a canonada de 1 1/2", 2" o 3"  totalment acabada, incloent elements de muntatge i subjecció</t>
  </si>
  <si>
    <t>Subministrament i instal·lació bomba circuladora per a ACS GRUNDFOS MAGNA1 40-120F N, totalment acabada amb els elements de muntatge i subjecció</t>
  </si>
  <si>
    <t>Subministrament i instal·lació bomba circuladora per a ACS GRUNDFOS MAGNA3 25-60N D'ACER INNOXIDABLE, totalment acabada amb els elements de muntatge i subjecció</t>
  </si>
  <si>
    <t>Subministrament i instal·lació de bomba tipus MAGNA3 32-100FN o similar equivalent per ACS. S'inclouen tots els materials i elements auxliars necessaris per a la seva correcta connexió, instal·lació i posada en servei.</t>
  </si>
  <si>
    <t>Subministrament i instal·lació bomba circuladora per a ACS GRUNDFOS UPS 32-80 N, totalment acabada amb els elements de muntatge i subjecció</t>
  </si>
  <si>
    <t>Subministrament i instal·lació bomba doble circuladora SMEDEGAARD OMEGA 6-100 2D, totalment acabada amb els elements de muntatge i subjecció</t>
  </si>
  <si>
    <t>Subministrament i instal·lació bomba recirculació Elias CP-63, totalment acabada amb elements de muntatge i subjecció</t>
  </si>
  <si>
    <t>Subministrament i instal·lació en alçada d'aerotermo BAXI UL-212 G equipat amb bateria d'intercanvi fabricada en coure-alumini, ventilador helicoïdal trifàsic 230/400V IP55, suportació per a fixar-ho a paret i accessoris (flexos unió, etc)  per a un correcte acabat.</t>
  </si>
  <si>
    <t>Subministrament i instal·lació en alçada d'aerotermo BAXI UL-210G  equipat amb bateria d'intercanvi fabricada en coure-alumini, ventilador helicoïdal trifàsic 230/400V IP55, suportació per a fixar-ho a paret i accessoris (flexos unió, etc)  per a un correcte acabat.</t>
  </si>
  <si>
    <t>Subministrament i instal·lació en alçada d'aerotermo BAXI UL-215 G equipat amb bateria d'intercanvi fabricada en coure-alumini, ventilador helicoïdal trifàsic 230/400V IP55, suportació per a fixar-ho a paret i accessoris (flexos unió, etc)  per a un correcte acabat.</t>
  </si>
  <si>
    <t>Subministrament i instal·lació en alçada d'aerotermo BAXI UL-217 G equipat amb bateria d'intercanvi fabricada en coure-alumini, ventilador helicoïdal trifàsic 230/400V IP55, suportació per a fixar-ho a paret i accessoris per a un correcte acabat.</t>
  </si>
  <si>
    <t>Subministrament i instal·lació fancoil marca Tecnivel ref.VVC-45/E/2T/DA/FH/EB/I. Inclou tots els accessoris de fixació i suportació.</t>
  </si>
  <si>
    <t xml:space="preserve">Subministrament i instal·lació radiador de 10 elements. Inclou tots els accessoris de fixació i suportació. </t>
  </si>
  <si>
    <t xml:space="preserve">Subministrament i instal·lació radiador elèctric de calor blau de 1,2kW amb termostat. Inclou tots els accessoris de fixació i suportació. </t>
  </si>
  <si>
    <t>Subministrament i instal·lació bescanviador de plaques per aigua Sedical Model UFP-32/34H-C-PN10, realizat amb plaques AISI 316-0,5 m, ∆Tª 10ºC, àrea de bescanvi 134m2, 88kW de potència, DP1 28kPa, DP2 2kPa, connectat a canonada 2", totalment acabat, incloent elements de muntatge i subjecció</t>
  </si>
  <si>
    <t>Subministrament i instal·lació de bescanviador de plaques tipus WAFT IP-3600 d'acer inoxidable 1.4401 (AISI 316), potència de 70 kW i connexions de 1 1/4'', col·locat i connectat.  S'inclouen tots els materials i elements auxliars necessaris per a la seva correcta connexió, instal·lació i posada en servei,.</t>
  </si>
  <si>
    <t>Subministrament i instal·lació d'aillament termic per a bescanviadors de plaques, conformat per 2 peces fabricades en material aillant NP FR G2905 amb tancament per velcro, coeficient de conductivitat tèrmica 0,038W/mºK. Per a model IP-3600. S'inclouen tots els materials i elements auxliars necessaris per a la seva correcta connexió, instal·lació i posada en servei.</t>
  </si>
  <si>
    <t>Subministrament i instal·lació vàlvula reguladora gas R 4000/X i posada en marxa</t>
  </si>
  <si>
    <t>Subministrament i instal·lació sondes detecció gas</t>
  </si>
  <si>
    <t>Subministrament i instal·lació centraleta gas  Tecnocontrol SE194K (DOG1041)</t>
  </si>
  <si>
    <t>Subministrament i instal·lació vas expansió calefacció Waft 10Bar 50L 1 CMR-P</t>
  </si>
  <si>
    <t>Subministrament i instal·lació vas expansió Waft 10 BAR 24L 374 CMR</t>
  </si>
  <si>
    <t>Subministrament i instal·lació vas expansió Waft 10 BAR 19L 3/4 CMR</t>
  </si>
  <si>
    <t xml:space="preserve">Subministrament i instal·lació de metro lineal d'aïllament tèrmic de llana de roca amb protecció metàl·lica d'acer inoxidable per tubs de 1" a 3". S''inclouen els accessoris necessaris per a una correcta col·locació i acabats d'extrems, derivacions, vàlvules, tes de derivació, reduccions, juntes, etc. Tots els accessoris i les unions seràn ajustades i fixades amb remaxos o cargols."
</t>
  </si>
  <si>
    <t xml:space="preserve">Subministrament i instal·lació d'aïllament tèrmic amb espessors de 40mm tipus coquilla per exterior per tubs de 1/2" fins a 1". S'inclouen els accessoris necessaris per a la seva correcta col·locació i acabats d'extrems, derivacions, vàlvules, tes de derivació, reduccions, juntes, etc. Tots els accessoris i les unions seran ajustades i fixades amb l'adhesiu corresponent."
</t>
  </si>
  <si>
    <t>Confecció i instal·lació col·lector d'aproximadament 2 metres, d'acer negre de 3" a la impulsió o bé retorn de grup de 4 calderes incloent els  quatre picatges de 1-1/2". Inclourà tots els treballs de soldadura i adaptació necessaris.</t>
  </si>
  <si>
    <t>Subministrament i instal·lació vàlvules de papallona de 3"</t>
  </si>
  <si>
    <t>Subministrament i instal·lació vàlvules de papallona de 2"</t>
  </si>
  <si>
    <t xml:space="preserve">Subministrament i instal·lació de válvula d'esfera reforçada pn 80 de rosca-rosca, de 1/2" fins 3/4" amb maneta d'acer inoxidable. Inclou els accessoris termofusió o electrosoldats per enllaços roscats amb ràcords dos peces o rosques mascle- mascle o mascle femella per lat de roscar de la válvula de fácil desmuntatge i elements de fixació per un correcte acabat.
</t>
  </si>
  <si>
    <t xml:space="preserve">Subministrament i instal·lació de válvula d'esfera reforçada pn 80 de rosca-rosca, de 1" fins 2" amb maneta d'acer inoxidable. Inclou els accessoris termofusió o electrosoldats per enllaços roscats amb ràcords dos peces o rosques mascle- mascle o mascle femella per tal de roscar de la vàlvula de fàcil desmuntatge i elements de fixació per un correcte acabat.
</t>
  </si>
  <si>
    <t xml:space="preserve">Subministrament i instal·lació de válvula d'esfera reforçada pn 80 de rosca-rosca, de 2 1/2" fins 3" amb maneta d'acer inoxidable. Inclou els accessoris termofusió o electrosoldats per enllaços roscats amb racords dos peces o rosques mascle- mascle o mascle femella per tal de roscar de la vàlvula de fàcil desmuntatge i elements de fixació per un correcte acabat.
</t>
  </si>
  <si>
    <t xml:space="preserve">Subministrament i instal·lació de vàlvula de clapeta esfera reforçada PN 80 de roscar, diàmetre de 1/2" fins 3/4" amb maneta d'acer inoxidable. Inclou accessoris termofusió roscats per a enllaç roscat de la vàlvula de fàcil desmuntatge i elements de fixació per un correcte acabat."
</t>
  </si>
  <si>
    <t xml:space="preserve">Subministrament i instal·lació de vàlvula de clapeta esfera reforçada PN 80 de roscar, diàmetre de 1" fins 2" amb maneta d'acer inoxidable. Inclou accessoris termofusió roscats per a enllaç roscat de la vàlvula de fàcil desmuntatge i elements de fixació per un correcte acabat."
</t>
  </si>
  <si>
    <t xml:space="preserve">Subministrament i instal·lació de vàlvula de clapeta esfera reforçada PN 80 de roscar, diàmetre de 2 1/2" amb maneta d'acer inoxidable. Inclou accessoris termofusió roscats per a enllaç roscat de la vàlvula de fàcil desmuntatge i elements de fixació per un correcte acabat."
</t>
  </si>
  <si>
    <t>Subministrament i instal·lació Purgador automàtic monivent 3/8 fins 180º 10bar</t>
  </si>
  <si>
    <t>Subministrament i instal·lació Purgador automàtic monivent 1/2 fins 180º 10bar</t>
  </si>
  <si>
    <t>Subministrament i instal·lació Termòmetre Waft 120ºC radial o posterior 5cm Diàmetre 80mm o similar</t>
  </si>
  <si>
    <t>Subministrament i instal·lació manòmetre glicerina 10Bar Radial 63mm o similar</t>
  </si>
  <si>
    <t>Subministrament i instal·lació d'interruptor automàtic bipolar (2p) de la marca ABB model s200, 16a, corba c, ics 25ka a 230v. S'inclou la connexió a embarrat, etiquetatge al quadre amb placa de baquelita negra amb lletra de color blanc, identificació de cables i bornes i el material necessari per deixar-ho col·locat i en funcionament. S'ubicarà al subquadre principal dels sistema acs.</t>
  </si>
  <si>
    <t xml:space="preserve"> Subministrament i instal·lació de controlador d'ACS, marca controlli, model W500TMB, amb comunicació modbus. s'inclou el recablejat i les adaptacions del quadre necessaries per tal que el sistema funcioni amb el nou controlador.
S'inclou el material d'instal·lació així com la substitució dels sensors térmics en cas necessari.
 </t>
  </si>
  <si>
    <t>Subministrament i instal·lació subquadre de monitorització de sistema acs, format per un evolvent de doble aïllament, IP65, IK10, de policarbonat auto-extingible, resistent a la calor i el foc fins a 960 °c (IEC 60695-2-11) i una alta resistència contra els raigs UV de 36 mòduls i 2 files (380x570x140mm), marca ABB, model europa IP65PH o similar , amb frontissa vertical i porta semi-transparent.
S'inclou subministrament, muntatge i cablejat segons els esquemes del projecte el següent equipament:
- Protecció magnetotèrmica i diferencial de 16 a-c, 30ma classe a. sèrie ABB s200 o similar.
- Font d'alimentació 230v/24vdc de 30w, ABB cp-d 24/1.3 (30w)
- Font d'alimentació 230v/24vdc de 60w, ABB cp-d 24/2.5 (60w) 
- Passarel·la de comunicacions cloud amb connexió gprs i targeta sim inclosa. marca ABB, model paxabbe111.
- Dos (2) contactors modulars de 16a 24vcc amb 1na+1nc, ABB ref. esb16-11n-01.
- Control i protecció de bombeig, marca gave, model nh1 
- Temporitzador de 100h, abb, model e234ct-mfd amb ref. 1svr500020r0000.
- Polsador per instal·lació carril din amb càmera de contactes no-nc.
- Bornes de connexió tipus cep-wago.
També quedarà inclòs dintre d'aquesta partida l'etiquetatge amb placa de baquelita negra amb lletra de color blanc al frontal dels quadres i als elements interiors, accessoris de muntatge i fixació per tal de mantenir el grau d' estanqueïtat de la caixa amb premsa-estopes, cinta segelladora m1 o similar, deixant-la completament acabada, connectada i funcionant.</t>
  </si>
  <si>
    <t>Subministrament i instal·lació de conductor tipus afumex o similar (rz1-as), 0,6/1kv, 3g2'5mm2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</si>
  <si>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Subministrament i instal·lació de tub anellat flexible de poliamida pa6 de 32mm de diàmetre,  amb grau d'inflamabilitat v0, auto-extingible, lliure d'halògens, fòsfor i cadmi, temperatura de treball -40ºc fins a 105ºc amb un màxim puntual de 150º, IK 08, tipus interflex nylofix model irt. Instal·lat en paret, panells prefabricats verticals o sostre, incloent fixació amb grapes de tirafons tipus apolo o tacs i brides  unex, cada 60cm i accessoris de muntatge com unions, adaptadors, records, etc. per tal de deixar-lo terminat amb un grau de protecció mínim IP42.</t>
  </si>
  <si>
    <t>Subministrament i instal·lació de sensor de termo-resistència de beina rígida de 25cm d'acer inoxidable AISI316, amb doble (2) PT100 i un (1) convertidor de senyal 4-20ma integrat al capçal o al subquadre. 
S'instal·larà substituint la sonda actual de temperatura que actua sobre el controlador dels acumuladors d'ACS i es conduiran les senyals fins al subquadre de monitorització del sistema. 
Incloent pasta tèrmica de contacte i els elements de fixació i muntatge necessaris per deixar-la completament muntada i en funcionament.</t>
  </si>
  <si>
    <t>Caixa de derivació quadrada de xapa d'acer embutida amb tractament superficial de pintura epoxi de mides 150 x 150 x 80 mm , amb bornes tipus clema cep de wago per a cables, de colors adients a fases i terra, accessoris de fixació i retolació, premsaestopes. Subministrament, muntatge, retolació, i connexionat. Inclòs treball nocturn i reduït</t>
  </si>
  <si>
    <t>Modificació del circuit de retorn d'aigua calenta sanitària per la implementació de un sistema de comptatge de caudal d'aigua per polsos.
S'inclouen els treballs de fontaneria necessaris així com el subministrament i instal·lació de comptador d'aigua calenta sanitària, amb emissor de polsos cada 10 litres, marca zenner, model mtkd-n-i, una vàlvula de retenció tipus clapeta de llautó amb junta de tancament metàl·lica (llautó) i una vàlvula de tancament de pas de bola d'acer inoxi AISI 316.
Tota la valvuleria serà fins a 1-1/2´´ i dissenyada per treballar fins a 90ºC en servei continu. la nova instal·lació quedarà protegida amb el mateix l'aïllament tèrmic  existent a la resta de la sala.
També s'inclouen els petits trams de tub (bobines) del mateix material que el existent, aïllaments tèrmics de les canonades, accessoris, fixacions i juntes necessàries per deixar en servei la instal·lació.
Els treballs es faran en horari continuat o cap de setmana per garantir el servei de ACS al s usuaris del centre de treball.</t>
  </si>
  <si>
    <t>Modificació de circuit d'entrada d'aigua de xarxa (AFS) als acumulador ACS per la implementació d'un sistema de comptatge de cabal d'aigua per polsos de 2-1/2´´.
S'inclouen els treballs de fontaneria necessaris així com el subministrament i instal·lació d'un comptador d'aigua calenta sanitària, amb emissor de polsos cada  10 litres, marca zenner, model mtkd-n-i, una vàlvula de retenció tipus clapeta de llautó amb junta de tancament metàl·lica (llautó) i una vàlvula de tancament de pas de bola  d'acer inoxi AISI316.
Tota la valvuleria serà fins a 2-1/2´´ i estarà dissenyada per treballar fins a 90ºc a servei continu. la nova instal·lació quedarà protegida amb el mateix l'aïllament tèrmic  existent a la resta de la sala.
També s'inclouen els petits trams de tub (bobines) del mateix material que el existent, accessoris, fixacions i juntes necessàries per deixar en servei la instal·lació.
Els treballs es faran en horari continuat o cap de setmana per garantir el servei de acs al s usuaris del centre de treball.</t>
  </si>
  <si>
    <t>Subministrament i instal·lació de sistema de purgat automàtic de l'acumulador acs, segons els esquemes constructius de projecte.
S'inclou dipòsit de policarbonat o poliamida de 8-12 litres amb sortida inferior per sistema de descarrega d'aigua i instal·lació mural, un interruptor de nivell magnétic per aigua calenta i  contactes no+nc, dos (2) electrovàlvules amb connexions de fins a 3/4´´, per aigua calenta sanitària i activació a 24vdc, una normalment oberta i un altre normalment tancada, un filtre de llautó tipus strainer i reixa de filtratge d'acer inoxidable, una vàlvula de retenció tipus clapeta de llautó amb junta de tancament metàl·lica (llautó) i dos una vàlvules de tancament de pas de bola d'acer inox AISI316.
Incloent:
- 1 dipòsit jimten s-171 (8-12 litres)
- 2 sensors de nivell (lc26-m40)
- 1 comptador d'aigua calenta purga 3/4´´ (co41213 dn20)
- 2 electrovàlvules purga nc acs 3/4´´ (AA26203 + AA26403)
- 1 vàlvula retenció clapeta metall SC 3/4´´ (AA05252)
- 2 vàlvules de bola c-501 3/4´´´´ (fo52022)
- 1 filtre de llautó sei 3/4´´ SQ (AA08113)
- 1 cablejat i canonada varis. (niron de 32mm)
Tota la vàlvuleria serà fins a 3/4´´ i estarà dissenyada per treballar fins a 90ºc en servei continu.
També s'inclouen els petits trams de tub (bobines) del mateix material que l'existent, accessoris, fixacions i juntes necessàries per deixar en servei la instal·lació.</t>
  </si>
  <si>
    <t>Subministrament i instal·lació de sensor de termo-resistència de beina rígida de 25cm d'acer inoxidable AISI316, amb doble (2) PT100 i un (1) convertidor de senyal 4-20ma integrat al capçal o al subquadre. 
S'instal·larà substituint la sonda actual de temperatura que actua sobre el controlador dels acumuladors de ACS i es conduiran les senyals fins al sotquadre de monitorització del sistema. 
Incloent pasta tèrmica de contacte i els elements de fixació i muntatge necessaris per deixar-la completament muntada i en funcionament.</t>
  </si>
  <si>
    <t>Mà d'obra i material necessari per cablejar la sortida modbus del controlador d'ACS fins a la passarel·la de monitorització d'ACS.
Incloent connexionat, cablejat apantallat d'alta immunitat, canalitzacions i les fixacions necessàries.</t>
  </si>
  <si>
    <t>Assistència tècnica d'un partner autoritzat d'ABB per la configuració i posada en servei del sistema de monitorització d'ACS, amb els elements descrits a l'Annex F del PPT. 
S'inclouen les proves de funcionament, desplaçaments necessaris per la configuració i programació de la passarel·la cloud elink, alta de la targeta sim per a connectivitat gprs, activar i personalització de reports d'alarmes, informes periòdics i dashboards de la plataforma ability.</t>
  </si>
  <si>
    <t>Partida no modificable per cobrir les despeses de subministrament de targeta sim per a la connectivitat gprs de la passarel·la cloud elink</t>
  </si>
  <si>
    <t>Partida no modificable per cobrir les despeses de subscripció de llicencia de plataforma Ability per fins a 10 tags de control i fina a 10 passarel·les per 4 anys de durada. Preu anual.</t>
  </si>
  <si>
    <t>Connectivitat 4G - 5Gb ,subministrament de targeta SIM per a la connectivitat gprs de la passarel·la cloud elink: Inclou tarjeta SIM amb dades mínimes de 5Gb al mes de capacitat amb connexió 4G per tot el territori nacional. Preu anual.</t>
  </si>
  <si>
    <t>Connectivitat 4G - 100Mb ,subministrament de targeta SIM per a la connectivitat gprs de la passarel·la cloud elink: Inclou tarjeta SIM amb dades mínimes de 100Mb al mes de capacitat amb connexió 4G per tot el territori nacional. Preu anual.</t>
  </si>
  <si>
    <t>Subministrament i instal·lació centraleta gas SEITRON  RGI 000 MSX4 incloent accessoris. Totalment acabada i en funcionament</t>
  </si>
  <si>
    <t>Calibració comptador Membrana G-100 DN100. Incloent desmuntatge i muntatge del comptador que s'envia a calibrar i instal·lant el comptador temporal i tràmits amb companyia. Inclou l'emissió del certificat de calibració.</t>
  </si>
  <si>
    <t>Calibrar Comptador Pistons G-100 3” Din. 1:160. Incloent desmuntatge i muntatge del comptador que s'envia a calibrar i instal·lant el comptador temporal i tràmits amb companyia. Inclou l'emissió del certificat de calibració.</t>
  </si>
  <si>
    <t>Calibrar corrector Corus. Incloent desmuntatge i muntatge, tramits amb companyia. Inclou l'emissió del certificat de calibració.</t>
  </si>
  <si>
    <t>Calibrar Comptador Pistons G-40 2” Din. 1:160. Incloent desmuntatge i muntatge del comptador que s'envia a calibrar i instal·lant el comptador temporal i tràmits amb companyia. Inclou l'emissió del certificat de calibració.</t>
  </si>
  <si>
    <t xml:space="preserve">Subministrament i instal·lació Batería Corrector CORUS. Incloent desmuntatge i muntatge del corrector sifos necessari  i tràmits amb companyia. </t>
  </si>
  <si>
    <t>TOTAL MATERIAL EXCLOSES 2 ANYS</t>
  </si>
  <si>
    <t>Preus màxims</t>
  </si>
  <si>
    <t>PREU TOTAL LICITACIÓ (2 ANYS)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</si>
</sst>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6">
    <font>
      <sz val="11"/>
      <color theme="1"/>
      <name val="Calibri"/>
      <family val="2"/>
      <scheme val="minor"/>
    </font>
    <font>
      <sz val="10"/>
      <color theme="1"/>
      <name val="Arial"/>
      <family val="2"/>
    </font>
    <font>
      <i/>
      <sz val="10"/>
      <color theme="1"/>
      <name val="Arial"/>
      <family val="2"/>
    </font>
    <font>
      <b/>
      <sz val="10"/>
      <color theme="0"/>
      <name val="Calibri"/>
      <family val="2"/>
      <scheme val="minor"/>
    </font>
    <font>
      <b/>
      <sz val="7"/>
      <color theme="0"/>
      <name val="Arial"/>
      <family val="2"/>
    </font>
    <font>
      <sz val="7"/>
      <color rgb="FF414242"/>
      <name val="Arial"/>
      <family val="2"/>
    </font>
    <font>
      <sz val="7"/>
      <color rgb="FF1D1C1D"/>
      <name val="Arial"/>
      <family val="2"/>
    </font>
    <font>
      <sz val="7"/>
      <color rgb="FF6E6E6E"/>
      <name val="Arial"/>
      <family val="2"/>
    </font>
    <font>
      <sz val="7"/>
      <color rgb="FF2D2D2F"/>
      <name val="Arial"/>
      <family val="2"/>
    </font>
    <font>
      <sz val="7"/>
      <color theme="1"/>
      <name val="Arial"/>
      <family val="2"/>
    </font>
    <font>
      <b/>
      <sz val="7"/>
      <color theme="1"/>
      <name val="Arial"/>
      <family val="2"/>
    </font>
    <font>
      <sz val="10"/>
      <name val="Arial"/>
      <family val="2"/>
    </font>
    <font>
      <b/>
      <sz val="10"/>
      <name val="Arial"/>
      <family val="2"/>
    </font>
    <font>
      <b/>
      <i/>
      <sz val="10"/>
      <color theme="1"/>
      <name val="Arial"/>
      <family val="2"/>
    </font>
    <font>
      <b/>
      <sz val="10"/>
      <color theme="1"/>
      <name val="Arial"/>
      <family val="2"/>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3">
    <xf numFmtId="0" fontId="0" fillId="0" borderId="0" xfId="0"/>
    <xf numFmtId="164" fontId="0" fillId="0" borderId="1" xfId="0" applyNumberFormat="1" applyBorder="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xf>
    <xf numFmtId="8" fontId="8" fillId="0" borderId="1" xfId="0" applyNumberFormat="1" applyFont="1" applyBorder="1" applyAlignment="1">
      <alignment horizontal="center" vertical="center"/>
    </xf>
    <xf numFmtId="8" fontId="6" fillId="0" borderId="1" xfId="0" applyNumberFormat="1" applyFont="1" applyBorder="1" applyAlignment="1">
      <alignment horizontal="center" vertical="center"/>
    </xf>
    <xf numFmtId="0" fontId="6" fillId="0" borderId="1" xfId="0" applyFont="1" applyBorder="1" applyAlignment="1">
      <alignment horizontal="center" vertical="center"/>
    </xf>
    <xf numFmtId="8" fontId="10" fillId="0" borderId="1" xfId="0" applyNumberFormat="1" applyFont="1" applyBorder="1"/>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 fillId="0" borderId="1" xfId="0" applyFont="1" applyBorder="1"/>
    <xf numFmtId="164" fontId="1" fillId="0" borderId="1" xfId="0" applyNumberFormat="1" applyFont="1" applyBorder="1"/>
    <xf numFmtId="164" fontId="14" fillId="0" borderId="1" xfId="0" applyNumberFormat="1" applyFont="1" applyBorder="1" applyAlignment="1">
      <alignment horizontal="center"/>
    </xf>
    <xf numFmtId="8" fontId="8" fillId="4" borderId="1" xfId="0" applyNumberFormat="1" applyFont="1" applyFill="1" applyBorder="1" applyAlignment="1">
      <alignment horizontal="center" vertical="center"/>
    </xf>
    <xf numFmtId="0" fontId="9" fillId="0" borderId="0" xfId="0" applyFont="1"/>
    <xf numFmtId="0" fontId="3" fillId="5" borderId="1" xfId="0" applyFont="1" applyFill="1" applyBorder="1" applyAlignment="1">
      <alignment horizontal="center"/>
    </xf>
    <xf numFmtId="8" fontId="9" fillId="0" borderId="0" xfId="0" applyNumberFormat="1" applyFont="1"/>
    <xf numFmtId="0" fontId="4" fillId="5" borderId="1" xfId="0" applyFont="1" applyFill="1" applyBorder="1" applyAlignment="1">
      <alignment horizontal="center"/>
    </xf>
    <xf numFmtId="164" fontId="15" fillId="0" borderId="1" xfId="0" applyNumberFormat="1" applyFont="1" applyBorder="1"/>
    <xf numFmtId="0" fontId="9" fillId="4" borderId="1" xfId="0" applyFont="1" applyFill="1" applyBorder="1"/>
    <xf numFmtId="0" fontId="10" fillId="0" borderId="1" xfId="0" applyFont="1" applyBorder="1"/>
    <xf numFmtId="0" fontId="12" fillId="3" borderId="1" xfId="0" applyFont="1" applyFill="1" applyBorder="1" applyAlignment="1">
      <alignment horizontal="center"/>
    </xf>
    <xf numFmtId="0" fontId="14" fillId="3" borderId="1" xfId="0" applyFont="1" applyFill="1" applyBorder="1" applyAlignment="1">
      <alignment horizontal="center"/>
    </xf>
    <xf numFmtId="0" fontId="4" fillId="5" borderId="2" xfId="0" applyFont="1" applyFill="1" applyBorder="1" applyAlignment="1">
      <alignment horizontal="center"/>
    </xf>
    <xf numFmtId="0" fontId="1" fillId="0" borderId="1" xfId="0" applyFont="1" applyBorder="1" applyAlignment="1">
      <alignment horizontal="center" vertical="center" wrapText="1"/>
    </xf>
    <xf numFmtId="0" fontId="4" fillId="5" borderId="1" xfId="0" applyFont="1" applyFill="1" applyBorder="1" applyAlignment="1">
      <alignment horizontal="center"/>
    </xf>
    <xf numFmtId="0" fontId="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5"/>
  <sheetViews>
    <sheetView tabSelected="1" topLeftCell="A135" workbookViewId="0">
      <selection activeCell="A155" sqref="A155:B155"/>
    </sheetView>
  </sheetViews>
  <sheetFormatPr defaultColWidth="11.42578125" defaultRowHeight="15"/>
  <cols>
    <col min="1" max="1" width="113.5703125" bestFit="1" customWidth="1"/>
    <col min="4" max="4" width="30" customWidth="1"/>
    <col min="7" max="7" width="14" customWidth="1"/>
    <col min="8" max="8" width="14.42578125" customWidth="1"/>
  </cols>
  <sheetData>
    <row r="1" spans="1:8" ht="51">
      <c r="A1" s="9" t="s">
        <v>0</v>
      </c>
      <c r="B1" s="9" t="s">
        <v>1</v>
      </c>
      <c r="C1" s="9" t="s">
        <v>2</v>
      </c>
      <c r="D1" s="9" t="s">
        <v>3</v>
      </c>
      <c r="E1" s="9" t="s">
        <v>4</v>
      </c>
      <c r="F1" s="9" t="s">
        <v>5</v>
      </c>
      <c r="G1" s="10" t="s">
        <v>6</v>
      </c>
      <c r="H1" s="10" t="s">
        <v>7</v>
      </c>
    </row>
    <row r="2" spans="1:8">
      <c r="A2" s="32" t="s">
        <v>8</v>
      </c>
      <c r="B2" s="32">
        <v>903.6</v>
      </c>
      <c r="C2" s="32" t="s">
        <v>9</v>
      </c>
      <c r="D2" s="11" t="s">
        <v>10</v>
      </c>
      <c r="E2" s="12"/>
      <c r="F2" s="12"/>
      <c r="G2" s="12">
        <f>E2+F2</f>
        <v>0</v>
      </c>
      <c r="H2" s="12">
        <f>G2*2</f>
        <v>0</v>
      </c>
    </row>
    <row r="3" spans="1:8" ht="25.5">
      <c r="A3" s="32"/>
      <c r="B3" s="32"/>
      <c r="C3" s="32"/>
      <c r="D3" s="11" t="s">
        <v>11</v>
      </c>
      <c r="E3" s="12"/>
      <c r="F3" s="12"/>
      <c r="G3" s="12">
        <f t="shared" ref="G3:G34" si="0">E3+F3</f>
        <v>0</v>
      </c>
      <c r="H3" s="12">
        <f t="shared" ref="H3:H31" si="1">G3*2</f>
        <v>0</v>
      </c>
    </row>
    <row r="4" spans="1:8" ht="25.5">
      <c r="A4" s="13" t="s">
        <v>12</v>
      </c>
      <c r="B4" s="13">
        <v>65</v>
      </c>
      <c r="C4" s="13" t="s">
        <v>9</v>
      </c>
      <c r="D4" s="11" t="s">
        <v>13</v>
      </c>
      <c r="E4" s="12"/>
      <c r="F4" s="12"/>
      <c r="G4" s="12">
        <f t="shared" si="0"/>
        <v>0</v>
      </c>
      <c r="H4" s="12">
        <f t="shared" si="1"/>
        <v>0</v>
      </c>
    </row>
    <row r="5" spans="1:8">
      <c r="A5" s="32" t="s">
        <v>14</v>
      </c>
      <c r="B5" s="32">
        <v>1160</v>
      </c>
      <c r="C5" s="32" t="s">
        <v>9</v>
      </c>
      <c r="D5" s="11" t="s">
        <v>15</v>
      </c>
      <c r="E5" s="12"/>
      <c r="F5" s="12"/>
      <c r="G5" s="12">
        <f t="shared" si="0"/>
        <v>0</v>
      </c>
      <c r="H5" s="12">
        <f t="shared" si="1"/>
        <v>0</v>
      </c>
    </row>
    <row r="6" spans="1:8" ht="25.5">
      <c r="A6" s="32"/>
      <c r="B6" s="32"/>
      <c r="C6" s="32"/>
      <c r="D6" s="11" t="s">
        <v>11</v>
      </c>
      <c r="E6" s="12"/>
      <c r="F6" s="12"/>
      <c r="G6" s="12">
        <f t="shared" si="0"/>
        <v>0</v>
      </c>
      <c r="H6" s="12">
        <f t="shared" si="1"/>
        <v>0</v>
      </c>
    </row>
    <row r="7" spans="1:8" ht="25.5">
      <c r="A7" s="13" t="s">
        <v>16</v>
      </c>
      <c r="B7" s="13">
        <v>65</v>
      </c>
      <c r="C7" s="13" t="s">
        <v>9</v>
      </c>
      <c r="D7" s="11" t="s">
        <v>13</v>
      </c>
      <c r="E7" s="12"/>
      <c r="F7" s="12"/>
      <c r="G7" s="12">
        <f t="shared" si="0"/>
        <v>0</v>
      </c>
      <c r="H7" s="12">
        <f t="shared" si="1"/>
        <v>0</v>
      </c>
    </row>
    <row r="8" spans="1:8" ht="25.5">
      <c r="A8" s="13" t="s">
        <v>17</v>
      </c>
      <c r="B8" s="13">
        <v>22</v>
      </c>
      <c r="C8" s="13" t="s">
        <v>18</v>
      </c>
      <c r="D8" s="11" t="s">
        <v>13</v>
      </c>
      <c r="E8" s="12"/>
      <c r="F8" s="12"/>
      <c r="G8" s="12">
        <f t="shared" si="0"/>
        <v>0</v>
      </c>
      <c r="H8" s="12">
        <f t="shared" si="1"/>
        <v>0</v>
      </c>
    </row>
    <row r="9" spans="1:8" ht="25.5">
      <c r="A9" s="13" t="s">
        <v>19</v>
      </c>
      <c r="B9" s="13">
        <v>69</v>
      </c>
      <c r="C9" s="13" t="s">
        <v>9</v>
      </c>
      <c r="D9" s="11" t="s">
        <v>13</v>
      </c>
      <c r="E9" s="12"/>
      <c r="F9" s="12"/>
      <c r="G9" s="12">
        <f t="shared" si="0"/>
        <v>0</v>
      </c>
      <c r="H9" s="12">
        <f t="shared" si="1"/>
        <v>0</v>
      </c>
    </row>
    <row r="10" spans="1:8">
      <c r="A10" s="32" t="s">
        <v>20</v>
      </c>
      <c r="B10" s="32">
        <v>1120</v>
      </c>
      <c r="C10" s="32" t="s">
        <v>9</v>
      </c>
      <c r="D10" s="11" t="s">
        <v>15</v>
      </c>
      <c r="E10" s="12"/>
      <c r="F10" s="12"/>
      <c r="G10" s="12">
        <f t="shared" si="0"/>
        <v>0</v>
      </c>
      <c r="H10" s="12">
        <f t="shared" si="1"/>
        <v>0</v>
      </c>
    </row>
    <row r="11" spans="1:8" ht="25.5">
      <c r="A11" s="32"/>
      <c r="B11" s="32"/>
      <c r="C11" s="32"/>
      <c r="D11" s="11" t="s">
        <v>11</v>
      </c>
      <c r="E11" s="12"/>
      <c r="F11" s="12"/>
      <c r="G11" s="12">
        <f t="shared" si="0"/>
        <v>0</v>
      </c>
      <c r="H11" s="12">
        <f t="shared" si="1"/>
        <v>0</v>
      </c>
    </row>
    <row r="12" spans="1:8" ht="25.5">
      <c r="A12" s="13" t="s">
        <v>21</v>
      </c>
      <c r="B12" s="13">
        <v>65</v>
      </c>
      <c r="C12" s="13" t="s">
        <v>9</v>
      </c>
      <c r="D12" s="11" t="s">
        <v>13</v>
      </c>
      <c r="E12" s="12"/>
      <c r="F12" s="12"/>
      <c r="G12" s="12">
        <f t="shared" si="0"/>
        <v>0</v>
      </c>
      <c r="H12" s="12">
        <f t="shared" si="1"/>
        <v>0</v>
      </c>
    </row>
    <row r="13" spans="1:8">
      <c r="A13" s="32" t="s">
        <v>22</v>
      </c>
      <c r="B13" s="32">
        <v>2272</v>
      </c>
      <c r="C13" s="32" t="s">
        <v>9</v>
      </c>
      <c r="D13" s="11" t="s">
        <v>15</v>
      </c>
      <c r="E13" s="12"/>
      <c r="F13" s="12"/>
      <c r="G13" s="12">
        <f t="shared" si="0"/>
        <v>0</v>
      </c>
      <c r="H13" s="12">
        <f t="shared" si="1"/>
        <v>0</v>
      </c>
    </row>
    <row r="14" spans="1:8" ht="25.5">
      <c r="A14" s="32"/>
      <c r="B14" s="32"/>
      <c r="C14" s="32"/>
      <c r="D14" s="11" t="s">
        <v>11</v>
      </c>
      <c r="E14" s="12"/>
      <c r="F14" s="12"/>
      <c r="G14" s="12">
        <f t="shared" si="0"/>
        <v>0</v>
      </c>
      <c r="H14" s="12">
        <f t="shared" si="1"/>
        <v>0</v>
      </c>
    </row>
    <row r="15" spans="1:8" ht="25.5">
      <c r="A15" s="13" t="s">
        <v>23</v>
      </c>
      <c r="B15" s="13">
        <v>69</v>
      </c>
      <c r="C15" s="13" t="s">
        <v>9</v>
      </c>
      <c r="D15" s="11" t="s">
        <v>24</v>
      </c>
      <c r="E15" s="12"/>
      <c r="F15" s="12"/>
      <c r="G15" s="12">
        <f t="shared" si="0"/>
        <v>0</v>
      </c>
      <c r="H15" s="12">
        <f t="shared" si="1"/>
        <v>0</v>
      </c>
    </row>
    <row r="16" spans="1:8" ht="25.5">
      <c r="A16" s="13" t="s">
        <v>25</v>
      </c>
      <c r="B16" s="13">
        <v>69.900000000000006</v>
      </c>
      <c r="C16" s="13" t="s">
        <v>9</v>
      </c>
      <c r="D16" s="11" t="s">
        <v>13</v>
      </c>
      <c r="E16" s="12"/>
      <c r="F16" s="12"/>
      <c r="G16" s="12">
        <f t="shared" si="0"/>
        <v>0</v>
      </c>
      <c r="H16" s="12">
        <f t="shared" si="1"/>
        <v>0</v>
      </c>
    </row>
    <row r="17" spans="1:8" ht="25.5">
      <c r="A17" s="32" t="s">
        <v>26</v>
      </c>
      <c r="B17" s="32">
        <v>951</v>
      </c>
      <c r="C17" s="32" t="s">
        <v>9</v>
      </c>
      <c r="D17" s="11" t="s">
        <v>13</v>
      </c>
      <c r="E17" s="12"/>
      <c r="F17" s="12"/>
      <c r="G17" s="12">
        <f t="shared" si="0"/>
        <v>0</v>
      </c>
      <c r="H17" s="12">
        <f t="shared" si="1"/>
        <v>0</v>
      </c>
    </row>
    <row r="18" spans="1:8" ht="25.5">
      <c r="A18" s="32"/>
      <c r="B18" s="32"/>
      <c r="C18" s="32"/>
      <c r="D18" s="11" t="s">
        <v>11</v>
      </c>
      <c r="E18" s="12"/>
      <c r="F18" s="12"/>
      <c r="G18" s="12">
        <f t="shared" si="0"/>
        <v>0</v>
      </c>
      <c r="H18" s="12">
        <f t="shared" si="1"/>
        <v>0</v>
      </c>
    </row>
    <row r="19" spans="1:8">
      <c r="A19" s="30" t="s">
        <v>27</v>
      </c>
      <c r="B19" s="30">
        <v>600</v>
      </c>
      <c r="C19" s="30" t="s">
        <v>9</v>
      </c>
      <c r="D19" s="11" t="s">
        <v>15</v>
      </c>
      <c r="E19" s="12"/>
      <c r="F19" s="12"/>
      <c r="G19" s="12">
        <f t="shared" si="0"/>
        <v>0</v>
      </c>
      <c r="H19" s="12">
        <f t="shared" si="1"/>
        <v>0</v>
      </c>
    </row>
    <row r="20" spans="1:8" ht="25.5">
      <c r="A20" s="30"/>
      <c r="B20" s="30"/>
      <c r="C20" s="30"/>
      <c r="D20" s="11" t="s">
        <v>11</v>
      </c>
      <c r="E20" s="12"/>
      <c r="F20" s="12"/>
      <c r="G20" s="12">
        <f t="shared" si="0"/>
        <v>0</v>
      </c>
      <c r="H20" s="12">
        <f t="shared" si="1"/>
        <v>0</v>
      </c>
    </row>
    <row r="21" spans="1:8" ht="25.5">
      <c r="A21" s="14" t="s">
        <v>28</v>
      </c>
      <c r="B21" s="14">
        <v>63</v>
      </c>
      <c r="C21" s="14" t="s">
        <v>9</v>
      </c>
      <c r="D21" s="11" t="s">
        <v>13</v>
      </c>
      <c r="E21" s="12"/>
      <c r="F21" s="12"/>
      <c r="G21" s="12">
        <f t="shared" si="0"/>
        <v>0</v>
      </c>
      <c r="H21" s="12">
        <f t="shared" si="1"/>
        <v>0</v>
      </c>
    </row>
    <row r="22" spans="1:8">
      <c r="A22" s="14" t="s">
        <v>29</v>
      </c>
      <c r="B22" s="14" t="s">
        <v>30</v>
      </c>
      <c r="C22" s="14" t="s">
        <v>9</v>
      </c>
      <c r="D22" s="11" t="s">
        <v>15</v>
      </c>
      <c r="E22" s="12"/>
      <c r="F22" s="12"/>
      <c r="G22" s="12">
        <f t="shared" si="0"/>
        <v>0</v>
      </c>
      <c r="H22" s="12">
        <f t="shared" si="1"/>
        <v>0</v>
      </c>
    </row>
    <row r="23" spans="1:8" ht="25.5">
      <c r="A23" s="30" t="s">
        <v>31</v>
      </c>
      <c r="B23" s="30">
        <v>49</v>
      </c>
      <c r="C23" s="30" t="s">
        <v>9</v>
      </c>
      <c r="D23" s="11" t="s">
        <v>13</v>
      </c>
      <c r="E23" s="12"/>
      <c r="F23" s="12"/>
      <c r="G23" s="12">
        <f t="shared" si="0"/>
        <v>0</v>
      </c>
      <c r="H23" s="12">
        <f t="shared" si="1"/>
        <v>0</v>
      </c>
    </row>
    <row r="24" spans="1:8" ht="25.5">
      <c r="A24" s="30"/>
      <c r="B24" s="30"/>
      <c r="C24" s="30"/>
      <c r="D24" s="11" t="s">
        <v>11</v>
      </c>
      <c r="E24" s="12"/>
      <c r="F24" s="12"/>
      <c r="G24" s="12">
        <f t="shared" si="0"/>
        <v>0</v>
      </c>
      <c r="H24" s="12">
        <f t="shared" si="1"/>
        <v>0</v>
      </c>
    </row>
    <row r="25" spans="1:8" ht="25.5">
      <c r="A25" s="30" t="s">
        <v>32</v>
      </c>
      <c r="B25" s="30">
        <v>35</v>
      </c>
      <c r="C25" s="30" t="s">
        <v>9</v>
      </c>
      <c r="D25" s="11" t="s">
        <v>33</v>
      </c>
      <c r="E25" s="12"/>
      <c r="F25" s="12"/>
      <c r="G25" s="12">
        <f t="shared" si="0"/>
        <v>0</v>
      </c>
      <c r="H25" s="12">
        <f t="shared" si="1"/>
        <v>0</v>
      </c>
    </row>
    <row r="26" spans="1:8" ht="25.5">
      <c r="A26" s="30"/>
      <c r="B26" s="30"/>
      <c r="C26" s="30"/>
      <c r="D26" s="11" t="s">
        <v>11</v>
      </c>
      <c r="E26" s="12"/>
      <c r="F26" s="12"/>
      <c r="G26" s="12">
        <f t="shared" si="0"/>
        <v>0</v>
      </c>
      <c r="H26" s="12">
        <f t="shared" si="1"/>
        <v>0</v>
      </c>
    </row>
    <row r="27" spans="1:8" ht="25.5">
      <c r="A27" s="30" t="s">
        <v>34</v>
      </c>
      <c r="B27" s="30">
        <v>69</v>
      </c>
      <c r="C27" s="30" t="s">
        <v>9</v>
      </c>
      <c r="D27" s="11" t="s">
        <v>13</v>
      </c>
      <c r="E27" s="12"/>
      <c r="F27" s="12"/>
      <c r="G27" s="12">
        <f t="shared" si="0"/>
        <v>0</v>
      </c>
      <c r="H27" s="12">
        <f t="shared" si="1"/>
        <v>0</v>
      </c>
    </row>
    <row r="28" spans="1:8" ht="25.5">
      <c r="A28" s="30"/>
      <c r="B28" s="30"/>
      <c r="C28" s="30"/>
      <c r="D28" s="11" t="s">
        <v>11</v>
      </c>
      <c r="E28" s="12"/>
      <c r="F28" s="12"/>
      <c r="G28" s="12">
        <f t="shared" si="0"/>
        <v>0</v>
      </c>
      <c r="H28" s="12">
        <f t="shared" si="1"/>
        <v>0</v>
      </c>
    </row>
    <row r="29" spans="1:8">
      <c r="A29" s="30" t="s">
        <v>35</v>
      </c>
      <c r="B29" s="30">
        <v>2784</v>
      </c>
      <c r="C29" s="30" t="s">
        <v>9</v>
      </c>
      <c r="D29" s="11" t="s">
        <v>15</v>
      </c>
      <c r="E29" s="12"/>
      <c r="F29" s="12"/>
      <c r="G29" s="12">
        <f t="shared" si="0"/>
        <v>0</v>
      </c>
      <c r="H29" s="12">
        <f t="shared" si="1"/>
        <v>0</v>
      </c>
    </row>
    <row r="30" spans="1:8" ht="25.5">
      <c r="A30" s="30"/>
      <c r="B30" s="30"/>
      <c r="C30" s="30"/>
      <c r="D30" s="11" t="s">
        <v>11</v>
      </c>
      <c r="E30" s="12"/>
      <c r="F30" s="12"/>
      <c r="G30" s="12">
        <f t="shared" si="0"/>
        <v>0</v>
      </c>
      <c r="H30" s="12">
        <f t="shared" si="1"/>
        <v>0</v>
      </c>
    </row>
    <row r="31" spans="1:8" ht="25.5">
      <c r="A31" s="14" t="s">
        <v>36</v>
      </c>
      <c r="B31" s="14">
        <v>65</v>
      </c>
      <c r="C31" s="14" t="s">
        <v>9</v>
      </c>
      <c r="D31" s="11" t="s">
        <v>13</v>
      </c>
      <c r="E31" s="12"/>
      <c r="F31" s="12"/>
      <c r="G31" s="12">
        <f t="shared" si="0"/>
        <v>0</v>
      </c>
      <c r="H31" s="12">
        <f t="shared" si="1"/>
        <v>0</v>
      </c>
    </row>
    <row r="32" spans="1:8" ht="25.5">
      <c r="A32" s="14" t="s">
        <v>37</v>
      </c>
      <c r="B32" s="14">
        <v>28</v>
      </c>
      <c r="C32" s="14" t="s">
        <v>18</v>
      </c>
      <c r="D32" s="11" t="s">
        <v>13</v>
      </c>
      <c r="E32" s="12"/>
      <c r="F32" s="12"/>
      <c r="G32" s="12">
        <f t="shared" si="0"/>
        <v>0</v>
      </c>
      <c r="H32" s="12">
        <f t="shared" ref="H32:H34" si="2">G32*5</f>
        <v>0</v>
      </c>
    </row>
    <row r="33" spans="1:8" ht="25.5">
      <c r="A33" s="30" t="s">
        <v>38</v>
      </c>
      <c r="B33" s="30">
        <v>28</v>
      </c>
      <c r="C33" s="30" t="s">
        <v>18</v>
      </c>
      <c r="D33" s="11" t="s">
        <v>13</v>
      </c>
      <c r="E33" s="12"/>
      <c r="F33" s="12"/>
      <c r="G33" s="12">
        <f t="shared" si="0"/>
        <v>0</v>
      </c>
      <c r="H33" s="12">
        <f t="shared" si="2"/>
        <v>0</v>
      </c>
    </row>
    <row r="34" spans="1:8" ht="25.5">
      <c r="A34" s="30"/>
      <c r="B34" s="30"/>
      <c r="C34" s="30"/>
      <c r="D34" s="11" t="s">
        <v>11</v>
      </c>
      <c r="E34" s="12"/>
      <c r="F34" s="12"/>
      <c r="G34" s="12">
        <f t="shared" si="0"/>
        <v>0</v>
      </c>
      <c r="H34" s="12">
        <f t="shared" si="2"/>
        <v>0</v>
      </c>
    </row>
    <row r="35" spans="1:8">
      <c r="A35" s="27" t="s">
        <v>39</v>
      </c>
      <c r="B35" s="27"/>
      <c r="C35" s="27"/>
      <c r="D35" s="27"/>
      <c r="E35" s="15">
        <f>SUM(E2:E34)</f>
        <v>0</v>
      </c>
      <c r="F35" s="15">
        <f>SUM(F2:F34)</f>
        <v>0</v>
      </c>
      <c r="G35" s="15">
        <f>SUM(G2:G34)</f>
        <v>0</v>
      </c>
      <c r="H35" s="15">
        <f>SUM(H2:H34)</f>
        <v>0</v>
      </c>
    </row>
    <row r="39" spans="1:8" ht="38.25">
      <c r="A39" s="9" t="s">
        <v>0</v>
      </c>
      <c r="B39" s="9" t="s">
        <v>4</v>
      </c>
      <c r="C39" s="9" t="s">
        <v>5</v>
      </c>
      <c r="D39" s="10" t="s">
        <v>6</v>
      </c>
      <c r="E39" s="10" t="s">
        <v>7</v>
      </c>
    </row>
    <row r="40" spans="1:8">
      <c r="A40" s="14" t="s">
        <v>40</v>
      </c>
      <c r="B40" s="16"/>
      <c r="C40" s="16"/>
      <c r="D40" s="12">
        <f>B40+C40</f>
        <v>0</v>
      </c>
      <c r="E40" s="17">
        <f>D40*2</f>
        <v>0</v>
      </c>
    </row>
    <row r="41" spans="1:8">
      <c r="A41" s="14" t="s">
        <v>41</v>
      </c>
      <c r="B41" s="16"/>
      <c r="C41" s="16"/>
      <c r="D41" s="12">
        <f t="shared" ref="D41:D48" si="3">B41+C41</f>
        <v>0</v>
      </c>
      <c r="E41" s="17">
        <f t="shared" ref="E41:E48" si="4">D41*2</f>
        <v>0</v>
      </c>
    </row>
    <row r="42" spans="1:8">
      <c r="A42" s="14" t="s">
        <v>42</v>
      </c>
      <c r="B42" s="16"/>
      <c r="C42" s="16"/>
      <c r="D42" s="12">
        <f t="shared" si="3"/>
        <v>0</v>
      </c>
      <c r="E42" s="17">
        <f t="shared" si="4"/>
        <v>0</v>
      </c>
    </row>
    <row r="43" spans="1:8">
      <c r="A43" s="14" t="s">
        <v>43</v>
      </c>
      <c r="B43" s="16"/>
      <c r="C43" s="16"/>
      <c r="D43" s="12">
        <f t="shared" si="3"/>
        <v>0</v>
      </c>
      <c r="E43" s="17">
        <f t="shared" si="4"/>
        <v>0</v>
      </c>
    </row>
    <row r="44" spans="1:8">
      <c r="A44" s="14" t="s">
        <v>44</v>
      </c>
      <c r="B44" s="16"/>
      <c r="C44" s="16"/>
      <c r="D44" s="12">
        <f t="shared" si="3"/>
        <v>0</v>
      </c>
      <c r="E44" s="17">
        <f t="shared" si="4"/>
        <v>0</v>
      </c>
    </row>
    <row r="45" spans="1:8">
      <c r="A45" s="14" t="s">
        <v>45</v>
      </c>
      <c r="B45" s="16"/>
      <c r="C45" s="16"/>
      <c r="D45" s="12">
        <f t="shared" si="3"/>
        <v>0</v>
      </c>
      <c r="E45" s="17">
        <f t="shared" si="4"/>
        <v>0</v>
      </c>
    </row>
    <row r="46" spans="1:8">
      <c r="A46" s="14" t="s">
        <v>46</v>
      </c>
      <c r="B46" s="16"/>
      <c r="C46" s="16"/>
      <c r="D46" s="12">
        <f t="shared" si="3"/>
        <v>0</v>
      </c>
      <c r="E46" s="17">
        <f t="shared" si="4"/>
        <v>0</v>
      </c>
    </row>
    <row r="47" spans="1:8">
      <c r="A47" s="14" t="s">
        <v>47</v>
      </c>
      <c r="B47" s="16"/>
      <c r="C47" s="16"/>
      <c r="D47" s="12">
        <f t="shared" si="3"/>
        <v>0</v>
      </c>
      <c r="E47" s="17">
        <f t="shared" si="4"/>
        <v>0</v>
      </c>
    </row>
    <row r="48" spans="1:8">
      <c r="A48" s="14" t="s">
        <v>48</v>
      </c>
      <c r="B48" s="16"/>
      <c r="C48" s="16"/>
      <c r="D48" s="12">
        <f t="shared" si="3"/>
        <v>0</v>
      </c>
      <c r="E48" s="17">
        <f t="shared" si="4"/>
        <v>0</v>
      </c>
    </row>
    <row r="49" spans="1:5">
      <c r="A49" s="28" t="s">
        <v>39</v>
      </c>
      <c r="B49" s="28"/>
      <c r="C49" s="28"/>
      <c r="D49" s="18">
        <f>SUM(D40:D48)</f>
        <v>0</v>
      </c>
      <c r="E49" s="18">
        <f>SUM(E40:E48)</f>
        <v>0</v>
      </c>
    </row>
    <row r="51" spans="1:5">
      <c r="A51" s="21" t="s">
        <v>49</v>
      </c>
      <c r="B51" s="1">
        <f>H35+E49</f>
        <v>0</v>
      </c>
    </row>
    <row r="54" spans="1:5">
      <c r="A54" s="29" t="s">
        <v>50</v>
      </c>
      <c r="B54" s="29"/>
      <c r="C54" s="29"/>
      <c r="D54" s="29"/>
      <c r="E54" s="29"/>
    </row>
    <row r="55" spans="1:5">
      <c r="A55" s="23" t="s">
        <v>51</v>
      </c>
      <c r="B55" s="23" t="s">
        <v>52</v>
      </c>
      <c r="C55" s="23" t="s">
        <v>53</v>
      </c>
      <c r="D55" s="23" t="s">
        <v>54</v>
      </c>
      <c r="E55" s="23" t="s">
        <v>55</v>
      </c>
    </row>
    <row r="56" spans="1:5" ht="27">
      <c r="A56" s="2" t="s">
        <v>56</v>
      </c>
      <c r="B56" s="3">
        <v>1</v>
      </c>
      <c r="C56" s="4" t="s">
        <v>57</v>
      </c>
      <c r="D56" s="5"/>
      <c r="E56" s="6">
        <f>B56*D56</f>
        <v>0</v>
      </c>
    </row>
    <row r="57" spans="1:5" ht="27">
      <c r="A57" s="2" t="s">
        <v>58</v>
      </c>
      <c r="B57" s="3">
        <v>1</v>
      </c>
      <c r="C57" s="4" t="s">
        <v>57</v>
      </c>
      <c r="D57" s="5"/>
      <c r="E57" s="6">
        <f t="shared" ref="E57:E139" si="5">B57*D57</f>
        <v>0</v>
      </c>
    </row>
    <row r="58" spans="1:5" ht="63">
      <c r="A58" s="2" t="s">
        <v>59</v>
      </c>
      <c r="B58" s="3">
        <v>1</v>
      </c>
      <c r="C58" s="4" t="s">
        <v>60</v>
      </c>
      <c r="D58" s="5"/>
      <c r="E58" s="6">
        <f t="shared" si="5"/>
        <v>0</v>
      </c>
    </row>
    <row r="59" spans="1:5" ht="18">
      <c r="A59" s="2" t="s">
        <v>61</v>
      </c>
      <c r="B59" s="3">
        <v>1</v>
      </c>
      <c r="C59" s="4" t="s">
        <v>57</v>
      </c>
      <c r="D59" s="5"/>
      <c r="E59" s="6">
        <f t="shared" si="5"/>
        <v>0</v>
      </c>
    </row>
    <row r="60" spans="1:5" ht="18">
      <c r="A60" s="2" t="s">
        <v>62</v>
      </c>
      <c r="B60" s="3">
        <v>1</v>
      </c>
      <c r="C60" s="4" t="s">
        <v>57</v>
      </c>
      <c r="D60" s="5"/>
      <c r="E60" s="6">
        <f t="shared" si="5"/>
        <v>0</v>
      </c>
    </row>
    <row r="61" spans="1:5">
      <c r="A61" s="2" t="s">
        <v>63</v>
      </c>
      <c r="B61" s="3">
        <v>1</v>
      </c>
      <c r="C61" s="4" t="s">
        <v>57</v>
      </c>
      <c r="D61" s="5"/>
      <c r="E61" s="6">
        <f t="shared" si="5"/>
        <v>0</v>
      </c>
    </row>
    <row r="62" spans="1:5">
      <c r="A62" s="2" t="s">
        <v>64</v>
      </c>
      <c r="B62" s="3">
        <v>1</v>
      </c>
      <c r="C62" s="4" t="s">
        <v>57</v>
      </c>
      <c r="D62" s="5"/>
      <c r="E62" s="6">
        <f t="shared" si="5"/>
        <v>0</v>
      </c>
    </row>
    <row r="63" spans="1:5">
      <c r="A63" s="2" t="s">
        <v>65</v>
      </c>
      <c r="B63" s="3">
        <v>1</v>
      </c>
      <c r="C63" s="4" t="s">
        <v>57</v>
      </c>
      <c r="D63" s="5"/>
      <c r="E63" s="6">
        <f t="shared" si="5"/>
        <v>0</v>
      </c>
    </row>
    <row r="64" spans="1:5" ht="18">
      <c r="A64" s="2" t="s">
        <v>66</v>
      </c>
      <c r="B64" s="3">
        <v>1</v>
      </c>
      <c r="C64" s="4" t="s">
        <v>57</v>
      </c>
      <c r="D64" s="5"/>
      <c r="E64" s="6">
        <f t="shared" si="5"/>
        <v>0</v>
      </c>
    </row>
    <row r="65" spans="1:5" ht="18">
      <c r="A65" s="2" t="s">
        <v>67</v>
      </c>
      <c r="B65" s="3">
        <v>1</v>
      </c>
      <c r="C65" s="7" t="s">
        <v>57</v>
      </c>
      <c r="D65" s="5"/>
      <c r="E65" s="6">
        <f t="shared" si="5"/>
        <v>0</v>
      </c>
    </row>
    <row r="66" spans="1:5" ht="18">
      <c r="A66" s="2" t="s">
        <v>68</v>
      </c>
      <c r="B66" s="3">
        <v>1</v>
      </c>
      <c r="C66" s="4" t="s">
        <v>57</v>
      </c>
      <c r="D66" s="5"/>
      <c r="E66" s="6">
        <f t="shared" si="5"/>
        <v>0</v>
      </c>
    </row>
    <row r="67" spans="1:5" ht="18">
      <c r="A67" s="2" t="s">
        <v>69</v>
      </c>
      <c r="B67" s="3">
        <v>1</v>
      </c>
      <c r="C67" s="4" t="s">
        <v>57</v>
      </c>
      <c r="D67" s="5"/>
      <c r="E67" s="6">
        <f t="shared" si="5"/>
        <v>0</v>
      </c>
    </row>
    <row r="68" spans="1:5" ht="18">
      <c r="A68" s="2" t="s">
        <v>70</v>
      </c>
      <c r="B68" s="3">
        <v>1</v>
      </c>
      <c r="C68" s="4" t="s">
        <v>57</v>
      </c>
      <c r="D68" s="5"/>
      <c r="E68" s="6">
        <f t="shared" si="5"/>
        <v>0</v>
      </c>
    </row>
    <row r="69" spans="1:5" ht="18">
      <c r="A69" s="2" t="s">
        <v>71</v>
      </c>
      <c r="B69" s="3">
        <v>1</v>
      </c>
      <c r="C69" s="4" t="s">
        <v>57</v>
      </c>
      <c r="D69" s="5"/>
      <c r="E69" s="6">
        <f t="shared" si="5"/>
        <v>0</v>
      </c>
    </row>
    <row r="70" spans="1:5">
      <c r="A70" s="2" t="s">
        <v>72</v>
      </c>
      <c r="B70" s="3">
        <v>1</v>
      </c>
      <c r="C70" s="4" t="s">
        <v>57</v>
      </c>
      <c r="D70" s="5"/>
      <c r="E70" s="6">
        <f t="shared" si="5"/>
        <v>0</v>
      </c>
    </row>
    <row r="71" spans="1:5" ht="18">
      <c r="A71" s="2" t="s">
        <v>73</v>
      </c>
      <c r="B71" s="3">
        <v>25</v>
      </c>
      <c r="C71" s="4" t="s">
        <v>74</v>
      </c>
      <c r="D71" s="5"/>
      <c r="E71" s="6">
        <f t="shared" si="5"/>
        <v>0</v>
      </c>
    </row>
    <row r="72" spans="1:5" ht="18">
      <c r="A72" s="2" t="s">
        <v>75</v>
      </c>
      <c r="B72" s="3">
        <v>25</v>
      </c>
      <c r="C72" s="4" t="s">
        <v>74</v>
      </c>
      <c r="D72" s="5"/>
      <c r="E72" s="6">
        <f t="shared" si="5"/>
        <v>0</v>
      </c>
    </row>
    <row r="73" spans="1:5" ht="18">
      <c r="A73" s="2" t="s">
        <v>76</v>
      </c>
      <c r="B73" s="3">
        <v>25</v>
      </c>
      <c r="C73" s="4" t="s">
        <v>74</v>
      </c>
      <c r="D73" s="5"/>
      <c r="E73" s="6">
        <f t="shared" si="5"/>
        <v>0</v>
      </c>
    </row>
    <row r="74" spans="1:5" ht="18">
      <c r="A74" s="2" t="s">
        <v>77</v>
      </c>
      <c r="B74" s="3">
        <v>25</v>
      </c>
      <c r="C74" s="4" t="s">
        <v>74</v>
      </c>
      <c r="D74" s="5"/>
      <c r="E74" s="6">
        <f t="shared" si="5"/>
        <v>0</v>
      </c>
    </row>
    <row r="75" spans="1:5" ht="27">
      <c r="A75" s="2" t="s">
        <v>78</v>
      </c>
      <c r="B75" s="3">
        <v>50</v>
      </c>
      <c r="C75" s="4" t="s">
        <v>74</v>
      </c>
      <c r="D75" s="5"/>
      <c r="E75" s="6">
        <f t="shared" si="5"/>
        <v>0</v>
      </c>
    </row>
    <row r="76" spans="1:5" ht="36">
      <c r="A76" s="2" t="s">
        <v>79</v>
      </c>
      <c r="B76" s="3">
        <v>25</v>
      </c>
      <c r="C76" s="4" t="s">
        <v>74</v>
      </c>
      <c r="D76" s="5"/>
      <c r="E76" s="6">
        <f t="shared" si="5"/>
        <v>0</v>
      </c>
    </row>
    <row r="77" spans="1:5" ht="54">
      <c r="A77" s="2" t="s">
        <v>80</v>
      </c>
      <c r="B77" s="3">
        <v>25</v>
      </c>
      <c r="C77" s="4" t="s">
        <v>74</v>
      </c>
      <c r="D77" s="5"/>
      <c r="E77" s="6">
        <f t="shared" si="5"/>
        <v>0</v>
      </c>
    </row>
    <row r="78" spans="1:5" ht="54">
      <c r="A78" s="2" t="s">
        <v>81</v>
      </c>
      <c r="B78" s="3">
        <v>25</v>
      </c>
      <c r="C78" s="4" t="s">
        <v>74</v>
      </c>
      <c r="D78" s="5"/>
      <c r="E78" s="6">
        <f t="shared" si="5"/>
        <v>0</v>
      </c>
    </row>
    <row r="79" spans="1:5">
      <c r="A79" s="2" t="s">
        <v>82</v>
      </c>
      <c r="B79" s="3">
        <v>1</v>
      </c>
      <c r="C79" s="4" t="s">
        <v>57</v>
      </c>
      <c r="D79" s="5"/>
      <c r="E79" s="6">
        <f t="shared" si="5"/>
        <v>0</v>
      </c>
    </row>
    <row r="80" spans="1:5">
      <c r="A80" s="2" t="s">
        <v>83</v>
      </c>
      <c r="B80" s="3">
        <v>1</v>
      </c>
      <c r="C80" s="4" t="s">
        <v>57</v>
      </c>
      <c r="D80" s="5"/>
      <c r="E80" s="6">
        <f t="shared" si="5"/>
        <v>0</v>
      </c>
    </row>
    <row r="81" spans="1:5">
      <c r="A81" s="2" t="s">
        <v>84</v>
      </c>
      <c r="B81" s="3">
        <v>1</v>
      </c>
      <c r="C81" s="4" t="s">
        <v>57</v>
      </c>
      <c r="D81" s="5"/>
      <c r="E81" s="6">
        <f t="shared" si="5"/>
        <v>0</v>
      </c>
    </row>
    <row r="82" spans="1:5">
      <c r="A82" s="2" t="s">
        <v>85</v>
      </c>
      <c r="B82" s="3">
        <v>1</v>
      </c>
      <c r="C82" s="4" t="s">
        <v>57</v>
      </c>
      <c r="D82" s="5"/>
      <c r="E82" s="6">
        <f t="shared" si="5"/>
        <v>0</v>
      </c>
    </row>
    <row r="83" spans="1:5">
      <c r="A83" s="2" t="s">
        <v>86</v>
      </c>
      <c r="B83" s="3">
        <v>1</v>
      </c>
      <c r="C83" s="4" t="s">
        <v>57</v>
      </c>
      <c r="D83" s="5"/>
      <c r="E83" s="6">
        <f t="shared" si="5"/>
        <v>0</v>
      </c>
    </row>
    <row r="84" spans="1:5">
      <c r="A84" s="2" t="s">
        <v>87</v>
      </c>
      <c r="B84" s="3">
        <v>1</v>
      </c>
      <c r="C84" s="4" t="s">
        <v>57</v>
      </c>
      <c r="D84" s="5"/>
      <c r="E84" s="6">
        <f t="shared" si="5"/>
        <v>0</v>
      </c>
    </row>
    <row r="85" spans="1:5">
      <c r="A85" s="2" t="s">
        <v>88</v>
      </c>
      <c r="B85" s="3">
        <v>1</v>
      </c>
      <c r="C85" s="4" t="s">
        <v>57</v>
      </c>
      <c r="D85" s="5"/>
      <c r="E85" s="6">
        <f t="shared" si="5"/>
        <v>0</v>
      </c>
    </row>
    <row r="86" spans="1:5" ht="18">
      <c r="A86" s="2" t="s">
        <v>89</v>
      </c>
      <c r="B86" s="3">
        <v>1</v>
      </c>
      <c r="C86" s="4" t="s">
        <v>57</v>
      </c>
      <c r="D86" s="5"/>
      <c r="E86" s="6">
        <f t="shared" si="5"/>
        <v>0</v>
      </c>
    </row>
    <row r="87" spans="1:5">
      <c r="A87" s="2" t="s">
        <v>90</v>
      </c>
      <c r="B87" s="3">
        <v>1</v>
      </c>
      <c r="C87" s="4" t="s">
        <v>57</v>
      </c>
      <c r="D87" s="5"/>
      <c r="E87" s="6">
        <f t="shared" si="5"/>
        <v>0</v>
      </c>
    </row>
    <row r="88" spans="1:5">
      <c r="A88" s="2" t="s">
        <v>91</v>
      </c>
      <c r="B88" s="3">
        <v>1</v>
      </c>
      <c r="C88" s="4" t="s">
        <v>57</v>
      </c>
      <c r="D88" s="5"/>
      <c r="E88" s="6">
        <f t="shared" si="5"/>
        <v>0</v>
      </c>
    </row>
    <row r="89" spans="1:5">
      <c r="A89" s="2" t="s">
        <v>92</v>
      </c>
      <c r="B89" s="3">
        <v>1</v>
      </c>
      <c r="C89" s="4" t="s">
        <v>57</v>
      </c>
      <c r="D89" s="5"/>
      <c r="E89" s="6">
        <f t="shared" si="5"/>
        <v>0</v>
      </c>
    </row>
    <row r="90" spans="1:5" ht="18">
      <c r="A90" s="2" t="s">
        <v>93</v>
      </c>
      <c r="B90" s="3">
        <v>1</v>
      </c>
      <c r="C90" s="4" t="s">
        <v>57</v>
      </c>
      <c r="D90" s="5"/>
      <c r="E90" s="6">
        <f t="shared" si="5"/>
        <v>0</v>
      </c>
    </row>
    <row r="91" spans="1:5" ht="18">
      <c r="A91" s="2" t="s">
        <v>94</v>
      </c>
      <c r="B91" s="3">
        <v>2</v>
      </c>
      <c r="C91" s="4" t="s">
        <v>57</v>
      </c>
      <c r="D91" s="5"/>
      <c r="E91" s="6">
        <f t="shared" si="5"/>
        <v>0</v>
      </c>
    </row>
    <row r="92" spans="1:5" ht="18">
      <c r="A92" s="2" t="s">
        <v>95</v>
      </c>
      <c r="B92" s="3">
        <v>2</v>
      </c>
      <c r="C92" s="4" t="s">
        <v>57</v>
      </c>
      <c r="D92" s="5"/>
      <c r="E92" s="6">
        <f t="shared" si="5"/>
        <v>0</v>
      </c>
    </row>
    <row r="93" spans="1:5" ht="18">
      <c r="A93" s="2" t="s">
        <v>96</v>
      </c>
      <c r="B93" s="3">
        <v>2</v>
      </c>
      <c r="C93" s="4" t="s">
        <v>57</v>
      </c>
      <c r="D93" s="5"/>
      <c r="E93" s="6">
        <f t="shared" si="5"/>
        <v>0</v>
      </c>
    </row>
    <row r="94" spans="1:5">
      <c r="A94" s="2" t="s">
        <v>97</v>
      </c>
      <c r="B94" s="3">
        <v>2</v>
      </c>
      <c r="C94" s="4" t="s">
        <v>57</v>
      </c>
      <c r="D94" s="5"/>
      <c r="E94" s="6">
        <f t="shared" si="5"/>
        <v>0</v>
      </c>
    </row>
    <row r="95" spans="1:5">
      <c r="A95" s="2" t="s">
        <v>98</v>
      </c>
      <c r="B95" s="3">
        <v>5</v>
      </c>
      <c r="C95" s="4" t="s">
        <v>57</v>
      </c>
      <c r="D95" s="5"/>
      <c r="E95" s="6">
        <f t="shared" si="5"/>
        <v>0</v>
      </c>
    </row>
    <row r="96" spans="1:5">
      <c r="A96" s="2" t="s">
        <v>99</v>
      </c>
      <c r="B96" s="3">
        <v>5</v>
      </c>
      <c r="C96" s="4" t="s">
        <v>57</v>
      </c>
      <c r="D96" s="5"/>
      <c r="E96" s="6">
        <f t="shared" si="5"/>
        <v>0</v>
      </c>
    </row>
    <row r="97" spans="1:5" ht="18">
      <c r="A97" s="2" t="s">
        <v>100</v>
      </c>
      <c r="B97" s="3">
        <v>4</v>
      </c>
      <c r="C97" s="4" t="s">
        <v>57</v>
      </c>
      <c r="D97" s="5"/>
      <c r="E97" s="6">
        <f t="shared" si="5"/>
        <v>0</v>
      </c>
    </row>
    <row r="98" spans="1:5" ht="18">
      <c r="A98" s="2" t="s">
        <v>101</v>
      </c>
      <c r="B98" s="3">
        <v>4</v>
      </c>
      <c r="C98" s="4" t="s">
        <v>57</v>
      </c>
      <c r="D98" s="5"/>
      <c r="E98" s="6">
        <f t="shared" si="5"/>
        <v>0</v>
      </c>
    </row>
    <row r="99" spans="1:5" ht="18">
      <c r="A99" s="2" t="s">
        <v>102</v>
      </c>
      <c r="B99" s="3">
        <v>4</v>
      </c>
      <c r="C99" s="4" t="s">
        <v>60</v>
      </c>
      <c r="D99" s="5"/>
      <c r="E99" s="6">
        <f t="shared" si="5"/>
        <v>0</v>
      </c>
    </row>
    <row r="100" spans="1:5">
      <c r="A100" s="2" t="s">
        <v>103</v>
      </c>
      <c r="B100" s="3">
        <v>1</v>
      </c>
      <c r="C100" s="4" t="s">
        <v>57</v>
      </c>
      <c r="D100" s="5"/>
      <c r="E100" s="6">
        <f t="shared" si="5"/>
        <v>0</v>
      </c>
    </row>
    <row r="101" spans="1:5">
      <c r="A101" s="2" t="s">
        <v>104</v>
      </c>
      <c r="B101" s="3">
        <v>10</v>
      </c>
      <c r="C101" s="4" t="s">
        <v>57</v>
      </c>
      <c r="D101" s="5"/>
      <c r="E101" s="6">
        <f t="shared" si="5"/>
        <v>0</v>
      </c>
    </row>
    <row r="102" spans="1:5">
      <c r="A102" s="2" t="s">
        <v>105</v>
      </c>
      <c r="B102" s="3">
        <v>4</v>
      </c>
      <c r="C102" s="4" t="s">
        <v>57</v>
      </c>
      <c r="D102" s="5"/>
      <c r="E102" s="6">
        <f t="shared" si="5"/>
        <v>0</v>
      </c>
    </row>
    <row r="103" spans="1:5">
      <c r="A103" s="2" t="s">
        <v>106</v>
      </c>
      <c r="B103" s="3">
        <v>10</v>
      </c>
      <c r="C103" s="4" t="s">
        <v>57</v>
      </c>
      <c r="D103" s="5"/>
      <c r="E103" s="6">
        <f t="shared" si="5"/>
        <v>0</v>
      </c>
    </row>
    <row r="104" spans="1:5">
      <c r="A104" s="2" t="s">
        <v>107</v>
      </c>
      <c r="B104" s="3">
        <v>10</v>
      </c>
      <c r="C104" s="4" t="s">
        <v>57</v>
      </c>
      <c r="D104" s="5"/>
      <c r="E104" s="6">
        <f t="shared" si="5"/>
        <v>0</v>
      </c>
    </row>
    <row r="105" spans="1:5">
      <c r="A105" s="2" t="s">
        <v>108</v>
      </c>
      <c r="B105" s="3">
        <v>10</v>
      </c>
      <c r="C105" s="4" t="s">
        <v>57</v>
      </c>
      <c r="D105" s="5"/>
      <c r="E105" s="6">
        <f t="shared" si="5"/>
        <v>0</v>
      </c>
    </row>
    <row r="106" spans="1:5" ht="27">
      <c r="A106" s="2" t="s">
        <v>109</v>
      </c>
      <c r="B106" s="3">
        <v>50</v>
      </c>
      <c r="C106" s="4" t="s">
        <v>74</v>
      </c>
      <c r="D106" s="5"/>
      <c r="E106" s="6">
        <f t="shared" si="5"/>
        <v>0</v>
      </c>
    </row>
    <row r="107" spans="1:5" ht="27">
      <c r="A107" s="2" t="s">
        <v>110</v>
      </c>
      <c r="B107" s="3">
        <v>125</v>
      </c>
      <c r="C107" s="4" t="s">
        <v>74</v>
      </c>
      <c r="D107" s="5"/>
      <c r="E107" s="6">
        <f t="shared" si="5"/>
        <v>0</v>
      </c>
    </row>
    <row r="108" spans="1:5" ht="18">
      <c r="A108" s="2" t="s">
        <v>111</v>
      </c>
      <c r="B108" s="3">
        <v>1</v>
      </c>
      <c r="C108" s="4" t="s">
        <v>57</v>
      </c>
      <c r="D108" s="5"/>
      <c r="E108" s="6">
        <f t="shared" si="5"/>
        <v>0</v>
      </c>
    </row>
    <row r="109" spans="1:5">
      <c r="A109" s="2" t="s">
        <v>112</v>
      </c>
      <c r="B109" s="3">
        <v>5</v>
      </c>
      <c r="C109" s="4" t="s">
        <v>57</v>
      </c>
      <c r="D109" s="5"/>
      <c r="E109" s="6">
        <f t="shared" si="5"/>
        <v>0</v>
      </c>
    </row>
    <row r="110" spans="1:5">
      <c r="A110" s="2" t="s">
        <v>113</v>
      </c>
      <c r="B110" s="3">
        <v>5</v>
      </c>
      <c r="C110" s="4" t="s">
        <v>57</v>
      </c>
      <c r="D110" s="5"/>
      <c r="E110" s="6">
        <f t="shared" si="5"/>
        <v>0</v>
      </c>
    </row>
    <row r="111" spans="1:5" ht="27">
      <c r="A111" s="2" t="s">
        <v>114</v>
      </c>
      <c r="B111" s="3">
        <v>10</v>
      </c>
      <c r="C111" s="4" t="s">
        <v>57</v>
      </c>
      <c r="D111" s="5"/>
      <c r="E111" s="6">
        <f t="shared" si="5"/>
        <v>0</v>
      </c>
    </row>
    <row r="112" spans="1:5" ht="27">
      <c r="A112" s="2" t="s">
        <v>115</v>
      </c>
      <c r="B112" s="3">
        <v>3</v>
      </c>
      <c r="C112" s="4" t="s">
        <v>57</v>
      </c>
      <c r="D112" s="5"/>
      <c r="E112" s="6">
        <f t="shared" si="5"/>
        <v>0</v>
      </c>
    </row>
    <row r="113" spans="1:5" ht="27">
      <c r="A113" s="2" t="s">
        <v>116</v>
      </c>
      <c r="B113" s="3">
        <v>3</v>
      </c>
      <c r="C113" s="4" t="s">
        <v>57</v>
      </c>
      <c r="D113" s="5"/>
      <c r="E113" s="6">
        <f t="shared" si="5"/>
        <v>0</v>
      </c>
    </row>
    <row r="114" spans="1:5" ht="27">
      <c r="A114" s="2" t="s">
        <v>117</v>
      </c>
      <c r="B114" s="3">
        <v>3</v>
      </c>
      <c r="C114" s="4" t="s">
        <v>57</v>
      </c>
      <c r="D114" s="5"/>
      <c r="E114" s="6">
        <f t="shared" si="5"/>
        <v>0</v>
      </c>
    </row>
    <row r="115" spans="1:5" ht="27">
      <c r="A115" s="2" t="s">
        <v>118</v>
      </c>
      <c r="B115" s="3">
        <v>3</v>
      </c>
      <c r="C115" s="4" t="s">
        <v>57</v>
      </c>
      <c r="D115" s="5"/>
      <c r="E115" s="6">
        <f t="shared" si="5"/>
        <v>0</v>
      </c>
    </row>
    <row r="116" spans="1:5" ht="27">
      <c r="A116" s="2" t="s">
        <v>119</v>
      </c>
      <c r="B116" s="3">
        <v>3</v>
      </c>
      <c r="C116" s="4" t="s">
        <v>57</v>
      </c>
      <c r="D116" s="5"/>
      <c r="E116" s="6">
        <f t="shared" si="5"/>
        <v>0</v>
      </c>
    </row>
    <row r="117" spans="1:5">
      <c r="A117" s="2" t="s">
        <v>120</v>
      </c>
      <c r="B117" s="3">
        <v>50</v>
      </c>
      <c r="C117" s="4" t="s">
        <v>57</v>
      </c>
      <c r="D117" s="5"/>
      <c r="E117" s="6">
        <f t="shared" si="5"/>
        <v>0</v>
      </c>
    </row>
    <row r="118" spans="1:5">
      <c r="A118" s="2" t="s">
        <v>121</v>
      </c>
      <c r="B118" s="3">
        <v>50</v>
      </c>
      <c r="C118" s="4" t="s">
        <v>57</v>
      </c>
      <c r="D118" s="5"/>
      <c r="E118" s="6">
        <f t="shared" si="5"/>
        <v>0</v>
      </c>
    </row>
    <row r="119" spans="1:5">
      <c r="A119" s="2" t="s">
        <v>122</v>
      </c>
      <c r="B119" s="3">
        <v>50</v>
      </c>
      <c r="C119" s="4" t="s">
        <v>57</v>
      </c>
      <c r="D119" s="5"/>
      <c r="E119" s="6">
        <f t="shared" si="5"/>
        <v>0</v>
      </c>
    </row>
    <row r="120" spans="1:5">
      <c r="A120" s="2" t="s">
        <v>123</v>
      </c>
      <c r="B120" s="3">
        <v>50</v>
      </c>
      <c r="C120" s="4" t="s">
        <v>57</v>
      </c>
      <c r="D120" s="5"/>
      <c r="E120" s="6">
        <f t="shared" si="5"/>
        <v>0</v>
      </c>
    </row>
    <row r="121" spans="1:5" ht="27">
      <c r="A121" s="2" t="s">
        <v>124</v>
      </c>
      <c r="B121" s="3">
        <v>2</v>
      </c>
      <c r="C121" s="4" t="s">
        <v>57</v>
      </c>
      <c r="D121" s="5"/>
      <c r="E121" s="6">
        <f t="shared" si="5"/>
        <v>0</v>
      </c>
    </row>
    <row r="122" spans="1:5" ht="36">
      <c r="A122" s="2" t="s">
        <v>125</v>
      </c>
      <c r="B122" s="3">
        <v>2</v>
      </c>
      <c r="C122" s="4" t="s">
        <v>57</v>
      </c>
      <c r="D122" s="5"/>
      <c r="E122" s="6">
        <f t="shared" si="5"/>
        <v>0</v>
      </c>
    </row>
    <row r="123" spans="1:5" ht="153">
      <c r="A123" s="2" t="s">
        <v>126</v>
      </c>
      <c r="B123" s="3">
        <v>1</v>
      </c>
      <c r="C123" s="4" t="s">
        <v>57</v>
      </c>
      <c r="D123" s="5"/>
      <c r="E123" s="6">
        <f t="shared" si="5"/>
        <v>0</v>
      </c>
    </row>
    <row r="124" spans="1:5" ht="45">
      <c r="A124" s="2" t="s">
        <v>127</v>
      </c>
      <c r="B124" s="3">
        <v>1</v>
      </c>
      <c r="C124" s="4" t="s">
        <v>74</v>
      </c>
      <c r="D124" s="5"/>
      <c r="E124" s="6">
        <f t="shared" si="5"/>
        <v>0</v>
      </c>
    </row>
    <row r="125" spans="1:5" ht="27">
      <c r="A125" s="2" t="s">
        <v>128</v>
      </c>
      <c r="B125" s="3">
        <v>1</v>
      </c>
      <c r="C125" s="4" t="s">
        <v>74</v>
      </c>
      <c r="D125" s="5"/>
      <c r="E125" s="6">
        <f t="shared" si="5"/>
        <v>0</v>
      </c>
    </row>
    <row r="126" spans="1:5" ht="45">
      <c r="A126" s="2" t="s">
        <v>129</v>
      </c>
      <c r="B126" s="3">
        <v>1</v>
      </c>
      <c r="C126" s="4" t="s">
        <v>57</v>
      </c>
      <c r="D126" s="5"/>
      <c r="E126" s="6">
        <f t="shared" si="5"/>
        <v>0</v>
      </c>
    </row>
    <row r="127" spans="1:5" ht="18">
      <c r="A127" s="2" t="s">
        <v>130</v>
      </c>
      <c r="B127" s="3">
        <v>1</v>
      </c>
      <c r="C127" s="4" t="s">
        <v>57</v>
      </c>
      <c r="D127" s="5"/>
      <c r="E127" s="6">
        <f t="shared" si="5"/>
        <v>0</v>
      </c>
    </row>
    <row r="128" spans="1:5" ht="99">
      <c r="A128" s="2" t="s">
        <v>131</v>
      </c>
      <c r="B128" s="3">
        <v>1</v>
      </c>
      <c r="C128" s="4" t="s">
        <v>57</v>
      </c>
      <c r="D128" s="5"/>
      <c r="E128" s="6">
        <f t="shared" si="5"/>
        <v>0</v>
      </c>
    </row>
    <row r="129" spans="1:5" ht="99">
      <c r="A129" s="2" t="s">
        <v>132</v>
      </c>
      <c r="B129" s="3">
        <v>1</v>
      </c>
      <c r="C129" s="4" t="s">
        <v>57</v>
      </c>
      <c r="D129" s="5"/>
      <c r="E129" s="6">
        <f t="shared" si="5"/>
        <v>0</v>
      </c>
    </row>
    <row r="130" spans="1:5" ht="171">
      <c r="A130" s="2" t="s">
        <v>133</v>
      </c>
      <c r="B130" s="3">
        <v>1</v>
      </c>
      <c r="C130" s="4" t="s">
        <v>57</v>
      </c>
      <c r="D130" s="5"/>
      <c r="E130" s="6">
        <f t="shared" si="5"/>
        <v>0</v>
      </c>
    </row>
    <row r="131" spans="1:5" ht="45">
      <c r="A131" s="2" t="s">
        <v>134</v>
      </c>
      <c r="B131" s="3">
        <v>1</v>
      </c>
      <c r="C131" s="4" t="s">
        <v>57</v>
      </c>
      <c r="D131" s="5"/>
      <c r="E131" s="6">
        <f t="shared" si="5"/>
        <v>0</v>
      </c>
    </row>
    <row r="132" spans="1:5" ht="18">
      <c r="A132" s="2" t="s">
        <v>135</v>
      </c>
      <c r="B132" s="3">
        <v>1</v>
      </c>
      <c r="C132" s="4" t="s">
        <v>57</v>
      </c>
      <c r="D132" s="5"/>
      <c r="E132" s="6">
        <f t="shared" si="5"/>
        <v>0</v>
      </c>
    </row>
    <row r="133" spans="1:5" ht="27">
      <c r="A133" s="2" t="s">
        <v>136</v>
      </c>
      <c r="B133" s="3">
        <v>3</v>
      </c>
      <c r="C133" s="4" t="s">
        <v>57</v>
      </c>
      <c r="D133" s="19">
        <v>750</v>
      </c>
      <c r="E133" s="6">
        <f t="shared" si="5"/>
        <v>2250</v>
      </c>
    </row>
    <row r="134" spans="1:5">
      <c r="A134" s="2" t="s">
        <v>137</v>
      </c>
      <c r="B134" s="3">
        <v>13</v>
      </c>
      <c r="C134" s="4" t="s">
        <v>57</v>
      </c>
      <c r="D134" s="19">
        <v>42</v>
      </c>
      <c r="E134" s="6">
        <f t="shared" si="5"/>
        <v>546</v>
      </c>
    </row>
    <row r="135" spans="1:5">
      <c r="A135" s="2" t="s">
        <v>138</v>
      </c>
      <c r="B135" s="3">
        <v>56</v>
      </c>
      <c r="C135" s="4" t="s">
        <v>57</v>
      </c>
      <c r="D135" s="19">
        <v>350</v>
      </c>
      <c r="E135" s="6">
        <f t="shared" si="5"/>
        <v>19600</v>
      </c>
    </row>
    <row r="136" spans="1:5" ht="18">
      <c r="A136" s="2" t="s">
        <v>139</v>
      </c>
      <c r="B136" s="3">
        <v>28</v>
      </c>
      <c r="C136" s="4" t="s">
        <v>57</v>
      </c>
      <c r="D136" s="19">
        <v>165</v>
      </c>
      <c r="E136" s="6">
        <f t="shared" si="5"/>
        <v>4620</v>
      </c>
    </row>
    <row r="137" spans="1:5" ht="18">
      <c r="A137" s="2" t="s">
        <v>140</v>
      </c>
      <c r="B137" s="3">
        <v>28</v>
      </c>
      <c r="C137" s="4" t="s">
        <v>57</v>
      </c>
      <c r="D137" s="19">
        <v>250</v>
      </c>
      <c r="E137" s="6">
        <f t="shared" si="5"/>
        <v>7000</v>
      </c>
    </row>
    <row r="138" spans="1:5">
      <c r="A138" s="2" t="s">
        <v>141</v>
      </c>
      <c r="B138" s="3">
        <v>2</v>
      </c>
      <c r="C138" s="4" t="s">
        <v>57</v>
      </c>
      <c r="D138" s="5"/>
      <c r="E138" s="6">
        <f t="shared" si="5"/>
        <v>0</v>
      </c>
    </row>
    <row r="139" spans="1:5" ht="18">
      <c r="A139" s="2" t="s">
        <v>142</v>
      </c>
      <c r="B139" s="3">
        <v>1</v>
      </c>
      <c r="C139" s="4" t="s">
        <v>57</v>
      </c>
      <c r="D139" s="5"/>
      <c r="E139" s="6">
        <f t="shared" si="5"/>
        <v>0</v>
      </c>
    </row>
    <row r="140" spans="1:5" ht="18">
      <c r="A140" s="2" t="s">
        <v>143</v>
      </c>
      <c r="B140" s="3">
        <v>1</v>
      </c>
      <c r="C140" s="4" t="s">
        <v>57</v>
      </c>
      <c r="D140" s="5"/>
      <c r="E140" s="6">
        <f t="shared" ref="E140:E142" si="6">B140*D140</f>
        <v>0</v>
      </c>
    </row>
    <row r="141" spans="1:5">
      <c r="A141" s="2" t="s">
        <v>144</v>
      </c>
      <c r="B141" s="3">
        <v>4</v>
      </c>
      <c r="C141" s="4" t="s">
        <v>57</v>
      </c>
      <c r="D141" s="5"/>
      <c r="E141" s="6">
        <f t="shared" si="6"/>
        <v>0</v>
      </c>
    </row>
    <row r="142" spans="1:5" ht="18">
      <c r="A142" s="2" t="s">
        <v>145</v>
      </c>
      <c r="B142" s="3">
        <v>1</v>
      </c>
      <c r="C142" s="4" t="s">
        <v>57</v>
      </c>
      <c r="D142" s="5"/>
      <c r="E142" s="6">
        <f t="shared" si="6"/>
        <v>0</v>
      </c>
    </row>
    <row r="143" spans="1:5">
      <c r="A143" s="20" t="s">
        <v>146</v>
      </c>
      <c r="B143" s="3">
        <v>1</v>
      </c>
      <c r="C143" s="4" t="s">
        <v>57</v>
      </c>
      <c r="D143" s="5"/>
      <c r="E143" s="6">
        <f>B143*D143</f>
        <v>0</v>
      </c>
    </row>
    <row r="144" spans="1:5">
      <c r="A144" s="31" t="s">
        <v>147</v>
      </c>
      <c r="B144" s="31"/>
      <c r="C144" s="31"/>
      <c r="D144" s="31"/>
      <c r="E144" s="8">
        <f>SUM(E56:E143)</f>
        <v>34016</v>
      </c>
    </row>
    <row r="145" spans="1:5">
      <c r="A145" s="20"/>
      <c r="B145" s="20"/>
      <c r="C145" s="20"/>
      <c r="D145" s="20"/>
      <c r="E145" s="20"/>
    </row>
    <row r="146" spans="1:5">
      <c r="A146" s="20"/>
      <c r="B146" s="20"/>
      <c r="C146" s="25"/>
      <c r="D146" s="26" t="s">
        <v>148</v>
      </c>
      <c r="E146" s="22"/>
    </row>
    <row r="147" spans="1:5">
      <c r="A147" s="20"/>
      <c r="B147" s="20"/>
      <c r="C147" s="20"/>
      <c r="D147" s="20"/>
      <c r="E147" s="20"/>
    </row>
    <row r="148" spans="1:5">
      <c r="A148" s="20"/>
      <c r="B148" s="20"/>
      <c r="C148" s="20"/>
      <c r="D148" s="20"/>
      <c r="E148" s="22"/>
    </row>
    <row r="149" spans="1:5">
      <c r="B149" s="20"/>
      <c r="C149" s="20"/>
      <c r="D149" s="20"/>
      <c r="E149" s="20"/>
    </row>
    <row r="150" spans="1:5">
      <c r="A150" s="20"/>
      <c r="B150" s="20"/>
      <c r="C150" s="20"/>
      <c r="D150" s="20"/>
      <c r="E150" s="20"/>
    </row>
    <row r="151" spans="1:5">
      <c r="A151" s="20"/>
      <c r="B151" s="20"/>
      <c r="E151" s="20"/>
    </row>
    <row r="155" spans="1:5">
      <c r="A155" s="21" t="s">
        <v>149</v>
      </c>
      <c r="B155" s="24">
        <f>B51+E144</f>
        <v>34016</v>
      </c>
    </row>
  </sheetData>
  <mergeCells count="37">
    <mergeCell ref="A144:D144"/>
    <mergeCell ref="A2:A3"/>
    <mergeCell ref="B2:B3"/>
    <mergeCell ref="C2:C3"/>
    <mergeCell ref="A5:A6"/>
    <mergeCell ref="B5:B6"/>
    <mergeCell ref="C5:C6"/>
    <mergeCell ref="A10:A11"/>
    <mergeCell ref="B10:B11"/>
    <mergeCell ref="C10:C11"/>
    <mergeCell ref="A13:A14"/>
    <mergeCell ref="B13:B14"/>
    <mergeCell ref="C13:C14"/>
    <mergeCell ref="A17:A18"/>
    <mergeCell ref="B17:B18"/>
    <mergeCell ref="C17:C18"/>
    <mergeCell ref="A19:A20"/>
    <mergeCell ref="B19:B20"/>
    <mergeCell ref="C19:C20"/>
    <mergeCell ref="A23:A24"/>
    <mergeCell ref="B23:B24"/>
    <mergeCell ref="C23:C24"/>
    <mergeCell ref="A25:A26"/>
    <mergeCell ref="B25:B26"/>
    <mergeCell ref="C25:C26"/>
    <mergeCell ref="A27:A28"/>
    <mergeCell ref="B27:B28"/>
    <mergeCell ref="C27:C28"/>
    <mergeCell ref="A35:D35"/>
    <mergeCell ref="A49:C49"/>
    <mergeCell ref="A54:E54"/>
    <mergeCell ref="A29:A30"/>
    <mergeCell ref="B29:B30"/>
    <mergeCell ref="C29:C30"/>
    <mergeCell ref="A33:A34"/>
    <mergeCell ref="B33:B34"/>
    <mergeCell ref="C33:C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9981aa3aff9db285bca0ccfe06dee30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8e8bc080845913d65e2fba19d4e108ee"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16100487</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16100487 - Mant instal termiques i gas natural Metro</TMB_TitolLicitacio>
    <TMB_DataComiteWF xmlns="c8de0594-42e2-4f26-8a69-9df094374455" xsi:nil="true"/>
    <lcf76f155ced4ddcb4097134ff3c332f xmlns="b33c6233-2ab6-44e4-b566-b78dc0012292" xsi:nil="true"/>
    <TaxCatchAll xmlns="c8de0594-42e2-4f26-8a69-9df094374455">
      <Value>3159</Value>
      <Value>3091</Value>
      <Value>3089</Value>
    </TaxCatchAll>
    <ecb982cbbbba49edba287c0296970fd2 xmlns="c8de0594-42e2-4f26-8a69-9df094374455">
      <Terms xmlns="http://schemas.microsoft.com/office/infopath/2007/PartnerControls"/>
    </ecb982cbbbba49edba287c0296970fd2>
    <TMB_CH_TipusDocu xmlns="c8de0594-42e2-4f26-8a69-9df094374455">Annexe</TMB_CH_TipusDocu>
    <TMB_OP xmlns="c8de0594-42e2-4f26-8a69-9df094374455">2025-10-20T22:00:00+00:00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CC xmlns="c8de0594-42e2-4f26-8a69-9df094374455">2025-11-03T23:00:00+00:00</TMB_CC>
    <TMB_IDLicitacio xmlns="c8de0594-42e2-4f26-8a69-9df094374455">494986</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true</TMB_Perfil>
    <b3a2275c509d4b0394d7e35eb2e777cd xmlns="c8de0594-42e2-4f26-8a69-9df094374455" xsi:nil="true"/>
  </documentManagement>
</p:properties>
</file>

<file path=customXml/itemProps1.xml><?xml version="1.0" encoding="utf-8"?>
<ds:datastoreItem xmlns:ds="http://schemas.openxmlformats.org/officeDocument/2006/customXml" ds:itemID="{FF64D0C7-DC8E-47C7-B4D6-E6255D5EDF05}"/>
</file>

<file path=customXml/itemProps2.xml><?xml version="1.0" encoding="utf-8"?>
<ds:datastoreItem xmlns:ds="http://schemas.openxmlformats.org/officeDocument/2006/customXml" ds:itemID="{06444F0B-8C3C-488D-8317-A866E768BE1C}"/>
</file>

<file path=customXml/itemProps3.xml><?xml version="1.0" encoding="utf-8"?>
<ds:datastoreItem xmlns:ds="http://schemas.openxmlformats.org/officeDocument/2006/customXml" ds:itemID="{DE8A8E33-D7E0-4C27-84C5-C2DCFFCE6149}"/>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Cantoral Lujan, Ines Maria</dc:creator>
  <cp:keywords/>
  <dc:description/>
  <cp:lastModifiedBy>Lopez Martos, Sandra</cp:lastModifiedBy>
  <cp:revision/>
  <dcterms:created xsi:type="dcterms:W3CDTF">2021-04-08T10:24:44Z</dcterms:created>
  <dcterms:modified xsi:type="dcterms:W3CDTF">2025-10-14T10:59:23Z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OP|467ae9f0-b40b-4533-a7af-09ef0f08b1bb</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8" name="TMB_Proveidor">
    <vt:lpwstr/>
  </property>
  <property fmtid="{D5CDD505-2E9C-101B-9397-08002B2CF9AE}" pid="9" name="g93776c333e34272ab15451ee7fa82be">
    <vt:lpwstr/>
  </property>
  <property fmtid="{D5CDD505-2E9C-101B-9397-08002B2CF9AE}" pid="10" name="TMB_OrganC">
    <vt:lpwstr>3091;#OP|467ae9f0-b40b-4533-a7af-09ef0f08b1bb</vt:lpwstr>
  </property>
  <property fmtid="{D5CDD505-2E9C-101B-9397-08002B2CF9AE}" pid="12" name="TMB_TipusDoc">
    <vt:lpwstr/>
  </property>
  <property fmtid="{D5CDD505-2E9C-101B-9397-08002B2CF9AE}" pid="14" name="TMB_Fase">
    <vt:lpwstr>3089;#Inici|1ed37523-d63e-4991-aef8-399e829bfef8</vt:lpwstr>
  </property>
  <property fmtid="{D5CDD505-2E9C-101B-9397-08002B2CF9AE}" pid="15" name="TMB_Sobres">
    <vt:lpwstr/>
  </property>
  <property fmtid="{D5CDD505-2E9C-101B-9397-08002B2CF9AE}" pid="17" name="TMB_Estat">
    <vt:lpwstr>3159;#Public|5cd44708-a357-4aee-a9ab-ade886f4bbf7</vt:lpwstr>
  </property>
  <property fmtid="{D5CDD505-2E9C-101B-9397-08002B2CF9AE}" pid="19" name="b82b7a08db3a4ab5a955c48b15659d84">
    <vt:lpwstr/>
  </property>
  <property fmtid="{D5CDD505-2E9C-101B-9397-08002B2CF9AE}" pid="20" name="TMB_Plecs">
    <vt:lpwstr/>
  </property>
  <property fmtid="{D5CDD505-2E9C-101B-9397-08002B2CF9AE}" pid="22" name="TMB_IDLicitacio">
    <vt:r8>494986</vt:r8>
  </property>
  <property fmtid="{D5CDD505-2E9C-101B-9397-08002B2CF9AE}" pid="23" name="h80888fb7b914359b90c46b7c452b251">
    <vt:lpwstr/>
  </property>
  <property fmtid="{D5CDD505-2E9C-101B-9397-08002B2CF9AE}" pid="24" name="o0f6527fa5184dfa91381007b0eb82df">
    <vt:lpwstr/>
  </property>
  <property fmtid="{D5CDD505-2E9C-101B-9397-08002B2CF9AE}" pid="25" name="ba05a5f98ed745b98d9dacf37bda167c">
    <vt:lpwstr/>
  </property>
  <property fmtid="{D5CDD505-2E9C-101B-9397-08002B2CF9AE}" pid="26" name="h3e189544f4e4582960eb2fb36374928">
    <vt:lpwstr/>
  </property>
  <property fmtid="{D5CDD505-2E9C-101B-9397-08002B2CF9AE}" pid="27" name="FirstName">
    <vt:lpwstr/>
  </property>
</Properties>
</file>