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M\Dades\LICITACIONS\11626AM -  Determinacions analítiques aigua\02 DOCUMENTACIÓ PLATAFORMA\"/>
    </mc:Choice>
  </mc:AlternateContent>
  <xr:revisionPtr revIDLastSave="0" documentId="13_ncr:1_{22707460-DD8A-4DD3-BC01-DCEE40DCD813}" xr6:coauthVersionLast="47" xr6:coauthVersionMax="47" xr10:uidLastSave="{00000000-0000-0000-0000-000000000000}"/>
  <bookViews>
    <workbookView xWindow="-120" yWindow="-120" windowWidth="29040" windowHeight="15720" xr2:uid="{275516DE-B89F-41A0-BF9A-5D2FD621B866}"/>
  </bookViews>
  <sheets>
    <sheet name="Annex2DetallAnalitiques " sheetId="1" r:id="rId1"/>
  </sheets>
  <definedNames>
    <definedName name="_Hlk140835258" localSheetId="0">'Annex2DetallAnalitiques '!#REF!</definedName>
    <definedName name="_Hlk140837403" localSheetId="0">'Annex2DetallAnalitiques '!$B$37</definedName>
    <definedName name="_Hlk140837491" localSheetId="0">'Annex2DetallAnalitiques '!#REF!</definedName>
    <definedName name="_Hlk140841882" localSheetId="0">'Annex2DetallAnalitiques '!$B$60</definedName>
    <definedName name="_Hlk140842096" localSheetId="0">'Annex2DetallAnalitiques '!$B$51</definedName>
    <definedName name="_Hlk147734567" localSheetId="0">'Annex2DetallAnalitiques '!$B$27</definedName>
    <definedName name="_Hlk147734577" localSheetId="0">'Annex2DetallAnalitiques '!$B$32</definedName>
    <definedName name="_Hlk147734589" localSheetId="0">'Annex2DetallAnalitiques '!$B$59</definedName>
    <definedName name="_Hlk147734594" localSheetId="0">'Annex2DetallAnalitiques '!$B$68</definedName>
    <definedName name="_Hlk147734780" localSheetId="0">'Annex2DetallAnalitiques '!$B$13</definedName>
    <definedName name="_Toc147836947" localSheetId="0">'Annex2DetallAnalitiques '!$I$5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1" l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I117" i="1" s="1"/>
  <c r="F98" i="1"/>
  <c r="F117" i="1" s="1"/>
  <c r="I94" i="1"/>
  <c r="F94" i="1"/>
  <c r="I93" i="1"/>
  <c r="F93" i="1"/>
  <c r="I88" i="1"/>
  <c r="F88" i="1"/>
  <c r="I87" i="1"/>
  <c r="F87" i="1"/>
  <c r="I86" i="1"/>
  <c r="I89" i="1" s="1"/>
  <c r="F86" i="1"/>
  <c r="F89" i="1" s="1"/>
  <c r="I81" i="1"/>
  <c r="I82" i="1" s="1"/>
  <c r="F81" i="1"/>
  <c r="F82" i="1" s="1"/>
  <c r="I70" i="1"/>
  <c r="I77" i="1" s="1"/>
  <c r="F70" i="1"/>
  <c r="F77" i="1" s="1"/>
  <c r="I66" i="1"/>
  <c r="I65" i="1"/>
  <c r="F65" i="1"/>
  <c r="I61" i="1"/>
  <c r="F61" i="1"/>
  <c r="F66" i="1" s="1"/>
  <c r="I56" i="1"/>
  <c r="F56" i="1"/>
  <c r="I55" i="1"/>
  <c r="F55" i="1"/>
  <c r="I54" i="1"/>
  <c r="F54" i="1"/>
  <c r="I53" i="1"/>
  <c r="F53" i="1"/>
  <c r="F57" i="1" s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F49" i="1" s="1"/>
  <c r="I37" i="1"/>
  <c r="I49" i="1" s="1"/>
  <c r="F37" i="1"/>
  <c r="I36" i="1"/>
  <c r="F36" i="1"/>
  <c r="I35" i="1"/>
  <c r="F35" i="1"/>
  <c r="I34" i="1"/>
  <c r="F34" i="1"/>
  <c r="I29" i="1"/>
  <c r="I30" i="1" s="1"/>
  <c r="F29" i="1"/>
  <c r="F30" i="1" s="1"/>
  <c r="I24" i="1"/>
  <c r="F24" i="1"/>
  <c r="I23" i="1"/>
  <c r="F23" i="1"/>
  <c r="I22" i="1"/>
  <c r="F22" i="1"/>
  <c r="F25" i="1" s="1"/>
  <c r="I21" i="1"/>
  <c r="I25" i="1" s="1"/>
  <c r="F21" i="1"/>
  <c r="I16" i="1"/>
  <c r="F16" i="1"/>
  <c r="I15" i="1"/>
  <c r="F15" i="1"/>
  <c r="I14" i="1"/>
  <c r="F14" i="1"/>
  <c r="F17" i="1" s="1"/>
  <c r="I17" i="1" l="1"/>
  <c r="I57" i="1"/>
</calcChain>
</file>

<file path=xl/sharedStrings.xml><?xml version="1.0" encoding="utf-8"?>
<sst xmlns="http://schemas.openxmlformats.org/spreadsheetml/2006/main" count="239" uniqueCount="109">
  <si>
    <t>ANNEX 2. DETALL ANALÍTIQUES ANUALS</t>
  </si>
  <si>
    <t>EMPRESA LICITADORA:</t>
  </si>
  <si>
    <t>Lot 1:  Anàlisi aigua regenerada:</t>
  </si>
  <si>
    <t xml:space="preserve">LOT </t>
  </si>
  <si>
    <t>Paràmetre</t>
  </si>
  <si>
    <t>Matriu</t>
  </si>
  <si>
    <t>Unitats anuals aproximat</t>
  </si>
  <si>
    <t>Preu unitat màxim licitació</t>
  </si>
  <si>
    <t>Total màxim licitació</t>
  </si>
  <si>
    <t>Preu unitat OFERTAT</t>
  </si>
  <si>
    <t>Total OFERTAT</t>
  </si>
  <si>
    <t>Matèries en suspensió, MES</t>
  </si>
  <si>
    <t>Aigua regenerada</t>
  </si>
  <si>
    <t>Escherichia coli</t>
  </si>
  <si>
    <t>Legionel·la spp</t>
  </si>
  <si>
    <t>Total LICITACIÓ  lot 1</t>
  </si>
  <si>
    <t>Total OFERTAT lot 1</t>
  </si>
  <si>
    <t>Lot 2: Anàlisi de Legionel·la spp en mostres d’aigua:</t>
  </si>
  <si>
    <t>Preu màxim licitació</t>
  </si>
  <si>
    <t>Aigua continental (fonts ornamentals)</t>
  </si>
  <si>
    <t>Aigua continental (reg)</t>
  </si>
  <si>
    <t>Aigua continental (piscines)</t>
  </si>
  <si>
    <t>Aigua sanitària</t>
  </si>
  <si>
    <t>Total LICITACIÓ lot 2</t>
  </si>
  <si>
    <t>Total OFERTAT lot 2</t>
  </si>
  <si>
    <t>Lot 3: Anàlisi de Carboni orgànic total, TOC, en aigua residual:</t>
  </si>
  <si>
    <t>Carboni orgànic total, TOC</t>
  </si>
  <si>
    <t>Aigua residual</t>
  </si>
  <si>
    <t>Total LICITACIÓ lot 3</t>
  </si>
  <si>
    <t>Total OFERTAT lot 3</t>
  </si>
  <si>
    <t>Lot 4: Anàlisi de mostres d’aigua de consum i continental:</t>
  </si>
  <si>
    <t>Aigua de consum</t>
  </si>
  <si>
    <t>Plaguicides i suma de plaguicides</t>
  </si>
  <si>
    <t>Aigua continental (RD3/2023)</t>
  </si>
  <si>
    <t>Acrilamida</t>
  </si>
  <si>
    <t>Bisfenol a</t>
  </si>
  <si>
    <t>Clorur de vinil</t>
  </si>
  <si>
    <t>Epiclorhidrina</t>
  </si>
  <si>
    <t>Urani</t>
  </si>
  <si>
    <t>Hidrocarburs aromàtics policíclics</t>
  </si>
  <si>
    <t>∑5 àcids haloacètics</t>
  </si>
  <si>
    <t>∑20 PFAS</t>
  </si>
  <si>
    <t>Colífags somàtics</t>
  </si>
  <si>
    <t>Aigua continental</t>
  </si>
  <si>
    <t>Microcistina-LR</t>
  </si>
  <si>
    <t>Total LICITACIÓ lot 4</t>
  </si>
  <si>
    <t>Total OFERTAT lot 4</t>
  </si>
  <si>
    <t>Lot 5: Anàlisi de la llista d’observació segons Reial Decret 3/2023 en mostres d’aigua de consum:</t>
  </si>
  <si>
    <t>17B-estradiol</t>
  </si>
  <si>
    <t>Nonilfenol</t>
  </si>
  <si>
    <t>Azitromicina</t>
  </si>
  <si>
    <t>Diclofenaco</t>
  </si>
  <si>
    <t>Total LICITACIÓ lot 5</t>
  </si>
  <si>
    <t>Total OFERTAT lot 5</t>
  </si>
  <si>
    <t>Lot 6: Anàlisi de paràmetres de control de radiactivitat:</t>
  </si>
  <si>
    <t>Control de radiactivitat (segons RD 3/2023):</t>
  </si>
  <si>
    <t>Activitat alfa total</t>
  </si>
  <si>
    <t>Activitat beta resto</t>
  </si>
  <si>
    <t>Dosi indicativa</t>
  </si>
  <si>
    <t>Radó</t>
  </si>
  <si>
    <t>Total LICITACIÓ  lot 6</t>
  </si>
  <si>
    <t>Total OFERTAT lot 6</t>
  </si>
  <si>
    <t>Lot 7: Anàlisi de paràmetres de radionúclids naturals</t>
  </si>
  <si>
    <t>Radionúclids naturals (segons RD 3/2023):</t>
  </si>
  <si>
    <t>U238</t>
  </si>
  <si>
    <t>U234</t>
  </si>
  <si>
    <t>Ra 226</t>
  </si>
  <si>
    <t>Ra 228</t>
  </si>
  <si>
    <t>Pb 210</t>
  </si>
  <si>
    <t>Po210</t>
  </si>
  <si>
    <t>Total LICITACIÓ lot 7</t>
  </si>
  <si>
    <t>Total OFERTAT lot 7</t>
  </si>
  <si>
    <t>Lot 8: Anàlisi de colifags somàtics en aigua residual</t>
  </si>
  <si>
    <t>Total LICITACIÓ lot 8</t>
  </si>
  <si>
    <t>Total OFERTAT lot 8</t>
  </si>
  <si>
    <t>Lot 9: Anàlisi de mostres de fangs de depuradora</t>
  </si>
  <si>
    <t>Coure</t>
  </si>
  <si>
    <t>Fang de depuradora</t>
  </si>
  <si>
    <t>Crom (VI)</t>
  </si>
  <si>
    <t>Zinc</t>
  </si>
  <si>
    <t>Total LICITACIÓ lot 9</t>
  </si>
  <si>
    <t>Total OFERTAT lot 9</t>
  </si>
  <si>
    <t>Lot 10: Anàlisi de terbutrina en aigua residual</t>
  </si>
  <si>
    <t>Terbutrina</t>
  </si>
  <si>
    <t>Total LICITACIÓ lot 10</t>
  </si>
  <si>
    <t>Total OFERTAT lot 10</t>
  </si>
  <si>
    <t>Lot 11: Anàlisis PRTR en aigua residual</t>
  </si>
  <si>
    <t>Pack 8 Metalls (As, Cd, Cr, Cu, Hg, Ni, Pb, Zn)</t>
  </si>
  <si>
    <t>Cianurs totals</t>
  </si>
  <si>
    <t>Fluorurs</t>
  </si>
  <si>
    <t>Clorurs</t>
  </si>
  <si>
    <t>Pack COVH 11 + CV + BTEX</t>
  </si>
  <si>
    <t xml:space="preserve">Pack Clorobenzens  </t>
  </si>
  <si>
    <t xml:space="preserve">Pack Pesticides Clorats, Nitrogenats i fosforats  </t>
  </si>
  <si>
    <t>PCB</t>
  </si>
  <si>
    <t>PAH (16 EPA)</t>
  </si>
  <si>
    <t>Compostos organoestànnics</t>
  </si>
  <si>
    <t>AOX</t>
  </si>
  <si>
    <t>TOC</t>
  </si>
  <si>
    <t>Índex de Fenols</t>
  </si>
  <si>
    <t>DEHP - Bis(etilhexil)ftalat</t>
  </si>
  <si>
    <t>Diuron</t>
  </si>
  <si>
    <t>Isoproturon</t>
  </si>
  <si>
    <t>4-n-nonilfenol</t>
  </si>
  <si>
    <t>4-t-octilfenol</t>
  </si>
  <si>
    <t>Cost de transport</t>
  </si>
  <si>
    <t>-</t>
  </si>
  <si>
    <t>Total LICITACIÓ lot 11</t>
  </si>
  <si>
    <t>Total OFERTAT lot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</si>
</sst>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b/>
      <sz val="10"/>
      <color rgb="FF00788D"/>
      <name val="Raleway Medium"/>
    </font>
    <font>
      <b/>
      <sz val="11"/>
      <color theme="1"/>
      <name val="Raleway Medium"/>
    </font>
    <font>
      <b/>
      <sz val="10"/>
      <color theme="0"/>
      <name val="Arial Nova"/>
      <family val="2"/>
    </font>
    <font>
      <b/>
      <sz val="10"/>
      <color theme="1"/>
      <name val="Arial Nova"/>
      <family val="2"/>
    </font>
    <font>
      <sz val="10"/>
      <color theme="0"/>
      <name val="Arial Nova"/>
      <family val="2"/>
    </font>
    <font>
      <sz val="10"/>
      <name val="Arial Nova"/>
      <family val="2"/>
    </font>
    <font>
      <b/>
      <sz val="10"/>
      <name val="Arial Nova"/>
      <family val="2"/>
    </font>
    <font>
      <b/>
      <sz val="10"/>
      <color rgb="FFFFFFFF"/>
      <name val="Arial Nova"/>
      <family val="2"/>
    </font>
    <font>
      <sz val="10"/>
      <color rgb="FF00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88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44" fontId="3" fillId="0" borderId="0" xfId="1" applyFont="1" applyAlignment="1">
      <alignment horizontal="right" vertical="center" indent="2"/>
    </xf>
    <xf numFmtId="0" fontId="2" fillId="0" borderId="0" xfId="0" applyFont="1" applyAlignment="1">
      <alignment horizontal="left" vertical="center"/>
    </xf>
    <xf numFmtId="44" fontId="2" fillId="0" borderId="0" xfId="1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8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8" fontId="6" fillId="0" borderId="4" xfId="0" applyNumberFormat="1" applyFont="1" applyBorder="1" applyAlignment="1">
      <alignment horizontal="center"/>
    </xf>
    <xf numFmtId="44" fontId="2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4" fontId="2" fillId="0" borderId="0" xfId="1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8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vertical="center"/>
    </xf>
    <xf numFmtId="8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8" fontId="2" fillId="0" borderId="9" xfId="0" applyNumberFormat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114300</xdr:rowOff>
    </xdr:from>
    <xdr:to>
      <xdr:col>1</xdr:col>
      <xdr:colOff>1752600</xdr:colOff>
      <xdr:row>6</xdr:row>
      <xdr:rowOff>78844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33595F1-CACE-4A48-98BC-15238AC28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6225"/>
          <a:ext cx="1866900" cy="812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CCAF-DB10-4E0B-BD9B-51D0D8EB9D22}">
  <sheetPr>
    <pageSetUpPr fitToPage="1"/>
  </sheetPr>
  <dimension ref="A5:I117"/>
  <sheetViews>
    <sheetView showGridLines="0" tabSelected="1" topLeftCell="A94" zoomScaleNormal="100" workbookViewId="0">
      <selection activeCell="L102" sqref="L102"/>
    </sheetView>
  </sheetViews>
  <sheetFormatPr defaultRowHeight="12.75" x14ac:dyDescent="0.2"/>
  <cols>
    <col min="1" max="1" width="4.5703125" style="1" bestFit="1" customWidth="1"/>
    <col min="2" max="2" width="29.140625" style="2" bestFit="1" customWidth="1"/>
    <col min="3" max="3" width="32.42578125" style="1" bestFit="1" customWidth="1"/>
    <col min="4" max="4" width="13.85546875" style="1" bestFit="1" customWidth="1"/>
    <col min="5" max="5" width="14.42578125" style="1" bestFit="1" customWidth="1"/>
    <col min="6" max="6" width="11.7109375" style="1" bestFit="1" customWidth="1"/>
    <col min="7" max="7" width="5.7109375" style="3" customWidth="1"/>
    <col min="8" max="8" width="21.42578125" style="1" customWidth="1"/>
    <col min="9" max="9" width="17" style="25" customWidth="1"/>
    <col min="10" max="16384" width="9.140625" style="3"/>
  </cols>
  <sheetData>
    <row r="5" spans="1:9" ht="15.75" x14ac:dyDescent="0.2">
      <c r="I5" s="4" t="s">
        <v>0</v>
      </c>
    </row>
    <row r="9" spans="1:9" ht="18" x14ac:dyDescent="0.35">
      <c r="A9" s="2" t="s">
        <v>1</v>
      </c>
      <c r="C9" s="72"/>
      <c r="D9" s="72"/>
      <c r="E9" s="72"/>
      <c r="F9" s="72"/>
      <c r="G9" s="72"/>
      <c r="H9" s="72"/>
      <c r="I9" s="72"/>
    </row>
    <row r="12" spans="1:9" x14ac:dyDescent="0.2">
      <c r="A12" s="3"/>
      <c r="B12" s="2" t="s">
        <v>2</v>
      </c>
      <c r="C12" s="64"/>
      <c r="D12" s="64"/>
      <c r="E12" s="64"/>
      <c r="F12" s="64"/>
      <c r="H12" s="3"/>
      <c r="I12" s="6"/>
    </row>
    <row r="13" spans="1:9" ht="25.5" x14ac:dyDescent="0.2">
      <c r="A13" s="7" t="s">
        <v>3</v>
      </c>
      <c r="B13" s="8" t="s">
        <v>4</v>
      </c>
      <c r="C13" s="7" t="s">
        <v>5</v>
      </c>
      <c r="D13" s="7" t="s">
        <v>6</v>
      </c>
      <c r="E13" s="7" t="s">
        <v>7</v>
      </c>
      <c r="F13" s="7" t="s">
        <v>8</v>
      </c>
      <c r="H13" s="7" t="s">
        <v>9</v>
      </c>
      <c r="I13" s="9" t="s">
        <v>10</v>
      </c>
    </row>
    <row r="14" spans="1:9" ht="24.95" customHeight="1" x14ac:dyDescent="0.2">
      <c r="A14" s="10">
        <v>1</v>
      </c>
      <c r="B14" s="11" t="s">
        <v>11</v>
      </c>
      <c r="C14" s="10" t="s">
        <v>12</v>
      </c>
      <c r="D14" s="10">
        <v>12</v>
      </c>
      <c r="E14" s="12">
        <v>18</v>
      </c>
      <c r="F14" s="12">
        <f>D14*E14</f>
        <v>216</v>
      </c>
      <c r="H14" s="12"/>
      <c r="I14" s="13">
        <f>D14*H14</f>
        <v>0</v>
      </c>
    </row>
    <row r="15" spans="1:9" ht="24.95" customHeight="1" x14ac:dyDescent="0.2">
      <c r="A15" s="10">
        <v>1</v>
      </c>
      <c r="B15" s="11" t="s">
        <v>13</v>
      </c>
      <c r="C15" s="10" t="s">
        <v>12</v>
      </c>
      <c r="D15" s="10">
        <v>12</v>
      </c>
      <c r="E15" s="12">
        <v>25</v>
      </c>
      <c r="F15" s="12">
        <f t="shared" ref="F15:F16" si="0">D15*E15</f>
        <v>300</v>
      </c>
      <c r="H15" s="12"/>
      <c r="I15" s="13">
        <f t="shared" ref="I15:I16" si="1">D15*H15</f>
        <v>0</v>
      </c>
    </row>
    <row r="16" spans="1:9" ht="24.95" customHeight="1" x14ac:dyDescent="0.2">
      <c r="A16" s="10">
        <v>1</v>
      </c>
      <c r="B16" s="11" t="s">
        <v>14</v>
      </c>
      <c r="C16" s="10" t="s">
        <v>12</v>
      </c>
      <c r="D16" s="10">
        <v>25</v>
      </c>
      <c r="E16" s="12">
        <v>47</v>
      </c>
      <c r="F16" s="12">
        <f t="shared" si="0"/>
        <v>1175</v>
      </c>
      <c r="H16" s="14"/>
      <c r="I16" s="15">
        <f t="shared" si="1"/>
        <v>0</v>
      </c>
    </row>
    <row r="17" spans="1:9" s="18" customFormat="1" ht="20.100000000000001" customHeight="1" x14ac:dyDescent="0.2">
      <c r="A17" s="73" t="s">
        <v>15</v>
      </c>
      <c r="B17" s="74"/>
      <c r="C17" s="74"/>
      <c r="D17" s="74"/>
      <c r="E17" s="75"/>
      <c r="F17" s="17">
        <f>SUM(F14:F16)</f>
        <v>1691</v>
      </c>
      <c r="H17" s="19" t="s">
        <v>16</v>
      </c>
      <c r="I17" s="20">
        <f>SUM(I14:I16)</f>
        <v>0</v>
      </c>
    </row>
    <row r="19" spans="1:9" x14ac:dyDescent="0.2">
      <c r="A19" s="3"/>
      <c r="B19" s="64" t="s">
        <v>17</v>
      </c>
      <c r="C19" s="64"/>
      <c r="D19" s="64"/>
      <c r="E19" s="64"/>
      <c r="F19" s="64"/>
      <c r="H19" s="3"/>
      <c r="I19" s="6"/>
    </row>
    <row r="20" spans="1:9" ht="25.5" x14ac:dyDescent="0.2">
      <c r="A20" s="7" t="s">
        <v>3</v>
      </c>
      <c r="B20" s="8" t="s">
        <v>4</v>
      </c>
      <c r="C20" s="7" t="s">
        <v>5</v>
      </c>
      <c r="D20" s="7" t="s">
        <v>6</v>
      </c>
      <c r="E20" s="7" t="s">
        <v>18</v>
      </c>
      <c r="F20" s="7" t="s">
        <v>8</v>
      </c>
      <c r="H20" s="7" t="s">
        <v>9</v>
      </c>
      <c r="I20" s="9" t="s">
        <v>10</v>
      </c>
    </row>
    <row r="21" spans="1:9" ht="24.95" customHeight="1" x14ac:dyDescent="0.2">
      <c r="A21" s="10">
        <v>2</v>
      </c>
      <c r="B21" s="11" t="s">
        <v>14</v>
      </c>
      <c r="C21" s="10" t="s">
        <v>19</v>
      </c>
      <c r="D21" s="10">
        <v>22</v>
      </c>
      <c r="E21" s="12">
        <v>35</v>
      </c>
      <c r="F21" s="12">
        <f>D21*E21</f>
        <v>770</v>
      </c>
      <c r="H21" s="12"/>
      <c r="I21" s="13">
        <f>D21*H21</f>
        <v>0</v>
      </c>
    </row>
    <row r="22" spans="1:9" ht="24.95" customHeight="1" x14ac:dyDescent="0.2">
      <c r="A22" s="10">
        <v>2</v>
      </c>
      <c r="B22" s="11" t="s">
        <v>14</v>
      </c>
      <c r="C22" s="10" t="s">
        <v>20</v>
      </c>
      <c r="D22" s="10">
        <v>2</v>
      </c>
      <c r="E22" s="12">
        <v>35</v>
      </c>
      <c r="F22" s="12">
        <f t="shared" ref="F22:F24" si="2">D22*E22</f>
        <v>70</v>
      </c>
      <c r="H22" s="12"/>
      <c r="I22" s="13">
        <f t="shared" ref="I22:I24" si="3">D22*H22</f>
        <v>0</v>
      </c>
    </row>
    <row r="23" spans="1:9" ht="24.95" customHeight="1" x14ac:dyDescent="0.2">
      <c r="A23" s="10">
        <v>2</v>
      </c>
      <c r="B23" s="11" t="s">
        <v>14</v>
      </c>
      <c r="C23" s="10" t="s">
        <v>21</v>
      </c>
      <c r="D23" s="10">
        <v>36</v>
      </c>
      <c r="E23" s="12">
        <v>35</v>
      </c>
      <c r="F23" s="12">
        <f t="shared" si="2"/>
        <v>1260</v>
      </c>
      <c r="H23" s="12"/>
      <c r="I23" s="13">
        <f t="shared" si="3"/>
        <v>0</v>
      </c>
    </row>
    <row r="24" spans="1:9" ht="24.95" customHeight="1" x14ac:dyDescent="0.2">
      <c r="A24" s="10">
        <v>2</v>
      </c>
      <c r="B24" s="11" t="s">
        <v>14</v>
      </c>
      <c r="C24" s="10" t="s">
        <v>22</v>
      </c>
      <c r="D24" s="10">
        <v>150</v>
      </c>
      <c r="E24" s="12">
        <v>35</v>
      </c>
      <c r="F24" s="12">
        <f t="shared" si="2"/>
        <v>5250</v>
      </c>
      <c r="H24" s="12"/>
      <c r="I24" s="13">
        <f t="shared" si="3"/>
        <v>0</v>
      </c>
    </row>
    <row r="25" spans="1:9" ht="24.95" customHeight="1" x14ac:dyDescent="0.2">
      <c r="A25" s="21"/>
      <c r="B25" s="22"/>
      <c r="C25" s="23"/>
      <c r="D25" s="23"/>
      <c r="E25" s="16" t="s">
        <v>23</v>
      </c>
      <c r="F25" s="24">
        <f>SUM(F21:F24)</f>
        <v>7350</v>
      </c>
      <c r="H25" s="19" t="s">
        <v>24</v>
      </c>
      <c r="I25" s="20">
        <f>SUM(I21:I24)</f>
        <v>0</v>
      </c>
    </row>
    <row r="26" spans="1:9" x14ac:dyDescent="0.2">
      <c r="B26" s="5"/>
    </row>
    <row r="27" spans="1:9" x14ac:dyDescent="0.2">
      <c r="A27" s="3"/>
      <c r="B27" s="64" t="s">
        <v>25</v>
      </c>
      <c r="C27" s="64"/>
      <c r="D27" s="64"/>
      <c r="E27" s="64"/>
      <c r="F27" s="64"/>
      <c r="H27" s="3"/>
      <c r="I27" s="6"/>
    </row>
    <row r="28" spans="1:9" ht="25.5" x14ac:dyDescent="0.2">
      <c r="A28" s="7" t="s">
        <v>3</v>
      </c>
      <c r="B28" s="8" t="s">
        <v>4</v>
      </c>
      <c r="C28" s="7" t="s">
        <v>5</v>
      </c>
      <c r="D28" s="7" t="s">
        <v>6</v>
      </c>
      <c r="E28" s="7" t="s">
        <v>18</v>
      </c>
      <c r="F28" s="7" t="s">
        <v>8</v>
      </c>
      <c r="H28" s="7" t="s">
        <v>9</v>
      </c>
      <c r="I28" s="9" t="s">
        <v>10</v>
      </c>
    </row>
    <row r="29" spans="1:9" ht="24.95" customHeight="1" x14ac:dyDescent="0.2">
      <c r="A29" s="10">
        <v>3</v>
      </c>
      <c r="B29" s="11" t="s">
        <v>26</v>
      </c>
      <c r="C29" s="10" t="s">
        <v>27</v>
      </c>
      <c r="D29" s="10">
        <v>20</v>
      </c>
      <c r="E29" s="12">
        <v>53</v>
      </c>
      <c r="F29" s="12">
        <f>D29*E29</f>
        <v>1060</v>
      </c>
      <c r="H29" s="12"/>
      <c r="I29" s="13">
        <f>D29*H29</f>
        <v>0</v>
      </c>
    </row>
    <row r="30" spans="1:9" ht="20.100000000000001" customHeight="1" x14ac:dyDescent="0.2">
      <c r="A30" s="21"/>
      <c r="B30" s="22"/>
      <c r="C30" s="23"/>
      <c r="D30" s="23"/>
      <c r="E30" s="16" t="s">
        <v>28</v>
      </c>
      <c r="F30" s="24">
        <f>SUM(F29)</f>
        <v>1060</v>
      </c>
      <c r="H30" s="19" t="s">
        <v>29</v>
      </c>
      <c r="I30" s="20">
        <f>SUM(I29)</f>
        <v>0</v>
      </c>
    </row>
    <row r="31" spans="1:9" x14ac:dyDescent="0.2">
      <c r="B31" s="5"/>
    </row>
    <row r="32" spans="1:9" x14ac:dyDescent="0.2">
      <c r="A32" s="3"/>
      <c r="B32" s="64" t="s">
        <v>30</v>
      </c>
      <c r="C32" s="64"/>
      <c r="D32" s="64"/>
      <c r="E32" s="64"/>
      <c r="F32" s="64"/>
      <c r="H32" s="3"/>
      <c r="I32" s="6"/>
    </row>
    <row r="33" spans="1:9" ht="25.5" x14ac:dyDescent="0.2">
      <c r="A33" s="7" t="s">
        <v>3</v>
      </c>
      <c r="B33" s="8" t="s">
        <v>4</v>
      </c>
      <c r="C33" s="7" t="s">
        <v>5</v>
      </c>
      <c r="D33" s="7" t="s">
        <v>6</v>
      </c>
      <c r="E33" s="7" t="s">
        <v>18</v>
      </c>
      <c r="F33" s="7" t="s">
        <v>8</v>
      </c>
      <c r="H33" s="7" t="s">
        <v>9</v>
      </c>
      <c r="I33" s="9" t="s">
        <v>10</v>
      </c>
    </row>
    <row r="34" spans="1:9" ht="24.95" customHeight="1" x14ac:dyDescent="0.2">
      <c r="A34" s="10">
        <v>4</v>
      </c>
      <c r="B34" s="11" t="s">
        <v>26</v>
      </c>
      <c r="C34" s="10" t="s">
        <v>31</v>
      </c>
      <c r="D34" s="10">
        <v>64</v>
      </c>
      <c r="E34" s="12">
        <v>44</v>
      </c>
      <c r="F34" s="12">
        <f>D34*E34</f>
        <v>2816</v>
      </c>
      <c r="H34" s="12"/>
      <c r="I34" s="13">
        <f>D34*H34</f>
        <v>0</v>
      </c>
    </row>
    <row r="35" spans="1:9" ht="24.95" customHeight="1" x14ac:dyDescent="0.2">
      <c r="A35" s="10">
        <v>4</v>
      </c>
      <c r="B35" s="11" t="s">
        <v>32</v>
      </c>
      <c r="C35" s="10" t="s">
        <v>31</v>
      </c>
      <c r="D35" s="10">
        <v>76</v>
      </c>
      <c r="E35" s="12">
        <v>150</v>
      </c>
      <c r="F35" s="12">
        <f t="shared" ref="F35:F48" si="4">D35*E35</f>
        <v>11400</v>
      </c>
      <c r="H35" s="12"/>
      <c r="I35" s="13">
        <f t="shared" ref="I35:I48" si="5">D35*H35</f>
        <v>0</v>
      </c>
    </row>
    <row r="36" spans="1:9" ht="24.95" customHeight="1" x14ac:dyDescent="0.2">
      <c r="A36" s="10">
        <v>4</v>
      </c>
      <c r="B36" s="11" t="s">
        <v>32</v>
      </c>
      <c r="C36" s="10" t="s">
        <v>33</v>
      </c>
      <c r="D36" s="10">
        <v>142</v>
      </c>
      <c r="E36" s="12">
        <v>150</v>
      </c>
      <c r="F36" s="12">
        <f t="shared" si="4"/>
        <v>21300</v>
      </c>
      <c r="H36" s="12"/>
      <c r="I36" s="13">
        <f t="shared" si="5"/>
        <v>0</v>
      </c>
    </row>
    <row r="37" spans="1:9" ht="24.95" customHeight="1" x14ac:dyDescent="0.2">
      <c r="A37" s="10">
        <v>4</v>
      </c>
      <c r="B37" s="11" t="s">
        <v>34</v>
      </c>
      <c r="C37" s="10" t="s">
        <v>31</v>
      </c>
      <c r="D37" s="10">
        <v>76</v>
      </c>
      <c r="E37" s="12">
        <v>130</v>
      </c>
      <c r="F37" s="12">
        <f t="shared" si="4"/>
        <v>9880</v>
      </c>
      <c r="H37" s="12"/>
      <c r="I37" s="13">
        <f t="shared" si="5"/>
        <v>0</v>
      </c>
    </row>
    <row r="38" spans="1:9" ht="24.95" customHeight="1" x14ac:dyDescent="0.2">
      <c r="A38" s="10">
        <v>4</v>
      </c>
      <c r="B38" s="11" t="s">
        <v>35</v>
      </c>
      <c r="C38" s="10" t="s">
        <v>31</v>
      </c>
      <c r="D38" s="10">
        <v>157</v>
      </c>
      <c r="E38" s="12">
        <v>75</v>
      </c>
      <c r="F38" s="12">
        <f t="shared" si="4"/>
        <v>11775</v>
      </c>
      <c r="H38" s="12"/>
      <c r="I38" s="13">
        <f t="shared" si="5"/>
        <v>0</v>
      </c>
    </row>
    <row r="39" spans="1:9" ht="24.95" customHeight="1" x14ac:dyDescent="0.2">
      <c r="A39" s="10">
        <v>4</v>
      </c>
      <c r="B39" s="11" t="s">
        <v>36</v>
      </c>
      <c r="C39" s="10" t="s">
        <v>31</v>
      </c>
      <c r="D39" s="10">
        <v>157</v>
      </c>
      <c r="E39" s="12">
        <v>82</v>
      </c>
      <c r="F39" s="12">
        <f t="shared" si="4"/>
        <v>12874</v>
      </c>
      <c r="H39" s="12"/>
      <c r="I39" s="13">
        <f t="shared" si="5"/>
        <v>0</v>
      </c>
    </row>
    <row r="40" spans="1:9" ht="24.95" customHeight="1" x14ac:dyDescent="0.2">
      <c r="A40" s="10">
        <v>4</v>
      </c>
      <c r="B40" s="11" t="s">
        <v>37</v>
      </c>
      <c r="C40" s="10" t="s">
        <v>31</v>
      </c>
      <c r="D40" s="10">
        <v>76</v>
      </c>
      <c r="E40" s="12">
        <v>84</v>
      </c>
      <c r="F40" s="12">
        <f t="shared" si="4"/>
        <v>6384</v>
      </c>
      <c r="H40" s="12"/>
      <c r="I40" s="13">
        <f t="shared" si="5"/>
        <v>0</v>
      </c>
    </row>
    <row r="41" spans="1:9" ht="24.95" customHeight="1" x14ac:dyDescent="0.2">
      <c r="A41" s="10">
        <v>4</v>
      </c>
      <c r="B41" s="11" t="s">
        <v>38</v>
      </c>
      <c r="C41" s="10" t="s">
        <v>31</v>
      </c>
      <c r="D41" s="10">
        <v>76</v>
      </c>
      <c r="E41" s="12">
        <v>26</v>
      </c>
      <c r="F41" s="12">
        <f t="shared" si="4"/>
        <v>1976</v>
      </c>
      <c r="H41" s="12"/>
      <c r="I41" s="13">
        <f>D41*H41</f>
        <v>0</v>
      </c>
    </row>
    <row r="42" spans="1:9" ht="24.95" customHeight="1" x14ac:dyDescent="0.2">
      <c r="A42" s="10">
        <v>4</v>
      </c>
      <c r="B42" s="11" t="s">
        <v>39</v>
      </c>
      <c r="C42" s="10" t="s">
        <v>31</v>
      </c>
      <c r="D42" s="10">
        <v>76</v>
      </c>
      <c r="E42" s="12">
        <v>75</v>
      </c>
      <c r="F42" s="12">
        <f t="shared" si="4"/>
        <v>5700</v>
      </c>
      <c r="H42" s="12"/>
      <c r="I42" s="13">
        <f>D42*H42</f>
        <v>0</v>
      </c>
    </row>
    <row r="43" spans="1:9" ht="24.95" customHeight="1" x14ac:dyDescent="0.2">
      <c r="A43" s="10">
        <v>4</v>
      </c>
      <c r="B43" s="11" t="s">
        <v>40</v>
      </c>
      <c r="C43" s="10" t="s">
        <v>31</v>
      </c>
      <c r="D43" s="10">
        <v>76</v>
      </c>
      <c r="E43" s="12">
        <v>107</v>
      </c>
      <c r="F43" s="12">
        <f t="shared" si="4"/>
        <v>8132</v>
      </c>
      <c r="H43" s="12"/>
      <c r="I43" s="13">
        <f t="shared" si="5"/>
        <v>0</v>
      </c>
    </row>
    <row r="44" spans="1:9" ht="24.95" customHeight="1" x14ac:dyDescent="0.2">
      <c r="A44" s="10">
        <v>4</v>
      </c>
      <c r="B44" s="11" t="s">
        <v>41</v>
      </c>
      <c r="C44" s="10" t="s">
        <v>31</v>
      </c>
      <c r="D44" s="10">
        <v>76</v>
      </c>
      <c r="E44" s="12">
        <v>159</v>
      </c>
      <c r="F44" s="12">
        <f t="shared" si="4"/>
        <v>12084</v>
      </c>
      <c r="H44" s="12"/>
      <c r="I44" s="13">
        <f t="shared" si="5"/>
        <v>0</v>
      </c>
    </row>
    <row r="45" spans="1:9" ht="24.95" customHeight="1" x14ac:dyDescent="0.2">
      <c r="A45" s="10">
        <v>4</v>
      </c>
      <c r="B45" s="11" t="s">
        <v>42</v>
      </c>
      <c r="C45" s="10" t="s">
        <v>31</v>
      </c>
      <c r="D45" s="10">
        <v>104</v>
      </c>
      <c r="E45" s="12">
        <v>83</v>
      </c>
      <c r="F45" s="12">
        <f t="shared" si="4"/>
        <v>8632</v>
      </c>
      <c r="H45" s="12"/>
      <c r="I45" s="13">
        <f t="shared" si="5"/>
        <v>0</v>
      </c>
    </row>
    <row r="46" spans="1:9" ht="24.95" customHeight="1" x14ac:dyDescent="0.2">
      <c r="A46" s="10">
        <v>4</v>
      </c>
      <c r="B46" s="11" t="s">
        <v>42</v>
      </c>
      <c r="C46" s="10" t="s">
        <v>43</v>
      </c>
      <c r="D46" s="10">
        <v>142</v>
      </c>
      <c r="E46" s="12">
        <v>83</v>
      </c>
      <c r="F46" s="12">
        <f t="shared" si="4"/>
        <v>11786</v>
      </c>
      <c r="H46" s="12"/>
      <c r="I46" s="13">
        <f t="shared" si="5"/>
        <v>0</v>
      </c>
    </row>
    <row r="47" spans="1:9" ht="24.95" customHeight="1" x14ac:dyDescent="0.2">
      <c r="A47" s="10">
        <v>4</v>
      </c>
      <c r="B47" s="11" t="s">
        <v>44</v>
      </c>
      <c r="C47" s="10" t="s">
        <v>31</v>
      </c>
      <c r="D47" s="10">
        <v>76</v>
      </c>
      <c r="E47" s="12">
        <v>76</v>
      </c>
      <c r="F47" s="12">
        <f t="shared" si="4"/>
        <v>5776</v>
      </c>
      <c r="H47" s="12"/>
      <c r="I47" s="13">
        <f t="shared" si="5"/>
        <v>0</v>
      </c>
    </row>
    <row r="48" spans="1:9" ht="24.95" customHeight="1" x14ac:dyDescent="0.2">
      <c r="A48" s="10">
        <v>4</v>
      </c>
      <c r="B48" s="11" t="s">
        <v>44</v>
      </c>
      <c r="C48" s="10" t="s">
        <v>43</v>
      </c>
      <c r="D48" s="10">
        <v>70</v>
      </c>
      <c r="E48" s="12">
        <v>76</v>
      </c>
      <c r="F48" s="12">
        <f t="shared" si="4"/>
        <v>5320</v>
      </c>
      <c r="H48" s="12"/>
      <c r="I48" s="13">
        <f t="shared" si="5"/>
        <v>0</v>
      </c>
    </row>
    <row r="49" spans="1:9" ht="20.100000000000001" customHeight="1" x14ac:dyDescent="0.2">
      <c r="A49" s="21"/>
      <c r="B49" s="22"/>
      <c r="C49" s="23"/>
      <c r="D49" s="23"/>
      <c r="E49" s="16" t="s">
        <v>45</v>
      </c>
      <c r="F49" s="24">
        <f>SUM(F34:F48)</f>
        <v>135835</v>
      </c>
      <c r="H49" s="19" t="s">
        <v>46</v>
      </c>
      <c r="I49" s="20">
        <f>SUM(I34:I48)</f>
        <v>0</v>
      </c>
    </row>
    <row r="50" spans="1:9" x14ac:dyDescent="0.2">
      <c r="B50" s="5"/>
    </row>
    <row r="51" spans="1:9" x14ac:dyDescent="0.2">
      <c r="A51" s="3"/>
      <c r="B51" s="64" t="s">
        <v>47</v>
      </c>
      <c r="C51" s="64"/>
      <c r="D51" s="64"/>
      <c r="E51" s="64"/>
      <c r="F51" s="64"/>
      <c r="H51" s="3"/>
      <c r="I51" s="6"/>
    </row>
    <row r="52" spans="1:9" ht="25.5" x14ac:dyDescent="0.2">
      <c r="A52" s="7" t="s">
        <v>3</v>
      </c>
      <c r="B52" s="8" t="s">
        <v>4</v>
      </c>
      <c r="C52" s="7" t="s">
        <v>5</v>
      </c>
      <c r="D52" s="7" t="s">
        <v>6</v>
      </c>
      <c r="E52" s="7" t="s">
        <v>18</v>
      </c>
      <c r="F52" s="7" t="s">
        <v>8</v>
      </c>
      <c r="H52" s="7" t="s">
        <v>9</v>
      </c>
      <c r="I52" s="9" t="s">
        <v>10</v>
      </c>
    </row>
    <row r="53" spans="1:9" ht="24.95" customHeight="1" x14ac:dyDescent="0.2">
      <c r="A53" s="10">
        <v>5</v>
      </c>
      <c r="B53" s="26" t="s">
        <v>48</v>
      </c>
      <c r="C53" s="10" t="s">
        <v>31</v>
      </c>
      <c r="D53" s="10">
        <v>22</v>
      </c>
      <c r="E53" s="12">
        <v>75</v>
      </c>
      <c r="F53" s="12">
        <f>D53*E53</f>
        <v>1650</v>
      </c>
      <c r="H53" s="12"/>
      <c r="I53" s="13">
        <f>D53*H53</f>
        <v>0</v>
      </c>
    </row>
    <row r="54" spans="1:9" ht="24.95" customHeight="1" x14ac:dyDescent="0.2">
      <c r="A54" s="10">
        <v>5</v>
      </c>
      <c r="B54" s="26" t="s">
        <v>49</v>
      </c>
      <c r="C54" s="10" t="s">
        <v>31</v>
      </c>
      <c r="D54" s="10">
        <v>22</v>
      </c>
      <c r="E54" s="12">
        <v>65</v>
      </c>
      <c r="F54" s="12">
        <f t="shared" ref="F54:F56" si="6">D54*E54</f>
        <v>1430</v>
      </c>
      <c r="H54" s="12"/>
      <c r="I54" s="13">
        <f t="shared" ref="I54:I56" si="7">D54*H54</f>
        <v>0</v>
      </c>
    </row>
    <row r="55" spans="1:9" ht="24.95" customHeight="1" x14ac:dyDescent="0.2">
      <c r="A55" s="10">
        <v>5</v>
      </c>
      <c r="B55" s="26" t="s">
        <v>50</v>
      </c>
      <c r="C55" s="10" t="s">
        <v>31</v>
      </c>
      <c r="D55" s="10">
        <v>22</v>
      </c>
      <c r="E55" s="12">
        <v>65</v>
      </c>
      <c r="F55" s="12">
        <f t="shared" si="6"/>
        <v>1430</v>
      </c>
      <c r="H55" s="12"/>
      <c r="I55" s="13">
        <f t="shared" si="7"/>
        <v>0</v>
      </c>
    </row>
    <row r="56" spans="1:9" ht="24.95" customHeight="1" x14ac:dyDescent="0.2">
      <c r="A56" s="10">
        <v>5</v>
      </c>
      <c r="B56" s="11" t="s">
        <v>51</v>
      </c>
      <c r="C56" s="10" t="s">
        <v>31</v>
      </c>
      <c r="D56" s="10">
        <v>22</v>
      </c>
      <c r="E56" s="12">
        <v>65</v>
      </c>
      <c r="F56" s="12">
        <f t="shared" si="6"/>
        <v>1430</v>
      </c>
      <c r="H56" s="12"/>
      <c r="I56" s="13">
        <f t="shared" si="7"/>
        <v>0</v>
      </c>
    </row>
    <row r="57" spans="1:9" ht="20.100000000000001" customHeight="1" x14ac:dyDescent="0.2">
      <c r="A57" s="21"/>
      <c r="B57" s="22"/>
      <c r="C57" s="23"/>
      <c r="D57" s="23"/>
      <c r="E57" s="16" t="s">
        <v>52</v>
      </c>
      <c r="F57" s="24">
        <f>SUM(F53:F56)</f>
        <v>5940</v>
      </c>
      <c r="H57" s="19" t="s">
        <v>53</v>
      </c>
      <c r="I57" s="20">
        <f>SUM(I53:I56)</f>
        <v>0</v>
      </c>
    </row>
    <row r="58" spans="1:9" x14ac:dyDescent="0.2">
      <c r="B58" s="5"/>
    </row>
    <row r="59" spans="1:9" x14ac:dyDescent="0.2">
      <c r="A59" s="3"/>
      <c r="B59" s="64" t="s">
        <v>54</v>
      </c>
      <c r="C59" s="64"/>
      <c r="D59" s="64"/>
      <c r="E59" s="64"/>
      <c r="F59" s="64"/>
      <c r="H59" s="3"/>
      <c r="I59" s="6"/>
    </row>
    <row r="60" spans="1:9" ht="26.25" thickBot="1" x14ac:dyDescent="0.25">
      <c r="A60" s="27" t="s">
        <v>3</v>
      </c>
      <c r="B60" s="28" t="s">
        <v>4</v>
      </c>
      <c r="C60" s="27" t="s">
        <v>5</v>
      </c>
      <c r="D60" s="27" t="s">
        <v>6</v>
      </c>
      <c r="E60" s="27" t="s">
        <v>18</v>
      </c>
      <c r="F60" s="7" t="s">
        <v>8</v>
      </c>
      <c r="H60" s="7" t="s">
        <v>9</v>
      </c>
      <c r="I60" s="9" t="s">
        <v>10</v>
      </c>
    </row>
    <row r="61" spans="1:9" ht="25.5" x14ac:dyDescent="0.2">
      <c r="A61" s="65">
        <v>6</v>
      </c>
      <c r="B61" s="29" t="s">
        <v>55</v>
      </c>
      <c r="C61" s="65" t="s">
        <v>31</v>
      </c>
      <c r="D61" s="65">
        <v>23</v>
      </c>
      <c r="E61" s="68">
        <v>140</v>
      </c>
      <c r="F61" s="71">
        <f>D61*E61</f>
        <v>3220</v>
      </c>
      <c r="H61" s="62"/>
      <c r="I61" s="63">
        <f>D61*H61</f>
        <v>0</v>
      </c>
    </row>
    <row r="62" spans="1:9" x14ac:dyDescent="0.2">
      <c r="A62" s="66"/>
      <c r="B62" s="29" t="s">
        <v>56</v>
      </c>
      <c r="C62" s="66"/>
      <c r="D62" s="66"/>
      <c r="E62" s="69"/>
      <c r="F62" s="69"/>
      <c r="H62" s="62"/>
      <c r="I62" s="63"/>
    </row>
    <row r="63" spans="1:9" x14ac:dyDescent="0.2">
      <c r="A63" s="66"/>
      <c r="B63" s="29" t="s">
        <v>57</v>
      </c>
      <c r="C63" s="66"/>
      <c r="D63" s="66"/>
      <c r="E63" s="69"/>
      <c r="F63" s="69"/>
      <c r="H63" s="62"/>
      <c r="I63" s="63"/>
    </row>
    <row r="64" spans="1:9" x14ac:dyDescent="0.2">
      <c r="A64" s="67"/>
      <c r="B64" s="30" t="s">
        <v>58</v>
      </c>
      <c r="C64" s="67"/>
      <c r="D64" s="67"/>
      <c r="E64" s="70"/>
      <c r="F64" s="70"/>
      <c r="H64" s="62"/>
      <c r="I64" s="63"/>
    </row>
    <row r="65" spans="1:9" ht="24.95" customHeight="1" x14ac:dyDescent="0.2">
      <c r="A65" s="10">
        <v>6</v>
      </c>
      <c r="B65" s="11" t="s">
        <v>59</v>
      </c>
      <c r="C65" s="10" t="s">
        <v>31</v>
      </c>
      <c r="D65" s="10">
        <v>23</v>
      </c>
      <c r="E65" s="12">
        <v>53</v>
      </c>
      <c r="F65" s="12">
        <f t="shared" ref="F65" si="8">D65*E65</f>
        <v>1219</v>
      </c>
      <c r="H65" s="12"/>
      <c r="I65" s="13">
        <f>D65*H65</f>
        <v>0</v>
      </c>
    </row>
    <row r="66" spans="1:9" ht="20.100000000000001" customHeight="1" x14ac:dyDescent="0.2">
      <c r="A66" s="21"/>
      <c r="B66" s="22"/>
      <c r="C66" s="23"/>
      <c r="D66" s="23"/>
      <c r="E66" s="16" t="s">
        <v>60</v>
      </c>
      <c r="F66" s="24">
        <f>SUM(F61:F65)</f>
        <v>4439</v>
      </c>
      <c r="H66" s="19" t="s">
        <v>61</v>
      </c>
      <c r="I66" s="13">
        <f>SUM(I61:I65)</f>
        <v>0</v>
      </c>
    </row>
    <row r="67" spans="1:9" x14ac:dyDescent="0.2">
      <c r="B67" s="5"/>
      <c r="I67" s="31"/>
    </row>
    <row r="68" spans="1:9" x14ac:dyDescent="0.2">
      <c r="A68" s="3"/>
      <c r="B68" s="64" t="s">
        <v>62</v>
      </c>
      <c r="C68" s="64"/>
      <c r="D68" s="64"/>
      <c r="E68" s="64"/>
      <c r="F68" s="64"/>
      <c r="H68" s="3"/>
      <c r="I68" s="31"/>
    </row>
    <row r="69" spans="1:9" ht="26.25" thickBot="1" x14ac:dyDescent="0.25">
      <c r="A69" s="27" t="s">
        <v>3</v>
      </c>
      <c r="B69" s="28" t="s">
        <v>4</v>
      </c>
      <c r="C69" s="27" t="s">
        <v>5</v>
      </c>
      <c r="D69" s="27" t="s">
        <v>6</v>
      </c>
      <c r="E69" s="27" t="s">
        <v>18</v>
      </c>
      <c r="F69" s="7" t="s">
        <v>8</v>
      </c>
      <c r="H69" s="7" t="s">
        <v>9</v>
      </c>
      <c r="I69" s="9" t="s">
        <v>10</v>
      </c>
    </row>
    <row r="70" spans="1:9" ht="25.5" x14ac:dyDescent="0.2">
      <c r="A70" s="65">
        <v>7</v>
      </c>
      <c r="B70" s="29" t="s">
        <v>63</v>
      </c>
      <c r="C70" s="65" t="s">
        <v>31</v>
      </c>
      <c r="D70" s="65">
        <v>1</v>
      </c>
      <c r="E70" s="68">
        <v>1000</v>
      </c>
      <c r="F70" s="68">
        <f>D70*E70</f>
        <v>1000</v>
      </c>
      <c r="H70" s="62"/>
      <c r="I70" s="63">
        <f>D70*H70</f>
        <v>0</v>
      </c>
    </row>
    <row r="71" spans="1:9" x14ac:dyDescent="0.2">
      <c r="A71" s="66"/>
      <c r="B71" s="29" t="s">
        <v>64</v>
      </c>
      <c r="C71" s="66"/>
      <c r="D71" s="66"/>
      <c r="E71" s="69"/>
      <c r="F71" s="69"/>
      <c r="H71" s="62"/>
      <c r="I71" s="63"/>
    </row>
    <row r="72" spans="1:9" x14ac:dyDescent="0.2">
      <c r="A72" s="66"/>
      <c r="B72" s="29" t="s">
        <v>65</v>
      </c>
      <c r="C72" s="66"/>
      <c r="D72" s="66"/>
      <c r="E72" s="69"/>
      <c r="F72" s="69"/>
      <c r="H72" s="62"/>
      <c r="I72" s="63"/>
    </row>
    <row r="73" spans="1:9" x14ac:dyDescent="0.2">
      <c r="A73" s="66"/>
      <c r="B73" s="29" t="s">
        <v>66</v>
      </c>
      <c r="C73" s="66"/>
      <c r="D73" s="66"/>
      <c r="E73" s="69"/>
      <c r="F73" s="69"/>
      <c r="H73" s="62"/>
      <c r="I73" s="63"/>
    </row>
    <row r="74" spans="1:9" x14ac:dyDescent="0.2">
      <c r="A74" s="66"/>
      <c r="B74" s="29" t="s">
        <v>67</v>
      </c>
      <c r="C74" s="66"/>
      <c r="D74" s="66"/>
      <c r="E74" s="69"/>
      <c r="F74" s="69"/>
      <c r="H74" s="62"/>
      <c r="I74" s="63"/>
    </row>
    <row r="75" spans="1:9" x14ac:dyDescent="0.2">
      <c r="A75" s="66"/>
      <c r="B75" s="29" t="s">
        <v>68</v>
      </c>
      <c r="C75" s="66"/>
      <c r="D75" s="66"/>
      <c r="E75" s="69"/>
      <c r="F75" s="69"/>
      <c r="H75" s="62"/>
      <c r="I75" s="63"/>
    </row>
    <row r="76" spans="1:9" x14ac:dyDescent="0.2">
      <c r="A76" s="67"/>
      <c r="B76" s="30" t="s">
        <v>69</v>
      </c>
      <c r="C76" s="67"/>
      <c r="D76" s="67"/>
      <c r="E76" s="70"/>
      <c r="F76" s="70"/>
      <c r="H76" s="62"/>
      <c r="I76" s="63"/>
    </row>
    <row r="77" spans="1:9" ht="20.100000000000001" customHeight="1" x14ac:dyDescent="0.2">
      <c r="A77" s="21"/>
      <c r="B77" s="22"/>
      <c r="C77" s="23"/>
      <c r="D77" s="23"/>
      <c r="E77" s="16" t="s">
        <v>70</v>
      </c>
      <c r="F77" s="24">
        <f>SUM(F70)</f>
        <v>1000</v>
      </c>
      <c r="H77" s="19" t="s">
        <v>71</v>
      </c>
      <c r="I77" s="20">
        <f>SUM(I70)</f>
        <v>0</v>
      </c>
    </row>
    <row r="79" spans="1:9" x14ac:dyDescent="0.2">
      <c r="B79" s="2" t="s">
        <v>72</v>
      </c>
    </row>
    <row r="80" spans="1:9" s="32" customFormat="1" ht="26.25" thickBot="1" x14ac:dyDescent="0.3">
      <c r="A80" s="27" t="s">
        <v>3</v>
      </c>
      <c r="B80" s="8" t="s">
        <v>4</v>
      </c>
      <c r="C80" s="7" t="s">
        <v>5</v>
      </c>
      <c r="D80" s="7" t="s">
        <v>6</v>
      </c>
      <c r="E80" s="7" t="s">
        <v>18</v>
      </c>
      <c r="F80" s="7" t="s">
        <v>8</v>
      </c>
      <c r="H80" s="7" t="s">
        <v>9</v>
      </c>
      <c r="I80" s="9" t="s">
        <v>10</v>
      </c>
    </row>
    <row r="81" spans="1:9" ht="25.5" customHeight="1" x14ac:dyDescent="0.2">
      <c r="A81" s="33">
        <v>8</v>
      </c>
      <c r="B81" s="34" t="s">
        <v>42</v>
      </c>
      <c r="C81" s="35" t="s">
        <v>27</v>
      </c>
      <c r="D81" s="35">
        <v>28</v>
      </c>
      <c r="E81" s="36">
        <v>68</v>
      </c>
      <c r="F81" s="36">
        <f>D81*E81</f>
        <v>1904</v>
      </c>
      <c r="H81" s="12"/>
      <c r="I81" s="13">
        <f>D81*H81</f>
        <v>0</v>
      </c>
    </row>
    <row r="82" spans="1:9" ht="24.75" customHeight="1" x14ac:dyDescent="0.2">
      <c r="A82" s="37"/>
      <c r="B82" s="37"/>
      <c r="C82" s="38"/>
      <c r="D82" s="38"/>
      <c r="E82" s="39" t="s">
        <v>73</v>
      </c>
      <c r="F82" s="40">
        <f>SUM(F81)</f>
        <v>1904</v>
      </c>
      <c r="H82" s="19" t="s">
        <v>74</v>
      </c>
      <c r="I82" s="20">
        <f>SUM(I81)</f>
        <v>0</v>
      </c>
    </row>
    <row r="84" spans="1:9" x14ac:dyDescent="0.2">
      <c r="B84" s="2" t="s">
        <v>75</v>
      </c>
    </row>
    <row r="85" spans="1:9" ht="26.25" thickBot="1" x14ac:dyDescent="0.25">
      <c r="A85" s="27" t="s">
        <v>3</v>
      </c>
      <c r="B85" s="8" t="s">
        <v>4</v>
      </c>
      <c r="C85" s="7" t="s">
        <v>5</v>
      </c>
      <c r="D85" s="7" t="s">
        <v>6</v>
      </c>
      <c r="E85" s="7" t="s">
        <v>18</v>
      </c>
      <c r="F85" s="7" t="s">
        <v>8</v>
      </c>
      <c r="H85" s="7" t="s">
        <v>9</v>
      </c>
      <c r="I85" s="9" t="s">
        <v>10</v>
      </c>
    </row>
    <row r="86" spans="1:9" ht="15.75" customHeight="1" x14ac:dyDescent="0.2">
      <c r="A86" s="58">
        <v>9</v>
      </c>
      <c r="B86" s="34" t="s">
        <v>76</v>
      </c>
      <c r="C86" s="35" t="s">
        <v>77</v>
      </c>
      <c r="D86" s="35">
        <v>20</v>
      </c>
      <c r="E86" s="36">
        <v>78</v>
      </c>
      <c r="F86" s="36">
        <f>D86*E86</f>
        <v>1560</v>
      </c>
      <c r="H86" s="41"/>
      <c r="I86" s="42">
        <f>D86*H86</f>
        <v>0</v>
      </c>
    </row>
    <row r="87" spans="1:9" ht="15.75" customHeight="1" x14ac:dyDescent="0.25">
      <c r="A87" s="59"/>
      <c r="B87" s="34" t="s">
        <v>78</v>
      </c>
      <c r="C87" s="35" t="s">
        <v>77</v>
      </c>
      <c r="D87" s="35">
        <v>15</v>
      </c>
      <c r="E87" s="36">
        <v>40</v>
      </c>
      <c r="F87" s="36">
        <f>D87*E87</f>
        <v>600</v>
      </c>
      <c r="H87" s="43"/>
      <c r="I87" s="42">
        <f>D87*H87</f>
        <v>0</v>
      </c>
    </row>
    <row r="88" spans="1:9" ht="15.75" customHeight="1" x14ac:dyDescent="0.25">
      <c r="A88" s="60"/>
      <c r="B88" s="34" t="s">
        <v>79</v>
      </c>
      <c r="C88" s="35" t="s">
        <v>77</v>
      </c>
      <c r="D88" s="35">
        <v>30</v>
      </c>
      <c r="E88" s="36">
        <v>78</v>
      </c>
      <c r="F88" s="36">
        <f>D88*E88</f>
        <v>2340</v>
      </c>
      <c r="H88" s="43"/>
      <c r="I88" s="42">
        <f>D88*H88</f>
        <v>0</v>
      </c>
    </row>
    <row r="89" spans="1:9" ht="19.5" customHeight="1" x14ac:dyDescent="0.2">
      <c r="A89" s="37"/>
      <c r="B89" s="37"/>
      <c r="C89" s="38"/>
      <c r="D89" s="38"/>
      <c r="E89" s="39" t="s">
        <v>80</v>
      </c>
      <c r="F89" s="40">
        <f>SUM(F86:F88)</f>
        <v>4500</v>
      </c>
      <c r="H89" s="19" t="s">
        <v>81</v>
      </c>
      <c r="I89" s="20">
        <f>SUM(I86:I88)</f>
        <v>0</v>
      </c>
    </row>
    <row r="91" spans="1:9" x14ac:dyDescent="0.2">
      <c r="B91" s="2" t="s">
        <v>82</v>
      </c>
    </row>
    <row r="92" spans="1:9" ht="26.25" thickBot="1" x14ac:dyDescent="0.25">
      <c r="A92" s="27" t="s">
        <v>3</v>
      </c>
      <c r="B92" s="44" t="s">
        <v>4</v>
      </c>
      <c r="C92" s="45" t="s">
        <v>5</v>
      </c>
      <c r="D92" s="45" t="s">
        <v>6</v>
      </c>
      <c r="E92" s="45" t="s">
        <v>18</v>
      </c>
      <c r="F92" s="45" t="s">
        <v>8</v>
      </c>
      <c r="H92" s="7" t="s">
        <v>9</v>
      </c>
      <c r="I92" s="9" t="s">
        <v>10</v>
      </c>
    </row>
    <row r="93" spans="1:9" ht="28.5" customHeight="1" x14ac:dyDescent="0.2">
      <c r="A93" s="46">
        <v>10</v>
      </c>
      <c r="B93" s="34" t="s">
        <v>83</v>
      </c>
      <c r="C93" s="35" t="s">
        <v>27</v>
      </c>
      <c r="D93" s="35">
        <v>5</v>
      </c>
      <c r="E93" s="36">
        <v>49</v>
      </c>
      <c r="F93" s="36">
        <f>D93*E93</f>
        <v>245</v>
      </c>
      <c r="H93" s="41"/>
      <c r="I93" s="42">
        <f>D93*H93</f>
        <v>0</v>
      </c>
    </row>
    <row r="94" spans="1:9" ht="18.75" customHeight="1" x14ac:dyDescent="0.2">
      <c r="A94" s="37"/>
      <c r="B94" s="37"/>
      <c r="C94" s="38"/>
      <c r="D94" s="38"/>
      <c r="E94" s="39" t="s">
        <v>84</v>
      </c>
      <c r="F94" s="40">
        <f>SUM(F93)</f>
        <v>245</v>
      </c>
      <c r="H94" s="19" t="s">
        <v>85</v>
      </c>
      <c r="I94" s="20">
        <f>SUM(I93)</f>
        <v>0</v>
      </c>
    </row>
    <row r="96" spans="1:9" x14ac:dyDescent="0.2">
      <c r="B96" s="61" t="s">
        <v>86</v>
      </c>
      <c r="C96" s="61"/>
      <c r="D96" s="61"/>
      <c r="E96" s="61"/>
      <c r="F96" s="61"/>
      <c r="G96" s="61"/>
      <c r="H96" s="61"/>
    </row>
    <row r="97" spans="1:9" ht="25.5" x14ac:dyDescent="0.2">
      <c r="B97" s="47" t="s">
        <v>4</v>
      </c>
      <c r="C97" s="48" t="s">
        <v>5</v>
      </c>
      <c r="D97" s="48" t="s">
        <v>6</v>
      </c>
      <c r="E97" s="48" t="s">
        <v>18</v>
      </c>
      <c r="F97" s="48" t="s">
        <v>8</v>
      </c>
      <c r="G97" s="49"/>
      <c r="H97" s="7" t="s">
        <v>9</v>
      </c>
      <c r="I97" s="9" t="s">
        <v>10</v>
      </c>
    </row>
    <row r="98" spans="1:9" ht="25.5" x14ac:dyDescent="0.2">
      <c r="A98" s="50">
        <v>11</v>
      </c>
      <c r="B98" s="26" t="s">
        <v>87</v>
      </c>
      <c r="C98" s="10" t="s">
        <v>27</v>
      </c>
      <c r="D98" s="10">
        <v>1</v>
      </c>
      <c r="E98" s="12">
        <v>20</v>
      </c>
      <c r="F98" s="12">
        <f>D98*E98</f>
        <v>20</v>
      </c>
      <c r="G98" s="51"/>
      <c r="H98" s="41"/>
      <c r="I98" s="42">
        <f>D98*H98</f>
        <v>0</v>
      </c>
    </row>
    <row r="99" spans="1:9" x14ac:dyDescent="0.2">
      <c r="A99" s="50">
        <v>11</v>
      </c>
      <c r="B99" s="26" t="s">
        <v>88</v>
      </c>
      <c r="C99" s="10" t="s">
        <v>27</v>
      </c>
      <c r="D99" s="10">
        <v>1</v>
      </c>
      <c r="E99" s="12">
        <v>16</v>
      </c>
      <c r="F99" s="12">
        <f t="shared" ref="F99:F115" si="9">D99*E99</f>
        <v>16</v>
      </c>
      <c r="G99" s="51"/>
      <c r="H99" s="19"/>
      <c r="I99" s="42">
        <f t="shared" ref="I99:I116" si="10">D99*H99</f>
        <v>0</v>
      </c>
    </row>
    <row r="100" spans="1:9" x14ac:dyDescent="0.2">
      <c r="A100" s="50">
        <v>11</v>
      </c>
      <c r="B100" s="26" t="s">
        <v>89</v>
      </c>
      <c r="C100" s="10" t="s">
        <v>27</v>
      </c>
      <c r="D100" s="10">
        <v>1</v>
      </c>
      <c r="E100" s="12">
        <v>9</v>
      </c>
      <c r="F100" s="12">
        <f t="shared" si="9"/>
        <v>9</v>
      </c>
      <c r="G100" s="51"/>
      <c r="H100" s="52"/>
      <c r="I100" s="42">
        <f t="shared" si="10"/>
        <v>0</v>
      </c>
    </row>
    <row r="101" spans="1:9" x14ac:dyDescent="0.2">
      <c r="A101" s="50">
        <v>11</v>
      </c>
      <c r="B101" s="26" t="s">
        <v>90</v>
      </c>
      <c r="C101" s="10" t="s">
        <v>27</v>
      </c>
      <c r="D101" s="10">
        <v>1</v>
      </c>
      <c r="E101" s="12">
        <v>9</v>
      </c>
      <c r="F101" s="12">
        <f t="shared" si="9"/>
        <v>9</v>
      </c>
      <c r="G101" s="51"/>
      <c r="H101" s="52"/>
      <c r="I101" s="42">
        <f t="shared" si="10"/>
        <v>0</v>
      </c>
    </row>
    <row r="102" spans="1:9" x14ac:dyDescent="0.2">
      <c r="A102" s="50">
        <v>11</v>
      </c>
      <c r="B102" s="26" t="s">
        <v>91</v>
      </c>
      <c r="C102" s="10" t="s">
        <v>27</v>
      </c>
      <c r="D102" s="10">
        <v>1</v>
      </c>
      <c r="E102" s="12">
        <v>20</v>
      </c>
      <c r="F102" s="12">
        <f t="shared" si="9"/>
        <v>20</v>
      </c>
      <c r="G102" s="51"/>
      <c r="H102" s="52"/>
      <c r="I102" s="42">
        <f t="shared" si="10"/>
        <v>0</v>
      </c>
    </row>
    <row r="103" spans="1:9" x14ac:dyDescent="0.2">
      <c r="A103" s="50">
        <v>11</v>
      </c>
      <c r="B103" s="26" t="s">
        <v>92</v>
      </c>
      <c r="C103" s="10" t="s">
        <v>27</v>
      </c>
      <c r="D103" s="10">
        <v>1</v>
      </c>
      <c r="E103" s="12">
        <v>26</v>
      </c>
      <c r="F103" s="12">
        <f t="shared" si="9"/>
        <v>26</v>
      </c>
      <c r="G103" s="51"/>
      <c r="H103" s="52"/>
      <c r="I103" s="42">
        <f t="shared" si="10"/>
        <v>0</v>
      </c>
    </row>
    <row r="104" spans="1:9" ht="25.5" x14ac:dyDescent="0.2">
      <c r="A104" s="50">
        <v>11</v>
      </c>
      <c r="B104" s="26" t="s">
        <v>93</v>
      </c>
      <c r="C104" s="10" t="s">
        <v>27</v>
      </c>
      <c r="D104" s="10">
        <v>1</v>
      </c>
      <c r="E104" s="12">
        <v>52</v>
      </c>
      <c r="F104" s="12">
        <f t="shared" si="9"/>
        <v>52</v>
      </c>
      <c r="G104" s="51"/>
      <c r="H104" s="52"/>
      <c r="I104" s="42">
        <f t="shared" si="10"/>
        <v>0</v>
      </c>
    </row>
    <row r="105" spans="1:9" x14ac:dyDescent="0.2">
      <c r="A105" s="50">
        <v>11</v>
      </c>
      <c r="B105" s="26" t="s">
        <v>94</v>
      </c>
      <c r="C105" s="10" t="s">
        <v>27</v>
      </c>
      <c r="D105" s="10">
        <v>1</v>
      </c>
      <c r="E105" s="12">
        <v>26</v>
      </c>
      <c r="F105" s="12">
        <f t="shared" si="9"/>
        <v>26</v>
      </c>
      <c r="G105" s="51"/>
      <c r="H105" s="52"/>
      <c r="I105" s="42">
        <f t="shared" si="10"/>
        <v>0</v>
      </c>
    </row>
    <row r="106" spans="1:9" x14ac:dyDescent="0.2">
      <c r="A106" s="50">
        <v>11</v>
      </c>
      <c r="B106" s="26" t="s">
        <v>95</v>
      </c>
      <c r="C106" s="10" t="s">
        <v>27</v>
      </c>
      <c r="D106" s="10">
        <v>1</v>
      </c>
      <c r="E106" s="12">
        <v>26</v>
      </c>
      <c r="F106" s="12">
        <f t="shared" si="9"/>
        <v>26</v>
      </c>
      <c r="G106" s="51"/>
      <c r="H106" s="52"/>
      <c r="I106" s="42">
        <f t="shared" si="10"/>
        <v>0</v>
      </c>
    </row>
    <row r="107" spans="1:9" x14ac:dyDescent="0.2">
      <c r="A107" s="50">
        <v>11</v>
      </c>
      <c r="B107" s="26" t="s">
        <v>96</v>
      </c>
      <c r="C107" s="10" t="s">
        <v>27</v>
      </c>
      <c r="D107" s="10">
        <v>1</v>
      </c>
      <c r="E107" s="12">
        <v>102</v>
      </c>
      <c r="F107" s="12">
        <f t="shared" si="9"/>
        <v>102</v>
      </c>
      <c r="G107" s="51"/>
      <c r="H107" s="52"/>
      <c r="I107" s="42">
        <f t="shared" si="10"/>
        <v>0</v>
      </c>
    </row>
    <row r="108" spans="1:9" x14ac:dyDescent="0.2">
      <c r="A108" s="50">
        <v>11</v>
      </c>
      <c r="B108" s="26" t="s">
        <v>97</v>
      </c>
      <c r="C108" s="10" t="s">
        <v>27</v>
      </c>
      <c r="D108" s="10">
        <v>1</v>
      </c>
      <c r="E108" s="12">
        <v>43</v>
      </c>
      <c r="F108" s="12">
        <f t="shared" si="9"/>
        <v>43</v>
      </c>
      <c r="G108" s="51"/>
      <c r="H108" s="52"/>
      <c r="I108" s="42">
        <f t="shared" si="10"/>
        <v>0</v>
      </c>
    </row>
    <row r="109" spans="1:9" x14ac:dyDescent="0.2">
      <c r="A109" s="50">
        <v>11</v>
      </c>
      <c r="B109" s="26" t="s">
        <v>98</v>
      </c>
      <c r="C109" s="10" t="s">
        <v>27</v>
      </c>
      <c r="D109" s="10">
        <v>1</v>
      </c>
      <c r="E109" s="12">
        <v>20</v>
      </c>
      <c r="F109" s="12">
        <f t="shared" si="9"/>
        <v>20</v>
      </c>
      <c r="G109" s="51"/>
      <c r="H109" s="52"/>
      <c r="I109" s="42">
        <f t="shared" si="10"/>
        <v>0</v>
      </c>
    </row>
    <row r="110" spans="1:9" x14ac:dyDescent="0.2">
      <c r="A110" s="50">
        <v>11</v>
      </c>
      <c r="B110" s="26" t="s">
        <v>99</v>
      </c>
      <c r="C110" s="10" t="s">
        <v>27</v>
      </c>
      <c r="D110" s="10">
        <v>1</v>
      </c>
      <c r="E110" s="12">
        <v>13</v>
      </c>
      <c r="F110" s="12">
        <f t="shared" si="9"/>
        <v>13</v>
      </c>
      <c r="G110" s="51"/>
      <c r="H110" s="52"/>
      <c r="I110" s="42">
        <f t="shared" si="10"/>
        <v>0</v>
      </c>
    </row>
    <row r="111" spans="1:9" x14ac:dyDescent="0.2">
      <c r="A111" s="50">
        <v>11</v>
      </c>
      <c r="B111" s="26" t="s">
        <v>100</v>
      </c>
      <c r="C111" s="10" t="s">
        <v>27</v>
      </c>
      <c r="D111" s="10">
        <v>1</v>
      </c>
      <c r="E111" s="12">
        <v>39</v>
      </c>
      <c r="F111" s="12">
        <f t="shared" si="9"/>
        <v>39</v>
      </c>
      <c r="G111" s="51"/>
      <c r="H111" s="52"/>
      <c r="I111" s="42">
        <f t="shared" si="10"/>
        <v>0</v>
      </c>
    </row>
    <row r="112" spans="1:9" x14ac:dyDescent="0.2">
      <c r="A112" s="50">
        <v>11</v>
      </c>
      <c r="B112" s="26" t="s">
        <v>101</v>
      </c>
      <c r="C112" s="10" t="s">
        <v>27</v>
      </c>
      <c r="D112" s="10">
        <v>1</v>
      </c>
      <c r="E112" s="12">
        <v>49</v>
      </c>
      <c r="F112" s="12">
        <f t="shared" si="9"/>
        <v>49</v>
      </c>
      <c r="G112" s="51"/>
      <c r="H112" s="52"/>
      <c r="I112" s="42">
        <f t="shared" si="10"/>
        <v>0</v>
      </c>
    </row>
    <row r="113" spans="1:9" x14ac:dyDescent="0.2">
      <c r="A113" s="50">
        <v>11</v>
      </c>
      <c r="B113" s="26" t="s">
        <v>102</v>
      </c>
      <c r="C113" s="10" t="s">
        <v>27</v>
      </c>
      <c r="D113" s="10">
        <v>1</v>
      </c>
      <c r="E113" s="12">
        <v>49</v>
      </c>
      <c r="F113" s="12">
        <f t="shared" si="9"/>
        <v>49</v>
      </c>
      <c r="G113" s="51"/>
      <c r="H113" s="52"/>
      <c r="I113" s="42">
        <f t="shared" si="10"/>
        <v>0</v>
      </c>
    </row>
    <row r="114" spans="1:9" x14ac:dyDescent="0.2">
      <c r="A114" s="50">
        <v>11</v>
      </c>
      <c r="B114" s="26" t="s">
        <v>103</v>
      </c>
      <c r="C114" s="10" t="s">
        <v>27</v>
      </c>
      <c r="D114" s="10">
        <v>1</v>
      </c>
      <c r="E114" s="12">
        <v>49</v>
      </c>
      <c r="F114" s="12">
        <f t="shared" si="9"/>
        <v>49</v>
      </c>
      <c r="G114" s="51"/>
      <c r="H114" s="52"/>
      <c r="I114" s="42">
        <f t="shared" si="10"/>
        <v>0</v>
      </c>
    </row>
    <row r="115" spans="1:9" x14ac:dyDescent="0.2">
      <c r="A115" s="50">
        <v>11</v>
      </c>
      <c r="B115" s="26" t="s">
        <v>104</v>
      </c>
      <c r="C115" s="10" t="s">
        <v>27</v>
      </c>
      <c r="D115" s="10">
        <v>1</v>
      </c>
      <c r="E115" s="12">
        <v>49</v>
      </c>
      <c r="F115" s="12">
        <f t="shared" si="9"/>
        <v>49</v>
      </c>
      <c r="G115" s="51"/>
      <c r="H115" s="52"/>
      <c r="I115" s="42">
        <f>D115*H115</f>
        <v>0</v>
      </c>
    </row>
    <row r="116" spans="1:9" x14ac:dyDescent="0.2">
      <c r="A116" s="50">
        <v>11</v>
      </c>
      <c r="B116" s="26" t="s">
        <v>105</v>
      </c>
      <c r="C116" s="10" t="s">
        <v>106</v>
      </c>
      <c r="D116" s="10">
        <v>1</v>
      </c>
      <c r="E116" s="12">
        <v>5</v>
      </c>
      <c r="F116" s="12">
        <v>5</v>
      </c>
      <c r="G116" s="51"/>
      <c r="H116" s="52"/>
      <c r="I116" s="42">
        <f t="shared" si="10"/>
        <v>0</v>
      </c>
    </row>
    <row r="117" spans="1:9" x14ac:dyDescent="0.2">
      <c r="A117" s="41"/>
      <c r="B117" s="53"/>
      <c r="C117" s="54"/>
      <c r="D117" s="54"/>
      <c r="E117" s="55" t="s">
        <v>107</v>
      </c>
      <c r="F117" s="56">
        <f>SUM(F98:F116)</f>
        <v>622</v>
      </c>
      <c r="G117" s="57"/>
      <c r="H117" s="19" t="s">
        <v>108</v>
      </c>
      <c r="I117" s="20">
        <f>SUM(I98:I116)</f>
        <v>0</v>
      </c>
    </row>
  </sheetData>
  <sheetProtection algorithmName="SHA-512" hashValue="9D44JtRkyx8h3PKI4z650uUrWoyE+no3E/6nJ4FQ8z/N4VCIVf5Ev/trzuOrinMAL7FCgElCB3GLGkTQvlGwpQ==" saltValue="iezN1r8/wfF3fmVeX84ApA==" spinCount="100000" sheet="1" objects="1" scenarios="1"/>
  <protectedRanges>
    <protectedRange algorithmName="SHA-512" hashValue="nx6QuKyr22iSQOntW+S/hB4HFngvb+ZsYiGtmQ7kturdQemFK0XiOMx9zwxq0+alZvX8ij173zzrZBNnGU7D6g==" saltValue="S6c1NIOVGID4IYBb8NzfLw==" spinCount="100000" sqref="C9 H21:H24 H29 H53:H56 H61:H65 H70 H81 H14:H16 H34:H48" name="annex 2 detall analitiques"/>
  </protectedRanges>
  <mergeCells count="25">
    <mergeCell ref="B32:F32"/>
    <mergeCell ref="C9:I9"/>
    <mergeCell ref="C12:F12"/>
    <mergeCell ref="A17:E17"/>
    <mergeCell ref="B19:F19"/>
    <mergeCell ref="B27:F27"/>
    <mergeCell ref="B51:F51"/>
    <mergeCell ref="B59:F59"/>
    <mergeCell ref="A61:A64"/>
    <mergeCell ref="C61:C64"/>
    <mergeCell ref="D61:D64"/>
    <mergeCell ref="E61:E64"/>
    <mergeCell ref="F61:F64"/>
    <mergeCell ref="A86:A88"/>
    <mergeCell ref="B96:H96"/>
    <mergeCell ref="H61:H64"/>
    <mergeCell ref="I61:I64"/>
    <mergeCell ref="B68:F68"/>
    <mergeCell ref="A70:A76"/>
    <mergeCell ref="C70:C76"/>
    <mergeCell ref="D70:D76"/>
    <mergeCell ref="E70:E76"/>
    <mergeCell ref="F70:F76"/>
    <mergeCell ref="H70:H76"/>
    <mergeCell ref="I70:I76"/>
  </mergeCells>
  <pageMargins left="0" right="0" top="0" bottom="0" header="0" footer="0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9</vt:i4>
      </vt:variant>
    </vt:vector>
  </HeadingPairs>
  <TitlesOfParts>
    <vt:vector size="10" baseType="lpstr">
      <vt:lpstr>Annex2DetallAnalitiques </vt:lpstr>
      <vt:lpstr>'Annex2DetallAnalitiques '!_Hlk140837403</vt:lpstr>
      <vt:lpstr>'Annex2DetallAnalitiques '!_Hlk140841882</vt:lpstr>
      <vt:lpstr>'Annex2DetallAnalitiques '!_Hlk140842096</vt:lpstr>
      <vt:lpstr>'Annex2DetallAnalitiques '!_Hlk147734567</vt:lpstr>
      <vt:lpstr>'Annex2DetallAnalitiques '!_Hlk147734577</vt:lpstr>
      <vt:lpstr>'Annex2DetallAnalitiques '!_Hlk147734589</vt:lpstr>
      <vt:lpstr>'Annex2DetallAnalitiques '!_Hlk147734594</vt:lpstr>
      <vt:lpstr>'Annex2DetallAnalitiques '!_Hlk147734780</vt:lpstr>
      <vt:lpstr>'Annex2DetallAnalitiques '!_Toc147836947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 Ruiz</dc:creator>
  <cp:lastModifiedBy>Carme Ruiz</cp:lastModifiedBy>
  <dcterms:created xsi:type="dcterms:W3CDTF">2025-11-11T07:41:26Z</dcterms:created>
  <dcterms:modified xsi:type="dcterms:W3CDTF">2025-11-11T07:53:25Z</dcterms:modified>
</cp:coreProperties>
</file>