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rcia45\Desktop\F25.10.17 SE_NG_Reclutament FARMAPRED_ (Mas, Sergi)\Menor Publicat\"/>
    </mc:Choice>
  </mc:AlternateContent>
  <xr:revisionPtr revIDLastSave="0" documentId="13_ncr:1_{9F08EAE8-CCA3-4D27-A034-97436ABBB95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25.10.17" sheetId="1" r:id="rId1"/>
  </sheets>
  <definedNames>
    <definedName name="_xlnm.Print_Area" localSheetId="0">'F25.10.17'!$A$6:$I$50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I26" i="1" s="1"/>
  <c r="G34" i="1"/>
  <c r="H33" i="1"/>
  <c r="I33" i="1" s="1"/>
  <c r="H25" i="1"/>
  <c r="I25" i="1" s="1"/>
  <c r="H27" i="1"/>
  <c r="I27" i="1" s="1"/>
  <c r="H28" i="1"/>
  <c r="I28" i="1" s="1"/>
  <c r="D33" i="1"/>
  <c r="E33" i="1" s="1"/>
  <c r="D25" i="1"/>
  <c r="E25" i="1" s="1"/>
  <c r="D26" i="1"/>
  <c r="E26" i="1" s="1"/>
  <c r="D27" i="1"/>
  <c r="E27" i="1" s="1"/>
  <c r="D28" i="1"/>
  <c r="E28" i="1" s="1"/>
  <c r="D24" i="1"/>
  <c r="E24" i="1" s="1"/>
  <c r="C34" i="1"/>
  <c r="G29" i="1" l="1"/>
  <c r="G37" i="1" s="1"/>
  <c r="H24" i="1"/>
  <c r="I24" i="1" s="1"/>
  <c r="I29" i="1" s="1"/>
  <c r="H34" i="1"/>
  <c r="I34" i="1" s="1"/>
  <c r="E29" i="1"/>
  <c r="D29" i="1"/>
  <c r="F25" i="1"/>
  <c r="F26" i="1"/>
  <c r="F27" i="1"/>
  <c r="F28" i="1"/>
  <c r="F24" i="1"/>
  <c r="F33" i="1"/>
  <c r="F34" i="1" s="1"/>
  <c r="H29" i="1" l="1"/>
  <c r="H37" i="1" s="1"/>
  <c r="I37" i="1"/>
  <c r="F29" i="1"/>
  <c r="F37" i="1" s="1"/>
  <c r="B29" i="1"/>
  <c r="C29" i="1"/>
  <c r="B19" i="1" s="1"/>
  <c r="B34" i="1"/>
  <c r="B37" i="1" l="1"/>
  <c r="D34" i="1"/>
  <c r="E34" i="1" s="1"/>
  <c r="E37" i="1" s="1"/>
  <c r="C37" i="1"/>
  <c r="D3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50888</author>
  </authors>
  <commentList>
    <comment ref="A2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50888:</t>
        </r>
        <r>
          <rPr>
            <sz val="9"/>
            <color indexed="81"/>
            <rFont val="Tahoma"/>
            <family val="2"/>
          </rPr>
          <t xml:space="preserve">
Es farà a la visita basal, però es pot donar el cas que un pacient accepti participar a l'estudi sense realitzar la resonancia, per això ho posaría fora de la visita</t>
        </r>
      </text>
    </comment>
    <comment ref="A3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50888:</t>
        </r>
        <r>
          <rPr>
            <sz val="9"/>
            <color indexed="81"/>
            <rFont val="Tahoma"/>
            <family val="2"/>
          </rPr>
          <t xml:space="preserve">
Pagament al inici de l'estudi, abans de inciar el reclutament</t>
        </r>
      </text>
    </comment>
  </commentList>
</comments>
</file>

<file path=xl/sharedStrings.xml><?xml version="1.0" encoding="utf-8"?>
<sst xmlns="http://schemas.openxmlformats.org/spreadsheetml/2006/main" count="47" uniqueCount="42">
  <si>
    <t>CIF</t>
  </si>
  <si>
    <t>DNI</t>
  </si>
  <si>
    <t>mail</t>
  </si>
  <si>
    <t>PROMOTOR:</t>
  </si>
  <si>
    <t>FRCB-IDIBAPS</t>
  </si>
  <si>
    <t>INVESTIGADOR PRINCIPAL:</t>
  </si>
  <si>
    <t>Dr. Sergi Mas</t>
  </si>
  <si>
    <t>Visita 1- Basal</t>
  </si>
  <si>
    <t>SUBTOTAL:</t>
  </si>
  <si>
    <t xml:space="preserve">Financiado por:
              </t>
  </si>
  <si>
    <t xml:space="preserve">ANEXO 3 - DETALL OFERTA ECONÒMICA </t>
  </si>
  <si>
    <t>LICITADOR 
(nom i CIF):</t>
  </si>
  <si>
    <t>REPRESENTANTE LEGAL (nom i DNI):</t>
  </si>
  <si>
    <t>DADES DE CONTACTE (direcció, mail i telèfon):</t>
  </si>
  <si>
    <t>nom</t>
  </si>
  <si>
    <t>direcció postal</t>
  </si>
  <si>
    <t>telèfon</t>
  </si>
  <si>
    <t>EXPEDIENT:</t>
  </si>
  <si>
    <t xml:space="preserve">PMP21/00085 "FARMacogenética Aplicada para Predecir la REspuesta al tratamiento Del Primer Episodio Psicótico" </t>
  </si>
  <si>
    <t>TÍTOL ASSAIG CLÍNIC</t>
  </si>
  <si>
    <t>Nº PACIENTS:</t>
  </si>
  <si>
    <t>PRESSUPOST MÀXIM PER PACIENT complet i avaluable:</t>
  </si>
  <si>
    <t>Es preveuen 15 pacients</t>
  </si>
  <si>
    <t>QUANTITAT</t>
  </si>
  <si>
    <t>IMPORT IVA (21%)</t>
  </si>
  <si>
    <t>IMPORT MÀX. UNITARI (IVA inclòs)</t>
  </si>
  <si>
    <t>I. DESGLOSSAMENT DE VISITES PER PACIENT:</t>
  </si>
  <si>
    <t>Visita 2-  1ª visita seguiment (3 mesos)</t>
  </si>
  <si>
    <t>Visita 3-  2ª visita seguiment  (6 mesos)</t>
  </si>
  <si>
    <t>Ressonància Magnètica</t>
  </si>
  <si>
    <t>IV. PROVES EXTRAORDINÀRIES: (Pagaments addicionals)</t>
  </si>
  <si>
    <t>Estudi Interfiabilidad</t>
  </si>
  <si>
    <t>SUMA I i IV:</t>
  </si>
  <si>
    <t>Visita 2 i 3 incloent obtenció de mostres + nivells</t>
  </si>
  <si>
    <t>Visita 1 i 4 incloent cadascuna administració d' escales + obtenció de mostres + nivells</t>
  </si>
  <si>
    <t xml:space="preserve">Firma del representant legal: </t>
  </si>
  <si>
    <t>IMPORT MÀX. UNITARI (IVA exlòs)</t>
  </si>
  <si>
    <t>DETALL OFERTA ECONÒMICA</t>
  </si>
  <si>
    <t>IMPORT MÀX. UNITARI (IVA exclòs)</t>
  </si>
  <si>
    <t>F25.10.17</t>
  </si>
  <si>
    <t>EXP. F25.10.17 - SERVEIS DE RECLUTAMENT I SEGUIMENT DE PACIENTS PEL PROJECTE DE RECERCA PMP21/00085 DE LA FUNDACIÓ DE RECERCA CLÍNIC BARCELONA – INSTITUT D’INVESTIGACIONS BIOMÈDIQUES AUGUST PI I SUNYER (FRCB-IDIBAPS)</t>
  </si>
  <si>
    <t xml:space="preserve">Visita 4- Visita de tancament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</si>
</sst>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_-* #,##0.00\ [$€-C0A]_-;\-* #,##0.00\ [$€-C0A]_-;_-* &quot;-&quot;??\ [$€-C0A]_-;_-@_-"/>
  </numFmts>
  <fonts count="10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Calibri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0" tint="-0.249977111117893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05">
    <xf numFmtId="0" fontId="0" fillId="0" borderId="0" xfId="0"/>
    <xf numFmtId="44" fontId="3" fillId="0" borderId="2" xfId="1" applyFont="1" applyBorder="1" applyProtection="1"/>
    <xf numFmtId="44" fontId="2" fillId="0" borderId="2" xfId="1" applyFont="1" applyFill="1" applyBorder="1" applyProtection="1"/>
    <xf numFmtId="44" fontId="2" fillId="0" borderId="21" xfId="1" applyFont="1" applyFill="1" applyBorder="1" applyProtection="1"/>
    <xf numFmtId="44" fontId="3" fillId="0" borderId="2" xfId="1" applyFont="1" applyFill="1" applyBorder="1" applyProtection="1"/>
    <xf numFmtId="44" fontId="3" fillId="0" borderId="21" xfId="1" applyFont="1" applyFill="1" applyBorder="1" applyProtection="1"/>
    <xf numFmtId="44" fontId="2" fillId="0" borderId="0" xfId="1" applyFont="1" applyFill="1" applyBorder="1" applyProtection="1"/>
    <xf numFmtId="44" fontId="2" fillId="0" borderId="0" xfId="1" applyFont="1" applyBorder="1" applyProtection="1"/>
    <xf numFmtId="44" fontId="3" fillId="0" borderId="7" xfId="1" applyFont="1" applyBorder="1" applyProtection="1"/>
    <xf numFmtId="44" fontId="3" fillId="0" borderId="25" xfId="1" applyFont="1" applyBorder="1" applyProtection="1"/>
    <xf numFmtId="44" fontId="2" fillId="2" borderId="2" xfId="1" applyFont="1" applyFill="1" applyBorder="1" applyProtection="1">
      <protection locked="0"/>
    </xf>
    <xf numFmtId="44" fontId="2" fillId="2" borderId="0" xfId="1" applyFont="1" applyFill="1" applyBorder="1" applyProtection="1"/>
    <xf numFmtId="44" fontId="2" fillId="2" borderId="13" xfId="1" applyFont="1" applyFill="1" applyBorder="1" applyProtection="1"/>
    <xf numFmtId="44" fontId="3" fillId="0" borderId="1" xfId="1" applyFont="1" applyBorder="1" applyAlignment="1" applyProtection="1">
      <alignment vertical="center"/>
    </xf>
    <xf numFmtId="1" fontId="2" fillId="0" borderId="0" xfId="1" applyNumberFormat="1" applyFont="1" applyBorder="1" applyProtection="1"/>
    <xf numFmtId="44" fontId="2" fillId="2" borderId="2" xfId="1" applyFont="1" applyFill="1" applyBorder="1" applyProtection="1"/>
    <xf numFmtId="44" fontId="3" fillId="2" borderId="32" xfId="1" applyFont="1" applyFill="1" applyBorder="1" applyProtection="1"/>
    <xf numFmtId="44" fontId="2" fillId="2" borderId="24" xfId="1" applyFont="1" applyFill="1" applyBorder="1" applyProtection="1"/>
    <xf numFmtId="44" fontId="3" fillId="2" borderId="2" xfId="1" applyFont="1" applyFill="1" applyBorder="1" applyProtection="1"/>
    <xf numFmtId="44" fontId="3" fillId="2" borderId="24" xfId="1" applyFont="1" applyFill="1" applyBorder="1" applyProtection="1"/>
    <xf numFmtId="44" fontId="3" fillId="2" borderId="7" xfId="1" applyFont="1" applyFill="1" applyBorder="1" applyProtection="1"/>
    <xf numFmtId="44" fontId="3" fillId="2" borderId="17" xfId="1" applyFont="1" applyFill="1" applyBorder="1" applyProtection="1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left" vertical="top" wrapText="1"/>
    </xf>
    <xf numFmtId="0" fontId="3" fillId="0" borderId="36" xfId="0" applyFont="1" applyBorder="1" applyAlignment="1">
      <alignment wrapText="1"/>
    </xf>
    <xf numFmtId="0" fontId="3" fillId="0" borderId="0" xfId="0" applyFont="1"/>
    <xf numFmtId="0" fontId="2" fillId="0" borderId="0" xfId="0" applyFont="1" applyAlignment="1">
      <alignment horizontal="justify" vertical="center" wrapText="1"/>
    </xf>
    <xf numFmtId="0" fontId="3" fillId="0" borderId="0" xfId="0" applyFont="1" applyAlignment="1">
      <alignment vertical="top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164" fontId="2" fillId="0" borderId="0" xfId="0" applyNumberFormat="1" applyFont="1"/>
    <xf numFmtId="44" fontId="2" fillId="0" borderId="0" xfId="0" applyNumberFormat="1" applyFont="1"/>
    <xf numFmtId="0" fontId="3" fillId="0" borderId="5" xfId="0" applyFont="1" applyBorder="1"/>
    <xf numFmtId="0" fontId="0" fillId="0" borderId="2" xfId="0" applyBorder="1"/>
    <xf numFmtId="0" fontId="3" fillId="0" borderId="2" xfId="0" applyFont="1" applyBorder="1"/>
    <xf numFmtId="1" fontId="3" fillId="0" borderId="2" xfId="0" applyNumberFormat="1" applyFont="1" applyBorder="1" applyAlignment="1">
      <alignment horizontal="center"/>
    </xf>
    <xf numFmtId="44" fontId="3" fillId="0" borderId="21" xfId="0" applyNumberFormat="1" applyFont="1" applyBorder="1"/>
    <xf numFmtId="1" fontId="3" fillId="2" borderId="3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2" fontId="2" fillId="2" borderId="9" xfId="0" applyNumberFormat="1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2" fontId="2" fillId="2" borderId="12" xfId="0" applyNumberFormat="1" applyFont="1" applyFill="1" applyBorder="1"/>
    <xf numFmtId="0" fontId="2" fillId="2" borderId="0" xfId="0" applyFont="1" applyFill="1"/>
    <xf numFmtId="0" fontId="2" fillId="2" borderId="13" xfId="0" applyFont="1" applyFill="1" applyBorder="1"/>
    <xf numFmtId="0" fontId="3" fillId="2" borderId="12" xfId="0" applyFont="1" applyFill="1" applyBorder="1"/>
    <xf numFmtId="0" fontId="3" fillId="2" borderId="0" xfId="0" applyFont="1" applyFill="1"/>
    <xf numFmtId="9" fontId="2" fillId="2" borderId="13" xfId="0" applyNumberFormat="1" applyFont="1" applyFill="1" applyBorder="1"/>
    <xf numFmtId="0" fontId="2" fillId="0" borderId="2" xfId="0" applyFont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1" fontId="3" fillId="2" borderId="23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3" fillId="0" borderId="6" xfId="0" applyFont="1" applyBorder="1"/>
    <xf numFmtId="1" fontId="3" fillId="0" borderId="7" xfId="0" applyNumberFormat="1" applyFont="1" applyBorder="1" applyAlignment="1">
      <alignment horizontal="center"/>
    </xf>
    <xf numFmtId="1" fontId="3" fillId="2" borderId="6" xfId="0" applyNumberFormat="1" applyFont="1" applyFill="1" applyBorder="1" applyAlignment="1">
      <alignment horizontal="center"/>
    </xf>
    <xf numFmtId="2" fontId="2" fillId="0" borderId="0" xfId="0" applyNumberFormat="1" applyFont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44" fontId="3" fillId="2" borderId="32" xfId="1" applyFont="1" applyFill="1" applyBorder="1" applyProtection="1">
      <protection locked="0"/>
    </xf>
    <xf numFmtId="0" fontId="2" fillId="0" borderId="2" xfId="0" applyFont="1" applyBorder="1"/>
    <xf numFmtId="1" fontId="2" fillId="0" borderId="2" xfId="0" applyNumberFormat="1" applyFont="1" applyBorder="1" applyAlignment="1">
      <alignment horizontal="center"/>
    </xf>
    <xf numFmtId="1" fontId="2" fillId="0" borderId="23" xfId="0" applyNumberFormat="1" applyFont="1" applyBorder="1" applyAlignment="1">
      <alignment horizontal="center"/>
    </xf>
    <xf numFmtId="44" fontId="2" fillId="0" borderId="2" xfId="1" applyFont="1" applyFill="1" applyBorder="1" applyProtection="1">
      <protection locked="0"/>
    </xf>
    <xf numFmtId="165" fontId="2" fillId="0" borderId="24" xfId="1" applyNumberFormat="1" applyFont="1" applyFill="1" applyBorder="1" applyProtection="1"/>
    <xf numFmtId="0" fontId="0" fillId="0" borderId="0" xfId="0" applyAlignment="1">
      <alignment wrapText="1"/>
    </xf>
    <xf numFmtId="0" fontId="3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3" fillId="2" borderId="2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7" fillId="0" borderId="16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2" fontId="3" fillId="2" borderId="28" xfId="0" applyNumberFormat="1" applyFont="1" applyFill="1" applyBorder="1" applyAlignment="1">
      <alignment horizontal="center" vertical="center" wrapText="1"/>
    </xf>
    <xf numFmtId="2" fontId="3" fillId="2" borderId="22" xfId="0" applyNumberFormat="1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44" fontId="3" fillId="2" borderId="33" xfId="1" applyFont="1" applyFill="1" applyBorder="1" applyProtection="1"/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716280</xdr:colOff>
      <xdr:row>1</xdr:row>
      <xdr:rowOff>38100</xdr:rowOff>
    </xdr:from>
    <xdr:to>
      <xdr:col>6</xdr:col>
      <xdr:colOff>739140</xdr:colOff>
      <xdr:row>5</xdr:row>
      <xdr:rowOff>99060</xdr:rowOff>
    </xdr:to>
    <xdr:pic>
      <xdr:nvPicPr>
        <xdr:cNvPr id="7" name="Imagen 26" descr="Texto&#10;&#10;Descripción generada automáticamente">
          <a:extLst>
            <a:ext uri="{FF2B5EF4-FFF2-40B4-BE49-F238E27FC236}">
              <a16:creationId xmlns:a16="http://schemas.microsoft.com/office/drawing/2014/main" id="{5416DD67-E5C8-84C2-2456-ED0FAA7B2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3760" y="220980"/>
          <a:ext cx="90678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60960</xdr:colOff>
      <xdr:row>2</xdr:row>
      <xdr:rowOff>91440</xdr:rowOff>
    </xdr:from>
    <xdr:to>
      <xdr:col>0</xdr:col>
      <xdr:colOff>1325880</xdr:colOff>
      <xdr:row>5</xdr:row>
      <xdr:rowOff>15240</xdr:rowOff>
    </xdr:to>
    <xdr:pic>
      <xdr:nvPicPr>
        <xdr:cNvPr id="9" name="Imagen 4" descr="Texto&#10;&#10;Descripción generada automáticamente">
          <a:extLst>
            <a:ext uri="{FF2B5EF4-FFF2-40B4-BE49-F238E27FC236}">
              <a16:creationId xmlns:a16="http://schemas.microsoft.com/office/drawing/2014/main" id="{FD41B5B5-9432-D1F5-EEA2-63E6D8E0F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457200"/>
          <a:ext cx="126492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1417320</xdr:colOff>
      <xdr:row>2</xdr:row>
      <xdr:rowOff>7620</xdr:rowOff>
    </xdr:from>
    <xdr:to>
      <xdr:col>0</xdr:col>
      <xdr:colOff>1905000</xdr:colOff>
      <xdr:row>5</xdr:row>
      <xdr:rowOff>22860</xdr:rowOff>
    </xdr:to>
    <xdr:pic>
      <xdr:nvPicPr>
        <xdr:cNvPr id="10" name="Imagen 3" descr="Imagen que contiene nombre de la empresa&#10;&#10;Descripción generada automáticamente">
          <a:extLst>
            <a:ext uri="{FF2B5EF4-FFF2-40B4-BE49-F238E27FC236}">
              <a16:creationId xmlns:a16="http://schemas.microsoft.com/office/drawing/2014/main" id="{06C491F1-F5A4-631F-05BE-17CC6F1CB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7320" y="373380"/>
          <a:ext cx="48768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2011680</xdr:colOff>
      <xdr:row>2</xdr:row>
      <xdr:rowOff>175260</xdr:rowOff>
    </xdr:from>
    <xdr:to>
      <xdr:col>1</xdr:col>
      <xdr:colOff>579120</xdr:colOff>
      <xdr:row>5</xdr:row>
      <xdr:rowOff>22860</xdr:rowOff>
    </xdr:to>
    <xdr:pic>
      <xdr:nvPicPr>
        <xdr:cNvPr id="11" name="Imagen 2" descr="Interfaz de usuario gráfica, Aplicación&#10;&#10;Descripción generada automáticamente con confianza media">
          <a:extLst>
            <a:ext uri="{FF2B5EF4-FFF2-40B4-BE49-F238E27FC236}">
              <a16:creationId xmlns:a16="http://schemas.microsoft.com/office/drawing/2014/main" id="{610F72E3-C40C-50D4-FF49-2B9164980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1680" y="541020"/>
          <a:ext cx="148590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624840</xdr:colOff>
      <xdr:row>3</xdr:row>
      <xdr:rowOff>0</xdr:rowOff>
    </xdr:from>
    <xdr:to>
      <xdr:col>4</xdr:col>
      <xdr:colOff>91440</xdr:colOff>
      <xdr:row>5</xdr:row>
      <xdr:rowOff>7620</xdr:rowOff>
    </xdr:to>
    <xdr:pic>
      <xdr:nvPicPr>
        <xdr:cNvPr id="12" name="Imagen 1" descr="Texto&#10;&#10;Descripción generada automáticamente con confianza media">
          <a:extLst>
            <a:ext uri="{FF2B5EF4-FFF2-40B4-BE49-F238E27FC236}">
              <a16:creationId xmlns:a16="http://schemas.microsoft.com/office/drawing/2014/main" id="{802F6198-BBEE-41B2-B2F3-5C7A00195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548640"/>
          <a:ext cx="21717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89"/>
  <sheetViews>
    <sheetView tabSelected="1" topLeftCell="A16" zoomScaleNormal="100" workbookViewId="0">
      <selection activeCell="G33" sqref="G33"/>
    </sheetView>
  </sheetViews>
  <sheetFormatPr baseColWidth="10" defaultColWidth="11.44140625" defaultRowHeight="14.4" x14ac:dyDescent="0.3"/>
  <cols>
    <col min="1" max="1" width="42.5546875" customWidth="1"/>
    <col min="2" max="2" width="12.5546875" customWidth="1"/>
    <col min="3" max="3" width="13.5546875" customWidth="1"/>
    <col min="4" max="4" width="13.33203125" customWidth="1"/>
    <col min="5" max="6" width="12.88671875" bestFit="1" customWidth="1"/>
    <col min="7" max="7" width="12.5546875" customWidth="1"/>
    <col min="8" max="8" width="12.88671875" customWidth="1"/>
    <col min="9" max="9" width="15.109375" customWidth="1"/>
    <col min="10" max="10" width="12.109375" bestFit="1" customWidth="1"/>
    <col min="11" max="11" width="13" bestFit="1" customWidth="1"/>
    <col min="12" max="12" width="12" bestFit="1" customWidth="1"/>
    <col min="13" max="13" width="13" bestFit="1" customWidth="1"/>
  </cols>
  <sheetData>
    <row r="1" spans="1:9" x14ac:dyDescent="0.3">
      <c r="A1" s="76" t="s">
        <v>9</v>
      </c>
      <c r="B1" s="76"/>
      <c r="C1" s="76"/>
      <c r="D1" s="76"/>
      <c r="E1" s="76"/>
      <c r="F1" s="76"/>
      <c r="G1" s="76"/>
    </row>
    <row r="2" spans="1:9" x14ac:dyDescent="0.3">
      <c r="A2" s="76"/>
      <c r="B2" s="76"/>
      <c r="C2" s="76"/>
      <c r="D2" s="76"/>
      <c r="E2" s="76"/>
      <c r="F2" s="76"/>
      <c r="G2" s="76"/>
    </row>
    <row r="3" spans="1:9" x14ac:dyDescent="0.3">
      <c r="A3" s="76"/>
      <c r="B3" s="76"/>
      <c r="C3" s="76"/>
      <c r="D3" s="76"/>
      <c r="E3" s="76"/>
      <c r="F3" s="76"/>
      <c r="G3" s="76"/>
    </row>
    <row r="4" spans="1:9" x14ac:dyDescent="0.3">
      <c r="A4" s="22"/>
      <c r="B4" s="22"/>
      <c r="C4" s="22"/>
      <c r="D4" s="22"/>
      <c r="E4" s="22"/>
      <c r="F4" s="22"/>
      <c r="G4" s="22"/>
    </row>
    <row r="5" spans="1:9" x14ac:dyDescent="0.3">
      <c r="A5" s="22"/>
      <c r="B5" s="22"/>
      <c r="C5" s="22"/>
      <c r="D5" s="22"/>
      <c r="E5" s="22"/>
      <c r="F5" s="22"/>
      <c r="G5" s="22"/>
    </row>
    <row r="6" spans="1:9" s="24" customFormat="1" ht="45" customHeight="1" x14ac:dyDescent="0.25">
      <c r="A6" s="83" t="s">
        <v>10</v>
      </c>
      <c r="B6" s="83"/>
      <c r="C6" s="83"/>
      <c r="D6" s="83"/>
      <c r="E6" s="83"/>
      <c r="F6" s="83"/>
      <c r="G6" s="83"/>
      <c r="I6" s="25"/>
    </row>
    <row r="7" spans="1:9" s="24" customFormat="1" ht="68.400000000000006" customHeight="1" thickBot="1" x14ac:dyDescent="0.3">
      <c r="A7" s="87" t="s">
        <v>40</v>
      </c>
      <c r="B7" s="88"/>
      <c r="C7" s="88"/>
      <c r="D7" s="88"/>
      <c r="E7" s="88"/>
      <c r="F7" s="88"/>
      <c r="G7" s="88"/>
      <c r="I7" s="25"/>
    </row>
    <row r="8" spans="1:9" s="24" customFormat="1" ht="15.6" x14ac:dyDescent="0.25">
      <c r="A8" s="26"/>
      <c r="B8" s="27"/>
      <c r="C8" s="27"/>
      <c r="D8" s="27"/>
      <c r="E8" s="27"/>
      <c r="F8" s="27"/>
      <c r="G8" s="28"/>
      <c r="I8" s="25"/>
    </row>
    <row r="9" spans="1:9" s="24" customFormat="1" ht="26.25" customHeight="1" x14ac:dyDescent="0.25">
      <c r="A9" s="29" t="s">
        <v>11</v>
      </c>
      <c r="B9" s="79" t="s">
        <v>14</v>
      </c>
      <c r="C9" s="79"/>
      <c r="D9" s="79"/>
      <c r="E9" s="79"/>
      <c r="F9" s="79" t="s">
        <v>0</v>
      </c>
      <c r="G9" s="80"/>
      <c r="I9" s="25"/>
    </row>
    <row r="10" spans="1:9" s="24" customFormat="1" ht="13.2" x14ac:dyDescent="0.25">
      <c r="A10" s="29" t="s">
        <v>12</v>
      </c>
      <c r="B10" s="79" t="s">
        <v>14</v>
      </c>
      <c r="C10" s="79"/>
      <c r="D10" s="79"/>
      <c r="E10" s="79"/>
      <c r="F10" s="79" t="s">
        <v>1</v>
      </c>
      <c r="G10" s="80"/>
      <c r="I10" s="25"/>
    </row>
    <row r="11" spans="1:9" s="24" customFormat="1" ht="27" thickBot="1" x14ac:dyDescent="0.3">
      <c r="A11" s="30" t="s">
        <v>13</v>
      </c>
      <c r="B11" s="85" t="s">
        <v>15</v>
      </c>
      <c r="C11" s="85"/>
      <c r="D11" s="85" t="s">
        <v>2</v>
      </c>
      <c r="E11" s="85"/>
      <c r="F11" s="85" t="s">
        <v>16</v>
      </c>
      <c r="G11" s="86"/>
      <c r="I11" s="25"/>
    </row>
    <row r="12" spans="1:9" s="24" customFormat="1" ht="15.6" x14ac:dyDescent="0.25">
      <c r="A12" s="23"/>
      <c r="B12" s="25"/>
      <c r="C12" s="25"/>
      <c r="D12" s="25"/>
      <c r="E12" s="25"/>
      <c r="F12" s="25"/>
      <c r="G12" s="25"/>
      <c r="I12" s="25"/>
    </row>
    <row r="13" spans="1:9" s="24" customFormat="1" ht="12.75" customHeight="1" x14ac:dyDescent="0.25">
      <c r="A13" s="31" t="s">
        <v>3</v>
      </c>
      <c r="B13" s="84" t="s">
        <v>4</v>
      </c>
      <c r="C13" s="84"/>
      <c r="D13" s="84"/>
      <c r="E13" s="84"/>
      <c r="F13" s="84"/>
      <c r="G13" s="84"/>
      <c r="H13" s="32"/>
      <c r="I13" s="32"/>
    </row>
    <row r="14" spans="1:9" s="24" customFormat="1" ht="13.2" x14ac:dyDescent="0.25">
      <c r="A14" s="31" t="s">
        <v>17</v>
      </c>
      <c r="B14" s="84" t="s">
        <v>39</v>
      </c>
      <c r="C14" s="84"/>
      <c r="D14" s="84"/>
      <c r="E14" s="84"/>
      <c r="F14" s="84"/>
      <c r="G14" s="84"/>
      <c r="H14" s="32"/>
      <c r="I14" s="32"/>
    </row>
    <row r="15" spans="1:9" s="24" customFormat="1" ht="12.75" customHeight="1" x14ac:dyDescent="0.25">
      <c r="A15" s="31" t="s">
        <v>5</v>
      </c>
      <c r="B15" s="84" t="s">
        <v>6</v>
      </c>
      <c r="C15" s="84"/>
      <c r="D15" s="84"/>
      <c r="E15" s="84"/>
      <c r="F15" s="84"/>
      <c r="G15" s="84"/>
      <c r="H15" s="32"/>
      <c r="I15" s="32"/>
    </row>
    <row r="16" spans="1:9" s="24" customFormat="1" x14ac:dyDescent="0.25">
      <c r="A16" s="33" t="s">
        <v>19</v>
      </c>
      <c r="B16" s="102" t="s">
        <v>18</v>
      </c>
      <c r="C16" s="102"/>
      <c r="D16" s="102"/>
      <c r="E16" s="102"/>
      <c r="F16" s="102"/>
      <c r="G16" s="102"/>
      <c r="H16" s="103"/>
      <c r="I16" s="103"/>
    </row>
    <row r="17" spans="1:13" s="24" customFormat="1" ht="13.2" x14ac:dyDescent="0.25">
      <c r="B17" s="34"/>
      <c r="C17" s="34"/>
      <c r="D17" s="34"/>
      <c r="E17" s="34"/>
      <c r="F17" s="34"/>
      <c r="G17" s="34"/>
      <c r="H17" s="34"/>
      <c r="I17" s="34"/>
    </row>
    <row r="18" spans="1:13" s="24" customFormat="1" ht="13.8" thickBot="1" x14ac:dyDescent="0.3">
      <c r="A18" s="31" t="s">
        <v>20</v>
      </c>
      <c r="B18" s="31" t="s">
        <v>22</v>
      </c>
    </row>
    <row r="19" spans="1:13" s="24" customFormat="1" ht="39.75" customHeight="1" thickBot="1" x14ac:dyDescent="0.3">
      <c r="A19" s="35" t="s">
        <v>21</v>
      </c>
      <c r="B19" s="13">
        <f>(C29+(C34/15))</f>
        <v>1122.3333333333333</v>
      </c>
      <c r="C19" s="36"/>
      <c r="D19" s="37"/>
    </row>
    <row r="20" spans="1:13" s="24" customFormat="1" ht="13.8" thickBot="1" x14ac:dyDescent="0.3"/>
    <row r="21" spans="1:13" s="24" customFormat="1" ht="15" customHeight="1" thickBot="1" x14ac:dyDescent="0.3">
      <c r="F21" s="95" t="s">
        <v>37</v>
      </c>
      <c r="G21" s="96"/>
      <c r="H21" s="96"/>
      <c r="I21" s="97"/>
    </row>
    <row r="22" spans="1:13" s="24" customFormat="1" ht="59.25" customHeight="1" x14ac:dyDescent="0.25">
      <c r="B22" s="100" t="s">
        <v>23</v>
      </c>
      <c r="C22" s="91" t="s">
        <v>36</v>
      </c>
      <c r="D22" s="91" t="s">
        <v>24</v>
      </c>
      <c r="E22" s="98" t="s">
        <v>25</v>
      </c>
      <c r="F22" s="93" t="s">
        <v>23</v>
      </c>
      <c r="G22" s="81" t="s">
        <v>38</v>
      </c>
      <c r="H22" s="81" t="s">
        <v>24</v>
      </c>
      <c r="I22" s="89" t="s">
        <v>25</v>
      </c>
    </row>
    <row r="23" spans="1:13" s="24" customFormat="1" ht="13.2" x14ac:dyDescent="0.25">
      <c r="A23" s="38" t="s">
        <v>26</v>
      </c>
      <c r="B23" s="101"/>
      <c r="C23" s="92"/>
      <c r="D23" s="92"/>
      <c r="E23" s="99"/>
      <c r="F23" s="94"/>
      <c r="G23" s="82"/>
      <c r="H23" s="82"/>
      <c r="I23" s="90"/>
    </row>
    <row r="24" spans="1:13" s="24" customFormat="1" ht="13.2" x14ac:dyDescent="0.25">
      <c r="A24" s="71" t="s">
        <v>7</v>
      </c>
      <c r="B24" s="72">
        <v>1</v>
      </c>
      <c r="C24" s="2">
        <v>196</v>
      </c>
      <c r="D24" s="2">
        <f>C24*21%</f>
        <v>41.16</v>
      </c>
      <c r="E24" s="3">
        <f>C24+D24</f>
        <v>237.16</v>
      </c>
      <c r="F24" s="73">
        <f>B24</f>
        <v>1</v>
      </c>
      <c r="G24" s="74"/>
      <c r="H24" s="2">
        <f>G24*21%</f>
        <v>0</v>
      </c>
      <c r="I24" s="75">
        <f>H24+G24</f>
        <v>0</v>
      </c>
      <c r="J24" s="37"/>
      <c r="K24" s="37"/>
      <c r="L24" s="37"/>
      <c r="M24" s="37"/>
    </row>
    <row r="25" spans="1:13" s="24" customFormat="1" ht="13.2" x14ac:dyDescent="0.25">
      <c r="A25" s="71" t="s">
        <v>27</v>
      </c>
      <c r="B25" s="72">
        <v>1</v>
      </c>
      <c r="C25" s="2">
        <v>46</v>
      </c>
      <c r="D25" s="2">
        <f t="shared" ref="D25:D28" si="0">C25*21%</f>
        <v>9.66</v>
      </c>
      <c r="E25" s="3">
        <f t="shared" ref="E25:E28" si="1">C25+D25</f>
        <v>55.66</v>
      </c>
      <c r="F25" s="73">
        <f t="shared" ref="F25:F28" si="2">B25</f>
        <v>1</v>
      </c>
      <c r="G25" s="74"/>
      <c r="H25" s="2">
        <f t="shared" ref="H25:H28" si="3">G25*21%</f>
        <v>0</v>
      </c>
      <c r="I25" s="75">
        <f t="shared" ref="I25:I28" si="4">H25+G25</f>
        <v>0</v>
      </c>
    </row>
    <row r="26" spans="1:13" s="24" customFormat="1" ht="13.2" x14ac:dyDescent="0.25">
      <c r="A26" s="71" t="s">
        <v>28</v>
      </c>
      <c r="B26" s="72">
        <v>1</v>
      </c>
      <c r="C26" s="2">
        <v>46</v>
      </c>
      <c r="D26" s="2">
        <f t="shared" si="0"/>
        <v>9.66</v>
      </c>
      <c r="E26" s="3">
        <f t="shared" si="1"/>
        <v>55.66</v>
      </c>
      <c r="F26" s="73">
        <f t="shared" si="2"/>
        <v>1</v>
      </c>
      <c r="G26" s="74"/>
      <c r="H26" s="2">
        <f t="shared" si="3"/>
        <v>0</v>
      </c>
      <c r="I26" s="75">
        <f t="shared" si="4"/>
        <v>0</v>
      </c>
    </row>
    <row r="27" spans="1:13" s="24" customFormat="1" ht="13.2" x14ac:dyDescent="0.25">
      <c r="A27" s="71" t="s">
        <v>41</v>
      </c>
      <c r="B27" s="72">
        <v>1</v>
      </c>
      <c r="C27" s="2">
        <v>196</v>
      </c>
      <c r="D27" s="2">
        <f t="shared" si="0"/>
        <v>41.16</v>
      </c>
      <c r="E27" s="3">
        <f t="shared" si="1"/>
        <v>237.16</v>
      </c>
      <c r="F27" s="73">
        <f t="shared" si="2"/>
        <v>1</v>
      </c>
      <c r="G27" s="74"/>
      <c r="H27" s="2">
        <f t="shared" si="3"/>
        <v>0</v>
      </c>
      <c r="I27" s="75">
        <f t="shared" si="4"/>
        <v>0</v>
      </c>
    </row>
    <row r="28" spans="1:13" s="24" customFormat="1" x14ac:dyDescent="0.3">
      <c r="A28" s="39" t="s">
        <v>29</v>
      </c>
      <c r="B28" s="72">
        <v>1</v>
      </c>
      <c r="C28" s="2">
        <v>550</v>
      </c>
      <c r="D28" s="2">
        <f t="shared" si="0"/>
        <v>115.5</v>
      </c>
      <c r="E28" s="3">
        <f t="shared" si="1"/>
        <v>665.5</v>
      </c>
      <c r="F28" s="73">
        <f t="shared" si="2"/>
        <v>1</v>
      </c>
      <c r="G28" s="74"/>
      <c r="H28" s="2">
        <f t="shared" si="3"/>
        <v>0</v>
      </c>
      <c r="I28" s="75">
        <f t="shared" si="4"/>
        <v>0</v>
      </c>
    </row>
    <row r="29" spans="1:13" s="31" customFormat="1" ht="13.8" thickBot="1" x14ac:dyDescent="0.3">
      <c r="A29" s="40" t="s">
        <v>8</v>
      </c>
      <c r="B29" s="41">
        <f t="shared" ref="B29:I29" si="5">SUM(B24:B28)</f>
        <v>5</v>
      </c>
      <c r="C29" s="1">
        <f t="shared" si="5"/>
        <v>1034</v>
      </c>
      <c r="D29" s="1">
        <f t="shared" si="5"/>
        <v>217.14</v>
      </c>
      <c r="E29" s="42">
        <f t="shared" si="5"/>
        <v>1251.1399999999999</v>
      </c>
      <c r="F29" s="43">
        <f t="shared" si="5"/>
        <v>5</v>
      </c>
      <c r="G29" s="70">
        <f t="shared" si="5"/>
        <v>0</v>
      </c>
      <c r="H29" s="16">
        <f t="shared" si="5"/>
        <v>0</v>
      </c>
      <c r="I29" s="104">
        <f t="shared" si="5"/>
        <v>0</v>
      </c>
    </row>
    <row r="30" spans="1:13" s="24" customFormat="1" ht="13.2" x14ac:dyDescent="0.25">
      <c r="B30" s="44"/>
      <c r="E30" s="14"/>
      <c r="F30" s="45"/>
      <c r="G30" s="46"/>
      <c r="H30" s="46"/>
      <c r="I30" s="47"/>
    </row>
    <row r="31" spans="1:13" s="24" customFormat="1" ht="13.2" x14ac:dyDescent="0.25">
      <c r="B31" s="44"/>
      <c r="F31" s="48"/>
      <c r="G31" s="49"/>
      <c r="H31" s="49"/>
      <c r="I31" s="50"/>
    </row>
    <row r="32" spans="1:13" s="24" customFormat="1" ht="13.2" x14ac:dyDescent="0.25">
      <c r="A32" s="77" t="s">
        <v>30</v>
      </c>
      <c r="B32" s="78"/>
      <c r="C32" s="78"/>
      <c r="D32" s="78"/>
      <c r="E32" s="78"/>
      <c r="F32" s="51"/>
      <c r="G32" s="52"/>
      <c r="H32" s="49"/>
      <c r="I32" s="53"/>
    </row>
    <row r="33" spans="1:12" s="24" customFormat="1" x14ac:dyDescent="0.3">
      <c r="A33" s="39" t="s">
        <v>31</v>
      </c>
      <c r="B33" s="54">
        <v>1</v>
      </c>
      <c r="C33" s="2">
        <v>1325</v>
      </c>
      <c r="D33" s="2">
        <f>C33*21%</f>
        <v>278.25</v>
      </c>
      <c r="E33" s="3">
        <f>D33+C33</f>
        <v>1603.25</v>
      </c>
      <c r="F33" s="55">
        <f>B33</f>
        <v>1</v>
      </c>
      <c r="G33" s="10"/>
      <c r="H33" s="15">
        <f>G33*21%</f>
        <v>0</v>
      </c>
      <c r="I33" s="17">
        <f>H33+G33</f>
        <v>0</v>
      </c>
    </row>
    <row r="34" spans="1:12" s="31" customFormat="1" ht="12" customHeight="1" x14ac:dyDescent="0.25">
      <c r="A34" s="40" t="s">
        <v>8</v>
      </c>
      <c r="B34" s="41">
        <f>SUM(B33:B33)</f>
        <v>1</v>
      </c>
      <c r="C34" s="4">
        <f>SUM(C33:C33)</f>
        <v>1325</v>
      </c>
      <c r="D34" s="4">
        <f>SUM(D33:D33)</f>
        <v>278.25</v>
      </c>
      <c r="E34" s="5">
        <f>D34+C34</f>
        <v>1603.25</v>
      </c>
      <c r="F34" s="56">
        <f>SUM(F33)</f>
        <v>1</v>
      </c>
      <c r="G34" s="18">
        <f>G33</f>
        <v>0</v>
      </c>
      <c r="H34" s="18">
        <f>G34*21%</f>
        <v>0</v>
      </c>
      <c r="I34" s="19">
        <f>H34+G34</f>
        <v>0</v>
      </c>
    </row>
    <row r="35" spans="1:12" s="24" customFormat="1" ht="13.2" x14ac:dyDescent="0.25">
      <c r="B35" s="44"/>
      <c r="C35" s="6"/>
      <c r="D35" s="6"/>
      <c r="E35" s="6"/>
      <c r="F35" s="57"/>
      <c r="G35" s="11"/>
      <c r="H35" s="11"/>
      <c r="I35" s="12"/>
    </row>
    <row r="36" spans="1:12" s="24" customFormat="1" ht="13.8" thickBot="1" x14ac:dyDescent="0.3">
      <c r="B36" s="44"/>
      <c r="C36" s="7"/>
      <c r="D36" s="7"/>
      <c r="E36" s="7"/>
      <c r="F36" s="57"/>
      <c r="G36" s="11"/>
      <c r="H36" s="11"/>
      <c r="I36" s="12"/>
    </row>
    <row r="37" spans="1:12" s="31" customFormat="1" ht="13.8" thickBot="1" x14ac:dyDescent="0.3">
      <c r="A37" s="58" t="s">
        <v>32</v>
      </c>
      <c r="B37" s="59">
        <f t="shared" ref="B37:F37" si="6">B29+B34</f>
        <v>6</v>
      </c>
      <c r="C37" s="8">
        <f t="shared" si="6"/>
        <v>2359</v>
      </c>
      <c r="D37" s="8">
        <f t="shared" si="6"/>
        <v>495.39</v>
      </c>
      <c r="E37" s="9">
        <f>E34+E29</f>
        <v>2854.39</v>
      </c>
      <c r="F37" s="60">
        <f t="shared" si="6"/>
        <v>6</v>
      </c>
      <c r="G37" s="20">
        <f>G29+G34</f>
        <v>0</v>
      </c>
      <c r="H37" s="20">
        <f>H29+H34</f>
        <v>0</v>
      </c>
      <c r="I37" s="21">
        <f>I29+I34</f>
        <v>0</v>
      </c>
    </row>
    <row r="38" spans="1:12" s="24" customFormat="1" ht="13.2" x14ac:dyDescent="0.25">
      <c r="A38" s="61"/>
      <c r="B38" s="44"/>
      <c r="C38" s="37"/>
    </row>
    <row r="39" spans="1:12" s="24" customFormat="1" x14ac:dyDescent="0.3">
      <c r="A39" t="s">
        <v>34</v>
      </c>
      <c r="E39" s="37"/>
      <c r="F39" s="37"/>
      <c r="G39" s="37"/>
    </row>
    <row r="40" spans="1:12" s="24" customFormat="1" x14ac:dyDescent="0.3">
      <c r="A40" t="s">
        <v>33</v>
      </c>
      <c r="E40" s="37"/>
      <c r="F40" s="37"/>
      <c r="G40" s="37"/>
    </row>
    <row r="41" spans="1:12" s="24" customFormat="1" ht="13.8" thickBot="1" x14ac:dyDescent="0.3">
      <c r="D41" s="37"/>
      <c r="E41" s="37"/>
    </row>
    <row r="42" spans="1:12" s="24" customFormat="1" ht="13.2" x14ac:dyDescent="0.25">
      <c r="A42" s="31" t="s">
        <v>35</v>
      </c>
      <c r="B42" s="62"/>
      <c r="C42" s="63"/>
      <c r="D42" s="63"/>
      <c r="E42" s="64"/>
    </row>
    <row r="43" spans="1:12" s="24" customFormat="1" ht="13.2" x14ac:dyDescent="0.25">
      <c r="B43" s="65"/>
      <c r="E43" s="66"/>
      <c r="G43" s="37"/>
      <c r="H43" s="37"/>
      <c r="I43" s="37"/>
      <c r="J43" s="37"/>
    </row>
    <row r="44" spans="1:12" s="24" customFormat="1" ht="13.2" x14ac:dyDescent="0.25">
      <c r="B44" s="65"/>
      <c r="E44" s="66"/>
    </row>
    <row r="45" spans="1:12" s="24" customFormat="1" ht="13.2" x14ac:dyDescent="0.25">
      <c r="B45" s="65"/>
      <c r="E45" s="66"/>
      <c r="G45" s="37"/>
      <c r="H45" s="37"/>
    </row>
    <row r="46" spans="1:12" s="24" customFormat="1" ht="13.2" x14ac:dyDescent="0.25">
      <c r="B46" s="65"/>
      <c r="E46" s="66"/>
      <c r="H46" s="37"/>
    </row>
    <row r="47" spans="1:12" s="24" customFormat="1" ht="13.2" x14ac:dyDescent="0.25">
      <c r="B47" s="65"/>
      <c r="E47" s="66"/>
      <c r="I47" s="37"/>
      <c r="J47" s="37"/>
      <c r="K47" s="37"/>
      <c r="L47" s="37"/>
    </row>
    <row r="48" spans="1:12" s="24" customFormat="1" ht="13.8" thickBot="1" x14ac:dyDescent="0.3">
      <c r="B48" s="67"/>
      <c r="C48" s="68"/>
      <c r="D48" s="68"/>
      <c r="E48" s="69"/>
    </row>
    <row r="49" s="24" customFormat="1" ht="13.2" x14ac:dyDescent="0.25"/>
    <row r="50" s="24" customFormat="1" ht="13.2" x14ac:dyDescent="0.25"/>
    <row r="51" s="24" customFormat="1" ht="13.2" x14ac:dyDescent="0.25"/>
    <row r="52" s="24" customFormat="1" ht="13.2" x14ac:dyDescent="0.25"/>
    <row r="53" s="24" customFormat="1" ht="13.2" x14ac:dyDescent="0.25"/>
    <row r="54" s="24" customFormat="1" ht="13.2" x14ac:dyDescent="0.25"/>
    <row r="55" s="24" customFormat="1" ht="13.2" x14ac:dyDescent="0.25"/>
    <row r="56" s="24" customFormat="1" ht="13.2" x14ac:dyDescent="0.25"/>
    <row r="57" s="24" customFormat="1" ht="13.2" x14ac:dyDescent="0.25"/>
    <row r="58" s="24" customFormat="1" ht="13.2" x14ac:dyDescent="0.25"/>
    <row r="59" s="24" customFormat="1" ht="13.2" x14ac:dyDescent="0.25"/>
    <row r="60" s="24" customFormat="1" ht="13.2" x14ac:dyDescent="0.25"/>
    <row r="61" s="24" customFormat="1" ht="13.2" x14ac:dyDescent="0.25"/>
    <row r="62" s="24" customFormat="1" ht="13.2" x14ac:dyDescent="0.25"/>
    <row r="63" s="24" customFormat="1" ht="13.2" x14ac:dyDescent="0.25"/>
    <row r="64" s="24" customFormat="1" ht="13.2" x14ac:dyDescent="0.25"/>
    <row r="65" s="24" customFormat="1" ht="13.2" x14ac:dyDescent="0.25"/>
    <row r="66" s="24" customFormat="1" ht="13.2" x14ac:dyDescent="0.25"/>
    <row r="67" s="24" customFormat="1" ht="13.2" x14ac:dyDescent="0.25"/>
    <row r="68" s="24" customFormat="1" ht="13.2" x14ac:dyDescent="0.25"/>
    <row r="69" s="24" customFormat="1" ht="13.2" x14ac:dyDescent="0.25"/>
    <row r="70" s="24" customFormat="1" ht="13.2" x14ac:dyDescent="0.25"/>
    <row r="71" s="24" customFormat="1" ht="13.2" x14ac:dyDescent="0.25"/>
    <row r="72" s="24" customFormat="1" ht="13.2" x14ac:dyDescent="0.25"/>
    <row r="73" s="24" customFormat="1" ht="13.2" x14ac:dyDescent="0.25"/>
    <row r="74" s="24" customFormat="1" ht="13.2" x14ac:dyDescent="0.25"/>
    <row r="75" s="24" customFormat="1" ht="13.2" x14ac:dyDescent="0.25"/>
    <row r="76" s="24" customFormat="1" ht="13.2" x14ac:dyDescent="0.25"/>
    <row r="77" s="24" customFormat="1" ht="13.2" x14ac:dyDescent="0.25"/>
    <row r="78" s="24" customFormat="1" ht="13.2" x14ac:dyDescent="0.25"/>
    <row r="79" s="24" customFormat="1" ht="13.2" x14ac:dyDescent="0.25"/>
    <row r="80" s="24" customFormat="1" ht="13.2" x14ac:dyDescent="0.25"/>
    <row r="81" s="24" customFormat="1" ht="13.2" x14ac:dyDescent="0.25"/>
    <row r="82" s="24" customFormat="1" ht="13.2" x14ac:dyDescent="0.25"/>
    <row r="83" s="24" customFormat="1" ht="13.2" x14ac:dyDescent="0.25"/>
    <row r="84" s="24" customFormat="1" ht="13.2" x14ac:dyDescent="0.25"/>
    <row r="85" s="24" customFormat="1" ht="13.2" x14ac:dyDescent="0.25"/>
    <row r="86" s="24" customFormat="1" ht="13.2" x14ac:dyDescent="0.25"/>
    <row r="87" s="24" customFormat="1" ht="13.2" x14ac:dyDescent="0.25"/>
    <row r="88" s="24" customFormat="1" ht="13.2" x14ac:dyDescent="0.25"/>
    <row r="89" s="24" customFormat="1" ht="13.2" x14ac:dyDescent="0.25"/>
    <row r="90" s="24" customFormat="1" ht="13.2" x14ac:dyDescent="0.25"/>
    <row r="91" s="24" customFormat="1" ht="13.2" x14ac:dyDescent="0.25"/>
    <row r="92" s="24" customFormat="1" ht="13.2" x14ac:dyDescent="0.25"/>
    <row r="93" s="24" customFormat="1" ht="13.2" x14ac:dyDescent="0.25"/>
    <row r="94" s="24" customFormat="1" ht="13.2" x14ac:dyDescent="0.25"/>
    <row r="95" s="24" customFormat="1" ht="13.2" x14ac:dyDescent="0.25"/>
    <row r="96" s="24" customFormat="1" ht="13.2" x14ac:dyDescent="0.25"/>
    <row r="97" s="24" customFormat="1" ht="13.2" x14ac:dyDescent="0.25"/>
    <row r="98" s="24" customFormat="1" ht="13.2" x14ac:dyDescent="0.25"/>
    <row r="99" s="24" customFormat="1" ht="13.2" x14ac:dyDescent="0.25"/>
    <row r="100" s="24" customFormat="1" ht="13.2" x14ac:dyDescent="0.25"/>
    <row r="101" s="24" customFormat="1" ht="13.2" x14ac:dyDescent="0.25"/>
    <row r="102" s="24" customFormat="1" ht="13.2" x14ac:dyDescent="0.25"/>
    <row r="103" s="24" customFormat="1" ht="13.2" x14ac:dyDescent="0.25"/>
    <row r="104" s="24" customFormat="1" ht="13.2" x14ac:dyDescent="0.25"/>
    <row r="105" s="24" customFormat="1" ht="13.2" x14ac:dyDescent="0.25"/>
    <row r="106" s="24" customFormat="1" ht="13.2" x14ac:dyDescent="0.25"/>
    <row r="107" s="24" customFormat="1" ht="13.2" x14ac:dyDescent="0.25"/>
    <row r="108" s="24" customFormat="1" ht="13.2" x14ac:dyDescent="0.25"/>
    <row r="109" s="24" customFormat="1" ht="13.2" x14ac:dyDescent="0.25"/>
    <row r="110" s="24" customFormat="1" ht="13.2" x14ac:dyDescent="0.25"/>
    <row r="111" s="24" customFormat="1" ht="13.2" x14ac:dyDescent="0.25"/>
    <row r="112" s="24" customFormat="1" ht="13.2" x14ac:dyDescent="0.25"/>
    <row r="113" s="24" customFormat="1" ht="13.2" x14ac:dyDescent="0.25"/>
    <row r="114" s="24" customFormat="1" ht="13.2" x14ac:dyDescent="0.25"/>
    <row r="115" s="24" customFormat="1" ht="13.2" x14ac:dyDescent="0.25"/>
    <row r="116" s="24" customFormat="1" ht="13.2" x14ac:dyDescent="0.25"/>
    <row r="117" s="24" customFormat="1" ht="13.2" x14ac:dyDescent="0.25"/>
    <row r="118" s="24" customFormat="1" ht="13.2" x14ac:dyDescent="0.25"/>
    <row r="119" s="24" customFormat="1" ht="13.2" x14ac:dyDescent="0.25"/>
    <row r="120" s="24" customFormat="1" ht="13.2" x14ac:dyDescent="0.25"/>
    <row r="121" s="24" customFormat="1" ht="13.2" x14ac:dyDescent="0.25"/>
    <row r="122" s="24" customFormat="1" ht="13.2" x14ac:dyDescent="0.25"/>
    <row r="123" s="24" customFormat="1" ht="13.2" x14ac:dyDescent="0.25"/>
    <row r="124" s="24" customFormat="1" ht="13.2" x14ac:dyDescent="0.25"/>
    <row r="125" s="24" customFormat="1" ht="13.2" x14ac:dyDescent="0.25"/>
    <row r="126" s="24" customFormat="1" ht="13.2" x14ac:dyDescent="0.25"/>
    <row r="127" s="24" customFormat="1" ht="13.2" x14ac:dyDescent="0.25"/>
    <row r="128" s="24" customFormat="1" ht="13.2" x14ac:dyDescent="0.25"/>
    <row r="129" s="24" customFormat="1" ht="13.2" x14ac:dyDescent="0.25"/>
    <row r="130" s="24" customFormat="1" ht="13.2" x14ac:dyDescent="0.25"/>
    <row r="131" s="24" customFormat="1" ht="13.2" x14ac:dyDescent="0.25"/>
    <row r="132" s="24" customFormat="1" ht="13.2" x14ac:dyDescent="0.25"/>
    <row r="133" s="24" customFormat="1" ht="13.2" x14ac:dyDescent="0.25"/>
    <row r="134" s="24" customFormat="1" ht="13.2" x14ac:dyDescent="0.25"/>
    <row r="135" s="24" customFormat="1" ht="13.2" x14ac:dyDescent="0.25"/>
    <row r="136" s="24" customFormat="1" ht="13.2" x14ac:dyDescent="0.25"/>
    <row r="137" s="24" customFormat="1" ht="13.2" x14ac:dyDescent="0.25"/>
    <row r="138" s="24" customFormat="1" ht="13.2" x14ac:dyDescent="0.25"/>
    <row r="139" s="24" customFormat="1" ht="13.2" x14ac:dyDescent="0.25"/>
    <row r="140" s="24" customFormat="1" ht="13.2" x14ac:dyDescent="0.25"/>
    <row r="141" s="24" customFormat="1" ht="13.2" x14ac:dyDescent="0.25"/>
    <row r="142" s="24" customFormat="1" ht="13.2" x14ac:dyDescent="0.25"/>
    <row r="143" s="24" customFormat="1" ht="13.2" x14ac:dyDescent="0.25"/>
    <row r="144" s="24" customFormat="1" ht="13.2" x14ac:dyDescent="0.25"/>
    <row r="145" s="24" customFormat="1" ht="13.2" x14ac:dyDescent="0.25"/>
    <row r="146" s="24" customFormat="1" ht="13.2" x14ac:dyDescent="0.25"/>
    <row r="147" s="24" customFormat="1" ht="13.2" x14ac:dyDescent="0.25"/>
    <row r="148" s="24" customFormat="1" ht="13.2" x14ac:dyDescent="0.25"/>
    <row r="149" s="24" customFormat="1" ht="13.2" x14ac:dyDescent="0.25"/>
    <row r="150" s="24" customFormat="1" ht="13.2" x14ac:dyDescent="0.25"/>
    <row r="151" s="24" customFormat="1" ht="13.2" x14ac:dyDescent="0.25"/>
    <row r="152" s="24" customFormat="1" ht="13.2" x14ac:dyDescent="0.25"/>
    <row r="153" s="24" customFormat="1" ht="13.2" x14ac:dyDescent="0.25"/>
    <row r="154" s="24" customFormat="1" ht="13.2" x14ac:dyDescent="0.25"/>
    <row r="155" s="24" customFormat="1" ht="13.2" x14ac:dyDescent="0.25"/>
    <row r="156" s="24" customFormat="1" ht="13.2" x14ac:dyDescent="0.25"/>
    <row r="157" s="24" customFormat="1" ht="13.2" x14ac:dyDescent="0.25"/>
    <row r="158" s="24" customFormat="1" ht="13.2" x14ac:dyDescent="0.25"/>
    <row r="159" s="24" customFormat="1" ht="13.2" x14ac:dyDescent="0.25"/>
    <row r="160" s="24" customFormat="1" ht="13.2" x14ac:dyDescent="0.25"/>
    <row r="161" s="24" customFormat="1" ht="13.2" x14ac:dyDescent="0.25"/>
    <row r="162" s="24" customFormat="1" ht="13.2" x14ac:dyDescent="0.25"/>
    <row r="163" s="24" customFormat="1" ht="13.2" x14ac:dyDescent="0.25"/>
    <row r="164" s="24" customFormat="1" ht="13.2" x14ac:dyDescent="0.25"/>
    <row r="165" s="24" customFormat="1" ht="13.2" x14ac:dyDescent="0.25"/>
    <row r="166" s="24" customFormat="1" ht="13.2" x14ac:dyDescent="0.25"/>
    <row r="167" s="24" customFormat="1" ht="13.2" x14ac:dyDescent="0.25"/>
    <row r="168" s="24" customFormat="1" ht="13.2" x14ac:dyDescent="0.25"/>
    <row r="169" s="24" customFormat="1" ht="13.2" x14ac:dyDescent="0.25"/>
    <row r="170" s="24" customFormat="1" ht="13.2" x14ac:dyDescent="0.25"/>
    <row r="171" s="24" customFormat="1" ht="13.2" x14ac:dyDescent="0.25"/>
    <row r="172" s="24" customFormat="1" ht="13.2" x14ac:dyDescent="0.25"/>
    <row r="173" s="24" customFormat="1" ht="13.2" x14ac:dyDescent="0.25"/>
    <row r="174" s="24" customFormat="1" ht="13.2" x14ac:dyDescent="0.25"/>
    <row r="175" s="24" customFormat="1" ht="13.2" x14ac:dyDescent="0.25"/>
    <row r="176" s="24" customFormat="1" ht="13.2" x14ac:dyDescent="0.25"/>
    <row r="177" s="24" customFormat="1" ht="13.2" x14ac:dyDescent="0.25"/>
    <row r="178" s="24" customFormat="1" ht="13.2" x14ac:dyDescent="0.25"/>
    <row r="179" s="24" customFormat="1" ht="13.2" x14ac:dyDescent="0.25"/>
    <row r="180" s="24" customFormat="1" ht="13.2" x14ac:dyDescent="0.25"/>
    <row r="181" s="24" customFormat="1" ht="13.2" x14ac:dyDescent="0.25"/>
    <row r="182" s="24" customFormat="1" ht="13.2" x14ac:dyDescent="0.25"/>
    <row r="183" s="24" customFormat="1" ht="13.2" x14ac:dyDescent="0.25"/>
    <row r="184" s="24" customFormat="1" ht="13.2" x14ac:dyDescent="0.25"/>
    <row r="185" s="24" customFormat="1" ht="13.2" x14ac:dyDescent="0.25"/>
    <row r="186" s="24" customFormat="1" ht="13.2" x14ac:dyDescent="0.25"/>
    <row r="187" s="24" customFormat="1" ht="13.2" x14ac:dyDescent="0.25"/>
    <row r="188" s="24" customFormat="1" ht="13.2" x14ac:dyDescent="0.25"/>
    <row r="189" s="24" customFormat="1" ht="13.2" x14ac:dyDescent="0.25"/>
  </sheetData>
  <sheetProtection algorithmName="SHA-512" hashValue="QZXCBJt69zYzzxR+TLdfelUVp491BVPaolFDu8/Dnj+8Q0nXgI/SQYFhGvXJQ/vfYyB7nvF58IAb2UsnatiEBg==" saltValue="XbYsgQt/Efo8Nbgr17abvQ==" spinCount="100000" sheet="1" selectLockedCells="1"/>
  <protectedRanges>
    <protectedRange sqref="B13" name="Rango1"/>
    <protectedRange sqref="B15" name="Rango3"/>
    <protectedRange sqref="B16" name="Rango5"/>
    <protectedRange sqref="G18" name="Rango6"/>
    <protectedRange sqref="A24:C28 F24:G28" name="Rango7"/>
    <protectedRange sqref="A33:C33 F33 G33:G34" name="Rango10"/>
  </protectedRanges>
  <mergeCells count="24">
    <mergeCell ref="I22:I23"/>
    <mergeCell ref="B15:G15"/>
    <mergeCell ref="D22:D23"/>
    <mergeCell ref="F22:F23"/>
    <mergeCell ref="F21:I21"/>
    <mergeCell ref="E22:E23"/>
    <mergeCell ref="G22:G23"/>
    <mergeCell ref="B22:B23"/>
    <mergeCell ref="C22:C23"/>
    <mergeCell ref="B16:I16"/>
    <mergeCell ref="A1:G3"/>
    <mergeCell ref="A32:E32"/>
    <mergeCell ref="F10:G10"/>
    <mergeCell ref="B10:E10"/>
    <mergeCell ref="H22:H23"/>
    <mergeCell ref="A6:G6"/>
    <mergeCell ref="B13:G13"/>
    <mergeCell ref="B14:G14"/>
    <mergeCell ref="B11:C11"/>
    <mergeCell ref="D11:E11"/>
    <mergeCell ref="F11:G11"/>
    <mergeCell ref="B9:E9"/>
    <mergeCell ref="F9:G9"/>
    <mergeCell ref="A7:G7"/>
  </mergeCells>
  <phoneticPr fontId="4" type="noConversion"/>
  <pageMargins left="0.36" right="0.35" top="0.75" bottom="0.92" header="0.3" footer="0.3"/>
  <pageSetup paperSize="9" scale="64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78C8B04109174E9C159505A7DEDA8E" ma:contentTypeVersion="5" ma:contentTypeDescription="Crea un document nou" ma:contentTypeScope="" ma:versionID="c7d5795b187233b6ee25f4ad75f987a5">
  <xsd:schema xmlns:xsd="http://www.w3.org/2001/XMLSchema" xmlns:xs="http://www.w3.org/2001/XMLSchema" xmlns:p="http://schemas.microsoft.com/office/2006/metadata/properties" xmlns:ns2="fb551b49-6e9b-42e9-8cb3-c04550ca5fc2" xmlns:ns3="6afe63cb-81e9-42e2-847b-3795794db174" targetNamespace="http://schemas.microsoft.com/office/2006/metadata/properties" ma:root="true" ma:fieldsID="74acca8ab1c0992b8885c765165a3962" ns2:_="" ns3:_="">
    <xsd:import namespace="fb551b49-6e9b-42e9-8cb3-c04550ca5fc2"/>
    <xsd:import namespace="6afe63cb-81e9-42e2-847b-3795794db1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551b49-6e9b-42e9-8cb3-c04550ca5f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e63cb-81e9-42e2-847b-3795794db17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D97AD3-4DE6-4B2D-9329-711E89FA18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2DC2DD-3547-4A0C-AC64-AACE048359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551b49-6e9b-42e9-8cb3-c04550ca5fc2"/>
    <ds:schemaRef ds:uri="6afe63cb-81e9-42e2-847b-3795794db1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F25.10.17</vt:lpstr>
      <vt:lpstr>F25.10.17!Área_de_impresión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GARCIA, MONTSE (FCRB)</dc:creator>
  <cp:keywords/>
  <dc:description/>
  <cp:lastModifiedBy>GARCIA, MARIA (FCRB)</cp:lastModifiedBy>
  <cp:revision/>
  <cp:lastPrinted>2024-08-01T08:33:15Z</cp:lastPrinted>
  <dcterms:created xsi:type="dcterms:W3CDTF">2015-07-22T10:22:15Z</dcterms:created>
  <dcterms:modified xsi:type="dcterms:W3CDTF">2025-10-29T09:25:09Z</dcterms:modified>
  <cp:category/>
  <cp:contentStatus/>
</cp:coreProperties>
</file>