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35E13E64-1181-491E-8FA6-60820BB8248E}" xr6:coauthVersionLast="47" xr6:coauthVersionMax="47" xr10:uidLastSave="{00000000-0000-0000-0000-000000000000}"/>
  <bookViews>
    <workbookView xWindow="-120" yWindow="-120" windowWidth="29040" windowHeight="15720" tabRatio="931" xr2:uid="{00000000-000D-0000-FFFF-FFFF00000000}"/>
  </bookViews>
  <sheets>
    <sheet name="LOT 1" sheetId="1" r:id="rId1"/>
    <sheet name="LOT 2" sheetId="2" r:id="rId2"/>
    <sheet name="LOT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3" l="1"/>
  <c r="J16" i="3"/>
  <c r="J16" i="1"/>
  <c r="J18" i="1" s="1"/>
  <c r="J16" i="2"/>
  <c r="I18" i="2" s="1"/>
  <c r="I23" i="2"/>
  <c r="I18" i="3" l="1"/>
  <c r="I22" i="3" s="1"/>
  <c r="I24" i="3" s="1"/>
  <c r="I20" i="3"/>
  <c r="I22" i="2"/>
  <c r="I24" i="2" s="1"/>
  <c r="I20" i="2"/>
  <c r="J20" i="1" l="1"/>
  <c r="J23" i="1"/>
  <c r="J22" i="1" l="1"/>
  <c r="J24" i="1" s="1"/>
</calcChain>
</file>

<file path=xl/sharedStrings.xml><?xml version="1.0" encoding="utf-8"?>
<sst xmlns="http://schemas.openxmlformats.org/spreadsheetml/2006/main" count="81" uniqueCount="37">
  <si>
    <t>Descripció tècnica del material</t>
  </si>
  <si>
    <t>Qt. aprox anuals</t>
  </si>
  <si>
    <t>Preu màxim unitari</t>
  </si>
  <si>
    <t>Marca</t>
  </si>
  <si>
    <t>Unitats/caixa</t>
  </si>
  <si>
    <t>Preu unitari ofert s/IVA</t>
  </si>
  <si>
    <t>% IVA</t>
  </si>
  <si>
    <t>Pressupost S/IVA</t>
  </si>
  <si>
    <t>Diferència</t>
  </si>
  <si>
    <t>Oferta licitador anual s/IVA</t>
  </si>
  <si>
    <t>Pressupost màxim anual s/IVA</t>
  </si>
  <si>
    <t>Oferta licitador total s/IVA (4 anys)</t>
  </si>
  <si>
    <t>Pressupost màxim de licitació s/IVA (4 anys)</t>
  </si>
  <si>
    <t>Nom del licitador:</t>
  </si>
  <si>
    <t>Referència</t>
  </si>
  <si>
    <t>OFERTA ECONÒMICA</t>
  </si>
  <si>
    <t>,</t>
  </si>
  <si>
    <t xml:space="preserve">Codi SAP </t>
  </si>
  <si>
    <t>Codi SAP</t>
  </si>
  <si>
    <t>LOT 1. Subministrament de video-cistoscopis flexibles d'un sol us amb cessió de l'equipament necessari</t>
  </si>
  <si>
    <t>Video-cistoscopis flexibles d'un sol us</t>
  </si>
  <si>
    <t>Referències</t>
  </si>
  <si>
    <t>Video-broncoscopis flexibles intubació</t>
  </si>
  <si>
    <t>Video-broncoscopis flexibles neumologia</t>
  </si>
  <si>
    <t>CSI2025070 SUBMINISTRAMENT DE VIDEO-ENDOSCOPIS FLEXIBLES D'UN SOL US AMB CESSIÓ DE L’EQUIPAMENT NECESSARI PER AL CONSORCI SANITARI INTEGRAL</t>
  </si>
  <si>
    <t>ALTRES CRITERIS TÈCNICS OBJETIUS</t>
  </si>
  <si>
    <t>Atès que gran part d'aquests video-cistoscopies es destinaran a la extracció de cateters Doble J, es valorarà com a millora l'aportació de pinces reutilizables per el seu ús a través del canal de treball (marca i model a escollir per el CSI)</t>
  </si>
  <si>
    <t>0 UNITATS</t>
  </si>
  <si>
    <t>6 UNITATS</t>
  </si>
  <si>
    <t>3 UNITATS</t>
  </si>
  <si>
    <t>CRITERI MEDIAMBIENTAL</t>
  </si>
  <si>
    <t>INDICAR SI/NO</t>
  </si>
  <si>
    <r>
      <t>INDICAR AMB UNA</t>
    </r>
    <r>
      <rPr>
        <b/>
        <sz val="11"/>
        <color theme="3" tint="0.39997558519241921"/>
        <rFont val="Arial"/>
        <family val="2"/>
      </rPr>
      <t xml:space="preserve"> X</t>
    </r>
  </si>
  <si>
    <t>LOT 2. Subministrament de video-broncoscopis per al seu ús en procediments d'intubació</t>
  </si>
  <si>
    <t>LOT 3. Subministrament de video-broncoscopis flexibles per al servei de neumologia</t>
  </si>
  <si>
    <r>
      <t xml:space="preserve">Fabricació dels mànecs dels endoscopis amb material bioplàstic. </t>
    </r>
    <r>
      <rPr>
        <b/>
        <u/>
        <sz val="11"/>
        <color rgb="FF000000"/>
        <rFont val="Arial"/>
        <family val="2"/>
      </rPr>
      <t>S'haurà d'adjuntar certificat al sobre C</t>
    </r>
  </si>
  <si>
    <r>
      <t xml:space="preserve">Fabricació dels mànecs dels endoscopis amb material bioplàstic.                                </t>
    </r>
    <r>
      <rPr>
        <b/>
        <u/>
        <sz val="11"/>
        <color rgb="FF000000"/>
        <rFont val="Arial"/>
        <family val="2"/>
      </rPr>
      <t>S'haurà d'adjuntar certificat al sobre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</si>
</sst>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0\ [$€-C0A]"/>
    <numFmt numFmtId="165" formatCode="#,##0.0000"/>
    <numFmt numFmtId="166" formatCode="#,##0.00\ &quot;€&quot;"/>
    <numFmt numFmtId="167" formatCode="#,##0.000\ _€"/>
    <numFmt numFmtId="168" formatCode="#,##0.0000\ &quot;€&quot;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indexed="8"/>
      <name val="Arial"/>
      <family val="2"/>
    </font>
    <font>
      <b/>
      <sz val="10"/>
      <name val="Arial"/>
      <family val="2"/>
    </font>
    <font>
      <b/>
      <sz val="10"/>
      <name val="TradeGothic"/>
      <family val="2"/>
    </font>
    <font>
      <sz val="10"/>
      <name val="Arial"/>
      <family val="2"/>
    </font>
    <font>
      <b/>
      <sz val="10"/>
      <color indexed="12"/>
      <name val="TradeGothic"/>
      <family val="2"/>
    </font>
    <font>
      <b/>
      <sz val="10"/>
      <color indexed="4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color theme="1"/>
      <name val="Calibri"/>
      <family val="2"/>
      <scheme val="minor"/>
    </font>
    <font>
      <b/>
      <sz val="14"/>
      <name val="Arial"/>
      <family val="2"/>
    </font>
    <font>
      <b/>
      <u/>
      <sz val="14"/>
      <color indexed="8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b/>
      <u/>
      <sz val="11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rgb="FF000000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3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5" fillId="0" borderId="0"/>
  </cellStyleXfs>
  <cellXfs count="83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vertical="center" wrapText="1"/>
      <protection locked="0"/>
    </xf>
    <xf numFmtId="166" fontId="1" fillId="0" borderId="0" xfId="0" applyNumberFormat="1" applyFont="1" applyAlignment="1" applyProtection="1">
      <alignment vertical="center" wrapText="1"/>
      <protection locked="0"/>
    </xf>
    <xf numFmtId="3" fontId="1" fillId="0" borderId="0" xfId="0" applyNumberFormat="1" applyFont="1" applyAlignment="1" applyProtection="1">
      <alignment vertical="center" wrapText="1"/>
      <protection locked="0"/>
    </xf>
    <xf numFmtId="9" fontId="4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6" fontId="4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4" fillId="0" borderId="1" xfId="0" applyNumberFormat="1" applyFont="1" applyBorder="1" applyAlignment="1" applyProtection="1">
      <alignment horizontal="left" vertical="center"/>
      <protection locked="0"/>
    </xf>
    <xf numFmtId="9" fontId="4" fillId="0" borderId="2" xfId="0" applyNumberFormat="1" applyFont="1" applyBorder="1" applyAlignment="1" applyProtection="1">
      <alignment horizontal="left" vertical="center"/>
      <protection locked="0"/>
    </xf>
    <xf numFmtId="164" fontId="4" fillId="0" borderId="2" xfId="0" applyNumberFormat="1" applyFont="1" applyBorder="1" applyAlignment="1" applyProtection="1">
      <alignment horizontal="left" vertical="center"/>
      <protection locked="0"/>
    </xf>
    <xf numFmtId="9" fontId="4" fillId="0" borderId="3" xfId="0" applyNumberFormat="1" applyFont="1" applyBorder="1" applyAlignment="1" applyProtection="1">
      <alignment horizontal="left" vertical="center"/>
      <protection locked="0"/>
    </xf>
    <xf numFmtId="166" fontId="4" fillId="0" borderId="4" xfId="0" applyNumberFormat="1" applyFont="1" applyBorder="1" applyAlignment="1">
      <alignment vertical="center"/>
    </xf>
    <xf numFmtId="167" fontId="4" fillId="0" borderId="9" xfId="0" applyNumberFormat="1" applyFont="1" applyBorder="1" applyAlignment="1" applyProtection="1">
      <alignment vertical="center"/>
      <protection locked="0"/>
    </xf>
    <xf numFmtId="9" fontId="4" fillId="0" borderId="10" xfId="0" applyNumberFormat="1" applyFont="1" applyBorder="1" applyAlignment="1" applyProtection="1">
      <alignment vertical="center"/>
      <protection locked="0"/>
    </xf>
    <xf numFmtId="164" fontId="4" fillId="0" borderId="10" xfId="0" applyNumberFormat="1" applyFont="1" applyBorder="1" applyAlignment="1" applyProtection="1">
      <alignment vertical="center"/>
      <protection locked="0"/>
    </xf>
    <xf numFmtId="9" fontId="4" fillId="0" borderId="11" xfId="0" applyNumberFormat="1" applyFont="1" applyBorder="1" applyAlignment="1" applyProtection="1">
      <alignment vertical="center"/>
      <protection locked="0"/>
    </xf>
    <xf numFmtId="166" fontId="4" fillId="0" borderId="12" xfId="0" applyNumberFormat="1" applyFont="1" applyBorder="1" applyAlignment="1" applyProtection="1">
      <alignment vertical="center"/>
      <protection locked="0"/>
    </xf>
    <xf numFmtId="167" fontId="6" fillId="3" borderId="5" xfId="0" applyNumberFormat="1" applyFont="1" applyFill="1" applyBorder="1" applyAlignment="1" applyProtection="1">
      <alignment horizontal="left" vertical="center"/>
      <protection locked="0"/>
    </xf>
    <xf numFmtId="166" fontId="6" fillId="3" borderId="6" xfId="0" applyNumberFormat="1" applyFont="1" applyFill="1" applyBorder="1" applyAlignment="1" applyProtection="1">
      <alignment horizontal="left" vertical="center" wrapText="1"/>
      <protection locked="0"/>
    </xf>
    <xf numFmtId="164" fontId="6" fillId="3" borderId="6" xfId="0" applyNumberFormat="1" applyFont="1" applyFill="1" applyBorder="1" applyAlignment="1" applyProtection="1">
      <alignment horizontal="left" vertical="center" wrapText="1"/>
      <protection locked="0"/>
    </xf>
    <xf numFmtId="166" fontId="6" fillId="3" borderId="7" xfId="0" applyNumberFormat="1" applyFont="1" applyFill="1" applyBorder="1" applyAlignment="1" applyProtection="1">
      <alignment horizontal="left" vertical="center" wrapText="1"/>
      <protection locked="0"/>
    </xf>
    <xf numFmtId="166" fontId="6" fillId="3" borderId="8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166" fontId="1" fillId="0" borderId="0" xfId="1" applyNumberFormat="1" applyFont="1" applyBorder="1" applyAlignment="1" applyProtection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6" fontId="8" fillId="0" borderId="13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 applyProtection="1">
      <alignment vertical="center" wrapText="1"/>
      <protection locked="0"/>
    </xf>
    <xf numFmtId="166" fontId="1" fillId="0" borderId="13" xfId="1" applyNumberFormat="1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167" fontId="7" fillId="3" borderId="13" xfId="0" applyNumberFormat="1" applyFont="1" applyFill="1" applyBorder="1" applyAlignment="1">
      <alignment horizontal="center" vertical="center" wrapText="1"/>
    </xf>
    <xf numFmtId="164" fontId="7" fillId="3" borderId="13" xfId="0" applyNumberFormat="1" applyFont="1" applyFill="1" applyBorder="1" applyAlignment="1">
      <alignment horizontal="center" vertical="center" wrapText="1"/>
    </xf>
    <xf numFmtId="166" fontId="7" fillId="3" borderId="13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4" borderId="0" xfId="0" applyFont="1" applyFill="1" applyAlignment="1">
      <alignment horizontal="left" vertical="top" wrapText="1"/>
    </xf>
    <xf numFmtId="0" fontId="13" fillId="0" borderId="0" xfId="0" applyFont="1"/>
    <xf numFmtId="167" fontId="4" fillId="0" borderId="0" xfId="0" applyNumberFormat="1" applyFont="1" applyAlignment="1" applyProtection="1">
      <alignment vertical="center"/>
      <protection locked="0"/>
    </xf>
    <xf numFmtId="9" fontId="3" fillId="0" borderId="13" xfId="0" applyNumberFormat="1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>
      <alignment horizontal="left" vertical="center" wrapText="1"/>
    </xf>
    <xf numFmtId="0" fontId="19" fillId="0" borderId="0" xfId="0" applyFont="1" applyAlignment="1" applyProtection="1">
      <alignment vertical="center" wrapText="1"/>
      <protection locked="0"/>
    </xf>
    <xf numFmtId="167" fontId="20" fillId="0" borderId="0" xfId="0" applyNumberFormat="1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164" fontId="20" fillId="0" borderId="0" xfId="0" applyNumberFormat="1" applyFont="1" applyAlignment="1" applyProtection="1">
      <alignment vertical="center" wrapText="1"/>
      <protection locked="0"/>
    </xf>
    <xf numFmtId="165" fontId="20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4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top" wrapText="1"/>
    </xf>
    <xf numFmtId="167" fontId="21" fillId="0" borderId="13" xfId="0" applyNumberFormat="1" applyFont="1" applyBorder="1" applyAlignment="1" applyProtection="1">
      <alignment vertical="center" wrapText="1"/>
      <protection locked="0"/>
    </xf>
    <xf numFmtId="167" fontId="1" fillId="0" borderId="13" xfId="0" applyNumberFormat="1" applyFont="1" applyBorder="1" applyAlignment="1" applyProtection="1">
      <alignment vertical="center" wrapText="1"/>
      <protection locked="0"/>
    </xf>
    <xf numFmtId="0" fontId="30" fillId="0" borderId="0" xfId="0" applyFont="1"/>
    <xf numFmtId="0" fontId="1" fillId="0" borderId="13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167" fontId="31" fillId="3" borderId="13" xfId="0" applyNumberFormat="1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12" fillId="0" borderId="13" xfId="0" applyFont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 wrapText="1"/>
    </xf>
    <xf numFmtId="0" fontId="10" fillId="0" borderId="0" xfId="0" applyFont="1" applyAlignment="1">
      <alignment horizontal="center"/>
    </xf>
    <xf numFmtId="0" fontId="28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>
      <alignment vertical="center" wrapText="1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28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>
      <alignment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247650</xdr:rowOff>
    </xdr:from>
    <xdr:to>
      <xdr:col>1</xdr:col>
      <xdr:colOff>833755</xdr:colOff>
      <xdr:row>3</xdr:row>
      <xdr:rowOff>142875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162433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914400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62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161926</xdr:rowOff>
    </xdr:from>
    <xdr:to>
      <xdr:col>1</xdr:col>
      <xdr:colOff>542925</xdr:colOff>
      <xdr:row>4</xdr:row>
      <xdr:rowOff>85726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A4F2B98-7F6E-4EE1-9C09-E043FC1216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6"/>
          <a:ext cx="149542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showGridLines="0" tabSelected="1" zoomScaleNormal="100" workbookViewId="0">
      <selection activeCell="B39" sqref="B39:B40"/>
    </sheetView>
  </sheetViews>
  <sheetFormatPr baseColWidth="10" defaultColWidth="53.140625" defaultRowHeight="12.75"/>
  <cols>
    <col min="1" max="1" width="11.85546875" style="1" customWidth="1"/>
    <col min="2" max="2" width="65.7109375" style="1" customWidth="1"/>
    <col min="3" max="3" width="17.42578125" style="1" customWidth="1"/>
    <col min="4" max="4" width="21.85546875" style="6" customWidth="1"/>
    <col min="5" max="5" width="19.5703125" style="1" customWidth="1"/>
    <col min="6" max="6" width="17.140625" style="1" customWidth="1"/>
    <col min="7" max="7" width="19.5703125" style="1" customWidth="1"/>
    <col min="8" max="8" width="12.5703125" style="2" customWidth="1"/>
    <col min="9" max="9" width="34.7109375" style="3" customWidth="1"/>
    <col min="10" max="10" width="15.85546875" style="4" bestFit="1" customWidth="1"/>
    <col min="11" max="11" width="11" style="1" customWidth="1"/>
    <col min="12" max="16384" width="53.140625" style="1"/>
  </cols>
  <sheetData>
    <row r="1" spans="1:10" s="43" customFormat="1" ht="30" customHeight="1">
      <c r="J1" s="47"/>
    </row>
    <row r="2" spans="1:10" s="43" customFormat="1" ht="15">
      <c r="J2" s="47"/>
    </row>
    <row r="3" spans="1:10" s="43" customFormat="1" ht="15">
      <c r="F3" s="44"/>
      <c r="G3" s="45"/>
    </row>
    <row r="4" spans="1:10" s="43" customFormat="1" ht="15">
      <c r="F4" s="44"/>
      <c r="G4" s="45"/>
    </row>
    <row r="5" spans="1:10" s="43" customFormat="1" ht="15">
      <c r="F5" s="44"/>
      <c r="G5" s="45"/>
    </row>
    <row r="6" spans="1:10" s="43" customFormat="1" ht="30">
      <c r="A6" s="46" t="s">
        <v>13</v>
      </c>
      <c r="B6" s="46"/>
      <c r="C6" s="73"/>
      <c r="D6" s="73"/>
      <c r="E6" s="73"/>
      <c r="F6" s="73"/>
      <c r="G6" s="73"/>
    </row>
    <row r="7" spans="1:10">
      <c r="A7" s="5"/>
      <c r="B7" s="5"/>
      <c r="C7" s="5"/>
      <c r="H7" s="42"/>
      <c r="I7" s="1"/>
      <c r="J7" s="7"/>
    </row>
    <row r="8" spans="1:10">
      <c r="A8" s="5"/>
      <c r="B8" s="5"/>
      <c r="C8" s="5"/>
      <c r="H8" s="42"/>
      <c r="I8" s="1"/>
      <c r="J8" s="7"/>
    </row>
    <row r="9" spans="1:10" ht="45.75" customHeight="1">
      <c r="A9" s="76" t="s">
        <v>24</v>
      </c>
      <c r="B9" s="76"/>
      <c r="C9" s="76"/>
      <c r="D9" s="76"/>
      <c r="E9" s="76"/>
      <c r="F9" s="76"/>
      <c r="G9" s="76"/>
      <c r="H9" s="76"/>
      <c r="I9" s="76"/>
      <c r="J9" s="7"/>
    </row>
    <row r="10" spans="1:10" ht="18">
      <c r="A10" s="51"/>
      <c r="B10" s="51"/>
      <c r="C10" s="51"/>
      <c r="D10" s="52"/>
      <c r="E10" s="53"/>
      <c r="F10" s="53"/>
      <c r="G10" s="53"/>
      <c r="H10" s="54"/>
      <c r="I10" s="55"/>
    </row>
    <row r="11" spans="1:10" ht="18.75" customHeight="1">
      <c r="A11" s="77" t="s">
        <v>19</v>
      </c>
      <c r="B11" s="77"/>
      <c r="C11" s="78"/>
      <c r="D11" s="78"/>
      <c r="E11" s="78"/>
      <c r="F11" s="78"/>
      <c r="G11" s="78"/>
      <c r="H11" s="78"/>
      <c r="I11" s="78"/>
    </row>
    <row r="12" spans="1:10" s="12" customFormat="1" ht="14.25">
      <c r="A12" s="36"/>
      <c r="B12" s="36"/>
      <c r="C12" s="28"/>
      <c r="D12" s="48"/>
      <c r="E12" s="9"/>
      <c r="F12" s="9"/>
      <c r="G12" s="9"/>
      <c r="H12" s="10"/>
      <c r="I12" s="9"/>
      <c r="J12" s="11"/>
    </row>
    <row r="13" spans="1:10" s="12" customFormat="1" ht="15">
      <c r="A13" s="74" t="s">
        <v>15</v>
      </c>
      <c r="B13" s="74"/>
      <c r="C13" s="74"/>
      <c r="D13" s="74"/>
      <c r="E13" s="74"/>
      <c r="F13" s="75"/>
      <c r="G13" s="8"/>
      <c r="H13" s="29"/>
      <c r="I13" s="30"/>
      <c r="J13" s="31"/>
    </row>
    <row r="14" spans="1:10" s="12" customFormat="1" ht="15" customHeight="1">
      <c r="A14" s="36"/>
      <c r="B14" s="36"/>
      <c r="C14" s="28"/>
      <c r="D14" s="29"/>
      <c r="E14" s="8"/>
      <c r="F14" s="8"/>
      <c r="G14" s="8"/>
      <c r="H14" s="29"/>
      <c r="I14" s="30"/>
      <c r="J14" s="31"/>
    </row>
    <row r="15" spans="1:10" s="12" customFormat="1" ht="25.5">
      <c r="A15" s="38" t="s">
        <v>18</v>
      </c>
      <c r="B15" s="38" t="s">
        <v>0</v>
      </c>
      <c r="C15" s="37" t="s">
        <v>1</v>
      </c>
      <c r="D15" s="39" t="s">
        <v>2</v>
      </c>
      <c r="E15" s="37" t="s">
        <v>3</v>
      </c>
      <c r="F15" s="37" t="s">
        <v>14</v>
      </c>
      <c r="G15" s="37" t="s">
        <v>4</v>
      </c>
      <c r="H15" s="40" t="s">
        <v>5</v>
      </c>
      <c r="I15" s="37" t="s">
        <v>6</v>
      </c>
      <c r="J15" s="41" t="s">
        <v>7</v>
      </c>
    </row>
    <row r="16" spans="1:10" s="12" customFormat="1" ht="43.5" customHeight="1">
      <c r="A16" s="57">
        <v>58938</v>
      </c>
      <c r="B16" s="50" t="s">
        <v>20</v>
      </c>
      <c r="C16" s="32">
        <v>500</v>
      </c>
      <c r="D16" s="33">
        <v>175</v>
      </c>
      <c r="E16" s="34"/>
      <c r="F16" s="34"/>
      <c r="G16" s="34"/>
      <c r="H16" s="33"/>
      <c r="I16" s="49"/>
      <c r="J16" s="35">
        <f>C16*H16</f>
        <v>0</v>
      </c>
    </row>
    <row r="17" spans="1:10" s="12" customFormat="1" ht="32.25" customHeight="1" thickBot="1">
      <c r="A17" s="36"/>
      <c r="B17" s="36"/>
      <c r="C17" s="28"/>
      <c r="D17" s="29" t="s">
        <v>16</v>
      </c>
      <c r="E17" s="8"/>
      <c r="F17" s="8"/>
      <c r="G17" s="8"/>
      <c r="H17" s="29"/>
      <c r="I17" s="30"/>
      <c r="J17" s="31"/>
    </row>
    <row r="18" spans="1:10">
      <c r="D18" s="13" t="s">
        <v>9</v>
      </c>
      <c r="E18" s="14"/>
      <c r="F18" s="14"/>
      <c r="G18" s="14"/>
      <c r="H18" s="15"/>
      <c r="I18" s="16"/>
      <c r="J18" s="17">
        <f>J16</f>
        <v>0</v>
      </c>
    </row>
    <row r="19" spans="1:10">
      <c r="D19" s="23" t="s">
        <v>10</v>
      </c>
      <c r="E19" s="24"/>
      <c r="F19" s="24"/>
      <c r="G19" s="24"/>
      <c r="H19" s="25"/>
      <c r="I19" s="26"/>
      <c r="J19" s="27">
        <v>87500</v>
      </c>
    </row>
    <row r="20" spans="1:10" ht="13.5" thickBot="1">
      <c r="D20" s="18" t="s">
        <v>8</v>
      </c>
      <c r="E20" s="19"/>
      <c r="F20" s="19"/>
      <c r="G20" s="19"/>
      <c r="H20" s="20"/>
      <c r="I20" s="21"/>
      <c r="J20" s="22">
        <f>J19-J18</f>
        <v>87500</v>
      </c>
    </row>
    <row r="21" spans="1:10" ht="13.5" thickBot="1">
      <c r="G21" s="3"/>
      <c r="I21" s="1"/>
      <c r="J21" s="7"/>
    </row>
    <row r="22" spans="1:10">
      <c r="D22" s="13" t="s">
        <v>11</v>
      </c>
      <c r="E22" s="14"/>
      <c r="F22" s="14"/>
      <c r="G22" s="14"/>
      <c r="H22" s="15"/>
      <c r="I22" s="16"/>
      <c r="J22" s="17">
        <f>J18*4</f>
        <v>0</v>
      </c>
    </row>
    <row r="23" spans="1:10">
      <c r="D23" s="23" t="s">
        <v>12</v>
      </c>
      <c r="E23" s="24"/>
      <c r="F23" s="24"/>
      <c r="G23" s="24"/>
      <c r="H23" s="25"/>
      <c r="I23" s="26"/>
      <c r="J23" s="27">
        <f>J19*4</f>
        <v>350000</v>
      </c>
    </row>
    <row r="24" spans="1:10" ht="13.5" thickBot="1">
      <c r="D24" s="18" t="s">
        <v>8</v>
      </c>
      <c r="E24" s="19"/>
      <c r="F24" s="19"/>
      <c r="G24" s="19"/>
      <c r="H24" s="20"/>
      <c r="I24" s="21"/>
      <c r="J24" s="22">
        <f>J23-J22</f>
        <v>350000</v>
      </c>
    </row>
    <row r="25" spans="1:10">
      <c r="D25" s="48"/>
      <c r="E25" s="9"/>
      <c r="F25" s="9"/>
      <c r="G25" s="9"/>
      <c r="H25" s="10"/>
      <c r="I25" s="9"/>
      <c r="J25" s="11"/>
    </row>
    <row r="26" spans="1:10">
      <c r="D26" s="48"/>
      <c r="E26" s="9"/>
      <c r="F26" s="9"/>
      <c r="G26" s="9"/>
      <c r="H26" s="10"/>
      <c r="I26" s="9"/>
      <c r="J26" s="11"/>
    </row>
    <row r="27" spans="1:10">
      <c r="D27" s="48"/>
      <c r="E27" s="9"/>
      <c r="F27" s="9"/>
      <c r="G27" s="9"/>
      <c r="H27" s="10"/>
      <c r="I27" s="9"/>
      <c r="J27" s="11"/>
    </row>
    <row r="28" spans="1:10" ht="24" customHeight="1">
      <c r="A28" s="79" t="s">
        <v>25</v>
      </c>
      <c r="B28" s="80"/>
      <c r="C28" s="58"/>
      <c r="D28" s="59"/>
      <c r="E28" s="59"/>
      <c r="F28" s="59"/>
      <c r="G28" s="56"/>
    </row>
    <row r="29" spans="1:10" ht="24" customHeight="1">
      <c r="A29" s="60"/>
      <c r="B29" s="62"/>
      <c r="C29" s="58"/>
      <c r="D29" s="68" t="s">
        <v>32</v>
      </c>
      <c r="E29" s="59"/>
      <c r="F29" s="59"/>
      <c r="G29" s="56"/>
    </row>
    <row r="30" spans="1:10" ht="24.75" customHeight="1">
      <c r="A30" s="61"/>
      <c r="B30" s="71" t="s">
        <v>26</v>
      </c>
      <c r="C30" s="67" t="s">
        <v>28</v>
      </c>
      <c r="D30" s="63"/>
      <c r="E30" s="56"/>
      <c r="F30" s="56"/>
      <c r="G30" s="56"/>
    </row>
    <row r="31" spans="1:10" ht="25.5" customHeight="1">
      <c r="B31" s="72"/>
      <c r="C31" s="67" t="s">
        <v>29</v>
      </c>
      <c r="D31" s="64"/>
    </row>
    <row r="32" spans="1:10" ht="27.75" customHeight="1">
      <c r="B32" s="72"/>
      <c r="C32" s="67" t="s">
        <v>27</v>
      </c>
      <c r="D32" s="63"/>
    </row>
    <row r="36" spans="1:3" ht="15">
      <c r="A36" s="65" t="s">
        <v>30</v>
      </c>
    </row>
    <row r="38" spans="1:3" ht="22.5" customHeight="1">
      <c r="C38" s="68" t="s">
        <v>31</v>
      </c>
    </row>
    <row r="39" spans="1:3" ht="26.25" customHeight="1">
      <c r="B39" s="69" t="s">
        <v>35</v>
      </c>
      <c r="C39" s="66"/>
    </row>
    <row r="40" spans="1:3" ht="30.75" customHeight="1">
      <c r="B40" s="70"/>
      <c r="C40" s="66"/>
    </row>
  </sheetData>
  <mergeCells count="7">
    <mergeCell ref="B39:B40"/>
    <mergeCell ref="B30:B32"/>
    <mergeCell ref="C6:G6"/>
    <mergeCell ref="A13:F13"/>
    <mergeCell ref="A9:I9"/>
    <mergeCell ref="A11:I11"/>
    <mergeCell ref="A28:B28"/>
  </mergeCells>
  <phoneticPr fontId="26" type="noConversion"/>
  <pageMargins left="0.59055118110236227" right="0.59055118110236227" top="0.74803149606299213" bottom="0.74803149606299213" header="0.31496062992125984" footer="0.31496062992125984"/>
  <pageSetup paperSize="9" scale="56" orientation="landscape" r:id="rId1"/>
  <headerFooter>
    <oddFooter xml:space="preserve">&amp;RNom de qui signa
Data i lloc
Signatura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showGridLines="0" topLeftCell="A12" workbookViewId="0">
      <selection activeCell="D32" sqref="D32"/>
    </sheetView>
  </sheetViews>
  <sheetFormatPr baseColWidth="10" defaultColWidth="53.140625" defaultRowHeight="12.75"/>
  <cols>
    <col min="1" max="1" width="9.7109375" style="1" customWidth="1"/>
    <col min="2" max="2" width="67.5703125" style="1" customWidth="1"/>
    <col min="3" max="3" width="18.5703125" style="6" customWidth="1"/>
    <col min="4" max="4" width="19.5703125" style="1" customWidth="1"/>
    <col min="5" max="5" width="16.140625" style="1" customWidth="1"/>
    <col min="6" max="6" width="19.5703125" style="1" customWidth="1"/>
    <col min="7" max="7" width="12.5703125" style="2" customWidth="1"/>
    <col min="8" max="8" width="14.85546875" style="3" customWidth="1"/>
    <col min="9" max="9" width="15.85546875" style="4" bestFit="1" customWidth="1"/>
    <col min="10" max="10" width="11" style="1" customWidth="1"/>
    <col min="11" max="16384" width="53.140625" style="1"/>
  </cols>
  <sheetData>
    <row r="1" spans="1:10" s="43" customFormat="1" ht="30" customHeight="1">
      <c r="I1" s="47"/>
    </row>
    <row r="2" spans="1:10" s="43" customFormat="1" ht="15">
      <c r="I2" s="47"/>
    </row>
    <row r="3" spans="1:10" s="43" customFormat="1" ht="15">
      <c r="E3" s="44"/>
      <c r="F3" s="45"/>
    </row>
    <row r="4" spans="1:10" s="43" customFormat="1" ht="15">
      <c r="E4" s="44"/>
      <c r="F4" s="45"/>
    </row>
    <row r="5" spans="1:10" s="43" customFormat="1" ht="15">
      <c r="E5" s="44"/>
      <c r="F5" s="45"/>
    </row>
    <row r="6" spans="1:10" s="43" customFormat="1" ht="30">
      <c r="A6" s="46" t="s">
        <v>13</v>
      </c>
      <c r="B6" s="73"/>
      <c r="C6" s="73"/>
      <c r="D6" s="73"/>
      <c r="E6" s="73"/>
      <c r="F6" s="73"/>
    </row>
    <row r="7" spans="1:10">
      <c r="A7" s="5"/>
      <c r="B7" s="5"/>
      <c r="G7" s="42"/>
      <c r="H7" s="1"/>
      <c r="I7" s="7"/>
    </row>
    <row r="8" spans="1:10">
      <c r="A8" s="5"/>
      <c r="B8" s="5"/>
      <c r="G8" s="42"/>
      <c r="H8" s="1"/>
      <c r="I8" s="7"/>
    </row>
    <row r="9" spans="1:10" ht="45.75" customHeight="1">
      <c r="A9" s="76" t="s">
        <v>24</v>
      </c>
      <c r="B9" s="76"/>
      <c r="C9" s="76"/>
      <c r="D9" s="76"/>
      <c r="E9" s="76"/>
      <c r="F9" s="76"/>
      <c r="G9" s="76"/>
      <c r="H9" s="76"/>
      <c r="I9" s="7"/>
    </row>
    <row r="10" spans="1:10" ht="18">
      <c r="A10" s="51"/>
      <c r="B10" s="51"/>
      <c r="C10" s="52"/>
      <c r="D10" s="53"/>
      <c r="E10" s="53"/>
      <c r="F10" s="53"/>
      <c r="G10" s="54"/>
      <c r="H10" s="55"/>
    </row>
    <row r="11" spans="1:10" ht="17.25" customHeight="1">
      <c r="A11" s="77" t="s">
        <v>33</v>
      </c>
      <c r="B11" s="78"/>
      <c r="C11" s="78"/>
      <c r="D11" s="78"/>
      <c r="E11" s="78"/>
      <c r="F11" s="78"/>
      <c r="G11" s="78"/>
      <c r="H11" s="78"/>
    </row>
    <row r="12" spans="1:10" s="12" customFormat="1" ht="14.25">
      <c r="A12" s="36"/>
      <c r="B12" s="28"/>
      <c r="C12" s="48"/>
      <c r="D12" s="9"/>
      <c r="E12" s="9"/>
      <c r="F12" s="9"/>
      <c r="G12" s="10"/>
      <c r="H12" s="9"/>
      <c r="I12" s="11"/>
    </row>
    <row r="13" spans="1:10" s="12" customFormat="1">
      <c r="A13" s="81" t="s">
        <v>15</v>
      </c>
      <c r="B13" s="81"/>
      <c r="C13" s="81"/>
      <c r="D13" s="81"/>
      <c r="E13" s="82"/>
      <c r="F13" s="8"/>
      <c r="G13" s="29"/>
      <c r="H13" s="30"/>
      <c r="I13" s="31"/>
    </row>
    <row r="14" spans="1:10" s="12" customFormat="1" ht="15" customHeight="1">
      <c r="A14" s="36"/>
      <c r="B14" s="28"/>
      <c r="C14" s="29"/>
      <c r="D14" s="8"/>
      <c r="E14" s="8"/>
      <c r="F14" s="8"/>
      <c r="G14" s="29"/>
      <c r="H14" s="30"/>
      <c r="I14" s="31"/>
    </row>
    <row r="15" spans="1:10" s="12" customFormat="1" ht="25.5">
      <c r="A15" s="38" t="s">
        <v>17</v>
      </c>
      <c r="B15" s="38" t="s">
        <v>0</v>
      </c>
      <c r="C15" s="37" t="s">
        <v>1</v>
      </c>
      <c r="D15" s="39" t="s">
        <v>2</v>
      </c>
      <c r="E15" s="37" t="s">
        <v>3</v>
      </c>
      <c r="F15" s="37" t="s">
        <v>21</v>
      </c>
      <c r="G15" s="37" t="s">
        <v>4</v>
      </c>
      <c r="H15" s="40" t="s">
        <v>5</v>
      </c>
      <c r="I15" s="37" t="s">
        <v>6</v>
      </c>
      <c r="J15" s="41" t="s">
        <v>7</v>
      </c>
    </row>
    <row r="16" spans="1:10" s="12" customFormat="1" ht="38.25" customHeight="1">
      <c r="A16" s="57"/>
      <c r="B16" s="50" t="s">
        <v>22</v>
      </c>
      <c r="C16" s="32">
        <v>50</v>
      </c>
      <c r="D16" s="33">
        <v>210</v>
      </c>
      <c r="E16" s="34"/>
      <c r="F16" s="34"/>
      <c r="G16" s="34"/>
      <c r="H16" s="33"/>
      <c r="I16" s="49"/>
      <c r="J16" s="35">
        <f>C16*H16</f>
        <v>0</v>
      </c>
    </row>
    <row r="17" spans="1:9" s="12" customFormat="1" ht="32.25" customHeight="1" thickBot="1">
      <c r="A17" s="36"/>
      <c r="B17" s="28"/>
      <c r="C17" s="29" t="s">
        <v>16</v>
      </c>
      <c r="D17" s="8"/>
      <c r="E17" s="8"/>
      <c r="F17" s="8"/>
      <c r="G17" s="29"/>
      <c r="H17" s="30"/>
      <c r="I17" s="31"/>
    </row>
    <row r="18" spans="1:9">
      <c r="C18" s="13" t="s">
        <v>9</v>
      </c>
      <c r="D18" s="14"/>
      <c r="E18" s="14"/>
      <c r="F18" s="14"/>
      <c r="G18" s="15"/>
      <c r="H18" s="16"/>
      <c r="I18" s="17">
        <f>J16</f>
        <v>0</v>
      </c>
    </row>
    <row r="19" spans="1:9">
      <c r="C19" s="23" t="s">
        <v>10</v>
      </c>
      <c r="D19" s="24"/>
      <c r="E19" s="24"/>
      <c r="F19" s="24"/>
      <c r="G19" s="25"/>
      <c r="H19" s="26"/>
      <c r="I19" s="27">
        <v>10500</v>
      </c>
    </row>
    <row r="20" spans="1:9" ht="13.5" thickBot="1">
      <c r="C20" s="18" t="s">
        <v>8</v>
      </c>
      <c r="D20" s="19"/>
      <c r="E20" s="19"/>
      <c r="F20" s="19"/>
      <c r="G20" s="20"/>
      <c r="H20" s="21"/>
      <c r="I20" s="22">
        <f>I19-I18</f>
        <v>10500</v>
      </c>
    </row>
    <row r="21" spans="1:9" ht="13.5" thickBot="1">
      <c r="F21" s="3"/>
      <c r="H21" s="1"/>
      <c r="I21" s="7"/>
    </row>
    <row r="22" spans="1:9">
      <c r="C22" s="13" t="s">
        <v>11</v>
      </c>
      <c r="D22" s="14"/>
      <c r="E22" s="14"/>
      <c r="F22" s="14"/>
      <c r="G22" s="15"/>
      <c r="H22" s="16"/>
      <c r="I22" s="17">
        <f>I18*4</f>
        <v>0</v>
      </c>
    </row>
    <row r="23" spans="1:9">
      <c r="C23" s="23" t="s">
        <v>12</v>
      </c>
      <c r="D23" s="24"/>
      <c r="E23" s="24"/>
      <c r="F23" s="24"/>
      <c r="G23" s="25"/>
      <c r="H23" s="26"/>
      <c r="I23" s="27">
        <f>I19*4</f>
        <v>42000</v>
      </c>
    </row>
    <row r="24" spans="1:9" ht="13.5" thickBot="1">
      <c r="C24" s="18" t="s">
        <v>8</v>
      </c>
      <c r="D24" s="19"/>
      <c r="E24" s="19"/>
      <c r="F24" s="19"/>
      <c r="G24" s="20"/>
      <c r="H24" s="21"/>
      <c r="I24" s="22">
        <f>I23-I22</f>
        <v>42000</v>
      </c>
    </row>
    <row r="25" spans="1:9">
      <c r="C25" s="48"/>
      <c r="D25" s="9"/>
      <c r="E25" s="9"/>
      <c r="F25" s="9"/>
      <c r="G25" s="10"/>
      <c r="H25" s="9"/>
      <c r="I25" s="11"/>
    </row>
    <row r="28" spans="1:9" ht="15">
      <c r="A28" s="65" t="s">
        <v>30</v>
      </c>
      <c r="C28" s="1"/>
    </row>
    <row r="29" spans="1:9">
      <c r="C29" s="1"/>
    </row>
    <row r="30" spans="1:9">
      <c r="C30" s="68" t="s">
        <v>31</v>
      </c>
    </row>
    <row r="31" spans="1:9" ht="27.75" customHeight="1">
      <c r="B31" s="69" t="s">
        <v>36</v>
      </c>
      <c r="C31" s="66"/>
    </row>
    <row r="32" spans="1:9" ht="29.25" customHeight="1">
      <c r="B32" s="70"/>
      <c r="C32" s="66"/>
    </row>
  </sheetData>
  <mergeCells count="5">
    <mergeCell ref="B6:F6"/>
    <mergeCell ref="A9:H9"/>
    <mergeCell ref="A11:H11"/>
    <mergeCell ref="A13:E13"/>
    <mergeCell ref="B31:B3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A7F1-4493-45C2-A853-4AA38C99DBF4}">
  <sheetPr>
    <pageSetUpPr fitToPage="1"/>
  </sheetPr>
  <dimension ref="A1:J33"/>
  <sheetViews>
    <sheetView showGridLines="0" topLeftCell="A14" workbookViewId="0">
      <selection activeCell="G40" sqref="G40"/>
    </sheetView>
  </sheetViews>
  <sheetFormatPr baseColWidth="10" defaultColWidth="53.140625" defaultRowHeight="12.75"/>
  <cols>
    <col min="1" max="1" width="14.28515625" style="1" customWidth="1"/>
    <col min="2" max="2" width="66.5703125" style="1" customWidth="1"/>
    <col min="3" max="3" width="18.28515625" style="6" customWidth="1"/>
    <col min="4" max="4" width="19.5703125" style="1" customWidth="1"/>
    <col min="5" max="5" width="16.140625" style="1" customWidth="1"/>
    <col min="6" max="6" width="19.5703125" style="1" customWidth="1"/>
    <col min="7" max="7" width="12.5703125" style="2" customWidth="1"/>
    <col min="8" max="8" width="14.85546875" style="3" customWidth="1"/>
    <col min="9" max="9" width="14.28515625" style="4" customWidth="1"/>
    <col min="10" max="10" width="11" style="1" customWidth="1"/>
    <col min="11" max="16384" width="53.140625" style="1"/>
  </cols>
  <sheetData>
    <row r="1" spans="1:10" s="43" customFormat="1" ht="30" customHeight="1">
      <c r="I1" s="47"/>
    </row>
    <row r="2" spans="1:10" s="43" customFormat="1" ht="15">
      <c r="I2" s="47"/>
    </row>
    <row r="3" spans="1:10" s="43" customFormat="1" ht="15">
      <c r="E3" s="44"/>
      <c r="F3" s="45"/>
    </row>
    <row r="4" spans="1:10" s="43" customFormat="1" ht="15">
      <c r="E4" s="44"/>
      <c r="F4" s="45"/>
    </row>
    <row r="5" spans="1:10" s="43" customFormat="1" ht="15">
      <c r="E5" s="44"/>
      <c r="F5" s="45"/>
    </row>
    <row r="6" spans="1:10" s="43" customFormat="1" ht="30">
      <c r="A6" s="46" t="s">
        <v>13</v>
      </c>
      <c r="B6" s="73"/>
      <c r="C6" s="73"/>
      <c r="D6" s="73"/>
      <c r="E6" s="73"/>
      <c r="F6" s="73"/>
    </row>
    <row r="7" spans="1:10">
      <c r="A7" s="5"/>
      <c r="B7" s="5"/>
      <c r="G7" s="42"/>
      <c r="H7" s="1"/>
      <c r="I7" s="7"/>
    </row>
    <row r="8" spans="1:10">
      <c r="A8" s="5"/>
      <c r="B8" s="5"/>
      <c r="G8" s="42"/>
      <c r="H8" s="1"/>
      <c r="I8" s="7"/>
    </row>
    <row r="9" spans="1:10" ht="45.75" customHeight="1">
      <c r="A9" s="76" t="s">
        <v>24</v>
      </c>
      <c r="B9" s="76"/>
      <c r="C9" s="76"/>
      <c r="D9" s="76"/>
      <c r="E9" s="76"/>
      <c r="F9" s="76"/>
      <c r="G9" s="76"/>
      <c r="H9" s="76"/>
      <c r="I9" s="7"/>
    </row>
    <row r="10" spans="1:10" ht="18">
      <c r="A10" s="51"/>
      <c r="B10" s="51"/>
      <c r="C10" s="52"/>
      <c r="D10" s="53"/>
      <c r="E10" s="53"/>
      <c r="F10" s="53"/>
      <c r="G10" s="54"/>
      <c r="H10" s="55"/>
    </row>
    <row r="11" spans="1:10" ht="17.25" customHeight="1">
      <c r="A11" s="77" t="s">
        <v>34</v>
      </c>
      <c r="B11" s="78"/>
      <c r="C11" s="78"/>
      <c r="D11" s="78"/>
      <c r="E11" s="78"/>
      <c r="F11" s="78"/>
      <c r="G11" s="78"/>
      <c r="H11" s="78"/>
    </row>
    <row r="12" spans="1:10" s="12" customFormat="1" ht="14.25">
      <c r="A12" s="36"/>
      <c r="B12" s="28"/>
      <c r="C12" s="48"/>
      <c r="D12" s="9"/>
      <c r="E12" s="9"/>
      <c r="F12" s="9"/>
      <c r="G12" s="10"/>
      <c r="H12" s="9"/>
      <c r="I12" s="11"/>
    </row>
    <row r="13" spans="1:10" s="12" customFormat="1">
      <c r="A13" s="81" t="s">
        <v>15</v>
      </c>
      <c r="B13" s="81"/>
      <c r="C13" s="81"/>
      <c r="D13" s="81"/>
      <c r="E13" s="82"/>
      <c r="F13" s="8"/>
      <c r="G13" s="29"/>
      <c r="H13" s="30"/>
      <c r="I13" s="31"/>
    </row>
    <row r="14" spans="1:10" s="12" customFormat="1" ht="15" customHeight="1">
      <c r="A14" s="36"/>
      <c r="B14" s="28"/>
      <c r="C14" s="29"/>
      <c r="D14" s="8"/>
      <c r="E14" s="8"/>
      <c r="F14" s="8"/>
      <c r="G14" s="29"/>
      <c r="H14" s="30"/>
      <c r="I14" s="31"/>
    </row>
    <row r="15" spans="1:10" s="12" customFormat="1" ht="25.5">
      <c r="A15" s="38" t="s">
        <v>17</v>
      </c>
      <c r="B15" s="38" t="s">
        <v>0</v>
      </c>
      <c r="C15" s="37" t="s">
        <v>1</v>
      </c>
      <c r="D15" s="39" t="s">
        <v>2</v>
      </c>
      <c r="E15" s="37" t="s">
        <v>3</v>
      </c>
      <c r="F15" s="37" t="s">
        <v>21</v>
      </c>
      <c r="G15" s="37" t="s">
        <v>4</v>
      </c>
      <c r="H15" s="40" t="s">
        <v>5</v>
      </c>
      <c r="I15" s="37" t="s">
        <v>6</v>
      </c>
      <c r="J15" s="41" t="s">
        <v>7</v>
      </c>
    </row>
    <row r="16" spans="1:10" s="12" customFormat="1" ht="37.5" customHeight="1">
      <c r="A16" s="57"/>
      <c r="B16" s="50" t="s">
        <v>23</v>
      </c>
      <c r="C16" s="32">
        <v>100</v>
      </c>
      <c r="D16" s="33">
        <v>225</v>
      </c>
      <c r="E16" s="34"/>
      <c r="F16" s="34"/>
      <c r="G16" s="34"/>
      <c r="H16" s="33"/>
      <c r="I16" s="49"/>
      <c r="J16" s="35">
        <f>C16*H16</f>
        <v>0</v>
      </c>
    </row>
    <row r="17" spans="1:9" s="12" customFormat="1" ht="32.25" customHeight="1" thickBot="1">
      <c r="A17" s="36"/>
      <c r="B17" s="28"/>
      <c r="C17" s="29" t="s">
        <v>16</v>
      </c>
      <c r="D17" s="8"/>
      <c r="E17" s="8"/>
      <c r="F17" s="8"/>
      <c r="G17" s="29"/>
      <c r="H17" s="30"/>
      <c r="I17" s="31"/>
    </row>
    <row r="18" spans="1:9">
      <c r="C18" s="13" t="s">
        <v>9</v>
      </c>
      <c r="D18" s="14"/>
      <c r="E18" s="14"/>
      <c r="F18" s="14"/>
      <c r="G18" s="15"/>
      <c r="H18" s="16"/>
      <c r="I18" s="17">
        <f>J16</f>
        <v>0</v>
      </c>
    </row>
    <row r="19" spans="1:9">
      <c r="C19" s="23" t="s">
        <v>10</v>
      </c>
      <c r="D19" s="24"/>
      <c r="E19" s="24"/>
      <c r="F19" s="24"/>
      <c r="G19" s="25"/>
      <c r="H19" s="26"/>
      <c r="I19" s="27">
        <v>22500</v>
      </c>
    </row>
    <row r="20" spans="1:9" ht="13.5" thickBot="1">
      <c r="C20" s="18" t="s">
        <v>8</v>
      </c>
      <c r="D20" s="19"/>
      <c r="E20" s="19"/>
      <c r="F20" s="19"/>
      <c r="G20" s="20"/>
      <c r="H20" s="21"/>
      <c r="I20" s="22">
        <f>I19-I18</f>
        <v>22500</v>
      </c>
    </row>
    <row r="21" spans="1:9" ht="13.5" thickBot="1">
      <c r="F21" s="3"/>
      <c r="H21" s="1"/>
      <c r="I21" s="7"/>
    </row>
    <row r="22" spans="1:9">
      <c r="C22" s="13" t="s">
        <v>11</v>
      </c>
      <c r="D22" s="14"/>
      <c r="E22" s="14"/>
      <c r="F22" s="14"/>
      <c r="G22" s="15"/>
      <c r="H22" s="16"/>
      <c r="I22" s="17">
        <f>I18*4</f>
        <v>0</v>
      </c>
    </row>
    <row r="23" spans="1:9">
      <c r="C23" s="23" t="s">
        <v>12</v>
      </c>
      <c r="D23" s="24"/>
      <c r="E23" s="24"/>
      <c r="F23" s="24"/>
      <c r="G23" s="25"/>
      <c r="H23" s="26"/>
      <c r="I23" s="27">
        <f>I19*4</f>
        <v>90000</v>
      </c>
    </row>
    <row r="24" spans="1:9" ht="13.5" thickBot="1">
      <c r="C24" s="18" t="s">
        <v>8</v>
      </c>
      <c r="D24" s="19"/>
      <c r="E24" s="19"/>
      <c r="F24" s="19"/>
      <c r="G24" s="20"/>
      <c r="H24" s="21"/>
      <c r="I24" s="22">
        <f>I23-I22</f>
        <v>90000</v>
      </c>
    </row>
    <row r="25" spans="1:9">
      <c r="C25" s="48"/>
      <c r="D25" s="9"/>
      <c r="E25" s="9"/>
      <c r="F25" s="9"/>
      <c r="G25" s="10"/>
      <c r="H25" s="9"/>
      <c r="I25" s="11"/>
    </row>
    <row r="28" spans="1:9" ht="15">
      <c r="A28" s="65" t="s">
        <v>30</v>
      </c>
      <c r="C28" s="1"/>
    </row>
    <row r="29" spans="1:9">
      <c r="C29" s="1"/>
    </row>
    <row r="30" spans="1:9">
      <c r="C30" s="68" t="s">
        <v>31</v>
      </c>
    </row>
    <row r="31" spans="1:9" ht="36" customHeight="1">
      <c r="B31" s="69" t="s">
        <v>35</v>
      </c>
      <c r="C31" s="66"/>
    </row>
    <row r="32" spans="1:9" ht="35.25" customHeight="1">
      <c r="B32" s="70"/>
      <c r="C32" s="66"/>
    </row>
    <row r="33" ht="28.5" customHeight="1"/>
  </sheetData>
  <mergeCells count="5">
    <mergeCell ref="B6:F6"/>
    <mergeCell ref="A9:H9"/>
    <mergeCell ref="A11:H11"/>
    <mergeCell ref="A13:E13"/>
    <mergeCell ref="B31:B3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LOT 1</vt:lpstr>
      <vt:lpstr>LOT 2</vt:lpstr>
      <vt:lpstr>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2025-11-04T06:07:08Z</dcterms:modified>
</cp:coreProperties>
</file>