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600" windowWidth="34215" windowHeight="11700" activeTab="1"/>
  </bookViews>
  <sheets>
    <sheet name="T-PRES" sheetId="2" r:id="rId1"/>
    <sheet name="T-DIM" sheetId="9" r:id="rId2"/>
  </sheets>
  <calcPr calcId="145621"/>
</workbook>
</file>

<file path=xl/calcChain.xml><?xml version="1.0" encoding="utf-8"?>
<calcChain xmlns="http://schemas.openxmlformats.org/spreadsheetml/2006/main">
  <c r="G15" i="9" l="1"/>
  <c r="G13" i="9" s="1"/>
  <c r="G16" i="9"/>
  <c r="G17" i="9"/>
  <c r="G18" i="9"/>
  <c r="G19" i="9"/>
  <c r="G20" i="9"/>
  <c r="G21" i="9"/>
  <c r="G22" i="9"/>
  <c r="G24" i="9"/>
  <c r="G25" i="9"/>
  <c r="G26" i="9"/>
  <c r="G27" i="9"/>
  <c r="G28" i="9"/>
  <c r="G29" i="9"/>
  <c r="G30" i="9"/>
  <c r="G33" i="9"/>
  <c r="G32" i="9" s="1"/>
  <c r="G34" i="9"/>
  <c r="G35" i="9"/>
  <c r="G36" i="9"/>
  <c r="G37" i="9"/>
  <c r="G38" i="9"/>
  <c r="G39" i="9"/>
  <c r="G40" i="9"/>
  <c r="G41" i="9"/>
  <c r="G46" i="9"/>
  <c r="G47" i="9"/>
  <c r="G50" i="9"/>
  <c r="G49" i="9" s="1"/>
  <c r="G52" i="9"/>
  <c r="G53" i="9"/>
  <c r="G54" i="9"/>
  <c r="G55" i="9"/>
  <c r="G56" i="9"/>
  <c r="G57" i="9"/>
  <c r="G58" i="9"/>
  <c r="G62" i="9"/>
  <c r="G60" i="9" s="1"/>
  <c r="G63" i="9"/>
  <c r="G64" i="9"/>
  <c r="G65" i="9"/>
  <c r="G66" i="9"/>
  <c r="G67" i="9"/>
  <c r="G68" i="9"/>
  <c r="G69" i="9"/>
  <c r="G70" i="9"/>
  <c r="G74" i="9"/>
  <c r="G75" i="9"/>
  <c r="G76" i="9"/>
  <c r="G72" i="9" s="1"/>
  <c r="G77" i="9"/>
  <c r="G78" i="9"/>
  <c r="G79" i="9"/>
  <c r="G80" i="9"/>
  <c r="G81" i="9"/>
  <c r="G82" i="9"/>
  <c r="G86" i="9"/>
  <c r="G84" i="9" s="1"/>
  <c r="G87" i="9"/>
  <c r="G88" i="9"/>
  <c r="G89" i="9"/>
  <c r="G90" i="9"/>
  <c r="G91" i="9"/>
  <c r="G92" i="9"/>
  <c r="G93" i="9"/>
  <c r="G94" i="9"/>
  <c r="G95" i="9"/>
  <c r="G98" i="9"/>
  <c r="G97" i="9" s="1"/>
  <c r="G99" i="9"/>
  <c r="G100" i="9"/>
  <c r="G101" i="9"/>
  <c r="G102" i="9"/>
  <c r="G103" i="9"/>
  <c r="G104" i="9"/>
  <c r="G110" i="9"/>
  <c r="G109" i="9" s="1"/>
  <c r="G112" i="9"/>
  <c r="G113" i="9"/>
  <c r="G114" i="9"/>
  <c r="G117" i="9"/>
  <c r="G116" i="9" s="1"/>
  <c r="G118" i="9"/>
  <c r="G121" i="9"/>
  <c r="G120" i="9" s="1"/>
  <c r="G123" i="9"/>
  <c r="G124" i="9"/>
  <c r="G127" i="9"/>
  <c r="G126" i="9" s="1"/>
  <c r="H36" i="2"/>
  <c r="H35" i="2"/>
  <c r="H34" i="2"/>
  <c r="H33" i="2"/>
  <c r="H32" i="2"/>
  <c r="H31" i="2"/>
  <c r="H37" i="2" s="1"/>
  <c r="H25" i="2"/>
  <c r="H24" i="2"/>
  <c r="H23" i="2"/>
  <c r="H22" i="2"/>
  <c r="H26" i="2" s="1"/>
  <c r="H21" i="2"/>
  <c r="H20" i="2"/>
  <c r="H14" i="2"/>
  <c r="H13" i="2"/>
  <c r="H15" i="2" s="1"/>
  <c r="H39" i="2" l="1"/>
</calcChain>
</file>

<file path=xl/sharedStrings.xml><?xml version="1.0" encoding="utf-8"?>
<sst xmlns="http://schemas.openxmlformats.org/spreadsheetml/2006/main" count="250" uniqueCount="84">
  <si>
    <t>reforma puntual façana de Torre Maria</t>
  </si>
  <si>
    <t>PRESSUPOST</t>
  </si>
  <si>
    <t>Preu</t>
  </si>
  <si>
    <t>Amidament</t>
  </si>
  <si>
    <t>Import</t>
  </si>
  <si>
    <t>Obra</t>
  </si>
  <si>
    <t>01</t>
  </si>
  <si>
    <t>PressupostREPARACIONS FAÇANA TORRE MARIA</t>
  </si>
  <si>
    <t>Capítol</t>
  </si>
  <si>
    <t>PREPARACIÓ PARAMENTS</t>
  </si>
  <si>
    <t>01.01</t>
  </si>
  <si>
    <t>K8785721</t>
  </si>
  <si>
    <t>m2</t>
  </si>
  <si>
    <t>Raspallat manual o amb aigua a pressió de restes de pintat en parament vertical, inclos neteja de restes i gestió a abocador</t>
  </si>
  <si>
    <t>L1213251</t>
  </si>
  <si>
    <t>Muntatge i desmuntatge de bastida tubular metàl·lica fixa formada per bastiments de 70 cm i alçària &lt;= 200 cm, amb bases regulables, tubs travessers, tubs de travament, plataformes de treball d'amplària com a mínim de 60 cm, escales d'accés, baranes laterals, sòcols i xarxa de protecció de poliamida, col·locada a tota la cara exterior i amarradors cada 20 m2 de façana, inclosos tots els elements de senyalització normalitzats i el transport amb un recorregut total màxim de 20 km</t>
  </si>
  <si>
    <t>TOTAL</t>
  </si>
  <si>
    <t>02</t>
  </si>
  <si>
    <t>SEGELLATS I PINTATS</t>
  </si>
  <si>
    <t>01.02</t>
  </si>
  <si>
    <t>K7J510PB</t>
  </si>
  <si>
    <t>m</t>
  </si>
  <si>
    <t>Segellat de junt entre materials d'obra, amb morter sintètic epoxi de resines epoxi, prèvia imprimació específica i neteja del suport</t>
  </si>
  <si>
    <t>K877171A</t>
  </si>
  <si>
    <t>Rejuntat de junts de parament vertical de carreu , amb morter amb additius de ciment blanc de ram de paleta 1:1:7 amb colorant, amb prèvi buidat i neteja del material dels junts</t>
  </si>
  <si>
    <t>K879A5A0</t>
  </si>
  <si>
    <t>Veladura i/o tenyit reintegrador superficial de parament vertical de pedra, amb pintura mineral al silicat, aplicada a dues capes amb brotxa</t>
  </si>
  <si>
    <t>K898U005</t>
  </si>
  <si>
    <t>Pintat de parament vertical exterior, amb pintura mineral al silicat, amb una capa de fons i dues d'acabat</t>
  </si>
  <si>
    <t>K5ZDV21Q</t>
  </si>
  <si>
    <t>Remat de planxa de zinc plegada amb acabat prelacat, de 0,6 mm de gruix, 15 cm de desenvolupament, com a màxim, amb 2 plecs, per a minvell, col·locat amb fixacions mecàniques, amb perfils conformats d' estanquitat, i segellat</t>
  </si>
  <si>
    <t>K8B1U045</t>
  </si>
  <si>
    <t>Hidrofugat de parament vertical exterior amb resines de silicona</t>
  </si>
  <si>
    <t>03</t>
  </si>
  <si>
    <t>REPARACIÓ COBERTA</t>
  </si>
  <si>
    <t>01.03</t>
  </si>
  <si>
    <t>K2150011</t>
  </si>
  <si>
    <t>m3</t>
  </si>
  <si>
    <t>Enderroc complert de coberta plana, inclos minvells, amb mitjans manuals i càrrega manual de runa sobre camió o contenidor</t>
  </si>
  <si>
    <t>K21Z2760</t>
  </si>
  <si>
    <t>Tall en paret d'obra ceràmica, de 6 a 8 cm de fondària, amb disc de carborúndum</t>
  </si>
  <si>
    <t>K7J5111A</t>
  </si>
  <si>
    <t>Segellat de junt entre materials d'obra de 10 mm d'amplària i 5 mm de fondària, amb massilla de silicona neutra monocomponent, aplicada amb pistola manual, prèvia imprimació específica</t>
  </si>
  <si>
    <t>K5ZD1G0K</t>
  </si>
  <si>
    <t>Minvell encastat al parament, de rajola ceràmica fina, col·locada amb morter mixt 1:2:10</t>
  </si>
  <si>
    <t>K713EB68</t>
  </si>
  <si>
    <t>Membrana per a impermeabilització de cobertes PN-7 segons la norma UNE 104402 de dues làmines, de densitat superficial 5,6 kg/m2 formada per làmina de betum modificat LBM (SBS)-30-FV, amb armadura de feltre de fibra de vidre de 50 g/m2, adherides entre elles en calent i col·locades sobre capa separadora amb geotèxtil</t>
  </si>
  <si>
    <t>K511FBFK</t>
  </si>
  <si>
    <t>Acabat de terrat amb paviment de rajola ceràmica fina d'elaboració mecànica, amb acabat fi, de color vermell i de 28x14 cm, col·locat amb morter mixt 1:2:10</t>
  </si>
  <si>
    <t xml:space="preserve">IMPORT TOTAL DEL PRESSUPOST : </t>
  </si>
  <si>
    <t>AMIDAMENTS</t>
  </si>
  <si>
    <t>N</t>
  </si>
  <si>
    <t>01.01.001</t>
  </si>
  <si>
    <t>L</t>
  </si>
  <si>
    <t>parets en zones d'acades de porxos</t>
  </si>
  <si>
    <t>façana sud est</t>
  </si>
  <si>
    <t>façana nord est</t>
  </si>
  <si>
    <t>façana nord oest</t>
  </si>
  <si>
    <t>façana sud oest</t>
  </si>
  <si>
    <t>balustrades</t>
  </si>
  <si>
    <t>01.01.002</t>
  </si>
  <si>
    <t>façana notd est</t>
  </si>
  <si>
    <t>01.02.001</t>
  </si>
  <si>
    <t>sobre capitells</t>
  </si>
  <si>
    <t>01.02.002</t>
  </si>
  <si>
    <t>fissures de pilars (0,9m desenvolupament)</t>
  </si>
  <si>
    <t>01.02.003</t>
  </si>
  <si>
    <t>01.02.004</t>
  </si>
  <si>
    <t>pilars (0,90 desenvolupament)</t>
  </si>
  <si>
    <t>01.02.005</t>
  </si>
  <si>
    <t>com a escopidor sota baulatrada 1er pis</t>
  </si>
  <si>
    <t>façana sud -est</t>
  </si>
  <si>
    <t>01.02.006</t>
  </si>
  <si>
    <t>pilars (0,9m desenvolupament)</t>
  </si>
  <si>
    <t>01.03.001</t>
  </si>
  <si>
    <t>cantonada afectada de terrassa</t>
  </si>
  <si>
    <t>01.03.002</t>
  </si>
  <si>
    <t>cantonada afectada de terradda</t>
  </si>
  <si>
    <t>01.03.003</t>
  </si>
  <si>
    <t>cantonada afectada de terrassa, junta nova</t>
  </si>
  <si>
    <t>01.03.004</t>
  </si>
  <si>
    <t>Cantonada terrassa a reparar amb paret</t>
  </si>
  <si>
    <t>01.03.005</t>
  </si>
  <si>
    <t>01.03.006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</si>
</sst>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,###,##0.000"/>
  </numFmts>
  <fonts count="10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27">
    <xf numFmtId="0" fontId="0" fillId="0" borderId="0" xfId="0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164" fontId="1" fillId="0" borderId="0" xfId="0" applyNumberFormat="1" applyFont="1" applyFill="1" applyProtection="1"/>
    <xf numFmtId="165" fontId="1" fillId="4" borderId="0" xfId="0" applyNumberFormat="1" applyFont="1" applyFill="1" applyProtection="1">
      <protection locked="0"/>
    </xf>
    <xf numFmtId="164" fontId="3" fillId="0" borderId="0" xfId="0" applyNumberFormat="1" applyFont="1" applyFill="1" applyProtection="1"/>
    <xf numFmtId="164" fontId="4" fillId="0" borderId="0" xfId="0" applyNumberFormat="1" applyFont="1" applyFill="1" applyProtection="1"/>
    <xf numFmtId="0" fontId="8" fillId="0" borderId="0" xfId="0" applyFont="1" applyFill="1" applyProtection="1"/>
    <xf numFmtId="49" fontId="8" fillId="0" borderId="0" xfId="0" applyNumberFormat="1" applyFont="1" applyFill="1" applyProtection="1"/>
    <xf numFmtId="0" fontId="9" fillId="0" borderId="0" xfId="0" applyFont="1" applyFill="1" applyAlignment="1" applyProtection="1">
      <alignment vertical="top"/>
    </xf>
    <xf numFmtId="49" fontId="9" fillId="0" borderId="0" xfId="0" applyNumberFormat="1" applyFont="1" applyFill="1" applyAlignment="1" applyProtection="1">
      <alignment vertical="top"/>
    </xf>
    <xf numFmtId="165" fontId="9" fillId="4" borderId="0" xfId="0" applyNumberFormat="1" applyFont="1" applyFill="1" applyAlignment="1" applyProtection="1">
      <alignment vertical="top"/>
      <protection locked="0"/>
    </xf>
    <xf numFmtId="165" fontId="5" fillId="4" borderId="0" xfId="0" applyNumberFormat="1" applyFont="1" applyFill="1" applyProtection="1">
      <protection locked="0"/>
    </xf>
    <xf numFmtId="165" fontId="5" fillId="4" borderId="1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1" fillId="0" borderId="0" xfId="0" applyFont="1" applyFill="1" applyProtection="1"/>
    <xf numFmtId="0" fontId="6" fillId="0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ySplit="8" topLeftCell="A24" activePane="bottomLeft" state="frozenSplit"/>
      <selection pane="bottomLeft" activeCell="E14" sqref="E14"/>
    </sheetView>
  </sheetViews>
  <sheetFormatPr baseColWidth="10" defaultColWidth="9.140625" defaultRowHeight="15" x14ac:dyDescent="0.25"/>
  <cols>
    <col min="1" max="1" width="5.7109375" customWidth="1"/>
    <col min="2" max="2" width="3.42578125" customWidth="1"/>
    <col min="3" max="3" width="13.7109375" customWidth="1"/>
    <col min="4" max="4" width="4.42578125" customWidth="1"/>
    <col min="5" max="5" width="59.5703125" style="19" customWidth="1"/>
    <col min="6" max="6" width="9.42578125" customWidth="1"/>
    <col min="7" max="7" width="12.7109375" customWidth="1"/>
    <col min="8" max="8" width="13.7109375" customWidth="1"/>
  </cols>
  <sheetData>
    <row r="1" spans="1:8" x14ac:dyDescent="0.25">
      <c r="E1" s="23" t="s">
        <v>0</v>
      </c>
      <c r="F1" s="23" t="s">
        <v>0</v>
      </c>
      <c r="G1" s="23" t="s">
        <v>0</v>
      </c>
      <c r="H1" s="23" t="s">
        <v>0</v>
      </c>
    </row>
    <row r="2" spans="1:8" x14ac:dyDescent="0.25">
      <c r="E2" s="23"/>
      <c r="F2" s="23"/>
      <c r="G2" s="23"/>
      <c r="H2" s="23"/>
    </row>
    <row r="3" spans="1:8" x14ac:dyDescent="0.25">
      <c r="E3" s="23"/>
      <c r="F3" s="23"/>
      <c r="G3" s="23"/>
      <c r="H3" s="23"/>
    </row>
    <row r="4" spans="1:8" x14ac:dyDescent="0.25">
      <c r="E4" s="23"/>
      <c r="F4" s="23"/>
      <c r="G4" s="23"/>
      <c r="H4" s="23"/>
    </row>
    <row r="6" spans="1:8" ht="18.75" x14ac:dyDescent="0.3">
      <c r="C6" s="2"/>
      <c r="D6" s="2"/>
      <c r="E6" s="18" t="s">
        <v>1</v>
      </c>
      <c r="F6" s="2"/>
      <c r="G6" s="2"/>
      <c r="H6" s="2"/>
    </row>
    <row r="8" spans="1:8" x14ac:dyDescent="0.25">
      <c r="F8" s="3" t="s">
        <v>2</v>
      </c>
      <c r="G8" s="3" t="s">
        <v>3</v>
      </c>
      <c r="H8" s="3" t="s">
        <v>4</v>
      </c>
    </row>
    <row r="10" spans="1:8" x14ac:dyDescent="0.25">
      <c r="C10" s="4" t="s">
        <v>5</v>
      </c>
      <c r="D10" s="5" t="s">
        <v>6</v>
      </c>
      <c r="E10" s="20" t="s">
        <v>7</v>
      </c>
    </row>
    <row r="11" spans="1:8" x14ac:dyDescent="0.25">
      <c r="C11" s="4" t="s">
        <v>8</v>
      </c>
      <c r="D11" s="5" t="s">
        <v>6</v>
      </c>
      <c r="E11" s="20" t="s">
        <v>9</v>
      </c>
    </row>
    <row r="13" spans="1:8" ht="23.25" x14ac:dyDescent="0.25">
      <c r="A13" s="1" t="s">
        <v>10</v>
      </c>
      <c r="B13" s="1">
        <v>1</v>
      </c>
      <c r="C13" s="1" t="s">
        <v>11</v>
      </c>
      <c r="D13" s="6" t="s">
        <v>12</v>
      </c>
      <c r="E13" s="21" t="s">
        <v>13</v>
      </c>
      <c r="F13" s="7">
        <v>10.33</v>
      </c>
      <c r="G13" s="8">
        <v>99.56</v>
      </c>
      <c r="H13" s="7">
        <f>ROUND(ROUND(F13,2)*ROUND(G13,3),2)</f>
        <v>1028.45</v>
      </c>
    </row>
    <row r="14" spans="1:8" ht="68.25" x14ac:dyDescent="0.25">
      <c r="A14" s="1" t="s">
        <v>10</v>
      </c>
      <c r="B14" s="1">
        <v>2</v>
      </c>
      <c r="C14" s="1" t="s">
        <v>14</v>
      </c>
      <c r="D14" s="6" t="s">
        <v>12</v>
      </c>
      <c r="E14" s="21" t="s">
        <v>15</v>
      </c>
      <c r="F14" s="7">
        <v>6.51</v>
      </c>
      <c r="G14" s="8">
        <v>301.36700000000002</v>
      </c>
      <c r="H14" s="7">
        <f>ROUND(ROUND(F14,2)*ROUND(G14,3),2)</f>
        <v>1961.9</v>
      </c>
    </row>
    <row r="15" spans="1:8" x14ac:dyDescent="0.25">
      <c r="E15" s="20" t="s">
        <v>16</v>
      </c>
      <c r="F15" s="4"/>
      <c r="G15" s="4"/>
      <c r="H15" s="9">
        <f>SUM(H13:H14)</f>
        <v>2990.3500000000004</v>
      </c>
    </row>
    <row r="17" spans="1:8" x14ac:dyDescent="0.25">
      <c r="C17" s="4" t="s">
        <v>5</v>
      </c>
      <c r="D17" s="5" t="s">
        <v>6</v>
      </c>
      <c r="E17" s="20" t="s">
        <v>7</v>
      </c>
    </row>
    <row r="18" spans="1:8" x14ac:dyDescent="0.25">
      <c r="C18" s="4" t="s">
        <v>8</v>
      </c>
      <c r="D18" s="5" t="s">
        <v>17</v>
      </c>
      <c r="E18" s="20" t="s">
        <v>18</v>
      </c>
    </row>
    <row r="20" spans="1:8" ht="23.25" x14ac:dyDescent="0.25">
      <c r="A20" s="1" t="s">
        <v>19</v>
      </c>
      <c r="B20" s="1">
        <v>1</v>
      </c>
      <c r="C20" s="1" t="s">
        <v>20</v>
      </c>
      <c r="D20" s="6" t="s">
        <v>21</v>
      </c>
      <c r="E20" s="21" t="s">
        <v>22</v>
      </c>
      <c r="F20" s="7">
        <v>6.96</v>
      </c>
      <c r="G20" s="8">
        <v>36</v>
      </c>
      <c r="H20" s="7">
        <f t="shared" ref="H20:H25" si="0">ROUND(ROUND(F20,2)*ROUND(G20,3),2)</f>
        <v>250.56</v>
      </c>
    </row>
    <row r="21" spans="1:8" ht="34.5" x14ac:dyDescent="0.25">
      <c r="A21" s="1" t="s">
        <v>19</v>
      </c>
      <c r="B21" s="1">
        <v>2</v>
      </c>
      <c r="C21" s="1" t="s">
        <v>23</v>
      </c>
      <c r="D21" s="6" t="s">
        <v>12</v>
      </c>
      <c r="E21" s="21" t="s">
        <v>24</v>
      </c>
      <c r="F21" s="7">
        <v>16.920000000000002</v>
      </c>
      <c r="G21" s="8">
        <v>97.87</v>
      </c>
      <c r="H21" s="7">
        <f t="shared" si="0"/>
        <v>1655.96</v>
      </c>
    </row>
    <row r="22" spans="1:8" ht="23.25" x14ac:dyDescent="0.25">
      <c r="A22" s="1" t="s">
        <v>19</v>
      </c>
      <c r="B22" s="1">
        <v>3</v>
      </c>
      <c r="C22" s="1" t="s">
        <v>25</v>
      </c>
      <c r="D22" s="6" t="s">
        <v>12</v>
      </c>
      <c r="E22" s="21" t="s">
        <v>26</v>
      </c>
      <c r="F22" s="7">
        <v>11.99</v>
      </c>
      <c r="G22" s="8">
        <v>0</v>
      </c>
      <c r="H22" s="7">
        <f t="shared" si="0"/>
        <v>0</v>
      </c>
    </row>
    <row r="23" spans="1:8" ht="23.25" x14ac:dyDescent="0.25">
      <c r="A23" s="1" t="s">
        <v>19</v>
      </c>
      <c r="B23" s="1">
        <v>4</v>
      </c>
      <c r="C23" s="1" t="s">
        <v>27</v>
      </c>
      <c r="D23" s="6" t="s">
        <v>12</v>
      </c>
      <c r="E23" s="21" t="s">
        <v>28</v>
      </c>
      <c r="F23" s="7">
        <v>19.079999999999998</v>
      </c>
      <c r="G23" s="8">
        <v>85.39</v>
      </c>
      <c r="H23" s="7">
        <f t="shared" si="0"/>
        <v>1629.24</v>
      </c>
    </row>
    <row r="24" spans="1:8" ht="34.5" x14ac:dyDescent="0.25">
      <c r="A24" s="1" t="s">
        <v>19</v>
      </c>
      <c r="B24" s="1">
        <v>5</v>
      </c>
      <c r="C24" s="1" t="s">
        <v>29</v>
      </c>
      <c r="D24" s="6" t="s">
        <v>21</v>
      </c>
      <c r="E24" s="21" t="s">
        <v>30</v>
      </c>
      <c r="F24" s="7">
        <v>18.38</v>
      </c>
      <c r="G24" s="8">
        <v>0</v>
      </c>
      <c r="H24" s="7">
        <f t="shared" si="0"/>
        <v>0</v>
      </c>
    </row>
    <row r="25" spans="1:8" x14ac:dyDescent="0.25">
      <c r="A25" s="1" t="s">
        <v>19</v>
      </c>
      <c r="B25" s="1">
        <v>6</v>
      </c>
      <c r="C25" s="1" t="s">
        <v>31</v>
      </c>
      <c r="D25" s="6" t="s">
        <v>12</v>
      </c>
      <c r="E25" s="21" t="s">
        <v>32</v>
      </c>
      <c r="F25" s="7">
        <v>11.18</v>
      </c>
      <c r="G25" s="8">
        <v>0</v>
      </c>
      <c r="H25" s="7">
        <f t="shared" si="0"/>
        <v>0</v>
      </c>
    </row>
    <row r="26" spans="1:8" x14ac:dyDescent="0.25">
      <c r="E26" s="20" t="s">
        <v>16</v>
      </c>
      <c r="F26" s="4"/>
      <c r="G26" s="4"/>
      <c r="H26" s="9">
        <f>SUM(H20:H25)</f>
        <v>3535.76</v>
      </c>
    </row>
    <row r="28" spans="1:8" x14ac:dyDescent="0.25">
      <c r="C28" s="4" t="s">
        <v>5</v>
      </c>
      <c r="D28" s="5" t="s">
        <v>6</v>
      </c>
      <c r="E28" s="20" t="s">
        <v>7</v>
      </c>
    </row>
    <row r="29" spans="1:8" x14ac:dyDescent="0.25">
      <c r="C29" s="4" t="s">
        <v>8</v>
      </c>
      <c r="D29" s="5" t="s">
        <v>33</v>
      </c>
      <c r="E29" s="20" t="s">
        <v>34</v>
      </c>
    </row>
    <row r="31" spans="1:8" ht="23.25" x14ac:dyDescent="0.25">
      <c r="A31" s="1" t="s">
        <v>35</v>
      </c>
      <c r="B31" s="1">
        <v>1</v>
      </c>
      <c r="C31" s="1" t="s">
        <v>36</v>
      </c>
      <c r="D31" s="6" t="s">
        <v>37</v>
      </c>
      <c r="E31" s="21" t="s">
        <v>38</v>
      </c>
      <c r="F31" s="7">
        <v>14.31</v>
      </c>
      <c r="G31" s="8">
        <v>3.915</v>
      </c>
      <c r="H31" s="7">
        <f t="shared" ref="H31:H36" si="1">ROUND(ROUND(F31,2)*ROUND(G31,3),2)</f>
        <v>56.02</v>
      </c>
    </row>
    <row r="32" spans="1:8" x14ac:dyDescent="0.25">
      <c r="A32" s="1" t="s">
        <v>35</v>
      </c>
      <c r="B32" s="1">
        <v>2</v>
      </c>
      <c r="C32" s="1" t="s">
        <v>39</v>
      </c>
      <c r="D32" s="6" t="s">
        <v>21</v>
      </c>
      <c r="E32" s="21" t="s">
        <v>40</v>
      </c>
      <c r="F32" s="7">
        <v>6.46</v>
      </c>
      <c r="G32" s="8">
        <v>4.25</v>
      </c>
      <c r="H32" s="7">
        <f t="shared" si="1"/>
        <v>27.46</v>
      </c>
    </row>
    <row r="33" spans="1:8" ht="34.5" x14ac:dyDescent="0.25">
      <c r="A33" s="1" t="s">
        <v>35</v>
      </c>
      <c r="B33" s="1">
        <v>3</v>
      </c>
      <c r="C33" s="1" t="s">
        <v>41</v>
      </c>
      <c r="D33" s="6" t="s">
        <v>21</v>
      </c>
      <c r="E33" s="21" t="s">
        <v>42</v>
      </c>
      <c r="F33" s="7">
        <v>3.62</v>
      </c>
      <c r="G33" s="8">
        <v>4.25</v>
      </c>
      <c r="H33" s="7">
        <f t="shared" si="1"/>
        <v>15.39</v>
      </c>
    </row>
    <row r="34" spans="1:8" ht="23.25" x14ac:dyDescent="0.25">
      <c r="A34" s="1" t="s">
        <v>35</v>
      </c>
      <c r="B34" s="1">
        <v>4</v>
      </c>
      <c r="C34" s="1" t="s">
        <v>43</v>
      </c>
      <c r="D34" s="6" t="s">
        <v>21</v>
      </c>
      <c r="E34" s="21" t="s">
        <v>44</v>
      </c>
      <c r="F34" s="7">
        <v>50.78</v>
      </c>
      <c r="G34" s="8">
        <v>2</v>
      </c>
      <c r="H34" s="7">
        <f t="shared" si="1"/>
        <v>101.56</v>
      </c>
    </row>
    <row r="35" spans="1:8" ht="45.75" x14ac:dyDescent="0.25">
      <c r="A35" s="1" t="s">
        <v>35</v>
      </c>
      <c r="B35" s="1">
        <v>5</v>
      </c>
      <c r="C35" s="1" t="s">
        <v>45</v>
      </c>
      <c r="D35" s="6" t="s">
        <v>12</v>
      </c>
      <c r="E35" s="21" t="s">
        <v>46</v>
      </c>
      <c r="F35" s="7">
        <v>37.130000000000003</v>
      </c>
      <c r="G35" s="8">
        <v>3.915</v>
      </c>
      <c r="H35" s="7">
        <f t="shared" si="1"/>
        <v>145.36000000000001</v>
      </c>
    </row>
    <row r="36" spans="1:8" ht="23.25" x14ac:dyDescent="0.25">
      <c r="A36" s="1" t="s">
        <v>35</v>
      </c>
      <c r="B36" s="1">
        <v>6</v>
      </c>
      <c r="C36" s="1" t="s">
        <v>47</v>
      </c>
      <c r="D36" s="6" t="s">
        <v>12</v>
      </c>
      <c r="E36" s="21" t="s">
        <v>48</v>
      </c>
      <c r="F36" s="7">
        <v>18.37</v>
      </c>
      <c r="G36" s="8">
        <v>3.915</v>
      </c>
      <c r="H36" s="7">
        <f t="shared" si="1"/>
        <v>71.92</v>
      </c>
    </row>
    <row r="37" spans="1:8" x14ac:dyDescent="0.25">
      <c r="E37" s="20" t="s">
        <v>16</v>
      </c>
      <c r="F37" s="4"/>
      <c r="G37" s="4"/>
      <c r="H37" s="9">
        <f>SUM(H31:H36)</f>
        <v>417.71000000000004</v>
      </c>
    </row>
    <row r="39" spans="1:8" x14ac:dyDescent="0.25">
      <c r="E39" s="22" t="s">
        <v>49</v>
      </c>
      <c r="H39" s="10">
        <f>SUM(H9:H38)/2</f>
        <v>6943.82</v>
      </c>
    </row>
  </sheetData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workbookViewId="0">
      <selection activeCell="H22" sqref="H22"/>
    </sheetView>
  </sheetViews>
  <sheetFormatPr baseColWidth="10" defaultColWidth="9.140625" defaultRowHeight="15" x14ac:dyDescent="0.25"/>
  <cols>
    <col min="1" max="1" width="25.7109375" customWidth="1"/>
    <col min="2" max="2" width="3.42578125" customWidth="1"/>
    <col min="3" max="7" width="13.7109375" customWidth="1"/>
    <col min="8" max="8" width="25.7109375" customWidth="1"/>
  </cols>
  <sheetData>
    <row r="1" spans="1:8" x14ac:dyDescent="0.25">
      <c r="E1" s="24" t="s">
        <v>0</v>
      </c>
      <c r="F1" s="24" t="s">
        <v>0</v>
      </c>
      <c r="G1" s="24" t="s">
        <v>0</v>
      </c>
      <c r="H1" s="24" t="s">
        <v>0</v>
      </c>
    </row>
    <row r="2" spans="1:8" x14ac:dyDescent="0.25">
      <c r="E2" s="24"/>
      <c r="F2" s="24"/>
      <c r="G2" s="24"/>
      <c r="H2" s="24"/>
    </row>
    <row r="3" spans="1:8" x14ac:dyDescent="0.25">
      <c r="E3" s="24"/>
      <c r="F3" s="24"/>
      <c r="G3" s="24"/>
      <c r="H3" s="24"/>
    </row>
    <row r="4" spans="1:8" x14ac:dyDescent="0.25">
      <c r="E4" s="24"/>
      <c r="F4" s="24"/>
      <c r="G4" s="24"/>
      <c r="H4" s="24"/>
    </row>
    <row r="6" spans="1:8" ht="18.75" x14ac:dyDescent="0.3">
      <c r="C6" s="25" t="s">
        <v>50</v>
      </c>
      <c r="D6" s="25" t="s">
        <v>50</v>
      </c>
      <c r="E6" s="25" t="s">
        <v>50</v>
      </c>
      <c r="F6" s="25" t="s">
        <v>50</v>
      </c>
      <c r="G6" s="25" t="s">
        <v>50</v>
      </c>
    </row>
    <row r="10" spans="1:8" x14ac:dyDescent="0.25">
      <c r="B10" t="s">
        <v>51</v>
      </c>
      <c r="C10" s="11" t="s">
        <v>5</v>
      </c>
      <c r="D10" s="12" t="s">
        <v>6</v>
      </c>
      <c r="E10" s="11" t="s">
        <v>7</v>
      </c>
    </row>
    <row r="11" spans="1:8" x14ac:dyDescent="0.25">
      <c r="B11" t="s">
        <v>51</v>
      </c>
      <c r="C11" s="11" t="s">
        <v>8</v>
      </c>
      <c r="D11" s="12" t="s">
        <v>6</v>
      </c>
      <c r="E11" s="11" t="s">
        <v>9</v>
      </c>
    </row>
    <row r="13" spans="1:8" ht="45" customHeight="1" x14ac:dyDescent="0.25">
      <c r="A13" s="13" t="s">
        <v>52</v>
      </c>
      <c r="B13" s="13" t="s">
        <v>53</v>
      </c>
      <c r="C13" s="13" t="s">
        <v>11</v>
      </c>
      <c r="D13" s="14" t="s">
        <v>12</v>
      </c>
      <c r="E13" s="26" t="s">
        <v>13</v>
      </c>
      <c r="F13" s="26" t="s">
        <v>13</v>
      </c>
      <c r="G13" s="15">
        <f>SUM(G14:G30)</f>
        <v>99.559999999999988</v>
      </c>
    </row>
    <row r="14" spans="1:8" x14ac:dyDescent="0.25">
      <c r="A14" s="16" t="s">
        <v>54</v>
      </c>
      <c r="B14" s="16"/>
      <c r="C14" s="17"/>
      <c r="D14" s="17"/>
      <c r="E14" s="17"/>
      <c r="F14" s="17"/>
      <c r="G14" s="17"/>
    </row>
    <row r="15" spans="1:8" x14ac:dyDescent="0.25">
      <c r="A15" s="16" t="s">
        <v>55</v>
      </c>
      <c r="B15" s="16"/>
      <c r="C15" s="17">
        <v>1</v>
      </c>
      <c r="D15" s="17">
        <v>4.05</v>
      </c>
      <c r="E15" s="17">
        <v>0.6</v>
      </c>
      <c r="F15" s="17"/>
      <c r="G15" s="17">
        <f t="shared" ref="G15:G22" si="0">PRODUCT(C15:F15)</f>
        <v>2.4299999999999997</v>
      </c>
    </row>
    <row r="16" spans="1:8" x14ac:dyDescent="0.25">
      <c r="A16" s="16"/>
      <c r="B16" s="16"/>
      <c r="C16" s="17">
        <v>1</v>
      </c>
      <c r="D16" s="17">
        <v>2.82</v>
      </c>
      <c r="E16" s="17">
        <v>0.8</v>
      </c>
      <c r="F16" s="17"/>
      <c r="G16" s="17">
        <f t="shared" si="0"/>
        <v>2.2559999999999998</v>
      </c>
    </row>
    <row r="17" spans="1:7" x14ac:dyDescent="0.25">
      <c r="A17" s="16"/>
      <c r="B17" s="16"/>
      <c r="C17" s="17">
        <v>1</v>
      </c>
      <c r="D17" s="17">
        <v>3.18</v>
      </c>
      <c r="E17" s="17">
        <v>1</v>
      </c>
      <c r="F17" s="17"/>
      <c r="G17" s="17">
        <f t="shared" si="0"/>
        <v>3.18</v>
      </c>
    </row>
    <row r="18" spans="1:7" x14ac:dyDescent="0.25">
      <c r="A18" s="16" t="s">
        <v>56</v>
      </c>
      <c r="B18" s="16"/>
      <c r="C18" s="17">
        <v>1</v>
      </c>
      <c r="D18" s="17">
        <v>9.9</v>
      </c>
      <c r="E18" s="17">
        <v>0.8</v>
      </c>
      <c r="F18" s="17"/>
      <c r="G18" s="17">
        <f t="shared" si="0"/>
        <v>7.9200000000000008</v>
      </c>
    </row>
    <row r="19" spans="1:7" x14ac:dyDescent="0.25">
      <c r="A19" s="16"/>
      <c r="B19" s="16"/>
      <c r="C19" s="17">
        <v>1</v>
      </c>
      <c r="D19" s="17">
        <v>2.7</v>
      </c>
      <c r="E19" s="17">
        <v>0.6</v>
      </c>
      <c r="F19" s="17"/>
      <c r="G19" s="17">
        <f t="shared" si="0"/>
        <v>1.62</v>
      </c>
    </row>
    <row r="20" spans="1:7" x14ac:dyDescent="0.25">
      <c r="A20" s="16" t="s">
        <v>57</v>
      </c>
      <c r="B20" s="16"/>
      <c r="C20" s="17">
        <v>1</v>
      </c>
      <c r="D20" s="17">
        <v>19.170000000000002</v>
      </c>
      <c r="E20" s="17">
        <v>0.8</v>
      </c>
      <c r="F20" s="17"/>
      <c r="G20" s="17">
        <f t="shared" si="0"/>
        <v>15.336000000000002</v>
      </c>
    </row>
    <row r="21" spans="1:7" x14ac:dyDescent="0.25">
      <c r="A21" s="16" t="s">
        <v>58</v>
      </c>
      <c r="B21" s="16"/>
      <c r="C21" s="17">
        <v>1</v>
      </c>
      <c r="D21" s="17">
        <v>11.42</v>
      </c>
      <c r="E21" s="17">
        <v>0.8</v>
      </c>
      <c r="F21" s="17"/>
      <c r="G21" s="17">
        <f t="shared" si="0"/>
        <v>9.136000000000001</v>
      </c>
    </row>
    <row r="22" spans="1:7" x14ac:dyDescent="0.25">
      <c r="A22" s="16"/>
      <c r="B22" s="16"/>
      <c r="C22" s="17">
        <v>1</v>
      </c>
      <c r="D22" s="17">
        <v>2.77</v>
      </c>
      <c r="E22" s="17">
        <v>0.6</v>
      </c>
      <c r="F22" s="17"/>
      <c r="G22" s="17">
        <f t="shared" si="0"/>
        <v>1.6619999999999999</v>
      </c>
    </row>
    <row r="23" spans="1:7" x14ac:dyDescent="0.25">
      <c r="A23" s="16" t="s">
        <v>59</v>
      </c>
      <c r="B23" s="16"/>
      <c r="C23" s="17"/>
      <c r="D23" s="17"/>
      <c r="E23" s="17"/>
      <c r="F23" s="17"/>
      <c r="G23" s="17"/>
    </row>
    <row r="24" spans="1:7" x14ac:dyDescent="0.25">
      <c r="A24" s="16" t="s">
        <v>56</v>
      </c>
      <c r="B24" s="16"/>
      <c r="C24" s="17">
        <v>1</v>
      </c>
      <c r="D24" s="17">
        <v>9.9</v>
      </c>
      <c r="E24" s="17">
        <v>1</v>
      </c>
      <c r="F24" s="17"/>
      <c r="G24" s="17">
        <f t="shared" ref="G24:G30" si="1">PRODUCT(C24:F24)</f>
        <v>9.9</v>
      </c>
    </row>
    <row r="25" spans="1:7" x14ac:dyDescent="0.25">
      <c r="A25" s="16"/>
      <c r="B25" s="16"/>
      <c r="C25" s="17">
        <v>1</v>
      </c>
      <c r="D25" s="17">
        <v>2.8</v>
      </c>
      <c r="E25" s="17">
        <v>1</v>
      </c>
      <c r="F25" s="17"/>
      <c r="G25" s="17">
        <f t="shared" si="1"/>
        <v>2.8</v>
      </c>
    </row>
    <row r="26" spans="1:7" x14ac:dyDescent="0.25">
      <c r="A26" s="16" t="s">
        <v>55</v>
      </c>
      <c r="B26" s="16"/>
      <c r="C26" s="17">
        <v>1</v>
      </c>
      <c r="D26" s="17">
        <v>6.74</v>
      </c>
      <c r="E26" s="17">
        <v>1</v>
      </c>
      <c r="F26" s="17"/>
      <c r="G26" s="17">
        <f t="shared" si="1"/>
        <v>6.74</v>
      </c>
    </row>
    <row r="27" spans="1:7" x14ac:dyDescent="0.25">
      <c r="A27" s="16"/>
      <c r="B27" s="16"/>
      <c r="C27" s="17">
        <v>1</v>
      </c>
      <c r="D27" s="17">
        <v>3.19</v>
      </c>
      <c r="E27" s="17">
        <v>1</v>
      </c>
      <c r="F27" s="17"/>
      <c r="G27" s="17">
        <f t="shared" si="1"/>
        <v>3.19</v>
      </c>
    </row>
    <row r="28" spans="1:7" x14ac:dyDescent="0.25">
      <c r="A28" s="16" t="s">
        <v>57</v>
      </c>
      <c r="B28" s="16"/>
      <c r="C28" s="17">
        <v>1</v>
      </c>
      <c r="D28" s="17">
        <v>19.18</v>
      </c>
      <c r="E28" s="17">
        <v>1</v>
      </c>
      <c r="F28" s="17"/>
      <c r="G28" s="17">
        <f t="shared" si="1"/>
        <v>19.18</v>
      </c>
    </row>
    <row r="29" spans="1:7" x14ac:dyDescent="0.25">
      <c r="A29" s="16" t="s">
        <v>58</v>
      </c>
      <c r="B29" s="16"/>
      <c r="C29" s="17">
        <v>1</v>
      </c>
      <c r="D29" s="17">
        <v>11.41</v>
      </c>
      <c r="E29" s="17">
        <v>1</v>
      </c>
      <c r="F29" s="17"/>
      <c r="G29" s="17">
        <f t="shared" si="1"/>
        <v>11.41</v>
      </c>
    </row>
    <row r="30" spans="1:7" x14ac:dyDescent="0.25">
      <c r="A30" s="16"/>
      <c r="B30" s="16"/>
      <c r="C30" s="17">
        <v>1</v>
      </c>
      <c r="D30" s="17">
        <v>2.8</v>
      </c>
      <c r="E30" s="17">
        <v>1</v>
      </c>
      <c r="F30" s="17"/>
      <c r="G30" s="17">
        <f t="shared" si="1"/>
        <v>2.8</v>
      </c>
    </row>
    <row r="32" spans="1:7" ht="45" customHeight="1" x14ac:dyDescent="0.25">
      <c r="A32" s="13" t="s">
        <v>60</v>
      </c>
      <c r="B32" s="13" t="s">
        <v>53</v>
      </c>
      <c r="C32" s="13" t="s">
        <v>14</v>
      </c>
      <c r="D32" s="14" t="s">
        <v>12</v>
      </c>
      <c r="E32" s="26" t="s">
        <v>15</v>
      </c>
      <c r="F32" s="26" t="s">
        <v>15</v>
      </c>
      <c r="G32" s="15">
        <f>SUM(G33:G41)</f>
        <v>301.36619999999999</v>
      </c>
    </row>
    <row r="33" spans="1:7" x14ac:dyDescent="0.25">
      <c r="A33" s="16" t="s">
        <v>56</v>
      </c>
      <c r="B33" s="16"/>
      <c r="C33" s="17">
        <v>1</v>
      </c>
      <c r="D33" s="17">
        <v>9.9700000000000006</v>
      </c>
      <c r="E33" s="17">
        <v>6.25</v>
      </c>
      <c r="F33" s="17"/>
      <c r="G33" s="17">
        <f t="shared" ref="G33:G41" si="2">PRODUCT(C33:F33)</f>
        <v>62.312500000000007</v>
      </c>
    </row>
    <row r="34" spans="1:7" x14ac:dyDescent="0.25">
      <c r="A34" s="16"/>
      <c r="B34" s="16"/>
      <c r="C34" s="17">
        <v>1</v>
      </c>
      <c r="D34" s="17">
        <v>3.13</v>
      </c>
      <c r="E34" s="17">
        <v>5.7</v>
      </c>
      <c r="F34" s="17"/>
      <c r="G34" s="17">
        <f t="shared" si="2"/>
        <v>17.841000000000001</v>
      </c>
    </row>
    <row r="35" spans="1:7" x14ac:dyDescent="0.25">
      <c r="A35" s="16"/>
      <c r="B35" s="16"/>
      <c r="C35" s="17">
        <v>1</v>
      </c>
      <c r="D35" s="17">
        <v>2.73</v>
      </c>
      <c r="E35" s="17">
        <v>5.83</v>
      </c>
      <c r="F35" s="17"/>
      <c r="G35" s="17">
        <f t="shared" si="2"/>
        <v>15.915900000000001</v>
      </c>
    </row>
    <row r="36" spans="1:7" x14ac:dyDescent="0.25">
      <c r="A36" s="16" t="s">
        <v>55</v>
      </c>
      <c r="B36" s="16"/>
      <c r="C36" s="17">
        <v>1</v>
      </c>
      <c r="D36" s="17">
        <v>6.75</v>
      </c>
      <c r="E36" s="17">
        <v>5.7</v>
      </c>
      <c r="F36" s="17"/>
      <c r="G36" s="17">
        <f t="shared" si="2"/>
        <v>38.475000000000001</v>
      </c>
    </row>
    <row r="37" spans="1:7" x14ac:dyDescent="0.25">
      <c r="A37" s="16"/>
      <c r="B37" s="16"/>
      <c r="C37" s="17">
        <v>1</v>
      </c>
      <c r="D37" s="17">
        <v>3.13</v>
      </c>
      <c r="E37" s="17">
        <v>5.7</v>
      </c>
      <c r="F37" s="17"/>
      <c r="G37" s="17">
        <f t="shared" si="2"/>
        <v>17.841000000000001</v>
      </c>
    </row>
    <row r="38" spans="1:7" x14ac:dyDescent="0.25">
      <c r="A38" s="16" t="s">
        <v>61</v>
      </c>
      <c r="B38" s="16"/>
      <c r="C38" s="17">
        <v>1</v>
      </c>
      <c r="D38" s="17">
        <v>10</v>
      </c>
      <c r="E38" s="17">
        <v>6.3</v>
      </c>
      <c r="F38" s="17"/>
      <c r="G38" s="17">
        <f t="shared" si="2"/>
        <v>63</v>
      </c>
    </row>
    <row r="39" spans="1:7" x14ac:dyDescent="0.25">
      <c r="A39" s="16"/>
      <c r="B39" s="16"/>
      <c r="C39" s="17">
        <v>1</v>
      </c>
      <c r="D39" s="17">
        <v>2.8</v>
      </c>
      <c r="E39" s="17">
        <v>5.8</v>
      </c>
      <c r="F39" s="17"/>
      <c r="G39" s="17">
        <f t="shared" si="2"/>
        <v>16.239999999999998</v>
      </c>
    </row>
    <row r="40" spans="1:7" x14ac:dyDescent="0.25">
      <c r="A40" s="16" t="s">
        <v>55</v>
      </c>
      <c r="B40" s="16"/>
      <c r="C40" s="17">
        <v>1</v>
      </c>
      <c r="D40" s="17">
        <v>8.83</v>
      </c>
      <c r="E40" s="17">
        <v>5.76</v>
      </c>
      <c r="F40" s="17"/>
      <c r="G40" s="17">
        <f t="shared" si="2"/>
        <v>50.860799999999998</v>
      </c>
    </row>
    <row r="41" spans="1:7" x14ac:dyDescent="0.25">
      <c r="A41" s="16"/>
      <c r="B41" s="16"/>
      <c r="C41" s="17">
        <v>1</v>
      </c>
      <c r="D41" s="17">
        <v>3.2</v>
      </c>
      <c r="E41" s="17">
        <v>5.9</v>
      </c>
      <c r="F41" s="17"/>
      <c r="G41" s="17">
        <f t="shared" si="2"/>
        <v>18.880000000000003</v>
      </c>
    </row>
    <row r="43" spans="1:7" x14ac:dyDescent="0.25">
      <c r="B43" t="s">
        <v>51</v>
      </c>
      <c r="C43" s="11" t="s">
        <v>5</v>
      </c>
      <c r="D43" s="12" t="s">
        <v>6</v>
      </c>
      <c r="E43" s="11" t="s">
        <v>7</v>
      </c>
    </row>
    <row r="44" spans="1:7" x14ac:dyDescent="0.25">
      <c r="B44" t="s">
        <v>51</v>
      </c>
      <c r="C44" s="11" t="s">
        <v>8</v>
      </c>
      <c r="D44" s="12" t="s">
        <v>17</v>
      </c>
      <c r="E44" s="11" t="s">
        <v>18</v>
      </c>
    </row>
    <row r="46" spans="1:7" ht="45" customHeight="1" x14ac:dyDescent="0.25">
      <c r="A46" s="13" t="s">
        <v>62</v>
      </c>
      <c r="B46" s="13" t="s">
        <v>53</v>
      </c>
      <c r="C46" s="13" t="s">
        <v>20</v>
      </c>
      <c r="D46" s="14" t="s">
        <v>21</v>
      </c>
      <c r="E46" s="26" t="s">
        <v>22</v>
      </c>
      <c r="F46" s="26" t="s">
        <v>22</v>
      </c>
      <c r="G46" s="15">
        <f>SUM(G47:G47)</f>
        <v>36</v>
      </c>
    </row>
    <row r="47" spans="1:7" x14ac:dyDescent="0.25">
      <c r="A47" s="16" t="s">
        <v>63</v>
      </c>
      <c r="B47" s="16"/>
      <c r="C47" s="17">
        <v>30</v>
      </c>
      <c r="D47" s="17">
        <v>1.2</v>
      </c>
      <c r="E47" s="17"/>
      <c r="F47" s="17"/>
      <c r="G47" s="17">
        <f>PRODUCT(C47:F47)</f>
        <v>36</v>
      </c>
    </row>
    <row r="49" spans="1:7" ht="45" customHeight="1" x14ac:dyDescent="0.25">
      <c r="A49" s="13" t="s">
        <v>64</v>
      </c>
      <c r="B49" s="13" t="s">
        <v>53</v>
      </c>
      <c r="C49" s="13" t="s">
        <v>23</v>
      </c>
      <c r="D49" s="14" t="s">
        <v>12</v>
      </c>
      <c r="E49" s="26" t="s">
        <v>24</v>
      </c>
      <c r="F49" s="26" t="s">
        <v>24</v>
      </c>
      <c r="G49" s="15">
        <f>SUM(G50:G58)</f>
        <v>97.86999999999999</v>
      </c>
    </row>
    <row r="50" spans="1:7" x14ac:dyDescent="0.25">
      <c r="A50" s="16" t="s">
        <v>65</v>
      </c>
      <c r="B50" s="16"/>
      <c r="C50" s="17">
        <v>30</v>
      </c>
      <c r="D50" s="17">
        <v>0.9</v>
      </c>
      <c r="E50" s="17">
        <v>1</v>
      </c>
      <c r="F50" s="17">
        <v>1.55</v>
      </c>
      <c r="G50" s="17">
        <f>PRODUCT(C50:F50)</f>
        <v>41.85</v>
      </c>
    </row>
    <row r="51" spans="1:7" x14ac:dyDescent="0.25">
      <c r="A51" s="16" t="s">
        <v>59</v>
      </c>
      <c r="B51" s="16"/>
      <c r="C51" s="17"/>
      <c r="D51" s="17"/>
      <c r="E51" s="17"/>
      <c r="F51" s="17"/>
      <c r="G51" s="17"/>
    </row>
    <row r="52" spans="1:7" x14ac:dyDescent="0.25">
      <c r="A52" s="16" t="s">
        <v>56</v>
      </c>
      <c r="B52" s="16"/>
      <c r="C52" s="17">
        <v>1</v>
      </c>
      <c r="D52" s="17">
        <v>9.9</v>
      </c>
      <c r="E52" s="17">
        <v>1</v>
      </c>
      <c r="F52" s="17"/>
      <c r="G52" s="17">
        <f t="shared" ref="G52:G58" si="3">PRODUCT(C52:F52)</f>
        <v>9.9</v>
      </c>
    </row>
    <row r="53" spans="1:7" x14ac:dyDescent="0.25">
      <c r="A53" s="16"/>
      <c r="B53" s="16"/>
      <c r="C53" s="17">
        <v>1</v>
      </c>
      <c r="D53" s="17">
        <v>2.8</v>
      </c>
      <c r="E53" s="17">
        <v>1</v>
      </c>
      <c r="F53" s="17"/>
      <c r="G53" s="17">
        <f t="shared" si="3"/>
        <v>2.8</v>
      </c>
    </row>
    <row r="54" spans="1:7" x14ac:dyDescent="0.25">
      <c r="A54" s="16" t="s">
        <v>55</v>
      </c>
      <c r="B54" s="16"/>
      <c r="C54" s="17">
        <v>1</v>
      </c>
      <c r="D54" s="17">
        <v>6.74</v>
      </c>
      <c r="E54" s="17">
        <v>1</v>
      </c>
      <c r="F54" s="17"/>
      <c r="G54" s="17">
        <f t="shared" si="3"/>
        <v>6.74</v>
      </c>
    </row>
    <row r="55" spans="1:7" x14ac:dyDescent="0.25">
      <c r="A55" s="16"/>
      <c r="B55" s="16"/>
      <c r="C55" s="17">
        <v>1</v>
      </c>
      <c r="D55" s="17">
        <v>3.19</v>
      </c>
      <c r="E55" s="17">
        <v>1</v>
      </c>
      <c r="F55" s="17"/>
      <c r="G55" s="17">
        <f t="shared" si="3"/>
        <v>3.19</v>
      </c>
    </row>
    <row r="56" spans="1:7" x14ac:dyDescent="0.25">
      <c r="A56" s="16" t="s">
        <v>57</v>
      </c>
      <c r="B56" s="16"/>
      <c r="C56" s="17">
        <v>1</v>
      </c>
      <c r="D56" s="17">
        <v>19.18</v>
      </c>
      <c r="E56" s="17">
        <v>1</v>
      </c>
      <c r="F56" s="17"/>
      <c r="G56" s="17">
        <f t="shared" si="3"/>
        <v>19.18</v>
      </c>
    </row>
    <row r="57" spans="1:7" x14ac:dyDescent="0.25">
      <c r="A57" s="16" t="s">
        <v>58</v>
      </c>
      <c r="B57" s="16"/>
      <c r="C57" s="17">
        <v>1</v>
      </c>
      <c r="D57" s="17">
        <v>11.41</v>
      </c>
      <c r="E57" s="17">
        <v>1</v>
      </c>
      <c r="F57" s="17"/>
      <c r="G57" s="17">
        <f t="shared" si="3"/>
        <v>11.41</v>
      </c>
    </row>
    <row r="58" spans="1:7" x14ac:dyDescent="0.25">
      <c r="A58" s="16"/>
      <c r="B58" s="16"/>
      <c r="C58" s="17">
        <v>1</v>
      </c>
      <c r="D58" s="17">
        <v>2.8</v>
      </c>
      <c r="E58" s="17">
        <v>1</v>
      </c>
      <c r="F58" s="17"/>
      <c r="G58" s="17">
        <f t="shared" si="3"/>
        <v>2.8</v>
      </c>
    </row>
    <row r="60" spans="1:7" ht="45" customHeight="1" x14ac:dyDescent="0.25">
      <c r="A60" s="13" t="s">
        <v>66</v>
      </c>
      <c r="B60" s="13" t="s">
        <v>53</v>
      </c>
      <c r="C60" s="13" t="s">
        <v>25</v>
      </c>
      <c r="D60" s="14" t="s">
        <v>12</v>
      </c>
      <c r="E60" s="26" t="s">
        <v>26</v>
      </c>
      <c r="F60" s="26" t="s">
        <v>26</v>
      </c>
      <c r="G60" s="15">
        <f>SUM(G61:G70)</f>
        <v>0</v>
      </c>
    </row>
    <row r="61" spans="1:7" x14ac:dyDescent="0.25">
      <c r="A61" s="16" t="s">
        <v>54</v>
      </c>
      <c r="B61" s="16"/>
      <c r="C61" s="17"/>
      <c r="D61" s="17"/>
      <c r="E61" s="17"/>
      <c r="F61" s="17"/>
      <c r="G61" s="17"/>
    </row>
    <row r="62" spans="1:7" x14ac:dyDescent="0.25">
      <c r="A62" s="16" t="s">
        <v>55</v>
      </c>
      <c r="B62" s="16"/>
      <c r="C62" s="17">
        <v>0</v>
      </c>
      <c r="D62" s="17">
        <v>4.05</v>
      </c>
      <c r="E62" s="17">
        <v>0.6</v>
      </c>
      <c r="F62" s="17"/>
      <c r="G62" s="17">
        <f t="shared" ref="G62:G70" si="4">PRODUCT(C62:F62)</f>
        <v>0</v>
      </c>
    </row>
    <row r="63" spans="1:7" x14ac:dyDescent="0.25">
      <c r="A63" s="16"/>
      <c r="B63" s="16"/>
      <c r="C63" s="17">
        <v>0</v>
      </c>
      <c r="D63" s="17">
        <v>2.82</v>
      </c>
      <c r="E63" s="17">
        <v>0.8</v>
      </c>
      <c r="F63" s="17"/>
      <c r="G63" s="17">
        <f t="shared" si="4"/>
        <v>0</v>
      </c>
    </row>
    <row r="64" spans="1:7" x14ac:dyDescent="0.25">
      <c r="A64" s="16"/>
      <c r="B64" s="16"/>
      <c r="C64" s="17">
        <v>0</v>
      </c>
      <c r="D64" s="17">
        <v>3.18</v>
      </c>
      <c r="E64" s="17">
        <v>1</v>
      </c>
      <c r="F64" s="17"/>
      <c r="G64" s="17">
        <f t="shared" si="4"/>
        <v>0</v>
      </c>
    </row>
    <row r="65" spans="1:7" x14ac:dyDescent="0.25">
      <c r="A65" s="16" t="s">
        <v>56</v>
      </c>
      <c r="B65" s="16"/>
      <c r="C65" s="17">
        <v>0</v>
      </c>
      <c r="D65" s="17">
        <v>9.9</v>
      </c>
      <c r="E65" s="17">
        <v>0.8</v>
      </c>
      <c r="F65" s="17"/>
      <c r="G65" s="17">
        <f t="shared" si="4"/>
        <v>0</v>
      </c>
    </row>
    <row r="66" spans="1:7" x14ac:dyDescent="0.25">
      <c r="A66" s="16"/>
      <c r="B66" s="16"/>
      <c r="C66" s="17">
        <v>0</v>
      </c>
      <c r="D66" s="17">
        <v>2.7</v>
      </c>
      <c r="E66" s="17">
        <v>0.6</v>
      </c>
      <c r="F66" s="17"/>
      <c r="G66" s="17">
        <f t="shared" si="4"/>
        <v>0</v>
      </c>
    </row>
    <row r="67" spans="1:7" x14ac:dyDescent="0.25">
      <c r="A67" s="16" t="s">
        <v>57</v>
      </c>
      <c r="B67" s="16"/>
      <c r="C67" s="17">
        <v>0</v>
      </c>
      <c r="D67" s="17">
        <v>19.170000000000002</v>
      </c>
      <c r="E67" s="17">
        <v>0.8</v>
      </c>
      <c r="F67" s="17"/>
      <c r="G67" s="17">
        <f t="shared" si="4"/>
        <v>0</v>
      </c>
    </row>
    <row r="68" spans="1:7" x14ac:dyDescent="0.25">
      <c r="A68" s="16" t="s">
        <v>58</v>
      </c>
      <c r="B68" s="16"/>
      <c r="C68" s="17">
        <v>0</v>
      </c>
      <c r="D68" s="17">
        <v>11.42</v>
      </c>
      <c r="E68" s="17">
        <v>0.8</v>
      </c>
      <c r="F68" s="17"/>
      <c r="G68" s="17">
        <f t="shared" si="4"/>
        <v>0</v>
      </c>
    </row>
    <row r="69" spans="1:7" x14ac:dyDescent="0.25">
      <c r="A69" s="16"/>
      <c r="B69" s="16"/>
      <c r="C69" s="17">
        <v>0</v>
      </c>
      <c r="D69" s="17">
        <v>2.77</v>
      </c>
      <c r="E69" s="17">
        <v>0.6</v>
      </c>
      <c r="F69" s="17"/>
      <c r="G69" s="17">
        <f t="shared" si="4"/>
        <v>0</v>
      </c>
    </row>
    <row r="70" spans="1:7" x14ac:dyDescent="0.25">
      <c r="A70" s="16"/>
      <c r="B70" s="16"/>
      <c r="C70" s="17">
        <v>0</v>
      </c>
      <c r="D70" s="17"/>
      <c r="E70" s="17"/>
      <c r="F70" s="17"/>
      <c r="G70" s="17">
        <f t="shared" si="4"/>
        <v>0</v>
      </c>
    </row>
    <row r="72" spans="1:7" ht="45" customHeight="1" x14ac:dyDescent="0.25">
      <c r="A72" s="13" t="s">
        <v>67</v>
      </c>
      <c r="B72" s="13" t="s">
        <v>53</v>
      </c>
      <c r="C72" s="13" t="s">
        <v>27</v>
      </c>
      <c r="D72" s="14" t="s">
        <v>12</v>
      </c>
      <c r="E72" s="26" t="s">
        <v>28</v>
      </c>
      <c r="F72" s="26" t="s">
        <v>28</v>
      </c>
      <c r="G72" s="15">
        <f>SUM(G73:G82)</f>
        <v>85.390000000000015</v>
      </c>
    </row>
    <row r="73" spans="1:7" x14ac:dyDescent="0.25">
      <c r="A73" s="16" t="s">
        <v>54</v>
      </c>
      <c r="B73" s="16"/>
      <c r="C73" s="17"/>
      <c r="D73" s="17"/>
      <c r="E73" s="17"/>
      <c r="F73" s="17"/>
      <c r="G73" s="17"/>
    </row>
    <row r="74" spans="1:7" x14ac:dyDescent="0.25">
      <c r="A74" s="16" t="s">
        <v>55</v>
      </c>
      <c r="B74" s="16"/>
      <c r="C74" s="17">
        <v>1</v>
      </c>
      <c r="D74" s="17">
        <v>4.05</v>
      </c>
      <c r="E74" s="17">
        <v>0.6</v>
      </c>
      <c r="F74" s="17"/>
      <c r="G74" s="17">
        <f t="shared" ref="G74:G82" si="5">PRODUCT(C74:F74)</f>
        <v>2.4299999999999997</v>
      </c>
    </row>
    <row r="75" spans="1:7" x14ac:dyDescent="0.25">
      <c r="A75" s="16"/>
      <c r="B75" s="16"/>
      <c r="C75" s="17">
        <v>1</v>
      </c>
      <c r="D75" s="17">
        <v>2.82</v>
      </c>
      <c r="E75" s="17">
        <v>0.8</v>
      </c>
      <c r="F75" s="17"/>
      <c r="G75" s="17">
        <f t="shared" si="5"/>
        <v>2.2559999999999998</v>
      </c>
    </row>
    <row r="76" spans="1:7" x14ac:dyDescent="0.25">
      <c r="A76" s="16"/>
      <c r="B76" s="16"/>
      <c r="C76" s="17">
        <v>1</v>
      </c>
      <c r="D76" s="17">
        <v>3.18</v>
      </c>
      <c r="E76" s="17">
        <v>1</v>
      </c>
      <c r="F76" s="17"/>
      <c r="G76" s="17">
        <f t="shared" si="5"/>
        <v>3.18</v>
      </c>
    </row>
    <row r="77" spans="1:7" x14ac:dyDescent="0.25">
      <c r="A77" s="16" t="s">
        <v>56</v>
      </c>
      <c r="B77" s="16"/>
      <c r="C77" s="17">
        <v>1</v>
      </c>
      <c r="D77" s="17">
        <v>9.9</v>
      </c>
      <c r="E77" s="17">
        <v>0.8</v>
      </c>
      <c r="F77" s="17"/>
      <c r="G77" s="17">
        <f t="shared" si="5"/>
        <v>7.9200000000000008</v>
      </c>
    </row>
    <row r="78" spans="1:7" x14ac:dyDescent="0.25">
      <c r="A78" s="16"/>
      <c r="B78" s="16"/>
      <c r="C78" s="17">
        <v>1</v>
      </c>
      <c r="D78" s="17">
        <v>2.7</v>
      </c>
      <c r="E78" s="17">
        <v>0.6</v>
      </c>
      <c r="F78" s="17"/>
      <c r="G78" s="17">
        <f t="shared" si="5"/>
        <v>1.62</v>
      </c>
    </row>
    <row r="79" spans="1:7" x14ac:dyDescent="0.25">
      <c r="A79" s="16" t="s">
        <v>57</v>
      </c>
      <c r="B79" s="16"/>
      <c r="C79" s="17">
        <v>1</v>
      </c>
      <c r="D79" s="17">
        <v>19.170000000000002</v>
      </c>
      <c r="E79" s="17">
        <v>0.8</v>
      </c>
      <c r="F79" s="17"/>
      <c r="G79" s="17">
        <f t="shared" si="5"/>
        <v>15.336000000000002</v>
      </c>
    </row>
    <row r="80" spans="1:7" x14ac:dyDescent="0.25">
      <c r="A80" s="16" t="s">
        <v>58</v>
      </c>
      <c r="B80" s="16"/>
      <c r="C80" s="17">
        <v>1</v>
      </c>
      <c r="D80" s="17">
        <v>11.42</v>
      </c>
      <c r="E80" s="17">
        <v>0.8</v>
      </c>
      <c r="F80" s="17"/>
      <c r="G80" s="17">
        <f t="shared" si="5"/>
        <v>9.136000000000001</v>
      </c>
    </row>
    <row r="81" spans="1:7" x14ac:dyDescent="0.25">
      <c r="A81" s="16"/>
      <c r="B81" s="16"/>
      <c r="C81" s="17">
        <v>1</v>
      </c>
      <c r="D81" s="17">
        <v>2.77</v>
      </c>
      <c r="E81" s="17">
        <v>0.6</v>
      </c>
      <c r="F81" s="17"/>
      <c r="G81" s="17">
        <f t="shared" si="5"/>
        <v>1.6619999999999999</v>
      </c>
    </row>
    <row r="82" spans="1:7" x14ac:dyDescent="0.25">
      <c r="A82" s="16" t="s">
        <v>68</v>
      </c>
      <c r="B82" s="16"/>
      <c r="C82" s="17">
        <v>30</v>
      </c>
      <c r="D82" s="17">
        <v>0.9</v>
      </c>
      <c r="E82" s="17">
        <v>1</v>
      </c>
      <c r="F82" s="17">
        <v>1.55</v>
      </c>
      <c r="G82" s="17">
        <f t="shared" si="5"/>
        <v>41.85</v>
      </c>
    </row>
    <row r="84" spans="1:7" ht="45" customHeight="1" x14ac:dyDescent="0.25">
      <c r="A84" s="13" t="s">
        <v>69</v>
      </c>
      <c r="B84" s="13" t="s">
        <v>53</v>
      </c>
      <c r="C84" s="13" t="s">
        <v>29</v>
      </c>
      <c r="D84" s="14" t="s">
        <v>21</v>
      </c>
      <c r="E84" s="26" t="s">
        <v>30</v>
      </c>
      <c r="F84" s="26" t="s">
        <v>30</v>
      </c>
      <c r="G84" s="15">
        <f>SUM(G85:G95)</f>
        <v>0</v>
      </c>
    </row>
    <row r="85" spans="1:7" x14ac:dyDescent="0.25">
      <c r="A85" s="16" t="s">
        <v>70</v>
      </c>
      <c r="B85" s="16"/>
      <c r="C85" s="17"/>
      <c r="D85" s="17"/>
      <c r="E85" s="17"/>
      <c r="F85" s="17"/>
      <c r="G85" s="17"/>
    </row>
    <row r="86" spans="1:7" x14ac:dyDescent="0.25">
      <c r="A86" s="16" t="s">
        <v>71</v>
      </c>
      <c r="B86" s="16"/>
      <c r="C86" s="17">
        <v>0</v>
      </c>
      <c r="D86" s="17">
        <v>4</v>
      </c>
      <c r="E86" s="17"/>
      <c r="F86" s="17"/>
      <c r="G86" s="17">
        <f t="shared" ref="G86:G95" si="6">PRODUCT(C86:F86)</f>
        <v>0</v>
      </c>
    </row>
    <row r="87" spans="1:7" x14ac:dyDescent="0.25">
      <c r="A87" s="16"/>
      <c r="B87" s="16"/>
      <c r="C87" s="17">
        <v>0</v>
      </c>
      <c r="D87" s="17">
        <v>1.9</v>
      </c>
      <c r="E87" s="17"/>
      <c r="F87" s="17"/>
      <c r="G87" s="17">
        <f t="shared" si="6"/>
        <v>0</v>
      </c>
    </row>
    <row r="88" spans="1:7" x14ac:dyDescent="0.25">
      <c r="A88" s="16"/>
      <c r="B88" s="16"/>
      <c r="C88" s="17">
        <v>0</v>
      </c>
      <c r="D88" s="17">
        <v>1.06</v>
      </c>
      <c r="E88" s="17"/>
      <c r="F88" s="17"/>
      <c r="G88" s="17">
        <f t="shared" si="6"/>
        <v>0</v>
      </c>
    </row>
    <row r="89" spans="1:7" x14ac:dyDescent="0.25">
      <c r="A89" s="16"/>
      <c r="B89" s="16"/>
      <c r="C89" s="17">
        <v>0</v>
      </c>
      <c r="D89" s="17">
        <v>3.13</v>
      </c>
      <c r="E89" s="17"/>
      <c r="F89" s="17"/>
      <c r="G89" s="17">
        <f t="shared" si="6"/>
        <v>0</v>
      </c>
    </row>
    <row r="90" spans="1:7" x14ac:dyDescent="0.25">
      <c r="A90" s="16" t="s">
        <v>56</v>
      </c>
      <c r="B90" s="16"/>
      <c r="C90" s="17">
        <v>0</v>
      </c>
      <c r="D90" s="17">
        <v>9.9499999999999993</v>
      </c>
      <c r="E90" s="17"/>
      <c r="F90" s="17"/>
      <c r="G90" s="17">
        <f t="shared" si="6"/>
        <v>0</v>
      </c>
    </row>
    <row r="91" spans="1:7" x14ac:dyDescent="0.25">
      <c r="A91" s="16"/>
      <c r="B91" s="16"/>
      <c r="C91" s="17">
        <v>0</v>
      </c>
      <c r="D91" s="17">
        <v>2.7</v>
      </c>
      <c r="E91" s="17"/>
      <c r="F91" s="17"/>
      <c r="G91" s="17">
        <f t="shared" si="6"/>
        <v>0</v>
      </c>
    </row>
    <row r="92" spans="1:7" x14ac:dyDescent="0.25">
      <c r="A92" s="16" t="s">
        <v>57</v>
      </c>
      <c r="B92" s="16"/>
      <c r="C92" s="17">
        <v>0</v>
      </c>
      <c r="D92" s="17">
        <v>19.149999999999999</v>
      </c>
      <c r="E92" s="17"/>
      <c r="F92" s="17"/>
      <c r="G92" s="17">
        <f t="shared" si="6"/>
        <v>0</v>
      </c>
    </row>
    <row r="93" spans="1:7" x14ac:dyDescent="0.25">
      <c r="A93" s="16" t="s">
        <v>58</v>
      </c>
      <c r="B93" s="16"/>
      <c r="C93" s="17">
        <v>0</v>
      </c>
      <c r="D93" s="17">
        <v>11.5</v>
      </c>
      <c r="E93" s="17"/>
      <c r="F93" s="17"/>
      <c r="G93" s="17">
        <f t="shared" si="6"/>
        <v>0</v>
      </c>
    </row>
    <row r="94" spans="1:7" x14ac:dyDescent="0.25">
      <c r="A94" s="16"/>
      <c r="B94" s="16"/>
      <c r="C94" s="17">
        <v>0</v>
      </c>
      <c r="D94" s="17">
        <v>2.76</v>
      </c>
      <c r="E94" s="17"/>
      <c r="F94" s="17"/>
      <c r="G94" s="17">
        <f t="shared" si="6"/>
        <v>0</v>
      </c>
    </row>
    <row r="95" spans="1:7" x14ac:dyDescent="0.25">
      <c r="A95" s="16"/>
      <c r="B95" s="16"/>
      <c r="C95" s="17">
        <v>0</v>
      </c>
      <c r="D95" s="17"/>
      <c r="E95" s="17"/>
      <c r="F95" s="17"/>
      <c r="G95" s="17">
        <f t="shared" si="6"/>
        <v>0</v>
      </c>
    </row>
    <row r="97" spans="1:7" ht="45" customHeight="1" x14ac:dyDescent="0.25">
      <c r="A97" s="13" t="s">
        <v>72</v>
      </c>
      <c r="B97" s="13" t="s">
        <v>53</v>
      </c>
      <c r="C97" s="13" t="s">
        <v>31</v>
      </c>
      <c r="D97" s="14" t="s">
        <v>12</v>
      </c>
      <c r="E97" s="26" t="s">
        <v>32</v>
      </c>
      <c r="F97" s="26" t="s">
        <v>32</v>
      </c>
      <c r="G97" s="15">
        <f>SUM(G98:G104)</f>
        <v>0</v>
      </c>
    </row>
    <row r="98" spans="1:7" x14ac:dyDescent="0.25">
      <c r="A98" s="16" t="s">
        <v>56</v>
      </c>
      <c r="B98" s="16"/>
      <c r="C98" s="17">
        <v>0</v>
      </c>
      <c r="D98" s="17">
        <v>9.9499999999999993</v>
      </c>
      <c r="E98" s="17"/>
      <c r="F98" s="17"/>
      <c r="G98" s="17">
        <f t="shared" ref="G98:G104" si="7">PRODUCT(C98:F98)</f>
        <v>0</v>
      </c>
    </row>
    <row r="99" spans="1:7" x14ac:dyDescent="0.25">
      <c r="A99" s="16"/>
      <c r="B99" s="16"/>
      <c r="C99" s="17">
        <v>0</v>
      </c>
      <c r="D99" s="17">
        <v>2.7</v>
      </c>
      <c r="E99" s="17"/>
      <c r="F99" s="17"/>
      <c r="G99" s="17">
        <f t="shared" si="7"/>
        <v>0</v>
      </c>
    </row>
    <row r="100" spans="1:7" x14ac:dyDescent="0.25">
      <c r="A100" s="16" t="s">
        <v>57</v>
      </c>
      <c r="B100" s="16"/>
      <c r="C100" s="17">
        <v>0</v>
      </c>
      <c r="D100" s="17">
        <v>19.149999999999999</v>
      </c>
      <c r="E100" s="17"/>
      <c r="F100" s="17"/>
      <c r="G100" s="17">
        <f t="shared" si="7"/>
        <v>0</v>
      </c>
    </row>
    <row r="101" spans="1:7" x14ac:dyDescent="0.25">
      <c r="A101" s="16" t="s">
        <v>58</v>
      </c>
      <c r="B101" s="16"/>
      <c r="C101" s="17">
        <v>0</v>
      </c>
      <c r="D101" s="17">
        <v>11.5</v>
      </c>
      <c r="E101" s="17"/>
      <c r="F101" s="17"/>
      <c r="G101" s="17">
        <f t="shared" si="7"/>
        <v>0</v>
      </c>
    </row>
    <row r="102" spans="1:7" x14ac:dyDescent="0.25">
      <c r="A102" s="16"/>
      <c r="B102" s="16"/>
      <c r="C102" s="17">
        <v>0</v>
      </c>
      <c r="D102" s="17">
        <v>2.76</v>
      </c>
      <c r="E102" s="17"/>
      <c r="F102" s="17"/>
      <c r="G102" s="17">
        <f t="shared" si="7"/>
        <v>0</v>
      </c>
    </row>
    <row r="103" spans="1:7" x14ac:dyDescent="0.25">
      <c r="A103" s="16"/>
      <c r="B103" s="16"/>
      <c r="C103" s="17">
        <v>0</v>
      </c>
      <c r="D103" s="17"/>
      <c r="E103" s="17"/>
      <c r="F103" s="17"/>
      <c r="G103" s="17">
        <f t="shared" si="7"/>
        <v>0</v>
      </c>
    </row>
    <row r="104" spans="1:7" x14ac:dyDescent="0.25">
      <c r="A104" s="16" t="s">
        <v>73</v>
      </c>
      <c r="B104" s="16"/>
      <c r="C104" s="17">
        <v>0</v>
      </c>
      <c r="D104" s="17">
        <v>0.9</v>
      </c>
      <c r="E104" s="17">
        <v>1</v>
      </c>
      <c r="F104" s="17">
        <v>1.55</v>
      </c>
      <c r="G104" s="17">
        <f t="shared" si="7"/>
        <v>0</v>
      </c>
    </row>
    <row r="106" spans="1:7" x14ac:dyDescent="0.25">
      <c r="B106" t="s">
        <v>51</v>
      </c>
      <c r="C106" s="11" t="s">
        <v>5</v>
      </c>
      <c r="D106" s="12" t="s">
        <v>6</v>
      </c>
      <c r="E106" s="11" t="s">
        <v>7</v>
      </c>
    </row>
    <row r="107" spans="1:7" x14ac:dyDescent="0.25">
      <c r="B107" t="s">
        <v>51</v>
      </c>
      <c r="C107" s="11" t="s">
        <v>8</v>
      </c>
      <c r="D107" s="12" t="s">
        <v>33</v>
      </c>
      <c r="E107" s="11" t="s">
        <v>34</v>
      </c>
    </row>
    <row r="109" spans="1:7" ht="45" customHeight="1" x14ac:dyDescent="0.25">
      <c r="A109" s="13" t="s">
        <v>74</v>
      </c>
      <c r="B109" s="13" t="s">
        <v>53</v>
      </c>
      <c r="C109" s="13" t="s">
        <v>36</v>
      </c>
      <c r="D109" s="14" t="s">
        <v>37</v>
      </c>
      <c r="E109" s="26" t="s">
        <v>38</v>
      </c>
      <c r="F109" s="26" t="s">
        <v>38</v>
      </c>
      <c r="G109" s="15">
        <f>SUM(G110:G110)</f>
        <v>3.915</v>
      </c>
    </row>
    <row r="110" spans="1:7" x14ac:dyDescent="0.25">
      <c r="A110" s="16" t="s">
        <v>75</v>
      </c>
      <c r="B110" s="16"/>
      <c r="C110" s="17">
        <v>1</v>
      </c>
      <c r="D110" s="17">
        <v>2.9</v>
      </c>
      <c r="E110" s="17">
        <v>1.35</v>
      </c>
      <c r="F110" s="17"/>
      <c r="G110" s="17">
        <f>PRODUCT(C110:F110)</f>
        <v>3.915</v>
      </c>
    </row>
    <row r="112" spans="1:7" ht="45" customHeight="1" x14ac:dyDescent="0.25">
      <c r="A112" s="13" t="s">
        <v>76</v>
      </c>
      <c r="B112" s="13" t="s">
        <v>53</v>
      </c>
      <c r="C112" s="13" t="s">
        <v>39</v>
      </c>
      <c r="D112" s="14" t="s">
        <v>21</v>
      </c>
      <c r="E112" s="26" t="s">
        <v>40</v>
      </c>
      <c r="F112" s="26" t="s">
        <v>40</v>
      </c>
      <c r="G112" s="15">
        <f>SUM(G113:G114)</f>
        <v>4.25</v>
      </c>
    </row>
    <row r="113" spans="1:7" x14ac:dyDescent="0.25">
      <c r="A113" s="16" t="s">
        <v>77</v>
      </c>
      <c r="B113" s="16"/>
      <c r="C113" s="17">
        <v>1</v>
      </c>
      <c r="D113" s="17">
        <v>2.9</v>
      </c>
      <c r="E113" s="17"/>
      <c r="F113" s="17"/>
      <c r="G113" s="17">
        <f>PRODUCT(C113:F113)</f>
        <v>2.9</v>
      </c>
    </row>
    <row r="114" spans="1:7" x14ac:dyDescent="0.25">
      <c r="A114" s="16"/>
      <c r="B114" s="16"/>
      <c r="C114" s="17">
        <v>1</v>
      </c>
      <c r="D114" s="17">
        <v>1.35</v>
      </c>
      <c r="E114" s="17"/>
      <c r="F114" s="17"/>
      <c r="G114" s="17">
        <f>PRODUCT(C114:F114)</f>
        <v>1.35</v>
      </c>
    </row>
    <row r="116" spans="1:7" ht="45" customHeight="1" x14ac:dyDescent="0.25">
      <c r="A116" s="13" t="s">
        <v>78</v>
      </c>
      <c r="B116" s="13" t="s">
        <v>53</v>
      </c>
      <c r="C116" s="13" t="s">
        <v>41</v>
      </c>
      <c r="D116" s="14" t="s">
        <v>21</v>
      </c>
      <c r="E116" s="26" t="s">
        <v>42</v>
      </c>
      <c r="F116" s="26" t="s">
        <v>42</v>
      </c>
      <c r="G116" s="15">
        <f>SUM(G117:G118)</f>
        <v>4.25</v>
      </c>
    </row>
    <row r="117" spans="1:7" x14ac:dyDescent="0.25">
      <c r="A117" s="16" t="s">
        <v>79</v>
      </c>
      <c r="B117" s="16"/>
      <c r="C117" s="17">
        <v>1</v>
      </c>
      <c r="D117" s="17">
        <v>2.9</v>
      </c>
      <c r="E117" s="17"/>
      <c r="F117" s="17"/>
      <c r="G117" s="17">
        <f>PRODUCT(C117:F117)</f>
        <v>2.9</v>
      </c>
    </row>
    <row r="118" spans="1:7" x14ac:dyDescent="0.25">
      <c r="A118" s="16"/>
      <c r="B118" s="16"/>
      <c r="C118" s="17">
        <v>1</v>
      </c>
      <c r="D118" s="17">
        <v>1.35</v>
      </c>
      <c r="E118" s="17"/>
      <c r="F118" s="17"/>
      <c r="G118" s="17">
        <f>PRODUCT(C118:F118)</f>
        <v>1.35</v>
      </c>
    </row>
    <row r="120" spans="1:7" ht="45" customHeight="1" x14ac:dyDescent="0.25">
      <c r="A120" s="13" t="s">
        <v>80</v>
      </c>
      <c r="B120" s="13" t="s">
        <v>53</v>
      </c>
      <c r="C120" s="13" t="s">
        <v>43</v>
      </c>
      <c r="D120" s="14" t="s">
        <v>21</v>
      </c>
      <c r="E120" s="26" t="s">
        <v>44</v>
      </c>
      <c r="F120" s="26" t="s">
        <v>44</v>
      </c>
      <c r="G120" s="15">
        <f>SUM(G121:G121)</f>
        <v>2</v>
      </c>
    </row>
    <row r="121" spans="1:7" x14ac:dyDescent="0.25">
      <c r="A121" s="16" t="s">
        <v>81</v>
      </c>
      <c r="B121" s="16"/>
      <c r="C121" s="17">
        <v>2</v>
      </c>
      <c r="D121" s="17">
        <v>1</v>
      </c>
      <c r="E121" s="17"/>
      <c r="F121" s="17"/>
      <c r="G121" s="17">
        <f>PRODUCT(C121:F121)</f>
        <v>2</v>
      </c>
    </row>
    <row r="123" spans="1:7" ht="45" customHeight="1" x14ac:dyDescent="0.25">
      <c r="A123" s="13" t="s">
        <v>82</v>
      </c>
      <c r="B123" s="13" t="s">
        <v>53</v>
      </c>
      <c r="C123" s="13" t="s">
        <v>45</v>
      </c>
      <c r="D123" s="14" t="s">
        <v>12</v>
      </c>
      <c r="E123" s="26" t="s">
        <v>46</v>
      </c>
      <c r="F123" s="26" t="s">
        <v>46</v>
      </c>
      <c r="G123" s="15">
        <f>SUM(G124:G124)</f>
        <v>3.915</v>
      </c>
    </row>
    <row r="124" spans="1:7" x14ac:dyDescent="0.25">
      <c r="A124" s="16" t="s">
        <v>75</v>
      </c>
      <c r="B124" s="16"/>
      <c r="C124" s="17">
        <v>1</v>
      </c>
      <c r="D124" s="17">
        <v>2.9</v>
      </c>
      <c r="E124" s="17">
        <v>1.35</v>
      </c>
      <c r="F124" s="17"/>
      <c r="G124" s="17">
        <f>PRODUCT(C124:F124)</f>
        <v>3.915</v>
      </c>
    </row>
    <row r="126" spans="1:7" ht="45" customHeight="1" x14ac:dyDescent="0.25">
      <c r="A126" s="13" t="s">
        <v>83</v>
      </c>
      <c r="B126" s="13" t="s">
        <v>53</v>
      </c>
      <c r="C126" s="13" t="s">
        <v>47</v>
      </c>
      <c r="D126" s="14" t="s">
        <v>12</v>
      </c>
      <c r="E126" s="26" t="s">
        <v>48</v>
      </c>
      <c r="F126" s="26" t="s">
        <v>48</v>
      </c>
      <c r="G126" s="15">
        <f>SUM(G127:G127)</f>
        <v>3.915</v>
      </c>
    </row>
    <row r="127" spans="1:7" x14ac:dyDescent="0.25">
      <c r="A127" s="16" t="s">
        <v>75</v>
      </c>
      <c r="B127" s="16"/>
      <c r="C127" s="17">
        <v>1</v>
      </c>
      <c r="D127" s="17">
        <v>2.9</v>
      </c>
      <c r="E127" s="17">
        <v>1.35</v>
      </c>
      <c r="F127" s="17"/>
      <c r="G127" s="17">
        <f>PRODUCT(C127:F127)</f>
        <v>3.915</v>
      </c>
    </row>
  </sheetData>
  <sheetProtection sheet="1"/>
  <mergeCells count="19">
    <mergeCell ref="E116:F116"/>
    <mergeCell ref="E120:F120"/>
    <mergeCell ref="E123:F123"/>
    <mergeCell ref="E126:F126"/>
    <mergeCell ref="E72:F72"/>
    <mergeCell ref="E84:F84"/>
    <mergeCell ref="E97:F97"/>
    <mergeCell ref="E109:F109"/>
    <mergeCell ref="E112:F112"/>
    <mergeCell ref="E13:F13"/>
    <mergeCell ref="E32:F32"/>
    <mergeCell ref="E46:F46"/>
    <mergeCell ref="E49:F49"/>
    <mergeCell ref="E60:F60"/>
    <mergeCell ref="E1:H1"/>
    <mergeCell ref="E2:H2"/>
    <mergeCell ref="E3:H3"/>
    <mergeCell ref="E4:H4"/>
    <mergeCell ref="C6:G6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T-PRES</vt:lpstr>
      <vt:lpstr>T-DIM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Gallardo</dc:creator>
  <cp:lastModifiedBy>Susanna Gallardo</cp:lastModifiedBy>
  <dcterms:created xsi:type="dcterms:W3CDTF">2025-10-21T07:09:30Z</dcterms:created>
  <dcterms:modified xsi:type="dcterms:W3CDTF">2025-11-05T11:17:33Z</dcterms:modified>
</cp:coreProperties>
</file>