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Z:\Compres\Energia\2022\SDA2022\DOCUMENTACIÓ A PUBLICAR\Comuns Lots 1, 2, 3, 4 i 5\"/>
    </mc:Choice>
  </mc:AlternateContent>
  <xr:revisionPtr revIDLastSave="0" documentId="13_ncr:1_{BAD216CC-E235-4AF2-B70B-4207140321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621f794bae288_m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3" i="1"/>
  <c r="F2" i="1"/>
  <c r="G2" i="1"/>
  <c r="H2" i="1"/>
  <c r="I2" i="1"/>
  <c r="J2" i="1"/>
  <c r="K2" i="1"/>
  <c r="L2" i="1"/>
  <c r="M2" i="1"/>
  <c r="N2" i="1"/>
  <c r="O2" i="1"/>
  <c r="P2" i="1"/>
  <c r="Q2" i="1"/>
</calcChain>
</file>

<file path=xl/sharedStrings.xml><?xml version="1.0" encoding="utf-8"?>
<sst xmlns="http://schemas.openxmlformats.org/spreadsheetml/2006/main" count="3077" uniqueCount="2490">
  <si>
    <t>codi</t>
  </si>
  <si>
    <t>Nom centre</t>
  </si>
  <si>
    <t>CUPS</t>
  </si>
  <si>
    <t>Pòlissa</t>
  </si>
  <si>
    <t>alias</t>
  </si>
  <si>
    <t>CPRBB001</t>
  </si>
  <si>
    <t>Edifici PRBB</t>
  </si>
  <si>
    <t>ES0230901000023534QQ</t>
  </si>
  <si>
    <t>GPSL6322711</t>
  </si>
  <si>
    <t>Consorci Parc de Recerca Biomèdica de Barcelona</t>
  </si>
  <si>
    <t>CRAG001</t>
  </si>
  <si>
    <t>Edifici CRAG - Campus UAB</t>
  </si>
  <si>
    <t>ES0230901000026863TX</t>
  </si>
  <si>
    <t>86161570177</t>
  </si>
  <si>
    <t>CTTC002</t>
  </si>
  <si>
    <t>CTTC</t>
  </si>
  <si>
    <t>ES0217010257894876AR</t>
  </si>
  <si>
    <t>086164105764</t>
  </si>
  <si>
    <t>CTTC001</t>
  </si>
  <si>
    <t>ES0217010216090612RP</t>
  </si>
  <si>
    <t>086164105901</t>
  </si>
  <si>
    <t>FUAB001</t>
  </si>
  <si>
    <t>CASA CONVALESCÈNCIA</t>
  </si>
  <si>
    <t>ES0217010229078046ED</t>
  </si>
  <si>
    <t>86161610791</t>
  </si>
  <si>
    <t>FUAB002</t>
  </si>
  <si>
    <t>HOSPITAL CLÍNIC VETERINARI</t>
  </si>
  <si>
    <t>ES0230901000024169KF</t>
  </si>
  <si>
    <t>86161559993</t>
  </si>
  <si>
    <t>FUOC002</t>
  </si>
  <si>
    <t>IN3</t>
  </si>
  <si>
    <t>ES0217010250668770GN</t>
  </si>
  <si>
    <t>86161577679</t>
  </si>
  <si>
    <t>FUOC008</t>
  </si>
  <si>
    <t>Tibidabo 1</t>
  </si>
  <si>
    <t>ES0217010025204256YJ</t>
  </si>
  <si>
    <t>86161571886</t>
  </si>
  <si>
    <t>ICFO001</t>
  </si>
  <si>
    <t>ICFO</t>
  </si>
  <si>
    <t>ES0217010257524320ZK</t>
  </si>
  <si>
    <t>86161570956</t>
  </si>
  <si>
    <t>INEFC001</t>
  </si>
  <si>
    <t>INEFC</t>
  </si>
  <si>
    <t>ES0217010068183873GJ</t>
  </si>
  <si>
    <t>86162889281</t>
  </si>
  <si>
    <t>IRTA006</t>
  </si>
  <si>
    <t>Centre de Recerca en Sanitat Animal CRESA</t>
  </si>
  <si>
    <t>ES0217901000022758WZ</t>
  </si>
  <si>
    <t>86161596305</t>
  </si>
  <si>
    <t>IRTA007</t>
  </si>
  <si>
    <t>Fruitcentre</t>
  </si>
  <si>
    <t>ES0230010301529701VQ</t>
  </si>
  <si>
    <t>86162308274</t>
  </si>
  <si>
    <t>IRTA018</t>
  </si>
  <si>
    <t>Torre Marimon</t>
  </si>
  <si>
    <t>ES0230901000027733SY</t>
  </si>
  <si>
    <t>GPSL6332711</t>
  </si>
  <si>
    <t>PCITAL003</t>
  </si>
  <si>
    <t>CEDICO</t>
  </si>
  <si>
    <t>ES0230010295166823ZL</t>
  </si>
  <si>
    <t>86162280722</t>
  </si>
  <si>
    <t>PCITAL004</t>
  </si>
  <si>
    <t>EDIFICI H1</t>
  </si>
  <si>
    <t>ES0230010296360325HM</t>
  </si>
  <si>
    <t>86162279645</t>
  </si>
  <si>
    <t>PCITAL006</t>
  </si>
  <si>
    <t>EDIFICI H2</t>
  </si>
  <si>
    <t>ES0230010296360446TB</t>
  </si>
  <si>
    <t>86162379724</t>
  </si>
  <si>
    <t>PCITAL008</t>
  </si>
  <si>
    <t>EDIFICI H3</t>
  </si>
  <si>
    <t>ES0230010296360968TG</t>
  </si>
  <si>
    <t>86162280488</t>
  </si>
  <si>
    <t>PCITAL007</t>
  </si>
  <si>
    <t>H3 U3</t>
  </si>
  <si>
    <t>ES0230010299901734FN</t>
  </si>
  <si>
    <t>86162280760</t>
  </si>
  <si>
    <t>PCITAL010</t>
  </si>
  <si>
    <t>INCUBA</t>
  </si>
  <si>
    <t>ES0230010293356669HB</t>
  </si>
  <si>
    <t>86162280682</t>
  </si>
  <si>
    <t>PCITAL009</t>
  </si>
  <si>
    <t>PST-LABORATORIS</t>
  </si>
  <si>
    <t>ES0230010300608385AB</t>
  </si>
  <si>
    <t>86162280551</t>
  </si>
  <si>
    <t>PST</t>
  </si>
  <si>
    <t>PCITUDG001</t>
  </si>
  <si>
    <t>Centre Empreses</t>
  </si>
  <si>
    <t>ES0230010281181910AA</t>
  </si>
  <si>
    <t>86161570692</t>
  </si>
  <si>
    <t>PCITUDG002</t>
  </si>
  <si>
    <t>Jaume Casademont  TALLERS</t>
  </si>
  <si>
    <t>ES0230010279638305AC</t>
  </si>
  <si>
    <t>86161564068</t>
  </si>
  <si>
    <t>Jaume Casademont TALLERS</t>
  </si>
  <si>
    <t>PCITUDG003</t>
  </si>
  <si>
    <t>Jaume Casademont LABS</t>
  </si>
  <si>
    <t>ES0230010275454773HG</t>
  </si>
  <si>
    <t>86161681521</t>
  </si>
  <si>
    <t>PCITUDG005</t>
  </si>
  <si>
    <t>Narcis Monturiol</t>
  </si>
  <si>
    <t>ES0230010281181740HV</t>
  </si>
  <si>
    <t>86161563351</t>
  </si>
  <si>
    <t>UAB048</t>
  </si>
  <si>
    <t>AULARI CENTRAL</t>
  </si>
  <si>
    <t>ES0230901000026840EX</t>
  </si>
  <si>
    <t>86161681762</t>
  </si>
  <si>
    <t>UAB049</t>
  </si>
  <si>
    <t>Edifici L</t>
  </si>
  <si>
    <t>ES0217901000021062CC</t>
  </si>
  <si>
    <t>86161586318</t>
  </si>
  <si>
    <t>BIBLIOTECA D´HUMANITATS</t>
  </si>
  <si>
    <t>UAB027</t>
  </si>
  <si>
    <t>CBATEG</t>
  </si>
  <si>
    <t>ES0217901000020748FM</t>
  </si>
  <si>
    <t>86161587174</t>
  </si>
  <si>
    <t>UAB058</t>
  </si>
  <si>
    <t>EDIFICI ASSOCIACIONS ESTUDIANTS</t>
  </si>
  <si>
    <t>ES0217901000021099EB</t>
  </si>
  <si>
    <t>86161680716</t>
  </si>
  <si>
    <t>UAB005</t>
  </si>
  <si>
    <t>EDIFICI RECTORAT CALDERES</t>
  </si>
  <si>
    <t>ES0217901000021095EF</t>
  </si>
  <si>
    <t>86161584460</t>
  </si>
  <si>
    <t>UAB006</t>
  </si>
  <si>
    <t>EDIFICI RECTORAT RESTAURANT</t>
  </si>
  <si>
    <t>ES0217901000021102EZ</t>
  </si>
  <si>
    <t>86161680676</t>
  </si>
  <si>
    <t>UAB029</t>
  </si>
  <si>
    <t>EDIFICI SERVEIS INFORMATICS</t>
  </si>
  <si>
    <t>ES0230010000427518BX</t>
  </si>
  <si>
    <t>86162350099</t>
  </si>
  <si>
    <t>UAB028</t>
  </si>
  <si>
    <t>EDIFICI SERVEIS TECNICS MANTENIMENT</t>
  </si>
  <si>
    <t>ES0230901000024021ZC</t>
  </si>
  <si>
    <t>86161591516</t>
  </si>
  <si>
    <t>UAB063</t>
  </si>
  <si>
    <t>ESCOLA DE DOCTORAT</t>
  </si>
  <si>
    <t>ES0217901000021105EV</t>
  </si>
  <si>
    <t>86161584627</t>
  </si>
  <si>
    <t>UAB057</t>
  </si>
  <si>
    <t>ESCOLA D'ENGINYERIES</t>
  </si>
  <si>
    <t>ES0217901000021108EC</t>
  </si>
  <si>
    <t>86161584665</t>
  </si>
  <si>
    <t>UAB059</t>
  </si>
  <si>
    <t>Edifici S</t>
  </si>
  <si>
    <t>ES0217901000021152RH</t>
  </si>
  <si>
    <t>86161599705</t>
  </si>
  <si>
    <t>ESCOLES DE SABADELL</t>
  </si>
  <si>
    <t>UAB032</t>
  </si>
  <si>
    <t>ESTABULARI</t>
  </si>
  <si>
    <t>ES0230010302529972ZV</t>
  </si>
  <si>
    <t>86161584781</t>
  </si>
  <si>
    <t>UAB025</t>
  </si>
  <si>
    <t>FAC. CIÈNCIES - RESTAURANT</t>
  </si>
  <si>
    <t>ES0217901000021048CY</t>
  </si>
  <si>
    <t>86161587778</t>
  </si>
  <si>
    <t>UAB015</t>
  </si>
  <si>
    <t>FAC. CIÈNCIES C2 SENAR AMPLIACIÓ</t>
  </si>
  <si>
    <t>ES0230901000024166KG</t>
  </si>
  <si>
    <t>86161680695</t>
  </si>
  <si>
    <t>UAB016</t>
  </si>
  <si>
    <t>FAC. CIÈNCIES C-2 SENARS CALDERES</t>
  </si>
  <si>
    <t>ES0217901000021081KQ</t>
  </si>
  <si>
    <t>86161583847</t>
  </si>
  <si>
    <t>UAB017</t>
  </si>
  <si>
    <t>FAC. CIÈNCIES C-3 SENAR CALDERES</t>
  </si>
  <si>
    <t>ES0217901000021084KL</t>
  </si>
  <si>
    <t>86161584061</t>
  </si>
  <si>
    <t>UAB018</t>
  </si>
  <si>
    <t>FAC. CIÈNCIES C-5 PARELL CALDERES</t>
  </si>
  <si>
    <t>ES0217901000021087KE</t>
  </si>
  <si>
    <t>86161584306</t>
  </si>
  <si>
    <t>UAB019</t>
  </si>
  <si>
    <t>FAC. CIÈNCIES C-7 PARELL</t>
  </si>
  <si>
    <t>ES0217901000021091EA</t>
  </si>
  <si>
    <t>86161584422</t>
  </si>
  <si>
    <t>UAB044</t>
  </si>
  <si>
    <t>FAC. CIÈNCIES DE COMUNICACIÓ</t>
  </si>
  <si>
    <t>ES0217901000021150RQ</t>
  </si>
  <si>
    <t>86161588693</t>
  </si>
  <si>
    <t>UAB034</t>
  </si>
  <si>
    <t>FAC. CIÈNCIES EDUCACIÓ AULARI 1</t>
  </si>
  <si>
    <t>ES0217901000021144RX</t>
  </si>
  <si>
    <t>86161588577</t>
  </si>
  <si>
    <t>UAB035</t>
  </si>
  <si>
    <t>FAC. CIÈNCIES EDUCACIÓ AULARI 2</t>
  </si>
  <si>
    <t>ES0217901000021138RG</t>
  </si>
  <si>
    <t>86161588203</t>
  </si>
  <si>
    <t>UAB003</t>
  </si>
  <si>
    <t>FAC. CIÈNCIES EDUCACIÓ AULARI 3</t>
  </si>
  <si>
    <t>ES0217901000021139RM</t>
  </si>
  <si>
    <t>86161588222</t>
  </si>
  <si>
    <t>UAB036</t>
  </si>
  <si>
    <t>FAC. CIÈNCIES EDUCACIÓ AULARI 4</t>
  </si>
  <si>
    <t>ES0217901000021140RY</t>
  </si>
  <si>
    <t>86161588321</t>
  </si>
  <si>
    <t>UAB037</t>
  </si>
  <si>
    <t>FAC. CIÈNCIES EDUCACIÓ AULARI DIDACT.</t>
  </si>
  <si>
    <t>ES0217901000021042CT</t>
  </si>
  <si>
    <t>86161587949</t>
  </si>
  <si>
    <t>UAB041</t>
  </si>
  <si>
    <t>FAC. CIÈNCIES EDUCACIÓ G-5</t>
  </si>
  <si>
    <t>ES0217901000021148RZ</t>
  </si>
  <si>
    <t>86161588714</t>
  </si>
  <si>
    <t>UAB042</t>
  </si>
  <si>
    <t>FAC. CIÈNCIES EDUCACIÓ G-6</t>
  </si>
  <si>
    <t>ES0217901000021146RN</t>
  </si>
  <si>
    <t>86161588558</t>
  </si>
  <si>
    <t>UAB038</t>
  </si>
  <si>
    <t>FAC. CIÈNCIES EDUCACIÓ GIMNAS</t>
  </si>
  <si>
    <t>ES0217901000021141RF</t>
  </si>
  <si>
    <t>86161588349</t>
  </si>
  <si>
    <t>UAB040</t>
  </si>
  <si>
    <t>FAC. CIÈNCIES EDUCACIÓ LABOR. 1/2</t>
  </si>
  <si>
    <t>ES0217901000021044CW</t>
  </si>
  <si>
    <t>86161680551</t>
  </si>
  <si>
    <t>UAB039</t>
  </si>
  <si>
    <t>FAC. CIÈNCIES EDUCACIÓ SALA D´ACTES</t>
  </si>
  <si>
    <t>ES0217901000021047CM</t>
  </si>
  <si>
    <t>86161681699</t>
  </si>
  <si>
    <t>UAB020</t>
  </si>
  <si>
    <t>FAC. CIÈNCIES LABORATORI C-2 PARELL</t>
  </si>
  <si>
    <t>ES0217901000021088ET</t>
  </si>
  <si>
    <t>86161680579</t>
  </si>
  <si>
    <t>UAB021</t>
  </si>
  <si>
    <t>FAC. CIÈNCIES LABORATORI C-2 SENAR</t>
  </si>
  <si>
    <t>ES0217901000021090EW</t>
  </si>
  <si>
    <t>86161681724</t>
  </si>
  <si>
    <t>UAB022</t>
  </si>
  <si>
    <t>FAC. CIÈNCIES LABORATORI C-3</t>
  </si>
  <si>
    <t>ES0217901000021093EM</t>
  </si>
  <si>
    <t>86161680619</t>
  </si>
  <si>
    <t>UAB023</t>
  </si>
  <si>
    <t>FAC. CIÈNCIES LABORATORI C-5</t>
  </si>
  <si>
    <t>ES0217901000021096EP</t>
  </si>
  <si>
    <t>86161681608</t>
  </si>
  <si>
    <t>UAB024</t>
  </si>
  <si>
    <t>FAC. CIÈNCIES LABORATORI C-7</t>
  </si>
  <si>
    <t>ES0217901000021101EJ</t>
  </si>
  <si>
    <t>86161680638</t>
  </si>
  <si>
    <t>UAB009</t>
  </si>
  <si>
    <t>FAC. DRET B2 SENAR (CALDERES)</t>
  </si>
  <si>
    <t>ES0217901000021050CP</t>
  </si>
  <si>
    <t>86161587797</t>
  </si>
  <si>
    <t>UAB008</t>
  </si>
  <si>
    <t>FAC. LLETRES B-1 SENAR CALDERES</t>
  </si>
  <si>
    <t>ES0217901000021051CD</t>
  </si>
  <si>
    <t>86161587875</t>
  </si>
  <si>
    <t>FAC. ECONÒMIQUES B1 SENAR CALDERES</t>
  </si>
  <si>
    <t>ES0217901000021053CB</t>
  </si>
  <si>
    <t>86161586035</t>
  </si>
  <si>
    <t>UAB011</t>
  </si>
  <si>
    <t>FAC. LLETRES B7 SENAR CALDERES</t>
  </si>
  <si>
    <t>ES0230901000023348PZ</t>
  </si>
  <si>
    <t>86161588790</t>
  </si>
  <si>
    <t>UAB051</t>
  </si>
  <si>
    <t>FAC. MEDICINA CALDERES</t>
  </si>
  <si>
    <t>ES0217901000021056CZ</t>
  </si>
  <si>
    <t>86161586206</t>
  </si>
  <si>
    <t>UAB010</t>
  </si>
  <si>
    <t>FAC. PSICOLOGIA B5 PARELL CALDERES</t>
  </si>
  <si>
    <t>ES0217901000021076KB</t>
  </si>
  <si>
    <t>86161586297</t>
  </si>
  <si>
    <t>UAB033</t>
  </si>
  <si>
    <t>FAC. TRADUCCIÓ I INTERPRETACIÓ</t>
  </si>
  <si>
    <t>ES0217901000021078KJ</t>
  </si>
  <si>
    <t>86161586453</t>
  </si>
  <si>
    <t>UAB066</t>
  </si>
  <si>
    <t>FAC. VETERINÀRIA -  TECNOL. ALIMENTS</t>
  </si>
  <si>
    <t>ES0217901000021080KS</t>
  </si>
  <si>
    <t>86161586434</t>
  </si>
  <si>
    <t>FAC. VETERINÀRIA - TECNOL. ALIMENTS</t>
  </si>
  <si>
    <t>UAB065</t>
  </si>
  <si>
    <t>FAC. VETERINÀRIA - VESTUARI GRANGES</t>
  </si>
  <si>
    <t>ES0230901000024687CL</t>
  </si>
  <si>
    <t>86161680735</t>
  </si>
  <si>
    <t>UAB064</t>
  </si>
  <si>
    <t>FAC. VETERINÀRIA CLIMATITZACIÓ</t>
  </si>
  <si>
    <t>ES0217901000021083KH</t>
  </si>
  <si>
    <t>86161583982</t>
  </si>
  <si>
    <t>UAB012</t>
  </si>
  <si>
    <t>FAC.LLETRES RESTAURANT</t>
  </si>
  <si>
    <t>ES0217901000021054CN</t>
  </si>
  <si>
    <t>86161586151</t>
  </si>
  <si>
    <t>UAB043</t>
  </si>
  <si>
    <t>ES0217901000021086KK</t>
  </si>
  <si>
    <t>86161680530</t>
  </si>
  <si>
    <t>UAB031</t>
  </si>
  <si>
    <t>INSTITUT DE ESTUDIS DEMOGRÀFICS</t>
  </si>
  <si>
    <t>ES0230901000023984JY</t>
  </si>
  <si>
    <t>86161588771</t>
  </si>
  <si>
    <t>UAB053</t>
  </si>
  <si>
    <t>MÒDUL DE RECERCA A</t>
  </si>
  <si>
    <t>ES0230901000024252RK</t>
  </si>
  <si>
    <t>86161588976</t>
  </si>
  <si>
    <t>UAB054</t>
  </si>
  <si>
    <t>MÒDUL DE RECERCA B</t>
  </si>
  <si>
    <t>ES0230901000026075NG</t>
  </si>
  <si>
    <t>86161584724</t>
  </si>
  <si>
    <t>UAB056</t>
  </si>
  <si>
    <t>PARC MOBIL</t>
  </si>
  <si>
    <t>ES0217901000021103ES</t>
  </si>
  <si>
    <t>86161584500</t>
  </si>
  <si>
    <t>UAB061</t>
  </si>
  <si>
    <t>SAF 1 POLISPORTIU</t>
  </si>
  <si>
    <t>ES0217901000021104EQ</t>
  </si>
  <si>
    <t>86161584549</t>
  </si>
  <si>
    <t>UAB060</t>
  </si>
  <si>
    <t>SAF 3 ZONA ESPORTIVA CENTRAL</t>
  </si>
  <si>
    <t>ES0217901000021119TP</t>
  </si>
  <si>
    <t>86161588009</t>
  </si>
  <si>
    <t>UAB062</t>
  </si>
  <si>
    <t>TALLER MECÀNIC</t>
  </si>
  <si>
    <t>ES0217901000021120TD</t>
  </si>
  <si>
    <t>86161680773</t>
  </si>
  <si>
    <t>UB003</t>
  </si>
  <si>
    <t>AULARI ADOLF FLORENSA</t>
  </si>
  <si>
    <t>ES0217010032211227EB</t>
  </si>
  <si>
    <t>86161575103</t>
  </si>
  <si>
    <t>UB016</t>
  </si>
  <si>
    <t>AULARI TOMAS Y VALIENTE (BAR)</t>
  </si>
  <si>
    <t>ES0217010071268445AD</t>
  </si>
  <si>
    <t>86161577115</t>
  </si>
  <si>
    <t>UB067</t>
  </si>
  <si>
    <t>AULARI TOMAS Y VALIENTE (CALEFACCIO)</t>
  </si>
  <si>
    <t>ES0217010071268345ER</t>
  </si>
  <si>
    <t>86161557996</t>
  </si>
  <si>
    <t>UB037</t>
  </si>
  <si>
    <t>EL CARME, BADALONA</t>
  </si>
  <si>
    <t>ES0230010300429558WD</t>
  </si>
  <si>
    <t>86161564049</t>
  </si>
  <si>
    <t>BADALONA - EL CARME</t>
  </si>
  <si>
    <t>UB061</t>
  </si>
  <si>
    <t>BELLVITGE - AULARI</t>
  </si>
  <si>
    <t>ES0217010087443412ZL</t>
  </si>
  <si>
    <t>86161560346</t>
  </si>
  <si>
    <t>UB039</t>
  </si>
  <si>
    <t>BELLVITGE - ESTABULARI</t>
  </si>
  <si>
    <t>ES0217010230083374DF</t>
  </si>
  <si>
    <t>86161560439</t>
  </si>
  <si>
    <t>UB064</t>
  </si>
  <si>
    <t>BELLVITGE - PAVELLO DE GOVERN</t>
  </si>
  <si>
    <t>ES0217010152400155MR</t>
  </si>
  <si>
    <t>86161574663</t>
  </si>
  <si>
    <t>UB001</t>
  </si>
  <si>
    <t>BIBLIOTECA D' HUMANITATS (LLETRES)</t>
  </si>
  <si>
    <t>ES0217010012426551LG</t>
  </si>
  <si>
    <t>86161560648</t>
  </si>
  <si>
    <t>UB006</t>
  </si>
  <si>
    <t>CCiT</t>
  </si>
  <si>
    <t>ES0217010007841881AQ</t>
  </si>
  <si>
    <t>86161561641</t>
  </si>
  <si>
    <t>UB054</t>
  </si>
  <si>
    <t>DRET - NOU EDIFICI</t>
  </si>
  <si>
    <t>ES0230010000503993RX</t>
  </si>
  <si>
    <t>86162746434</t>
  </si>
  <si>
    <t>UB077</t>
  </si>
  <si>
    <t>EDIFICI BALMES 18 (2-2)</t>
  </si>
  <si>
    <t>ES0217010036752957BT</t>
  </si>
  <si>
    <t>86161574800</t>
  </si>
  <si>
    <t>UB078</t>
  </si>
  <si>
    <t>EDIFICI HISTORIC PLAÇA UNIVERSITAT (CALDERA)</t>
  </si>
  <si>
    <t>ES0217010068602422DP</t>
  </si>
  <si>
    <t>86161681363</t>
  </si>
  <si>
    <t>UB012</t>
  </si>
  <si>
    <t>FACULTAT BELLES ARTS - ED. PARXIS</t>
  </si>
  <si>
    <t>ES0217010032210927DX</t>
  </si>
  <si>
    <t>86161574887</t>
  </si>
  <si>
    <t>UB040</t>
  </si>
  <si>
    <t>BELLES ARTS</t>
  </si>
  <si>
    <t>ES0217010032212027BY</t>
  </si>
  <si>
    <t>86161574984</t>
  </si>
  <si>
    <t>FACULTAT BELLES ARTS - ED. PRINCIPAL</t>
  </si>
  <si>
    <t>UB030</t>
  </si>
  <si>
    <t>FACULTAT BIOLOGIA - EDIFICI MARGALEF</t>
  </si>
  <si>
    <t>ES0217010032210827MW</t>
  </si>
  <si>
    <t>86161559431</t>
  </si>
  <si>
    <t>UB034</t>
  </si>
  <si>
    <t>FACULTAT BIOLOGIA - EDIFICI PREVOSTI</t>
  </si>
  <si>
    <t>ES0217010196687113XE</t>
  </si>
  <si>
    <t>86161559615</t>
  </si>
  <si>
    <t>UB015</t>
  </si>
  <si>
    <t>FACULTAT BIOLOGIA - EDIFICI PREVOSTI (LAB.)</t>
  </si>
  <si>
    <t>ES0217010208306461MT</t>
  </si>
  <si>
    <t>86161560667</t>
  </si>
  <si>
    <t>UB058</t>
  </si>
  <si>
    <t>FACULTAT BIOLOGIA - HIVERNACLE I ESTABULARI</t>
  </si>
  <si>
    <t>ES0217010032715226QB</t>
  </si>
  <si>
    <t>86161559497</t>
  </si>
  <si>
    <t>UB053</t>
  </si>
  <si>
    <t>FACULTAT DE DRET</t>
  </si>
  <si>
    <t>ES0217010032211027JH</t>
  </si>
  <si>
    <t>86161576958</t>
  </si>
  <si>
    <t>UB048</t>
  </si>
  <si>
    <t>FISICA I QUIMICA</t>
  </si>
  <si>
    <t>ES0217010032719430SY</t>
  </si>
  <si>
    <t>86161577153</t>
  </si>
  <si>
    <t>FACULTAT DE FISICA I QUIMICA</t>
  </si>
  <si>
    <t>UB010</t>
  </si>
  <si>
    <t>FACULTAT DRET - ED. IL.LERDENC</t>
  </si>
  <si>
    <t>ES0217010071268245VQ</t>
  </si>
  <si>
    <t>86161577018</t>
  </si>
  <si>
    <t>UB043</t>
  </si>
  <si>
    <t>FACULTAT ECONOMIA i EMPRESA - D690 ED. NOU</t>
  </si>
  <si>
    <t>ES0217010038019411NM</t>
  </si>
  <si>
    <t>86161575268</t>
  </si>
  <si>
    <t>UB042</t>
  </si>
  <si>
    <t>FACULTAT ECONOMIA i EMPRESA - D690 ED. VELL</t>
  </si>
  <si>
    <t>ES0217010032733236VN</t>
  </si>
  <si>
    <t>86161575308</t>
  </si>
  <si>
    <t>UB044</t>
  </si>
  <si>
    <t>FACULTAT ECONOMIA i EMPRESA - D696</t>
  </si>
  <si>
    <t>ES0217010038019611CK</t>
  </si>
  <si>
    <t>86161575141</t>
  </si>
  <si>
    <t>UB047</t>
  </si>
  <si>
    <t>FACULTAT FARMACIA - EDIFICI ANNEX</t>
  </si>
  <si>
    <t>ES0217010038478139SK</t>
  </si>
  <si>
    <t>86161560010</t>
  </si>
  <si>
    <t>UB046</t>
  </si>
  <si>
    <t>FACULTAT FARMACIA - EDIFICI ANNEX + BAR</t>
  </si>
  <si>
    <t>ES0217010038478239CY</t>
  </si>
  <si>
    <t>86161559896</t>
  </si>
  <si>
    <t>UB045</t>
  </si>
  <si>
    <t>FACULTAT FARMACIA - EDIFICI PRINCIPAL</t>
  </si>
  <si>
    <t>ES0217010032212528XR</t>
  </si>
  <si>
    <t>86161559839</t>
  </si>
  <si>
    <t>UB050</t>
  </si>
  <si>
    <t>FACULTAT GEOLOGIA (CALEFACCIÓ)</t>
  </si>
  <si>
    <t>ES0217010007842081ND</t>
  </si>
  <si>
    <t>86161559731</t>
  </si>
  <si>
    <t>UB051</t>
  </si>
  <si>
    <t>FACULTAT GEOLOGIA (LABORATORI)</t>
  </si>
  <si>
    <t>ES0217010007842281KW</t>
  </si>
  <si>
    <t>86161561276</t>
  </si>
  <si>
    <t>UB052</t>
  </si>
  <si>
    <t>FACULTAT MEDICINA</t>
  </si>
  <si>
    <t>ES0217010018783560LC</t>
  </si>
  <si>
    <t>86161560156</t>
  </si>
  <si>
    <t>UB056</t>
  </si>
  <si>
    <t>FINCA PEDRO PONS - HABITATGE</t>
  </si>
  <si>
    <t>ES0217010070680715WK</t>
  </si>
  <si>
    <t>86161559750</t>
  </si>
  <si>
    <t>UB055</t>
  </si>
  <si>
    <t>FINCA PEDRO PONS</t>
  </si>
  <si>
    <t>ES0217010070680815FY</t>
  </si>
  <si>
    <t>86161562854</t>
  </si>
  <si>
    <t>FINCA PEDRO PONS (CALEFACCIÓ)</t>
  </si>
  <si>
    <t>UB060</t>
  </si>
  <si>
    <t>MENJADORS UNIVERSITARIS</t>
  </si>
  <si>
    <t>ES0217010032211427PG</t>
  </si>
  <si>
    <t>86161560798</t>
  </si>
  <si>
    <t>UB063</t>
  </si>
  <si>
    <t>NOU EDIFICI FACULTAT DE FISIQUES</t>
  </si>
  <si>
    <t>ES0217010207578206NV</t>
  </si>
  <si>
    <t>86161558651</t>
  </si>
  <si>
    <t>UB070</t>
  </si>
  <si>
    <t>EDIFICI DE SANTS</t>
  </si>
  <si>
    <t>ES0217010208622937XL</t>
  </si>
  <si>
    <t>86161560555</t>
  </si>
  <si>
    <t>SANTS</t>
  </si>
  <si>
    <t>UB038</t>
  </si>
  <si>
    <t>SERVEI D' ESPORTS</t>
  </si>
  <si>
    <t>ES0217010032211727KM</t>
  </si>
  <si>
    <t>86161560880</t>
  </si>
  <si>
    <t>ES0217010032211827WJ</t>
  </si>
  <si>
    <t>86161560973</t>
  </si>
  <si>
    <t>ES0217010032210627LD</t>
  </si>
  <si>
    <t>86161561179</t>
  </si>
  <si>
    <t>SERVEI D´ESPORTS</t>
  </si>
  <si>
    <t>UB021</t>
  </si>
  <si>
    <t>TORRIBERA - EDIFICI GAUDI</t>
  </si>
  <si>
    <t>ES0217010128543576QB</t>
  </si>
  <si>
    <t>86161563083</t>
  </si>
  <si>
    <t>UB031</t>
  </si>
  <si>
    <t>TORRIBERA - EDIFICI MARINA</t>
  </si>
  <si>
    <t>ES0217010128543977XK</t>
  </si>
  <si>
    <t>86161562607</t>
  </si>
  <si>
    <t>UB036</t>
  </si>
  <si>
    <t>TORRIBERA - EDIFICI VERDAGUER</t>
  </si>
  <si>
    <t>ES0217010128543476NA</t>
  </si>
  <si>
    <t>86161564021</t>
  </si>
  <si>
    <t>UB019</t>
  </si>
  <si>
    <t>VALL D' HEBRON - ED. GIMNAS</t>
  </si>
  <si>
    <t>ES0217010070339963EZ</t>
  </si>
  <si>
    <t>86161561582</t>
  </si>
  <si>
    <t>UB029</t>
  </si>
  <si>
    <t>VALL D' HEBRON - ED. LLEVANT</t>
  </si>
  <si>
    <t>ES0217010070338262VS</t>
  </si>
  <si>
    <t>86161561295</t>
  </si>
  <si>
    <t>UB011</t>
  </si>
  <si>
    <t>VALL D' HEBRON - ED. MIGDIA I</t>
  </si>
  <si>
    <t>ES0217010070339763JK</t>
  </si>
  <si>
    <t>86161561846</t>
  </si>
  <si>
    <t>UB032</t>
  </si>
  <si>
    <t>VALL D' HEBRON - ED. MIGDIA II</t>
  </si>
  <si>
    <t>ES0217010070340063AE</t>
  </si>
  <si>
    <t>86161562246</t>
  </si>
  <si>
    <t>UB033</t>
  </si>
  <si>
    <t>VALL D' HEBRON - ED. PONENT + ESTABULARI</t>
  </si>
  <si>
    <t>ES0217010070338362ET</t>
  </si>
  <si>
    <t>86161561413</t>
  </si>
  <si>
    <t>UB035</t>
  </si>
  <si>
    <t>VALL D' HEBRON - ED. TEATRE</t>
  </si>
  <si>
    <t>ES0217010070338462AP</t>
  </si>
  <si>
    <t>86161562396</t>
  </si>
  <si>
    <t>UBCMSJ001</t>
  </si>
  <si>
    <t>Col·legi Major Sant Jordi</t>
  </si>
  <si>
    <t>ES0230010266760022JN</t>
  </si>
  <si>
    <t>86161569957</t>
  </si>
  <si>
    <t>UBCMP001</t>
  </si>
  <si>
    <t>C.M. PENYAFORT-MONTSERRAT</t>
  </si>
  <si>
    <t>ES0217901000005008NC</t>
  </si>
  <si>
    <t>999325947964</t>
  </si>
  <si>
    <t>UBCMP002</t>
  </si>
  <si>
    <t>C.M. RAMON LLULL</t>
  </si>
  <si>
    <t>ES0217901000005733KD</t>
  </si>
  <si>
    <t>999322057256</t>
  </si>
  <si>
    <t>UBPCB002</t>
  </si>
  <si>
    <t>EDIFICI CLUSTER I</t>
  </si>
  <si>
    <t>ES0217901000004604HF</t>
  </si>
  <si>
    <t>999344259515</t>
  </si>
  <si>
    <t>UBPCB003</t>
  </si>
  <si>
    <t>EDIFICI CLUSTER II</t>
  </si>
  <si>
    <t>ES0230901000026957GN</t>
  </si>
  <si>
    <t>GPSL0012111</t>
  </si>
  <si>
    <t>UBPCB005</t>
  </si>
  <si>
    <t>EDIFICI TORRE D</t>
  </si>
  <si>
    <t>ES0217010198210356KK</t>
  </si>
  <si>
    <t>86161560861</t>
  </si>
  <si>
    <t>UCM007</t>
  </si>
  <si>
    <t>BIBL. MARQUES DE VALDECILLA</t>
  </si>
  <si>
    <t>ES0217020149250185FN</t>
  </si>
  <si>
    <t>86162276815</t>
  </si>
  <si>
    <t>Biblioteca MARQUES VALDECILLA</t>
  </si>
  <si>
    <t>UCM009</t>
  </si>
  <si>
    <t>C.M. DIEGO COVARRUBIAS-CCINA</t>
  </si>
  <si>
    <t>ES0217020065283909CC</t>
  </si>
  <si>
    <t>86162275752</t>
  </si>
  <si>
    <t>UCM010</t>
  </si>
  <si>
    <t>C.M. DIEGO COVARRUBIAS-CDERA</t>
  </si>
  <si>
    <t>ES0217020065283809QN</t>
  </si>
  <si>
    <t>86162276420</t>
  </si>
  <si>
    <t>UCM011</t>
  </si>
  <si>
    <t>C.M. JIMENEZ CISNEROS-CCINA</t>
  </si>
  <si>
    <t>ES0217020096247232QF</t>
  </si>
  <si>
    <t>86162275368</t>
  </si>
  <si>
    <t>UCM012</t>
  </si>
  <si>
    <t>C.M. JIMENEZ CISNEROS-CDERA</t>
  </si>
  <si>
    <t>ES0230901000024498NZ</t>
  </si>
  <si>
    <t>86162276644</t>
  </si>
  <si>
    <t>UCM014</t>
  </si>
  <si>
    <t>C.M. STA. MARIA DE EUROPA-CCINA</t>
  </si>
  <si>
    <t>ES0217020039492866JG</t>
  </si>
  <si>
    <t>86162292128</t>
  </si>
  <si>
    <t>UCM015</t>
  </si>
  <si>
    <t>C.M. STA. MARIA DE EUROPA-CDERA</t>
  </si>
  <si>
    <t>ES0217020039492966VN</t>
  </si>
  <si>
    <t>86162276741</t>
  </si>
  <si>
    <t>UCM017</t>
  </si>
  <si>
    <t>C.M. STA. TERESA JESUS-CCINA</t>
  </si>
  <si>
    <t>ES0217020096248132DX</t>
  </si>
  <si>
    <t>86162275387</t>
  </si>
  <si>
    <t>UCM018</t>
  </si>
  <si>
    <t>C.M. STA. TERESA JESUS-CDERA</t>
  </si>
  <si>
    <t>ES0217020096248032MW</t>
  </si>
  <si>
    <t>86162276760</t>
  </si>
  <si>
    <t>UCM020</t>
  </si>
  <si>
    <t>CENTRAL TERMICA</t>
  </si>
  <si>
    <t>ES0230901000023125KK</t>
  </si>
  <si>
    <t>GPSL6312711</t>
  </si>
  <si>
    <t>UCM021</t>
  </si>
  <si>
    <t>CENTRO PROCESO DATOS</t>
  </si>
  <si>
    <t>ES0217020109337669FV</t>
  </si>
  <si>
    <t>86162275919</t>
  </si>
  <si>
    <t>CENTRO PROCESO DE DATOS</t>
  </si>
  <si>
    <t>UCM031</t>
  </si>
  <si>
    <t>EDIFICIO ALUMNOS</t>
  </si>
  <si>
    <t>ES0217020133068070FF</t>
  </si>
  <si>
    <t>86162276834</t>
  </si>
  <si>
    <t>UCM024</t>
  </si>
  <si>
    <t>EDIFICIO DONOSO CORTES 63</t>
  </si>
  <si>
    <t>ES0217020045951969JV</t>
  </si>
  <si>
    <t>86162275957</t>
  </si>
  <si>
    <t>EDIF. DONOSO CORTES, 63</t>
  </si>
  <si>
    <t>UCM025</t>
  </si>
  <si>
    <t>EDIFICIO DONOSO CORTES 65</t>
  </si>
  <si>
    <t>ES0217020045952069HW</t>
  </si>
  <si>
    <t>86162275976</t>
  </si>
  <si>
    <t>EDIF. DONOSO CORTES, 65</t>
  </si>
  <si>
    <t>UCM030</t>
  </si>
  <si>
    <t>EDIFICIO SAN BERNARDO</t>
  </si>
  <si>
    <t>ES0217020090907143TN</t>
  </si>
  <si>
    <t>86162276872</t>
  </si>
  <si>
    <t>EDIF. SAN BERNARDO</t>
  </si>
  <si>
    <t>UCM032</t>
  </si>
  <si>
    <t>F. BELLAS ARTES</t>
  </si>
  <si>
    <t>ES0230901000026583BY</t>
  </si>
  <si>
    <t>86162277010</t>
  </si>
  <si>
    <t>UCM034</t>
  </si>
  <si>
    <t>F. BELLAS ARTES-ANEXO</t>
  </si>
  <si>
    <t>ES0217020210011520RQ</t>
  </si>
  <si>
    <t>86162277078</t>
  </si>
  <si>
    <t>UCM035</t>
  </si>
  <si>
    <t>F. BIOLOGIA</t>
  </si>
  <si>
    <t>ES0217020040934021CW</t>
  </si>
  <si>
    <t>86162276036</t>
  </si>
  <si>
    <t>UCM037</t>
  </si>
  <si>
    <t>F. BIOLOGIA 1</t>
  </si>
  <si>
    <t>ES0217020040934122RB</t>
  </si>
  <si>
    <t>86162275446</t>
  </si>
  <si>
    <t>UCM040</t>
  </si>
  <si>
    <t>F. COMERCIO Y TURISMO</t>
  </si>
  <si>
    <t>ES0217020194769356CK</t>
  </si>
  <si>
    <t>86162277272</t>
  </si>
  <si>
    <t>UCM042</t>
  </si>
  <si>
    <t>F. DOCUMENTACION</t>
  </si>
  <si>
    <t>ES0217020095863430GY</t>
  </si>
  <si>
    <t>86162277350</t>
  </si>
  <si>
    <t>UCM043</t>
  </si>
  <si>
    <t>F. DOCUMENTACION 1</t>
  </si>
  <si>
    <t>ES0217020138110985MB</t>
  </si>
  <si>
    <t>86162275465</t>
  </si>
  <si>
    <t>UCM044</t>
  </si>
  <si>
    <t>F. DOCUMENTACION 2</t>
  </si>
  <si>
    <t>ES0217020204003898BV</t>
  </si>
  <si>
    <t>86162276528</t>
  </si>
  <si>
    <t>UCM045</t>
  </si>
  <si>
    <t>F. DOCUMENTACION 3</t>
  </si>
  <si>
    <t>ES0217020185159893JG</t>
  </si>
  <si>
    <t>86162275543</t>
  </si>
  <si>
    <t>UCM047</t>
  </si>
  <si>
    <t>F. ECONOMICAS Y EMPR. 1</t>
  </si>
  <si>
    <t>ES0236150038796723RC</t>
  </si>
  <si>
    <t>86162277458</t>
  </si>
  <si>
    <t>UCM048</t>
  </si>
  <si>
    <t>F. ECONOMICAS Y EMPR. 4</t>
  </si>
  <si>
    <t>ES0217020115884523MJ</t>
  </si>
  <si>
    <t>86162374287</t>
  </si>
  <si>
    <t>UCM049</t>
  </si>
  <si>
    <t>F. ECONOMICAS Y EMPR. A</t>
  </si>
  <si>
    <t>ES0236150038797223TZ</t>
  </si>
  <si>
    <t>86162277671</t>
  </si>
  <si>
    <t>UCM050</t>
  </si>
  <si>
    <t>F. ECONOMICAS Y EMPR. B</t>
  </si>
  <si>
    <t>ES0236150038796836YH</t>
  </si>
  <si>
    <t>86162277838</t>
  </si>
  <si>
    <t>UCM053</t>
  </si>
  <si>
    <t>F. EDUCACION 1</t>
  </si>
  <si>
    <t>ES0230901000026043XH</t>
  </si>
  <si>
    <t>86162277895</t>
  </si>
  <si>
    <t>UCM054</t>
  </si>
  <si>
    <t>F. EDUCACION-AULARIO</t>
  </si>
  <si>
    <t>ES0217020176378926DT</t>
  </si>
  <si>
    <t>86162278033</t>
  </si>
  <si>
    <t>F. EDUCACION-AulariO</t>
  </si>
  <si>
    <t>UCM056</t>
  </si>
  <si>
    <t>F. EDUCACION-BIBLIOTECA</t>
  </si>
  <si>
    <t>ES0230020244581907SP</t>
  </si>
  <si>
    <t>86162276298</t>
  </si>
  <si>
    <t>F. EDUCACION-Biblioteca</t>
  </si>
  <si>
    <t>UCM058</t>
  </si>
  <si>
    <t>F. FARMACIA</t>
  </si>
  <si>
    <t>ES0217020040933821BD</t>
  </si>
  <si>
    <t>86162275562</t>
  </si>
  <si>
    <t>UCM060</t>
  </si>
  <si>
    <t>F. FARMACIA-ANEXO 1</t>
  </si>
  <si>
    <t>ES0230020252015106RK</t>
  </si>
  <si>
    <t>86162275661</t>
  </si>
  <si>
    <t>UCM061</t>
  </si>
  <si>
    <t>F. FARMACIA-ANEXO 2</t>
  </si>
  <si>
    <t>ES0230020252015286DV</t>
  </si>
  <si>
    <t>86162275701</t>
  </si>
  <si>
    <t>UCM063</t>
  </si>
  <si>
    <t>F. FILOLOGIA-EDIF. MULTIUSOS</t>
  </si>
  <si>
    <t>ES0230020238154574QW</t>
  </si>
  <si>
    <t>86162276566</t>
  </si>
  <si>
    <t>UCM068</t>
  </si>
  <si>
    <t>F. INFORMATICA</t>
  </si>
  <si>
    <t>ES0217020211092253RW</t>
  </si>
  <si>
    <t>86162278198</t>
  </si>
  <si>
    <t>UCM071</t>
  </si>
  <si>
    <t>F. MEDICINA-ESTABULARIO</t>
  </si>
  <si>
    <t>ES0217020130835634GC</t>
  </si>
  <si>
    <t>86162278261</t>
  </si>
  <si>
    <t>UCM072</t>
  </si>
  <si>
    <t>F. MEDICINA- PABELLON 1</t>
  </si>
  <si>
    <t>ES0217020040933521KP</t>
  </si>
  <si>
    <t>86162354361</t>
  </si>
  <si>
    <t>F. MEDICINA-PABELLON 1</t>
  </si>
  <si>
    <t>UCM073</t>
  </si>
  <si>
    <t>F. MEDICINA-PABELLON 8</t>
  </si>
  <si>
    <t>ES0217020040322874JB</t>
  </si>
  <si>
    <t>86162276357</t>
  </si>
  <si>
    <t>UCM075</t>
  </si>
  <si>
    <t>F. OPTICA Y OPTOMETRIA</t>
  </si>
  <si>
    <t>ES0217020027689577WQ</t>
  </si>
  <si>
    <t>86162278204</t>
  </si>
  <si>
    <t>UCM076</t>
  </si>
  <si>
    <t>F. POLITICAS Y SOCIOLOGIA</t>
  </si>
  <si>
    <t>ES0217020205059704PP</t>
  </si>
  <si>
    <t>86162374365</t>
  </si>
  <si>
    <t>UCM077</t>
  </si>
  <si>
    <t>F. PSICOLOGIA</t>
  </si>
  <si>
    <t>ES0217020115884323LC</t>
  </si>
  <si>
    <t>86162374308</t>
  </si>
  <si>
    <t>UCM079</t>
  </si>
  <si>
    <t>F. QUIMICAS</t>
  </si>
  <si>
    <t>ES0217020040934222ML</t>
  </si>
  <si>
    <t>86162276338</t>
  </si>
  <si>
    <t>UCM080</t>
  </si>
  <si>
    <t>F. QUIMICAS-CAI</t>
  </si>
  <si>
    <t>ES0230020241273188TT</t>
  </si>
  <si>
    <t>86162275771</t>
  </si>
  <si>
    <t>UCM084</t>
  </si>
  <si>
    <t>F. VETERINARIA 1</t>
  </si>
  <si>
    <t>ES0217020085835207MJ</t>
  </si>
  <si>
    <t>86162277992</t>
  </si>
  <si>
    <t>UCM085</t>
  </si>
  <si>
    <t>F. VETERINARIA 2</t>
  </si>
  <si>
    <t>ES0217020085835107RM</t>
  </si>
  <si>
    <t>86162275995</t>
  </si>
  <si>
    <t>UCM086</t>
  </si>
  <si>
    <t>F. VETERINARIA 3</t>
  </si>
  <si>
    <t>ES0217020085835307DK</t>
  </si>
  <si>
    <t>86162277954</t>
  </si>
  <si>
    <t>UCM087</t>
  </si>
  <si>
    <t>HOSPITAL CLINICO VETERINARIO</t>
  </si>
  <si>
    <t>ES0217020130539744CW</t>
  </si>
  <si>
    <t>86162277876</t>
  </si>
  <si>
    <t>UCM088</t>
  </si>
  <si>
    <t>HOSPITAL CLINICO VETERINARIO 1</t>
  </si>
  <si>
    <t>ES0217020138036557NB</t>
  </si>
  <si>
    <t>86162276794</t>
  </si>
  <si>
    <t>UCM089</t>
  </si>
  <si>
    <t>I.D. ALMUDENA</t>
  </si>
  <si>
    <t>ES0217020073403133AZ</t>
  </si>
  <si>
    <t>86162277751</t>
  </si>
  <si>
    <t>UCM090</t>
  </si>
  <si>
    <t>I.D. CANTARRANAS</t>
  </si>
  <si>
    <t>ES0217020108845757XY</t>
  </si>
  <si>
    <t>86162276055</t>
  </si>
  <si>
    <t>UCM091</t>
  </si>
  <si>
    <t>I.D. NORTE</t>
  </si>
  <si>
    <t>ES0217020071165743SH</t>
  </si>
  <si>
    <t>86162277690</t>
  </si>
  <si>
    <t>UCM092</t>
  </si>
  <si>
    <t>I.D. PISCINA DE INVIERNO</t>
  </si>
  <si>
    <t>ES0230020253134895CD</t>
  </si>
  <si>
    <t>86162277496</t>
  </si>
  <si>
    <t>UCM093</t>
  </si>
  <si>
    <t>I.D. POLIDEPORTIVO SOMOSAGUAS</t>
  </si>
  <si>
    <t>ES0236150038797323GE</t>
  </si>
  <si>
    <t>86162277331</t>
  </si>
  <si>
    <t>UCM094</t>
  </si>
  <si>
    <t>I.D. SOMOSAGUAS</t>
  </si>
  <si>
    <t>ES0236150038797123LY</t>
  </si>
  <si>
    <t>86162275811</t>
  </si>
  <si>
    <t>UCM095</t>
  </si>
  <si>
    <t>I.D. SUR BALONCESTO</t>
  </si>
  <si>
    <t>ES0217020209952880MA</t>
  </si>
  <si>
    <t>86162277253</t>
  </si>
  <si>
    <t>UCM097</t>
  </si>
  <si>
    <t>I.D. SUR FRONTENIS</t>
  </si>
  <si>
    <t>ES0217020108767838AB</t>
  </si>
  <si>
    <t>86162292073</t>
  </si>
  <si>
    <t>UCM098</t>
  </si>
  <si>
    <t>I.D. SUR PISCINA</t>
  </si>
  <si>
    <t>ES0217020108845857ZZ</t>
  </si>
  <si>
    <t>86162283854</t>
  </si>
  <si>
    <t>UCM099</t>
  </si>
  <si>
    <t>I.D. SUR VESTUARIOS</t>
  </si>
  <si>
    <t>ES0217020209953080JL</t>
  </si>
  <si>
    <t>86162277175</t>
  </si>
  <si>
    <t>UCM100</t>
  </si>
  <si>
    <t>I.U. EUROPA ORIENTAL</t>
  </si>
  <si>
    <t>ES0236150038797023ZK</t>
  </si>
  <si>
    <t>86162277082</t>
  </si>
  <si>
    <t>UCM101</t>
  </si>
  <si>
    <t>I.U. PLURIDISCIPLINAR</t>
  </si>
  <si>
    <t>ES0217020201776253XZ</t>
  </si>
  <si>
    <t>86162275879</t>
  </si>
  <si>
    <t>UCM103</t>
  </si>
  <si>
    <t>PARQUE BOTANICO</t>
  </si>
  <si>
    <t>ES0217020151622904ZM</t>
  </si>
  <si>
    <t>86162275640</t>
  </si>
  <si>
    <t>UCM105</t>
  </si>
  <si>
    <t>PARQUE TECNOLOGICO 1</t>
  </si>
  <si>
    <t>ES0217020222865095KH</t>
  </si>
  <si>
    <t>86162275923</t>
  </si>
  <si>
    <t>UCM106</t>
  </si>
  <si>
    <t>PARQUE TECNOLOGICO 2</t>
  </si>
  <si>
    <t>ES0217020222864981QL</t>
  </si>
  <si>
    <t>86162277059</t>
  </si>
  <si>
    <t>UCM112</t>
  </si>
  <si>
    <t>RESIDENCIA PROFESORES-CALDERA</t>
  </si>
  <si>
    <t>ES0217020075545729DE</t>
  </si>
  <si>
    <t>86162276931</t>
  </si>
  <si>
    <t>RESID. PROFESORES 3-CDRA.</t>
  </si>
  <si>
    <t>UDG001</t>
  </si>
  <si>
    <t>AULARI COMU</t>
  </si>
  <si>
    <t>ES0230010278385449HC</t>
  </si>
  <si>
    <t>86161587670</t>
  </si>
  <si>
    <t>UDG004</t>
  </si>
  <si>
    <t>Biblioteca Montilivi</t>
  </si>
  <si>
    <t>ES0217010227192721TV</t>
  </si>
  <si>
    <t>86161587516</t>
  </si>
  <si>
    <t>UDG005</t>
  </si>
  <si>
    <t>Castell de Peralada</t>
  </si>
  <si>
    <t>ES0217010252715386TL</t>
  </si>
  <si>
    <t>86161570099</t>
  </si>
  <si>
    <t>UDG006</t>
  </si>
  <si>
    <t>CIENCIES CALEFACCIO</t>
  </si>
  <si>
    <t>ES0217010157826000TP</t>
  </si>
  <si>
    <t>86161587077</t>
  </si>
  <si>
    <t>UDG007</t>
  </si>
  <si>
    <t>CIENCIES LABORATORI</t>
  </si>
  <si>
    <t>ES0217010157826100GQ</t>
  </si>
  <si>
    <t>86161569197</t>
  </si>
  <si>
    <t>UDG008</t>
  </si>
  <si>
    <t>DRET</t>
  </si>
  <si>
    <t>ES0217010196901267FT</t>
  </si>
  <si>
    <t>86161587535</t>
  </si>
  <si>
    <t>UDG009</t>
  </si>
  <si>
    <t>ECONOMIQUES</t>
  </si>
  <si>
    <t>ES0217010157825900LT</t>
  </si>
  <si>
    <t>86161586998</t>
  </si>
  <si>
    <t>UDG010</t>
  </si>
  <si>
    <t>EMILI GRAHIT</t>
  </si>
  <si>
    <t>ES0217010162665024BQ</t>
  </si>
  <si>
    <t>86161587096</t>
  </si>
  <si>
    <t>UDG013</t>
  </si>
  <si>
    <t>FEP- Seminari</t>
  </si>
  <si>
    <t>ES0230010288070919LY</t>
  </si>
  <si>
    <t>86161587613</t>
  </si>
  <si>
    <t>UDG019</t>
  </si>
  <si>
    <t>P1</t>
  </si>
  <si>
    <t>ES0217010157825800ZS</t>
  </si>
  <si>
    <t>86161587011</t>
  </si>
  <si>
    <t>UDG020</t>
  </si>
  <si>
    <t>P2</t>
  </si>
  <si>
    <t>ES0217010157825400CY</t>
  </si>
  <si>
    <t>86161586717</t>
  </si>
  <si>
    <t>UDG021</t>
  </si>
  <si>
    <t>SANT DOMENEC 2</t>
  </si>
  <si>
    <t>ES0217010156017324EY</t>
  </si>
  <si>
    <t>86161586736</t>
  </si>
  <si>
    <t>UDG022</t>
  </si>
  <si>
    <t>SERVEI D'ESPORTS</t>
  </si>
  <si>
    <t>ES0217010212124319FL</t>
  </si>
  <si>
    <t>86161569790</t>
  </si>
  <si>
    <t>UDG024</t>
  </si>
  <si>
    <t>TALLERS</t>
  </si>
  <si>
    <t>ES0217010233953764LA</t>
  </si>
  <si>
    <t>86161570390</t>
  </si>
  <si>
    <t>UDL001</t>
  </si>
  <si>
    <t>Arnau</t>
  </si>
  <si>
    <t>ES0230010279599180GH</t>
  </si>
  <si>
    <t>86161578216</t>
  </si>
  <si>
    <t>UDL002</t>
  </si>
  <si>
    <t>Biomedicina</t>
  </si>
  <si>
    <t>ES0230010297498720VS</t>
  </si>
  <si>
    <t>86161578313</t>
  </si>
  <si>
    <t>UDL004</t>
  </si>
  <si>
    <t>CCCT</t>
  </si>
  <si>
    <t>ES0230010296505484GB</t>
  </si>
  <si>
    <t>86161585111</t>
  </si>
  <si>
    <t>UDL005</t>
  </si>
  <si>
    <t>CREA</t>
  </si>
  <si>
    <t>ES0230901000024211TA</t>
  </si>
  <si>
    <t>86161585084</t>
  </si>
  <si>
    <t>UDL006</t>
  </si>
  <si>
    <t>Edifici 1</t>
  </si>
  <si>
    <t>ES0217010174996085ZH</t>
  </si>
  <si>
    <t>86161577776</t>
  </si>
  <si>
    <t>UDL007</t>
  </si>
  <si>
    <t>Edifici 2</t>
  </si>
  <si>
    <t>ES0217010229216373XZ</t>
  </si>
  <si>
    <t>86161577795</t>
  </si>
  <si>
    <t>UDL008</t>
  </si>
  <si>
    <t>Edifici 3</t>
  </si>
  <si>
    <t>ES0217010174996185LA</t>
  </si>
  <si>
    <t>86161577854</t>
  </si>
  <si>
    <t>UDL009</t>
  </si>
  <si>
    <t>Edifici 4</t>
  </si>
  <si>
    <t>ES0230010267534013QF</t>
  </si>
  <si>
    <t>86161577892</t>
  </si>
  <si>
    <t>UDL010</t>
  </si>
  <si>
    <t>Edifici 5</t>
  </si>
  <si>
    <t>ES0230010281107766EB</t>
  </si>
  <si>
    <t>86161577970</t>
  </si>
  <si>
    <t>UDL011</t>
  </si>
  <si>
    <t>Edifici 5B</t>
  </si>
  <si>
    <t>ES0230010292726040SL</t>
  </si>
  <si>
    <t>86161578011</t>
  </si>
  <si>
    <t>UDL012</t>
  </si>
  <si>
    <t>Edifici A</t>
  </si>
  <si>
    <t>ES0217010174996685VC</t>
  </si>
  <si>
    <t>86161564087</t>
  </si>
  <si>
    <t>UDL013</t>
  </si>
  <si>
    <t>Edifici B</t>
  </si>
  <si>
    <t>ES0217010174996385GL</t>
  </si>
  <si>
    <t>86161577738</t>
  </si>
  <si>
    <t>UDL014</t>
  </si>
  <si>
    <t>EPS</t>
  </si>
  <si>
    <t>ES0217010207954687MB</t>
  </si>
  <si>
    <t>86161584802</t>
  </si>
  <si>
    <t>UDL016</t>
  </si>
  <si>
    <t>FCE</t>
  </si>
  <si>
    <t>ES0230010277049996FQ</t>
  </si>
  <si>
    <t>86161585046</t>
  </si>
  <si>
    <t>UDL017</t>
  </si>
  <si>
    <t>FDE</t>
  </si>
  <si>
    <t>ES0217010215918470ZK</t>
  </si>
  <si>
    <t>86161584948</t>
  </si>
  <si>
    <t>UDL018</t>
  </si>
  <si>
    <t>Hivernacles</t>
  </si>
  <si>
    <t>ES0217010206244719HR</t>
  </si>
  <si>
    <t>86161578051</t>
  </si>
  <si>
    <t>UDL020</t>
  </si>
  <si>
    <t>Infermeria</t>
  </si>
  <si>
    <t>ES0217010207954987HN</t>
  </si>
  <si>
    <t>86161578273</t>
  </si>
  <si>
    <t>UDL021</t>
  </si>
  <si>
    <t>IRTA</t>
  </si>
  <si>
    <t>ES0217010174943871KZ</t>
  </si>
  <si>
    <t>82034340033</t>
  </si>
  <si>
    <t>UDL022</t>
  </si>
  <si>
    <t>Medicina</t>
  </si>
  <si>
    <t>ES0217010207954887ZG</t>
  </si>
  <si>
    <t>86161578138</t>
  </si>
  <si>
    <t>UDL023</t>
  </si>
  <si>
    <t>Palauet</t>
  </si>
  <si>
    <t>ES0217010174996485DG</t>
  </si>
  <si>
    <t>86161567639</t>
  </si>
  <si>
    <t>UDL024</t>
  </si>
  <si>
    <t>Polivalent</t>
  </si>
  <si>
    <t>ES0217010215920671HZ</t>
  </si>
  <si>
    <t>86161584929</t>
  </si>
  <si>
    <t>UDL025</t>
  </si>
  <si>
    <t>Rectorat</t>
  </si>
  <si>
    <t>ES0217010207954587RA</t>
  </si>
  <si>
    <t>86161578370</t>
  </si>
  <si>
    <t>UDL027</t>
  </si>
  <si>
    <t>Vestidors</t>
  </si>
  <si>
    <t>ES0230010294185905PM</t>
  </si>
  <si>
    <t>86161567259</t>
  </si>
  <si>
    <t>UPC011</t>
  </si>
  <si>
    <t>B1 Lab</t>
  </si>
  <si>
    <t>ES0217010032997592BY</t>
  </si>
  <si>
    <t>86161564224</t>
  </si>
  <si>
    <t>UPC037</t>
  </si>
  <si>
    <t>CAMPUS CASTELLDEFELS EDIFICI SERVEIS</t>
  </si>
  <si>
    <t>ES0217010265910423DW</t>
  </si>
  <si>
    <t>86161573617</t>
  </si>
  <si>
    <t>UPC043</t>
  </si>
  <si>
    <t>EETAC CIMNE</t>
  </si>
  <si>
    <t>ES0230010282937234FJ</t>
  </si>
  <si>
    <t>86161573938</t>
  </si>
  <si>
    <t>CAMPUS CASTELLDEFELS EETAC</t>
  </si>
  <si>
    <t>UPC042</t>
  </si>
  <si>
    <t>EETAC</t>
  </si>
  <si>
    <t>ES0230010282935676PL</t>
  </si>
  <si>
    <t>86161573898</t>
  </si>
  <si>
    <t>UPC051</t>
  </si>
  <si>
    <t>CAMPUS CASTELLDEFELS ESAB</t>
  </si>
  <si>
    <t>ES0217010257351054WZ</t>
  </si>
  <si>
    <t>86161573577</t>
  </si>
  <si>
    <t>UPC052</t>
  </si>
  <si>
    <t>CAMPUS CASTELLDEFELS ESAB (Laboratoris)</t>
  </si>
  <si>
    <t>ES0217010257350918LQ</t>
  </si>
  <si>
    <t>86161564944</t>
  </si>
  <si>
    <t>UPC016</t>
  </si>
  <si>
    <t>BCUM</t>
  </si>
  <si>
    <t>ES0230010268086758JQ</t>
  </si>
  <si>
    <t>86161573830</t>
  </si>
  <si>
    <t>CAMPUS MANRESA BIBLIOTECA</t>
  </si>
  <si>
    <t>UPC044</t>
  </si>
  <si>
    <t>CAMPUS MANRESA EPSEM</t>
  </si>
  <si>
    <t>ES0217010095475641XG</t>
  </si>
  <si>
    <t>86161563201</t>
  </si>
  <si>
    <t>UPC046</t>
  </si>
  <si>
    <t>CAMPUS MANRESA EPSEM (laboratoris)</t>
  </si>
  <si>
    <t>ES0230010268084133ZJ</t>
  </si>
  <si>
    <t>86161565521</t>
  </si>
  <si>
    <t>UPC064</t>
  </si>
  <si>
    <t>CAMPUS NAUTICA FNB</t>
  </si>
  <si>
    <t>ES0217010051135110KT</t>
  </si>
  <si>
    <t>86161563026</t>
  </si>
  <si>
    <t>UPC001</t>
  </si>
  <si>
    <t>CAMPUS NORD A0</t>
  </si>
  <si>
    <t>ES0230010268084782LH</t>
  </si>
  <si>
    <t>86161573693</t>
  </si>
  <si>
    <t>UPC002</t>
  </si>
  <si>
    <t>CAMPUS NORD A1-A2</t>
  </si>
  <si>
    <t>ES0217010032997392WJ</t>
  </si>
  <si>
    <t>86161573028</t>
  </si>
  <si>
    <t>UPC003</t>
  </si>
  <si>
    <t>CAMPUS NORD A1-A2b</t>
  </si>
  <si>
    <t>ES0217010032998192ZP</t>
  </si>
  <si>
    <t>86161559594</t>
  </si>
  <si>
    <t>UPC004</t>
  </si>
  <si>
    <t>CAMPUS NORD A3</t>
  </si>
  <si>
    <t>ES0217010032998292HQ</t>
  </si>
  <si>
    <t>86161681441</t>
  </si>
  <si>
    <t>UPC005</t>
  </si>
  <si>
    <t>CAMPUS NORD A4</t>
  </si>
  <si>
    <t>ES0217010032998492GD</t>
  </si>
  <si>
    <t>86161560477</t>
  </si>
  <si>
    <t>UPC006</t>
  </si>
  <si>
    <t>CAMPUS NORD A5</t>
  </si>
  <si>
    <t>ES0217010032998392TR</t>
  </si>
  <si>
    <t>86161559771</t>
  </si>
  <si>
    <t>UPC007</t>
  </si>
  <si>
    <t>CAMPUS NORD A5-A6</t>
  </si>
  <si>
    <t>ES0217010032999893LF</t>
  </si>
  <si>
    <t>86161562461</t>
  </si>
  <si>
    <t>UPC008</t>
  </si>
  <si>
    <t>CAMPUS NORD A6</t>
  </si>
  <si>
    <t>ES0217010032998592PV</t>
  </si>
  <si>
    <t>86161561675</t>
  </si>
  <si>
    <t>ES0217010032997492YK</t>
  </si>
  <si>
    <t>86161573047</t>
  </si>
  <si>
    <t>CAMPUS NORD B1</t>
  </si>
  <si>
    <t>UPC012</t>
  </si>
  <si>
    <t>CAMPUS NORD B2</t>
  </si>
  <si>
    <t>ES0217010032999793ZE</t>
  </si>
  <si>
    <t>86161566162</t>
  </si>
  <si>
    <t>UPC013</t>
  </si>
  <si>
    <t>CAMPUS NORD B3</t>
  </si>
  <si>
    <t>ES0217010033000693PW</t>
  </si>
  <si>
    <t>86161560118</t>
  </si>
  <si>
    <t>UPC014</t>
  </si>
  <si>
    <t>CAMPUS NORD B4</t>
  </si>
  <si>
    <t>ES0217010033000593AV</t>
  </si>
  <si>
    <t>86161562664</t>
  </si>
  <si>
    <t>UPC015</t>
  </si>
  <si>
    <t>CAMPUS NORD B6</t>
  </si>
  <si>
    <t>ES0217010032998692JW</t>
  </si>
  <si>
    <t>86161566620</t>
  </si>
  <si>
    <t>UPC017</t>
  </si>
  <si>
    <t>CAMPUS NORD C1</t>
  </si>
  <si>
    <t>ES0217010032997192QC</t>
  </si>
  <si>
    <t>86161572881</t>
  </si>
  <si>
    <t>UPC018</t>
  </si>
  <si>
    <t>CAMPUS NORD C2</t>
  </si>
  <si>
    <t>ES0217010032997692SZ</t>
  </si>
  <si>
    <t>86161573106</t>
  </si>
  <si>
    <t>UPC019</t>
  </si>
  <si>
    <t>CAMPUS NORD C3</t>
  </si>
  <si>
    <t>ES0217010033000793NX</t>
  </si>
  <si>
    <t>86161566844</t>
  </si>
  <si>
    <t>UPC020</t>
  </si>
  <si>
    <t>CAMPUS NORD C4</t>
  </si>
  <si>
    <t>ES0217010033000893QH</t>
  </si>
  <si>
    <t>86161559936</t>
  </si>
  <si>
    <t>UPC021</t>
  </si>
  <si>
    <t>CAMPUS NORD C5</t>
  </si>
  <si>
    <t>ES0217010032998792VX</t>
  </si>
  <si>
    <t>86161562094</t>
  </si>
  <si>
    <t>UPC022</t>
  </si>
  <si>
    <t>CAMPUS NORD C6</t>
  </si>
  <si>
    <t>ES0217010032998892KH</t>
  </si>
  <si>
    <t>86161571341</t>
  </si>
  <si>
    <t>UPC028</t>
  </si>
  <si>
    <t>CAMPUS NORD D1</t>
  </si>
  <si>
    <t>ES0217010032997292KM</t>
  </si>
  <si>
    <t>86161572949</t>
  </si>
  <si>
    <t>UPC029</t>
  </si>
  <si>
    <t>CAMPUS NORD D2</t>
  </si>
  <si>
    <t>ES0217010032997992MS</t>
  </si>
  <si>
    <t>86161559351</t>
  </si>
  <si>
    <t>UPC030</t>
  </si>
  <si>
    <t>CAMPUS NORD D3</t>
  </si>
  <si>
    <t>ES0217010032997892RF</t>
  </si>
  <si>
    <t>86161558571</t>
  </si>
  <si>
    <t>UPC031</t>
  </si>
  <si>
    <t>CAMPUS NORD D4</t>
  </si>
  <si>
    <t>ES0217010032997792LE</t>
  </si>
  <si>
    <t>86161573144</t>
  </si>
  <si>
    <t>UPC032</t>
  </si>
  <si>
    <t>CAMPUS NORD D5</t>
  </si>
  <si>
    <t>ES0217010032997092NN</t>
  </si>
  <si>
    <t>86161572841</t>
  </si>
  <si>
    <t>UPC033</t>
  </si>
  <si>
    <t>CAMPUS NORD D6</t>
  </si>
  <si>
    <t>ES0217010032998993AG</t>
  </si>
  <si>
    <t>86161562265</t>
  </si>
  <si>
    <t>UPC072</t>
  </si>
  <si>
    <t>CAMPUS NORD POLIESPORTIU</t>
  </si>
  <si>
    <t>ES0230010291223758LM</t>
  </si>
  <si>
    <t>86161681460</t>
  </si>
  <si>
    <t>UPC073</t>
  </si>
  <si>
    <t>CAMPUS NORD RECTORAT i TIL·LERS</t>
  </si>
  <si>
    <t>ES0217010026001893WX</t>
  </si>
  <si>
    <t>86161571550</t>
  </si>
  <si>
    <t>UPC078</t>
  </si>
  <si>
    <t>CAMPUS NORD VÈRTEX</t>
  </si>
  <si>
    <t>ES0217010214084462QX</t>
  </si>
  <si>
    <t>86161573511</t>
  </si>
  <si>
    <t>UPC056</t>
  </si>
  <si>
    <t>CAMPUS SANT CUGAT ETSAV</t>
  </si>
  <si>
    <t>ES0217010122353060DZ</t>
  </si>
  <si>
    <t>86161563313</t>
  </si>
  <si>
    <t>UPC054</t>
  </si>
  <si>
    <t>CAMPUS SUD EPSEB</t>
  </si>
  <si>
    <t>ES0217010025462170LM</t>
  </si>
  <si>
    <t>86161571453</t>
  </si>
  <si>
    <t>UPC055</t>
  </si>
  <si>
    <t>CAMPUS SUD ETSAB (edifici A)</t>
  </si>
  <si>
    <t>ES0217010032719830DS</t>
  </si>
  <si>
    <t>86161572081</t>
  </si>
  <si>
    <t>UPC053</t>
  </si>
  <si>
    <t>CAMPUS SUD ETSAB (edifici C)</t>
  </si>
  <si>
    <t>ES0217010032719630TE</t>
  </si>
  <si>
    <t>86161566289</t>
  </si>
  <si>
    <t>UPC058</t>
  </si>
  <si>
    <t>CAMPUS SUD ETSEIB</t>
  </si>
  <si>
    <t>ES0217010032719129WG</t>
  </si>
  <si>
    <t>86161571717</t>
  </si>
  <si>
    <t>UPC061</t>
  </si>
  <si>
    <t>CAMPUS SUD ETSEIB (Gimnàs)</t>
  </si>
  <si>
    <t>ES0217010032719229YN</t>
  </si>
  <si>
    <t>86161571848</t>
  </si>
  <si>
    <t>UPC063</t>
  </si>
  <si>
    <t>CAMPUS SUD FME</t>
  </si>
  <si>
    <t>ES0217010027683203PC</t>
  </si>
  <si>
    <t>86161571639</t>
  </si>
  <si>
    <t>UPC071</t>
  </si>
  <si>
    <t>CAMPUS SUD PARC TECNOLÒGIC DE BARCELONA</t>
  </si>
  <si>
    <t>ES0217010213721377PA</t>
  </si>
  <si>
    <t>86161573412</t>
  </si>
  <si>
    <t>UPC026</t>
  </si>
  <si>
    <t>CAMPUS TERRASSA CUV</t>
  </si>
  <si>
    <t>ES0217010139703910VD</t>
  </si>
  <si>
    <t>86161573315</t>
  </si>
  <si>
    <t>UPC036</t>
  </si>
  <si>
    <t>CAMPUS TERRASSA EDIFICI SERVEIS</t>
  </si>
  <si>
    <t>ES0217010136436464WN</t>
  </si>
  <si>
    <t>86161563410</t>
  </si>
  <si>
    <t>UPC041</t>
  </si>
  <si>
    <t>CAMPUS TERRASSA EET</t>
  </si>
  <si>
    <t>ES0217010136435963AV</t>
  </si>
  <si>
    <t>86161563391</t>
  </si>
  <si>
    <t>UPC066</t>
  </si>
  <si>
    <t>CAMPUS TERRASSA FOOT</t>
  </si>
  <si>
    <t>ES0217010139703810JR</t>
  </si>
  <si>
    <t>86161573275</t>
  </si>
  <si>
    <t>UPC068</t>
  </si>
  <si>
    <t>CAMPUS TERRASSA INTEXTER</t>
  </si>
  <si>
    <t>ES0230010303663941MV</t>
  </si>
  <si>
    <t>86161599724</t>
  </si>
  <si>
    <t>UPC069</t>
  </si>
  <si>
    <t>CAMPUS TERRASSA INTEXTER (laboratoris)</t>
  </si>
  <si>
    <t>ES0217010136437164DE</t>
  </si>
  <si>
    <t>86161564583</t>
  </si>
  <si>
    <t>UPC070</t>
  </si>
  <si>
    <t>IPCT</t>
  </si>
  <si>
    <t>ES0217010136323330MS</t>
  </si>
  <si>
    <t>86161563370</t>
  </si>
  <si>
    <t>CAMPUS TERRASSA IPCT</t>
  </si>
  <si>
    <t>UPC076</t>
  </si>
  <si>
    <t>CAMPUS TERRASSA TR11</t>
  </si>
  <si>
    <t>ES0217010139344375WX</t>
  </si>
  <si>
    <t>86161573237</t>
  </si>
  <si>
    <t>UPC077</t>
  </si>
  <si>
    <t>CAMPUS TERRASSA TR14 (EDIFICI GAIA)</t>
  </si>
  <si>
    <t>ES0230010292959120YV</t>
  </si>
  <si>
    <t>86161565743</t>
  </si>
  <si>
    <t>CAMPUS TERRASSA TR14 (EDIFICI GAIA laboratoris)</t>
  </si>
  <si>
    <t>ES0230010296151411CT</t>
  </si>
  <si>
    <t>86161597668</t>
  </si>
  <si>
    <t>UPC047</t>
  </si>
  <si>
    <t>CAMPUS VILANOVA EPSEVG</t>
  </si>
  <si>
    <t>ES0217010144410827BE</t>
  </si>
  <si>
    <t>86161573334</t>
  </si>
  <si>
    <t>UPC050</t>
  </si>
  <si>
    <t>CAMPUS VILANOVA EPSEVG (edifici VG4)</t>
  </si>
  <si>
    <t>ES0217010145020870QJ</t>
  </si>
  <si>
    <t>86161566918</t>
  </si>
  <si>
    <t>UPC049</t>
  </si>
  <si>
    <t>CAMPUS VILANOVA EPSEVG (Laboratoris)</t>
  </si>
  <si>
    <t>ES0217010144411027CS</t>
  </si>
  <si>
    <t>86161564847</t>
  </si>
  <si>
    <t>UPC062</t>
  </si>
  <si>
    <t>EET LAB</t>
  </si>
  <si>
    <t>ES0217010136436363KA</t>
  </si>
  <si>
    <t>86161564429</t>
  </si>
  <si>
    <t>ETT LAB</t>
  </si>
  <si>
    <t>UPC060</t>
  </si>
  <si>
    <t>ETSEIB Laboratori</t>
  </si>
  <si>
    <t>ES0217010032719330XK</t>
  </si>
  <si>
    <t>86161564108</t>
  </si>
  <si>
    <t>UPC074</t>
  </si>
  <si>
    <t>TR 4-5-6</t>
  </si>
  <si>
    <t>ES0217901000022637CP</t>
  </si>
  <si>
    <t>GPSL6302711</t>
  </si>
  <si>
    <t>UPF012</t>
  </si>
  <si>
    <t>PRBB - LABORATORIS 3ªNORTE</t>
  </si>
  <si>
    <t>ES0230010273578462CX</t>
  </si>
  <si>
    <t>86161558153</t>
  </si>
  <si>
    <t>UPF013</t>
  </si>
  <si>
    <t>PRBB - LABORATORIS 3ªSUR</t>
  </si>
  <si>
    <t>ES0230010273578674YS</t>
  </si>
  <si>
    <t>86161707659</t>
  </si>
  <si>
    <t>UPF014</t>
  </si>
  <si>
    <t>PRBB - LABORATORIS 4ªNORTE</t>
  </si>
  <si>
    <t>ES0230010273119078BM</t>
  </si>
  <si>
    <t>86161724345</t>
  </si>
  <si>
    <t>UPF002</t>
  </si>
  <si>
    <t>Edfici MERCÈ RODOREDA-24</t>
  </si>
  <si>
    <t>ES0230010306399164HB</t>
  </si>
  <si>
    <t>86161577571</t>
  </si>
  <si>
    <t>UPF003</t>
  </si>
  <si>
    <t>Edifici MERCÈ-80</t>
  </si>
  <si>
    <t>ES0217010045813794QX</t>
  </si>
  <si>
    <t>86161577514</t>
  </si>
  <si>
    <t>UPF004</t>
  </si>
  <si>
    <t>Edifici ROGER DE LLURIA-40</t>
  </si>
  <si>
    <t>ES0230010306394588AN</t>
  </si>
  <si>
    <t>86161577417</t>
  </si>
  <si>
    <t>URJC007</t>
  </si>
  <si>
    <t>Campus Alcorcón</t>
  </si>
  <si>
    <t>ES0217901000021662TE</t>
  </si>
  <si>
    <t>86163349422</t>
  </si>
  <si>
    <t>URJC008</t>
  </si>
  <si>
    <t>ES0217901000022350FC</t>
  </si>
  <si>
    <t>86163333788</t>
  </si>
  <si>
    <t>URJC017</t>
  </si>
  <si>
    <t>Campus Aranjuez</t>
  </si>
  <si>
    <t>ES0217901000019915VT</t>
  </si>
  <si>
    <t>86163367604</t>
  </si>
  <si>
    <t>URJC020</t>
  </si>
  <si>
    <t>Campus Fuenlabrada</t>
  </si>
  <si>
    <t>ES0217901000021657TV</t>
  </si>
  <si>
    <t>GPSL2812711</t>
  </si>
  <si>
    <t>URJC021</t>
  </si>
  <si>
    <t>Campus Móstoles</t>
  </si>
  <si>
    <t>ES0217901000021632ES</t>
  </si>
  <si>
    <t>86163349494</t>
  </si>
  <si>
    <t>URJC001</t>
  </si>
  <si>
    <t>Edificio Ampliación de Rectorado</t>
  </si>
  <si>
    <t>ES0230901000025984PM</t>
  </si>
  <si>
    <t>86163333910</t>
  </si>
  <si>
    <t>URJC003</t>
  </si>
  <si>
    <t>Campus Vicálvaro</t>
  </si>
  <si>
    <t>ES0217901000015319RG</t>
  </si>
  <si>
    <t>86163290151</t>
  </si>
  <si>
    <t>URJC013</t>
  </si>
  <si>
    <t>ES0237901000028012CP</t>
  </si>
  <si>
    <t>86163290354</t>
  </si>
  <si>
    <t>URJC016</t>
  </si>
  <si>
    <t>Manuel Becerra</t>
  </si>
  <si>
    <t>ES0217020219868275CY</t>
  </si>
  <si>
    <t>86163290130</t>
  </si>
  <si>
    <t>URLIQS001</t>
  </si>
  <si>
    <t>IQS</t>
  </si>
  <si>
    <t>ES0217901000004582VP</t>
  </si>
  <si>
    <t>086164415638</t>
  </si>
  <si>
    <t>PEINUSA</t>
  </si>
  <si>
    <t>URV004</t>
  </si>
  <si>
    <t>CTTI 00003</t>
  </si>
  <si>
    <t>ES0217010187402504MF</t>
  </si>
  <si>
    <t>86161568573</t>
  </si>
  <si>
    <t>ES0217010187402404TE</t>
  </si>
  <si>
    <t>86161567867</t>
  </si>
  <si>
    <t>CTTI STQ</t>
  </si>
  <si>
    <t>URV008</t>
  </si>
  <si>
    <t>ETSA</t>
  </si>
  <si>
    <t>ES0230901000027134NM</t>
  </si>
  <si>
    <t>86161585595</t>
  </si>
  <si>
    <t>URV012</t>
  </si>
  <si>
    <t>ETSE 00004</t>
  </si>
  <si>
    <t>ES0217010214695396JH</t>
  </si>
  <si>
    <t>86161585217</t>
  </si>
  <si>
    <t>URV010</t>
  </si>
  <si>
    <t>ETSE 00005</t>
  </si>
  <si>
    <t>ES0217010222029502SE</t>
  </si>
  <si>
    <t>86161585255</t>
  </si>
  <si>
    <t>URV011</t>
  </si>
  <si>
    <t>ETSE LAB</t>
  </si>
  <si>
    <t>ES0217010214695496HA</t>
  </si>
  <si>
    <t>86161568193</t>
  </si>
  <si>
    <t>URV014</t>
  </si>
  <si>
    <t>FCEE</t>
  </si>
  <si>
    <t>ES0217010183372754NH</t>
  </si>
  <si>
    <t>86161597765</t>
  </si>
  <si>
    <t>URV013</t>
  </si>
  <si>
    <t>FCEP</t>
  </si>
  <si>
    <t>ES0217010191014393EE</t>
  </si>
  <si>
    <t>86161585538</t>
  </si>
  <si>
    <t>URV007</t>
  </si>
  <si>
    <t>FCJ</t>
  </si>
  <si>
    <t>ES0217010196744128MC</t>
  </si>
  <si>
    <t>86161585371</t>
  </si>
  <si>
    <t>URV005</t>
  </si>
  <si>
    <t>FCJ 00001</t>
  </si>
  <si>
    <t>ES0217010196744228XM</t>
  </si>
  <si>
    <t>86161585430</t>
  </si>
  <si>
    <t>URV015</t>
  </si>
  <si>
    <t>FMCS VN</t>
  </si>
  <si>
    <t>ES0217010183186306WP</t>
  </si>
  <si>
    <t>86161585158</t>
  </si>
  <si>
    <t>FMCS PO</t>
  </si>
  <si>
    <t>ES0217010182898526WG</t>
  </si>
  <si>
    <t>86161568915</t>
  </si>
  <si>
    <t>URV016</t>
  </si>
  <si>
    <t>FQiFE</t>
  </si>
  <si>
    <t>ES0217010249968706HE</t>
  </si>
  <si>
    <t>86161585274</t>
  </si>
  <si>
    <t>URV018</t>
  </si>
  <si>
    <t>FTiG</t>
  </si>
  <si>
    <t>ES0217901000022343FJ</t>
  </si>
  <si>
    <t>86161585196</t>
  </si>
  <si>
    <t>URV019</t>
  </si>
  <si>
    <t>FTiG Nou</t>
  </si>
  <si>
    <t>ES0230010305929188PV</t>
  </si>
  <si>
    <t>86161586512</t>
  </si>
  <si>
    <t>URV006</t>
  </si>
  <si>
    <t>LLETRES</t>
  </si>
  <si>
    <t>ES0230901000024734EC</t>
  </si>
  <si>
    <t>86161585479</t>
  </si>
  <si>
    <t>URV024</t>
  </si>
  <si>
    <t>Edifici N5</t>
  </si>
  <si>
    <t>ES0230902000028139JH</t>
  </si>
  <si>
    <t>86162666116</t>
  </si>
  <si>
    <t>N5</t>
  </si>
  <si>
    <t>URV025</t>
  </si>
  <si>
    <t>PCTNS</t>
  </si>
  <si>
    <t>ES0230901000027254VX</t>
  </si>
  <si>
    <t>86161585673</t>
  </si>
  <si>
    <t>PCTNS (total)</t>
  </si>
  <si>
    <t>URV026</t>
  </si>
  <si>
    <t>Plantes Pilot</t>
  </si>
  <si>
    <t>ES0230901000024576QT</t>
  </si>
  <si>
    <t>86161585293</t>
  </si>
  <si>
    <t>UVIC006</t>
  </si>
  <si>
    <t>Can Baumann</t>
  </si>
  <si>
    <t>ES0230010000588043KH</t>
  </si>
  <si>
    <t>86163632563</t>
  </si>
  <si>
    <t>UVIC003</t>
  </si>
  <si>
    <t>Edifici B (gran)</t>
  </si>
  <si>
    <t>ES0217010141240306WM</t>
  </si>
  <si>
    <t>86162327669</t>
  </si>
  <si>
    <t>UVIC002</t>
  </si>
  <si>
    <t>ES0217010141042989WM</t>
  </si>
  <si>
    <t>86162327688</t>
  </si>
  <si>
    <t>Edifici B (petit)</t>
  </si>
  <si>
    <t>UVIC004</t>
  </si>
  <si>
    <t>Edifici C</t>
  </si>
  <si>
    <t>ES0217010141035884SF</t>
  </si>
  <si>
    <t>86162327709</t>
  </si>
  <si>
    <t>UVIC007</t>
  </si>
  <si>
    <t>Edifici CC</t>
  </si>
  <si>
    <t>ES0230010302593545HH</t>
  </si>
  <si>
    <t>86162411423</t>
  </si>
  <si>
    <t>UVIC016</t>
  </si>
  <si>
    <t>Edifici D i E</t>
  </si>
  <si>
    <t>ES0217010141036085RR</t>
  </si>
  <si>
    <t>86162327728</t>
  </si>
  <si>
    <t>UVIC009</t>
  </si>
  <si>
    <t>Edifici F</t>
  </si>
  <si>
    <t>ES0217010141042889CC</t>
  </si>
  <si>
    <t>82034873680</t>
  </si>
  <si>
    <t>UVIC012</t>
  </si>
  <si>
    <t>Edifici MTF</t>
  </si>
  <si>
    <t>ES0217010265367553GR</t>
  </si>
  <si>
    <t>86162360899</t>
  </si>
  <si>
    <t>UVIC013</t>
  </si>
  <si>
    <t>Edifici TF</t>
  </si>
  <si>
    <t>ES0217010162251926JK</t>
  </si>
  <si>
    <t>86162327766</t>
  </si>
  <si>
    <t>UVIC014</t>
  </si>
  <si>
    <t>Edificis A i G</t>
  </si>
  <si>
    <t>ES0217010141042789QN</t>
  </si>
  <si>
    <t>86162327601</t>
  </si>
  <si>
    <t>VILA130</t>
  </si>
  <si>
    <t>CASA SERT 11</t>
  </si>
  <si>
    <t>ES0217010133101419SJ</t>
  </si>
  <si>
    <t>86161597746</t>
  </si>
  <si>
    <t>VILA131</t>
  </si>
  <si>
    <t>CASA SERT 12</t>
  </si>
  <si>
    <t>ES0217010133101519LK</t>
  </si>
  <si>
    <t>86161596761</t>
  </si>
  <si>
    <t>VILA132</t>
  </si>
  <si>
    <t>CASA SERT 16</t>
  </si>
  <si>
    <t>ES0217010133101919ZF</t>
  </si>
  <si>
    <t>86161597201</t>
  </si>
  <si>
    <t>VILA133</t>
  </si>
  <si>
    <t>CASA SERT 18</t>
  </si>
  <si>
    <t>ES0217010133102119TT</t>
  </si>
  <si>
    <t>86161597241</t>
  </si>
  <si>
    <t>VILA135</t>
  </si>
  <si>
    <t>CASA SERT 21</t>
  </si>
  <si>
    <t>ES0217010133102420JW</t>
  </si>
  <si>
    <t>86161597288</t>
  </si>
  <si>
    <t>VILA136</t>
  </si>
  <si>
    <t>CASA SERT 28</t>
  </si>
  <si>
    <t>ES0217010133102820FB</t>
  </si>
  <si>
    <t>86161597007</t>
  </si>
  <si>
    <t>VILA137</t>
  </si>
  <si>
    <t>CASA SERT 30</t>
  </si>
  <si>
    <t>ES0217010133102920BL</t>
  </si>
  <si>
    <t>86161597347</t>
  </si>
  <si>
    <t>VILA139</t>
  </si>
  <si>
    <t>CASA SERT 34</t>
  </si>
  <si>
    <t>ES0217010133103120CN</t>
  </si>
  <si>
    <t>86161597410</t>
  </si>
  <si>
    <t>VILA140</t>
  </si>
  <si>
    <t>CASA SERT 38</t>
  </si>
  <si>
    <t>ES0217010133103320YM</t>
  </si>
  <si>
    <t>86161597406</t>
  </si>
  <si>
    <t>VILA141</t>
  </si>
  <si>
    <t>CASA SERT 40</t>
  </si>
  <si>
    <t>ES0217010133103420XJ</t>
  </si>
  <si>
    <t>86161597621</t>
  </si>
  <si>
    <t>VILA142</t>
  </si>
  <si>
    <t>CASA SERT 42</t>
  </si>
  <si>
    <t>ES0217010133103520ZK</t>
  </si>
  <si>
    <t>86161597541</t>
  </si>
  <si>
    <t>VILA143</t>
  </si>
  <si>
    <t>CASA SERT 44</t>
  </si>
  <si>
    <t>ES0230010295904103PB</t>
  </si>
  <si>
    <t>86161597083</t>
  </si>
  <si>
    <t>VILA144</t>
  </si>
  <si>
    <t>CASA SERT 46</t>
  </si>
  <si>
    <t>ES0217010133103720TZ</t>
  </si>
  <si>
    <t>86161597522</t>
  </si>
  <si>
    <t>VILA145</t>
  </si>
  <si>
    <t>CASA SERT 56</t>
  </si>
  <si>
    <t>ES0217010133104220EP</t>
  </si>
  <si>
    <t>86161597708</t>
  </si>
  <si>
    <t>VILA146</t>
  </si>
  <si>
    <t>CASA SERT 62</t>
  </si>
  <si>
    <t>ES0217010133104520ND</t>
  </si>
  <si>
    <t>86161597138</t>
  </si>
  <si>
    <t>VILA235</t>
  </si>
  <si>
    <t>CALDERES EDIFICI L</t>
  </si>
  <si>
    <t>ES0230010275643405PJ</t>
  </si>
  <si>
    <t>86161610261</t>
  </si>
  <si>
    <t>EDIFICI L</t>
  </si>
  <si>
    <t>VILA236</t>
  </si>
  <si>
    <t>CALDERES EDIFICI M</t>
  </si>
  <si>
    <t>ES0230010275643565SN</t>
  </si>
  <si>
    <t>86161597784</t>
  </si>
  <si>
    <t>EDIFICI M</t>
  </si>
  <si>
    <t>IPHES001</t>
  </si>
  <si>
    <t>Edifici w-3</t>
  </si>
  <si>
    <t>ES0230901000027345KD</t>
  </si>
  <si>
    <t>086164183191</t>
  </si>
  <si>
    <t>IRBL001</t>
  </si>
  <si>
    <t>Institut de Recerca Biomèdica de Lleida</t>
  </si>
  <si>
    <t>ES0230010000066534WB</t>
  </si>
  <si>
    <t>86163013929</t>
  </si>
  <si>
    <t>UCM083</t>
  </si>
  <si>
    <t>F. VETERINARIA</t>
  </si>
  <si>
    <t>ES0217020085835407ZY</t>
  </si>
  <si>
    <t>86162276469</t>
  </si>
  <si>
    <t>UDC001</t>
  </si>
  <si>
    <t>CENTRO CULTURAL DE ESTEIRO</t>
  </si>
  <si>
    <t>ES0224901000026828BN</t>
  </si>
  <si>
    <t>086164209605</t>
  </si>
  <si>
    <t>CENTRO CULTURAL UNIVERSITARIO DE ESTEIRO.</t>
  </si>
  <si>
    <t>UDC002</t>
  </si>
  <si>
    <t>EDIFICIO CITIC</t>
  </si>
  <si>
    <t>ES0224901000027369NR</t>
  </si>
  <si>
    <t>086164209434</t>
  </si>
  <si>
    <t>UDC003</t>
  </si>
  <si>
    <t>CENTRO UNIVERSITARIO DE RIAZOR</t>
  </si>
  <si>
    <t>ES0224901000026100WC</t>
  </si>
  <si>
    <t>086164209677</t>
  </si>
  <si>
    <t>UDC004</t>
  </si>
  <si>
    <t>CAMPUS DE A ZAPATEIRA</t>
  </si>
  <si>
    <t>ES0224901000027069ET</t>
  </si>
  <si>
    <t>086164209453</t>
  </si>
  <si>
    <t>UDC005</t>
  </si>
  <si>
    <t>EDIFICIO AREA CIENTÍFICA</t>
  </si>
  <si>
    <t>ES0224901000028020VP</t>
  </si>
  <si>
    <t>086164251244</t>
  </si>
  <si>
    <t>AREA CIENTÍFICA</t>
  </si>
  <si>
    <t>UDC006</t>
  </si>
  <si>
    <t>FACULTADE DE CIENCIAS DA SAÚDE</t>
  </si>
  <si>
    <t>ES0224100000524281WD</t>
  </si>
  <si>
    <t>086164206545</t>
  </si>
  <si>
    <t>LUG JUBIAS DE ARRIBA 4 BJ LOCAL</t>
  </si>
  <si>
    <t>UDC007</t>
  </si>
  <si>
    <t>RESIDENCIA UNIVERSITARIA DE SOUTOMAIOR</t>
  </si>
  <si>
    <t>ES0224050018318706NJ</t>
  </si>
  <si>
    <t>086164208519</t>
  </si>
  <si>
    <t>RESIDENCIAS DE SOUTOMAIOR</t>
  </si>
  <si>
    <t>CSdM001</t>
  </si>
  <si>
    <t>Hospital de Mataró</t>
  </si>
  <si>
    <t>ES0217901000014465XR</t>
  </si>
  <si>
    <t>086164553035</t>
  </si>
  <si>
    <t>CSdM002</t>
  </si>
  <si>
    <t>Antic Hospital St. Jaume i Sta. Magdalena</t>
  </si>
  <si>
    <t>ES0217901000006347WW</t>
  </si>
  <si>
    <t>086164552882</t>
  </si>
  <si>
    <t>CSdM003</t>
  </si>
  <si>
    <t>Residència Sant Josep</t>
  </si>
  <si>
    <t>ES0217010100481308KC</t>
  </si>
  <si>
    <t>086164552766</t>
  </si>
  <si>
    <t>CSdM004</t>
  </si>
  <si>
    <t>CAP Cirera-Molins</t>
  </si>
  <si>
    <t>ES0217010099653054ML</t>
  </si>
  <si>
    <t>086164554495</t>
  </si>
  <si>
    <t>CSdM005</t>
  </si>
  <si>
    <t>CAP Mataró Centre</t>
  </si>
  <si>
    <t>ES0217010255342585PC</t>
  </si>
  <si>
    <t>086164552620</t>
  </si>
  <si>
    <t>CSdM006</t>
  </si>
  <si>
    <t>CAP Argentona</t>
  </si>
  <si>
    <t>ES0217010224077063FP</t>
  </si>
  <si>
    <t>086164554710</t>
  </si>
  <si>
    <t>CSdM007</t>
  </si>
  <si>
    <t>Centre Salut Mental i Adiccions</t>
  </si>
  <si>
    <t>ES0217010258190986CD</t>
  </si>
  <si>
    <t>086164552329</t>
  </si>
  <si>
    <t>UDL019</t>
  </si>
  <si>
    <t>Igualada</t>
  </si>
  <si>
    <t>ES0230012100005134YV</t>
  </si>
  <si>
    <t>086164237295</t>
  </si>
  <si>
    <t>UDL026</t>
  </si>
  <si>
    <t>Torrelameu</t>
  </si>
  <si>
    <t>ES0230010000654849MD</t>
  </si>
  <si>
    <t>086164264266</t>
  </si>
  <si>
    <t>UDC008</t>
  </si>
  <si>
    <t>RESIDENCIA UNIVERSITARIA ELVIRA BAO</t>
  </si>
  <si>
    <t>ES0224100000565052GR</t>
  </si>
  <si>
    <t>086164456001</t>
  </si>
  <si>
    <t>EDI0003200</t>
  </si>
  <si>
    <t>LLEFIÀ</t>
  </si>
  <si>
    <t>ES0217010006655092QG</t>
  </si>
  <si>
    <t>086163044571</t>
  </si>
  <si>
    <t>EDI0005669</t>
  </si>
  <si>
    <t>BUFALÀ</t>
  </si>
  <si>
    <t>ES0217010231468085TA</t>
  </si>
  <si>
    <t>086163044611</t>
  </si>
  <si>
    <t>EDI0006564</t>
  </si>
  <si>
    <t>DR. VILASECA - CAN MARINE</t>
  </si>
  <si>
    <t>ES0217010265681666EA</t>
  </si>
  <si>
    <t>086163044339</t>
  </si>
  <si>
    <t>EDI0003285</t>
  </si>
  <si>
    <t>VALLÈS ORIENTAL</t>
  </si>
  <si>
    <t>ES0217010084706952VF</t>
  </si>
  <si>
    <t>086163045600</t>
  </si>
  <si>
    <t>EDI0003209</t>
  </si>
  <si>
    <t>SANTA COLOMA</t>
  </si>
  <si>
    <t>ES0217010223858219ZD</t>
  </si>
  <si>
    <t>086163044191</t>
  </si>
  <si>
    <t>EDI0002047</t>
  </si>
  <si>
    <t>DR. ROBERT</t>
  </si>
  <si>
    <t>ES0217010002847828JE</t>
  </si>
  <si>
    <t>082035338376</t>
  </si>
  <si>
    <t>EDI0003283</t>
  </si>
  <si>
    <t>CANOVELLES</t>
  </si>
  <si>
    <t>ES0217010075589021JN</t>
  </si>
  <si>
    <t>086163045560</t>
  </si>
  <si>
    <t>EDI0007188</t>
  </si>
  <si>
    <t>ROSA DELS VENTS</t>
  </si>
  <si>
    <t>ES0230010277819546RD</t>
  </si>
  <si>
    <t>086163045463</t>
  </si>
  <si>
    <t>EDI0003288</t>
  </si>
  <si>
    <t>LA CRUÏLLA</t>
  </si>
  <si>
    <t>ES0217010259113978SB</t>
  </si>
  <si>
    <t>086163045634</t>
  </si>
  <si>
    <t>EDI0003225</t>
  </si>
  <si>
    <t>PREMIÀ DE MAR</t>
  </si>
  <si>
    <t>ES0217010233030643HX</t>
  </si>
  <si>
    <t>086163043958</t>
  </si>
  <si>
    <t>EDI0003228</t>
  </si>
  <si>
    <t>VILASSAR DE DALT</t>
  </si>
  <si>
    <t>ES0217010124100127TR</t>
  </si>
  <si>
    <t>086163090806</t>
  </si>
  <si>
    <t>EDI0006562</t>
  </si>
  <si>
    <t>OCATA</t>
  </si>
  <si>
    <t>ES0230010279818336BF</t>
  </si>
  <si>
    <t>086163044738</t>
  </si>
  <si>
    <t>EDI0006253</t>
  </si>
  <si>
    <t>MONTMELÓ</t>
  </si>
  <si>
    <t>ES0217010255350673SN</t>
  </si>
  <si>
    <t>086163090975</t>
  </si>
  <si>
    <t>EDI8030076</t>
  </si>
  <si>
    <t>VILANOVA DEL VALLÈS</t>
  </si>
  <si>
    <t>ES0230010274025535TD</t>
  </si>
  <si>
    <t>086163044698</t>
  </si>
  <si>
    <t>EDI0000949</t>
  </si>
  <si>
    <t>SANTA PERPÈTUA DE MOGODA</t>
  </si>
  <si>
    <t>ES0217010221908275NM</t>
  </si>
  <si>
    <t>086163044888</t>
  </si>
  <si>
    <t>EDI0003275</t>
  </si>
  <si>
    <t>SANT QUIRZE DEL VALLÈS</t>
  </si>
  <si>
    <t>ES0230010273330818VF</t>
  </si>
  <si>
    <t>086163044970</t>
  </si>
  <si>
    <t>EDI0003255</t>
  </si>
  <si>
    <t>SERRAPARERA</t>
  </si>
  <si>
    <t>ES0217010132720526ST</t>
  </si>
  <si>
    <t>086163044869</t>
  </si>
  <si>
    <t>EDI0006245</t>
  </si>
  <si>
    <t>SANT FOST DE CAMPSENTELLES</t>
  </si>
  <si>
    <t>ES0217010255505114ZP</t>
  </si>
  <si>
    <t>086163044590</t>
  </si>
  <si>
    <t>EDI0006002</t>
  </si>
  <si>
    <t>PLANA LLEDÓ</t>
  </si>
  <si>
    <t>ES0217010196880763NN</t>
  </si>
  <si>
    <t>086163045955</t>
  </si>
  <si>
    <t>EDI0006894</t>
  </si>
  <si>
    <t>CONCÒRDIA</t>
  </si>
  <si>
    <t>ES0230010277143556GN</t>
  </si>
  <si>
    <t>086163045406</t>
  </si>
  <si>
    <t>EDI0000130</t>
  </si>
  <si>
    <t>BARBERÀ DEL VALLÈS</t>
  </si>
  <si>
    <t>ES0217010131310780QQ</t>
  </si>
  <si>
    <t>086163044801</t>
  </si>
  <si>
    <t>EDI0005811</t>
  </si>
  <si>
    <t>CANALETES</t>
  </si>
  <si>
    <t>ES0217010233805423DN</t>
  </si>
  <si>
    <t>086163045347</t>
  </si>
  <si>
    <t>EDI0003265</t>
  </si>
  <si>
    <t>CREU ALTA</t>
  </si>
  <si>
    <t>ES0217010113162742DJ</t>
  </si>
  <si>
    <t>086163046258</t>
  </si>
  <si>
    <t>EDI0005445</t>
  </si>
  <si>
    <t>CAN ORIAC</t>
  </si>
  <si>
    <t>ES0217010115341992EJ</t>
  </si>
  <si>
    <t>086163091092</t>
  </si>
  <si>
    <t>EDI0003290</t>
  </si>
  <si>
    <t>CAN PANTIQUET</t>
  </si>
  <si>
    <t>ES0217010255347518QP</t>
  </si>
  <si>
    <t>086163045687</t>
  </si>
  <si>
    <t>EDI0000578</t>
  </si>
  <si>
    <t>LA LLAGOSTA</t>
  </si>
  <si>
    <t>ES0217010094073208FL</t>
  </si>
  <si>
    <t>086163045522</t>
  </si>
  <si>
    <t>EDI0006286</t>
  </si>
  <si>
    <t>ST. OLEGUER</t>
  </si>
  <si>
    <t>ES0217010240440849VF</t>
  </si>
  <si>
    <t>086163045064</t>
  </si>
  <si>
    <t>EDI0006341</t>
  </si>
  <si>
    <t>CREU DE BARBERÀ</t>
  </si>
  <si>
    <t>ES0217010246106807XF</t>
  </si>
  <si>
    <t>086163045201</t>
  </si>
  <si>
    <t>EDI0003270</t>
  </si>
  <si>
    <t>SANT FELIX</t>
  </si>
  <si>
    <t>ES0217010221908075AN</t>
  </si>
  <si>
    <t>086163044913</t>
  </si>
  <si>
    <t>EDIN000031</t>
  </si>
  <si>
    <t>CARDEDEU (CAN BORRÀS)</t>
  </si>
  <si>
    <t>ES0230010278406142KJ</t>
  </si>
  <si>
    <t>086163044820</t>
  </si>
  <si>
    <t>EDI0003295</t>
  </si>
  <si>
    <t>SANT CELONI</t>
  </si>
  <si>
    <t>ES0217010240577204BH</t>
  </si>
  <si>
    <t>086163045731</t>
  </si>
  <si>
    <t>EDI0006340</t>
  </si>
  <si>
    <t>LA SERRA</t>
  </si>
  <si>
    <t>ES0217010242594976LT</t>
  </si>
  <si>
    <t>086163045161</t>
  </si>
  <si>
    <t>EDI0003426</t>
  </si>
  <si>
    <t>RONDA CERDANYA</t>
  </si>
  <si>
    <t>ES0217010202448343YM</t>
  </si>
  <si>
    <t>086163044075</t>
  </si>
  <si>
    <t>EDI0003213</t>
  </si>
  <si>
    <t>ARENYS DE MAR</t>
  </si>
  <si>
    <t>ES0217010222939404QK</t>
  </si>
  <si>
    <t>086163043409</t>
  </si>
  <si>
    <t>EDI0003258</t>
  </si>
  <si>
    <t>RIPOLLET</t>
  </si>
  <si>
    <t>ES0217010109638957GN</t>
  </si>
  <si>
    <t>086163066948</t>
  </si>
  <si>
    <t>EDI0005496</t>
  </si>
  <si>
    <t>CERDANYOLA - RIPOLLET</t>
  </si>
  <si>
    <t>ES0217010109657767VP</t>
  </si>
  <si>
    <t>086163090941</t>
  </si>
  <si>
    <t>EDI0003199</t>
  </si>
  <si>
    <t>SANT ROC</t>
  </si>
  <si>
    <t>ES0217010006783921MX</t>
  </si>
  <si>
    <t>082035338416</t>
  </si>
  <si>
    <t>EDI0003256</t>
  </si>
  <si>
    <t>MONTCADA I REIXAC</t>
  </si>
  <si>
    <t>ES0217010103815998QD</t>
  </si>
  <si>
    <t>086163045045</t>
  </si>
  <si>
    <t>EDI0003332</t>
  </si>
  <si>
    <t>SANT ANDREU</t>
  </si>
  <si>
    <t>ES0217010021334816SR</t>
  </si>
  <si>
    <t>086163041441</t>
  </si>
  <si>
    <t>EDI0003582</t>
  </si>
  <si>
    <t>CIUTAT MERIDIANA</t>
  </si>
  <si>
    <t>ES0217010061240827PT</t>
  </si>
  <si>
    <t>086163043145</t>
  </si>
  <si>
    <t>EDI0002879</t>
  </si>
  <si>
    <t>LA SALUT</t>
  </si>
  <si>
    <t>ES0217010002889240CB</t>
  </si>
  <si>
    <t>086163044436</t>
  </si>
  <si>
    <t>EDI0003339</t>
  </si>
  <si>
    <t>POBLE NOU</t>
  </si>
  <si>
    <t>ES0217010039933104WY</t>
  </si>
  <si>
    <t>086163039977</t>
  </si>
  <si>
    <t>EDI0003338</t>
  </si>
  <si>
    <t>CHAFARINAS</t>
  </si>
  <si>
    <t>ES0217010024241521PN</t>
  </si>
  <si>
    <t>086163067301</t>
  </si>
  <si>
    <t>EDI0003318</t>
  </si>
  <si>
    <t>PARE CLARET</t>
  </si>
  <si>
    <t>ES0217010060576481BD</t>
  </si>
  <si>
    <t>086163041061</t>
  </si>
  <si>
    <t>EDI0003839</t>
  </si>
  <si>
    <t>EL TEMPLE</t>
  </si>
  <si>
    <t>ES0217010188371335SD</t>
  </si>
  <si>
    <t>999417575321</t>
  </si>
  <si>
    <t>EDI0006242</t>
  </si>
  <si>
    <t>ALCANAR NOU</t>
  </si>
  <si>
    <t>ES0230010270037334CP</t>
  </si>
  <si>
    <t>086163038667</t>
  </si>
  <si>
    <t>EDI0002905</t>
  </si>
  <si>
    <t>RAMÓN TURRO</t>
  </si>
  <si>
    <t>ES0217010242541796YL</t>
  </si>
  <si>
    <t>086163039721</t>
  </si>
  <si>
    <t>EDI0003401</t>
  </si>
  <si>
    <t>ADRIÀ</t>
  </si>
  <si>
    <t>ES0230010267615961ZY</t>
  </si>
  <si>
    <t>086163040543</t>
  </si>
  <si>
    <t>EDI0006942</t>
  </si>
  <si>
    <t>EL CLOT</t>
  </si>
  <si>
    <t>ES0230010267592212QQ</t>
  </si>
  <si>
    <t>086163043388</t>
  </si>
  <si>
    <t>EDI0003395</t>
  </si>
  <si>
    <t>SANT RAFAEL</t>
  </si>
  <si>
    <t>ES0217010259773747CW</t>
  </si>
  <si>
    <t>086163041663</t>
  </si>
  <si>
    <t>EDI0002470</t>
  </si>
  <si>
    <t>BAGES</t>
  </si>
  <si>
    <t>ES0230010290842582YP</t>
  </si>
  <si>
    <t>086163043871</t>
  </si>
  <si>
    <t>EDI0003244</t>
  </si>
  <si>
    <t>GIRONELLA</t>
  </si>
  <si>
    <t>ES0217010205990463AX</t>
  </si>
  <si>
    <t>086163039787</t>
  </si>
  <si>
    <t>EDI0006608</t>
  </si>
  <si>
    <t>PUIG REIG</t>
  </si>
  <si>
    <t>ES0230010282960687SY</t>
  </si>
  <si>
    <t>086163040511</t>
  </si>
  <si>
    <t>EDI0000192</t>
  </si>
  <si>
    <t>SANT HIPÒLIT DE VOLTREGÀ</t>
  </si>
  <si>
    <t>ES0217010265134965BN</t>
  </si>
  <si>
    <t>086163040826</t>
  </si>
  <si>
    <t>EDI0005930</t>
  </si>
  <si>
    <t>BARRI LLATÍ</t>
  </si>
  <si>
    <t>ES0217010225659985ZR</t>
  </si>
  <si>
    <t>086163090903</t>
  </si>
  <si>
    <t>EDI0005513</t>
  </si>
  <si>
    <t>SANTA MARGARIDA DE MONTBUÍ</t>
  </si>
  <si>
    <t>ES0217010233563664DY</t>
  </si>
  <si>
    <t>999413298486</t>
  </si>
  <si>
    <t>EDI0005878</t>
  </si>
  <si>
    <t>CAPELLADES</t>
  </si>
  <si>
    <t>ES0217010202737206FB</t>
  </si>
  <si>
    <t>086163041950</t>
  </si>
  <si>
    <t>EDI0000644</t>
  </si>
  <si>
    <t>MANLLEU</t>
  </si>
  <si>
    <t>ES0230010281113096RM</t>
  </si>
  <si>
    <t>086163040961</t>
  </si>
  <si>
    <t>EDI0003131</t>
  </si>
  <si>
    <t>LA GARROTXA</t>
  </si>
  <si>
    <t>ES0217010212844073KB</t>
  </si>
  <si>
    <t>086163042097</t>
  </si>
  <si>
    <t>EDI0001059</t>
  </si>
  <si>
    <t>TONA</t>
  </si>
  <si>
    <t>ES0230010270939232HF</t>
  </si>
  <si>
    <t>086163091231</t>
  </si>
  <si>
    <t>EDI0001800</t>
  </si>
  <si>
    <t>TORELLÓ</t>
  </si>
  <si>
    <t>ES0217010234713034WC</t>
  </si>
  <si>
    <t>086163041323</t>
  </si>
  <si>
    <t>EDI0000865</t>
  </si>
  <si>
    <t>SALT I</t>
  </si>
  <si>
    <t>ES0217010158175386BR</t>
  </si>
  <si>
    <t>086163042175</t>
  </si>
  <si>
    <t>EDI0003129</t>
  </si>
  <si>
    <t>SANT FELIU DE GUÍXOLS</t>
  </si>
  <si>
    <t>ES0230010266767277YE</t>
  </si>
  <si>
    <t>086163043001</t>
  </si>
  <si>
    <t>EDI0007180</t>
  </si>
  <si>
    <t>TARADELL</t>
  </si>
  <si>
    <t>ES0217010258237062EQ</t>
  </si>
  <si>
    <t>086163038540</t>
  </si>
  <si>
    <t>EDI0003048</t>
  </si>
  <si>
    <t>ANOIA</t>
  </si>
  <si>
    <t>ES0217010093798339VT</t>
  </si>
  <si>
    <t>086163041682</t>
  </si>
  <si>
    <t>EDI0003070</t>
  </si>
  <si>
    <t>EIXAMPLE</t>
  </si>
  <si>
    <t>ES0217010173565187QL</t>
  </si>
  <si>
    <t>086163091415</t>
  </si>
  <si>
    <t>EDI0003142</t>
  </si>
  <si>
    <t>BANYOLES</t>
  </si>
  <si>
    <t>ES0217010229303991WW</t>
  </si>
  <si>
    <t>086163091341</t>
  </si>
  <si>
    <t>EDI0003074</t>
  </si>
  <si>
    <t>INTERVENCIÓ- ALTA OFICINA ONOFRE CERVER</t>
  </si>
  <si>
    <t>ES0217010173773442DD</t>
  </si>
  <si>
    <t>086163039126</t>
  </si>
  <si>
    <t>EDI0003146</t>
  </si>
  <si>
    <t>BLANES</t>
  </si>
  <si>
    <t>ES0230010281182160ZT</t>
  </si>
  <si>
    <t>086163043048</t>
  </si>
  <si>
    <t>EDI0005444</t>
  </si>
  <si>
    <t>CAN GIBERT DEL PLA I</t>
  </si>
  <si>
    <t>ES0217010156299682QQ</t>
  </si>
  <si>
    <t>086163042439</t>
  </si>
  <si>
    <t>EDI0005447</t>
  </si>
  <si>
    <t>CELRÀ</t>
  </si>
  <si>
    <t>ES0217010155013217LX</t>
  </si>
  <si>
    <t>086163042481</t>
  </si>
  <si>
    <t>EDI0005833</t>
  </si>
  <si>
    <t>MONTILIVI</t>
  </si>
  <si>
    <t>ES0217010239881521DQ</t>
  </si>
  <si>
    <t>086163042589</t>
  </si>
  <si>
    <t>EDI0006563</t>
  </si>
  <si>
    <t>SALT 2</t>
  </si>
  <si>
    <t>ES0230010278511417KV</t>
  </si>
  <si>
    <t>86163042561</t>
  </si>
  <si>
    <t>EDI0003139</t>
  </si>
  <si>
    <t>AP GIRONA. SANTA CLARA</t>
  </si>
  <si>
    <t>ES0217010156976523GJ</t>
  </si>
  <si>
    <t>086163042779</t>
  </si>
  <si>
    <t>EDI0003078</t>
  </si>
  <si>
    <t>DR.  SARRÓ ROSET</t>
  </si>
  <si>
    <t>ES0217010233466842PZ</t>
  </si>
  <si>
    <t>086163043107</t>
  </si>
  <si>
    <t>EDI0005529</t>
  </si>
  <si>
    <t>JAUME I (ABS TARRAGONA III)</t>
  </si>
  <si>
    <t>ES0217010185037058SL</t>
  </si>
  <si>
    <t>086163043280</t>
  </si>
  <si>
    <t>EDI3028729</t>
  </si>
  <si>
    <t>CONSULTORI LOCAL L'ESPLUGA DE FRANCOLÍ</t>
  </si>
  <si>
    <t>ES0230010272849710YJ</t>
  </si>
  <si>
    <t>086163038823</t>
  </si>
  <si>
    <t>EDI0003085</t>
  </si>
  <si>
    <t>SANT PERE</t>
  </si>
  <si>
    <t>ES0217010182344064EA</t>
  </si>
  <si>
    <t>086163039911</t>
  </si>
  <si>
    <t>EDI0000605</t>
  </si>
  <si>
    <t>BALAFIÀ-PARDINYES-SECÀ DE SANT PERE</t>
  </si>
  <si>
    <t>ES0217010173923784ZT</t>
  </si>
  <si>
    <t>086163040013</t>
  </si>
  <si>
    <t>EDI0002119</t>
  </si>
  <si>
    <t>RAMBLA DE FERRAN</t>
  </si>
  <si>
    <t>ES0217010257287382VY</t>
  </si>
  <si>
    <t>086163040125</t>
  </si>
  <si>
    <t>EDI0003101</t>
  </si>
  <si>
    <t>SANT PERE I SANT PAU</t>
  </si>
  <si>
    <t>ES0217010187172352AQ</t>
  </si>
  <si>
    <t>086163043204</t>
  </si>
  <si>
    <t>EDIN000054</t>
  </si>
  <si>
    <t>ST.VICENÇ DE CASTELLET</t>
  </si>
  <si>
    <t>ES0230010290967813TG</t>
  </si>
  <si>
    <t>999414365773</t>
  </si>
  <si>
    <t>EDI0003141</t>
  </si>
  <si>
    <t>SARRIÀ DE TER I</t>
  </si>
  <si>
    <t>ES0217010158683019WR</t>
  </si>
  <si>
    <t>086163042371</t>
  </si>
  <si>
    <t>EDI0003305</t>
  </si>
  <si>
    <t>NUMÀNCIA</t>
  </si>
  <si>
    <t>ES0217010050019475EA</t>
  </si>
  <si>
    <t>082035337372</t>
  </si>
  <si>
    <t>EDI0003307</t>
  </si>
  <si>
    <t>DR. CARLES RIBAS</t>
  </si>
  <si>
    <t>ES0217010030735723VA</t>
  </si>
  <si>
    <t>086163067162</t>
  </si>
  <si>
    <t>EDI0005994</t>
  </si>
  <si>
    <t>CAP DR. MARTÍ I JULIÀ</t>
  </si>
  <si>
    <t>ES0217010193789461CW</t>
  </si>
  <si>
    <t>086163041999</t>
  </si>
  <si>
    <t>EDI0002199</t>
  </si>
  <si>
    <t>CAP BELLVITGE</t>
  </si>
  <si>
    <t>ES0217010092907100EB</t>
  </si>
  <si>
    <t>086163068303</t>
  </si>
  <si>
    <t>EDI0003188</t>
  </si>
  <si>
    <t>CAP FLORIDA</t>
  </si>
  <si>
    <t>ES0217010089929707ZZ</t>
  </si>
  <si>
    <t>086163046414</t>
  </si>
  <si>
    <t>EDI0005116</t>
  </si>
  <si>
    <t>CASC ANTIC</t>
  </si>
  <si>
    <t>ES0217010071257742KR</t>
  </si>
  <si>
    <t>086163039939</t>
  </si>
  <si>
    <t>EDI0003166</t>
  </si>
  <si>
    <t>CAP LLUÍS MILLET</t>
  </si>
  <si>
    <t>ES0217010081232357BE</t>
  </si>
  <si>
    <t>999419386841</t>
  </si>
  <si>
    <t>EDI0003172</t>
  </si>
  <si>
    <t>CAP 17 SETEMBRE (PRAT II- CAP- ST. COSME I SR. DAMIÀ)</t>
  </si>
  <si>
    <t>ES0217010107500967ZX</t>
  </si>
  <si>
    <t>999419387159</t>
  </si>
  <si>
    <t>EDI0001848</t>
  </si>
  <si>
    <t>CAP CORNELLÀ</t>
  </si>
  <si>
    <t>ES0217010078228122XR</t>
  </si>
  <si>
    <t>086163041703</t>
  </si>
  <si>
    <t>EDI0003187</t>
  </si>
  <si>
    <t>CAP AMADEU TORNER</t>
  </si>
  <si>
    <t>ES0217010085739616LV</t>
  </si>
  <si>
    <t>086163043977</t>
  </si>
  <si>
    <t>EDI0003194</t>
  </si>
  <si>
    <t>CAP RONDA TORRASSA</t>
  </si>
  <si>
    <t>ES0217010091879552NB</t>
  </si>
  <si>
    <t>086163044115</t>
  </si>
  <si>
    <t>EDI0003454</t>
  </si>
  <si>
    <t>CAP EL PLA</t>
  </si>
  <si>
    <t>ES0217010151964461JL</t>
  </si>
  <si>
    <t>086163041931</t>
  </si>
  <si>
    <t>EDI0003175</t>
  </si>
  <si>
    <t>CAP MONTCLAR</t>
  </si>
  <si>
    <t>ES0217010120794921EX</t>
  </si>
  <si>
    <t>086163038969</t>
  </si>
  <si>
    <t>EDI0003177</t>
  </si>
  <si>
    <t>CAP LES PLANES</t>
  </si>
  <si>
    <t>ES0217010223816811PR</t>
  </si>
  <si>
    <t>086163041760</t>
  </si>
  <si>
    <t>EDI0003180</t>
  </si>
  <si>
    <t>CAP RAMBLA (SANT FELIU DE LLOBREGAT)</t>
  </si>
  <si>
    <t>ES0217010123551482LK</t>
  </si>
  <si>
    <t>086163041849</t>
  </si>
  <si>
    <t>EDI0006778</t>
  </si>
  <si>
    <t>MARINA</t>
  </si>
  <si>
    <t>ES0217010252327907NK</t>
  </si>
  <si>
    <t>086163090766</t>
  </si>
  <si>
    <t>EDI0003071</t>
  </si>
  <si>
    <t>BORDETA-MAGRANERS</t>
  </si>
  <si>
    <t>ES0217010172893510TB</t>
  </si>
  <si>
    <t>086163040353</t>
  </si>
  <si>
    <t>EDI0005327</t>
  </si>
  <si>
    <t>ALCARRÀS</t>
  </si>
  <si>
    <t>ES0230010289636115ZY</t>
  </si>
  <si>
    <t>86163110188</t>
  </si>
  <si>
    <t>EDI0003065</t>
  </si>
  <si>
    <t>MOLLERUSSA</t>
  </si>
  <si>
    <t>ES0217010150809568XW</t>
  </si>
  <si>
    <t>086163041606</t>
  </si>
  <si>
    <t>EDI0003183</t>
  </si>
  <si>
    <t>CAP VILADECANS</t>
  </si>
  <si>
    <t>ES0217010141508262ZB</t>
  </si>
  <si>
    <t>086163046374</t>
  </si>
  <si>
    <t>EDI0006911</t>
  </si>
  <si>
    <t>CAP EL SERRAL</t>
  </si>
  <si>
    <t>ES0230010276897752ND</t>
  </si>
  <si>
    <t>086163043939</t>
  </si>
  <si>
    <t>EDI0003174</t>
  </si>
  <si>
    <t>CAP SANT ANDREU DE LA BARCA</t>
  </si>
  <si>
    <t>ES0217010118896193QR</t>
  </si>
  <si>
    <t>086163068341</t>
  </si>
  <si>
    <t>EDI0005665</t>
  </si>
  <si>
    <t>CAP ESPARREGUERA</t>
  </si>
  <si>
    <t>ES0217010211781447GP</t>
  </si>
  <si>
    <t>086163044377</t>
  </si>
  <si>
    <t>EDI0003047</t>
  </si>
  <si>
    <t>CAP JAUME I</t>
  </si>
  <si>
    <t>ES0217010144114260CV</t>
  </si>
  <si>
    <t>086163044417</t>
  </si>
  <si>
    <t>EDI0003167</t>
  </si>
  <si>
    <t>CAP GAVÀ 1</t>
  </si>
  <si>
    <t>ES0217010083138510LG</t>
  </si>
  <si>
    <t>086163091512</t>
  </si>
  <si>
    <t>EDI0003168</t>
  </si>
  <si>
    <t>CAP DR. BARTOMEU FABRÉS ANGLADA ( GAVÀ 2)</t>
  </si>
  <si>
    <t>ES0217010083366600TA</t>
  </si>
  <si>
    <t>086163091599</t>
  </si>
  <si>
    <t>EDI0003153</t>
  </si>
  <si>
    <t>CAP ALT PENEDÈS</t>
  </si>
  <si>
    <t>ES0217010143489817BR</t>
  </si>
  <si>
    <t>086163044455</t>
  </si>
  <si>
    <t>EDI0006838</t>
  </si>
  <si>
    <t>CAP CUBELLES</t>
  </si>
  <si>
    <t>ES0230010280704029VQ</t>
  </si>
  <si>
    <t>086163044474</t>
  </si>
  <si>
    <t>EDI0002075</t>
  </si>
  <si>
    <t>EDIFICI CENTRE CORPORATIU</t>
  </si>
  <si>
    <t>ES0217010036742953JR</t>
  </si>
  <si>
    <t>086163044533</t>
  </si>
  <si>
    <t>EDI0003181</t>
  </si>
  <si>
    <t>CAP SANT VICENÇ DELS HORTS (VILA VELLA)</t>
  </si>
  <si>
    <t>ES0217010131886521RK</t>
  </si>
  <si>
    <t>086163042137</t>
  </si>
  <si>
    <t>EDI0006610</t>
  </si>
  <si>
    <t>CUAP PURA FERNANDEZ (L'H)</t>
  </si>
  <si>
    <t>ES0230010281107081SQ</t>
  </si>
  <si>
    <t>086163068322</t>
  </si>
  <si>
    <t>EDI0003132</t>
  </si>
  <si>
    <t>BESALÚ</t>
  </si>
  <si>
    <t>ES0217010212844373BN</t>
  </si>
  <si>
    <t>086163068225</t>
  </si>
  <si>
    <t>EDI0000230</t>
  </si>
  <si>
    <t>LLUÍS SAYÉ (E. TORAX)</t>
  </si>
  <si>
    <t>ES0217010061035751SS</t>
  </si>
  <si>
    <t>086163039341</t>
  </si>
  <si>
    <t>EDI0003163</t>
  </si>
  <si>
    <t>CAP SANT ILDEFONS</t>
  </si>
  <si>
    <t>ES0217010200159258RH</t>
  </si>
  <si>
    <t>086163041741</t>
  </si>
  <si>
    <t>EDI0003186</t>
  </si>
  <si>
    <t>CAP JUST OLIVERAS</t>
  </si>
  <si>
    <t>ES0217010088944692JC</t>
  </si>
  <si>
    <t>086163037435</t>
  </si>
  <si>
    <t>EDI0003326</t>
  </si>
  <si>
    <t>HORTA</t>
  </si>
  <si>
    <t>ES0217010039745313WX</t>
  </si>
  <si>
    <t>086163041342</t>
  </si>
  <si>
    <t>EDI0003240</t>
  </si>
  <si>
    <t>SANT JOAN DE VILATORRADA</t>
  </si>
  <si>
    <t>ES0217010125094894XH</t>
  </si>
  <si>
    <t>086163043911</t>
  </si>
  <si>
    <t>EDI0006299</t>
  </si>
  <si>
    <t>LES INDIANES (MONTCADA I REIXAC)</t>
  </si>
  <si>
    <t>ES0230010267744070HM</t>
  </si>
  <si>
    <t>086163045425</t>
  </si>
  <si>
    <t>EDI0003182</t>
  </si>
  <si>
    <t>CAP VALLIRANA</t>
  </si>
  <si>
    <t>ES0217010239621876JH</t>
  </si>
  <si>
    <t>999413314718</t>
  </si>
  <si>
    <t>EDI0003325</t>
  </si>
  <si>
    <t>EL CARMEL</t>
  </si>
  <si>
    <t>ES0217010048533851JH</t>
  </si>
  <si>
    <t>086163041264</t>
  </si>
  <si>
    <t>EDI0005272</t>
  </si>
  <si>
    <t>ROQUETES</t>
  </si>
  <si>
    <t>ES0217010199451015MZ</t>
  </si>
  <si>
    <t>086163066874</t>
  </si>
  <si>
    <t>EDI0003165</t>
  </si>
  <si>
    <t>CAP CAN VIDALET</t>
  </si>
  <si>
    <t>ES0217010082064581QZ</t>
  </si>
  <si>
    <t>999413315156</t>
  </si>
  <si>
    <t>EDI0006732</t>
  </si>
  <si>
    <t>LA SAGRERA</t>
  </si>
  <si>
    <t>ES0217010248994238QH</t>
  </si>
  <si>
    <t>086163067202</t>
  </si>
  <si>
    <t>EDI0006338</t>
  </si>
  <si>
    <t>NORD</t>
  </si>
  <si>
    <t>ES0217010241614411GV</t>
  </si>
  <si>
    <t>086163067027</t>
  </si>
  <si>
    <t>EDI0006501</t>
  </si>
  <si>
    <t>SAGRADA FAMÍLIA (MANRESA)</t>
  </si>
  <si>
    <t>ES0230010280758372BX</t>
  </si>
  <si>
    <t>086163091151</t>
  </si>
  <si>
    <t>EDI0003658</t>
  </si>
  <si>
    <t>DR. GUILLERMO MASRIERA I GUARDIOLA</t>
  </si>
  <si>
    <t>ES0217010191931986JF</t>
  </si>
  <si>
    <t>086163090844</t>
  </si>
  <si>
    <t>EDI0003122</t>
  </si>
  <si>
    <t>ALT EMPORDÀ</t>
  </si>
  <si>
    <t>ES0229020010208545JZ</t>
  </si>
  <si>
    <t>086163042078</t>
  </si>
  <si>
    <t>EDIN000034</t>
  </si>
  <si>
    <t>POLINYÀ</t>
  </si>
  <si>
    <t>ES0230010293119296RK</t>
  </si>
  <si>
    <t>999415896130</t>
  </si>
  <si>
    <t>EDI0006566</t>
  </si>
  <si>
    <t>CAP CERVELLÓ</t>
  </si>
  <si>
    <t>ES0230901000026715VT</t>
  </si>
  <si>
    <t>086163048791</t>
  </si>
  <si>
    <t>35DSGA0005</t>
  </si>
  <si>
    <t>H.U. VERGE DE LA CINTA</t>
  </si>
  <si>
    <t>ES0230901000026349RW</t>
  </si>
  <si>
    <t>86157046001</t>
  </si>
  <si>
    <t>EDI00S1813</t>
  </si>
  <si>
    <t>CALLÚS</t>
  </si>
  <si>
    <t>ES0230901000027019FM</t>
  </si>
  <si>
    <t>086163048620</t>
  </si>
  <si>
    <t>EDI0003226</t>
  </si>
  <si>
    <t>SANT ANDREU DE LLAVANERES</t>
  </si>
  <si>
    <t>ES0230901000027014FT</t>
  </si>
  <si>
    <t>86155653383</t>
  </si>
  <si>
    <t>EDI0006825</t>
  </si>
  <si>
    <t>SANT POL DE MAR</t>
  </si>
  <si>
    <t>ES0230901000027021FF</t>
  </si>
  <si>
    <t>086163048236</t>
  </si>
  <si>
    <t>EDI8029377</t>
  </si>
  <si>
    <t>LLIÇÀ DE VALL</t>
  </si>
  <si>
    <t>ES0230901000027017FA</t>
  </si>
  <si>
    <t>86157043938</t>
  </si>
  <si>
    <t>EDI0003279</t>
  </si>
  <si>
    <t>ANTONI CREUS</t>
  </si>
  <si>
    <t>ES0230901000027018FG</t>
  </si>
  <si>
    <t>86155792637</t>
  </si>
  <si>
    <t>EDI0005296</t>
  </si>
  <si>
    <t>LES FRANQUESES</t>
  </si>
  <si>
    <t>ES0230901000027015FR</t>
  </si>
  <si>
    <t>086163048348</t>
  </si>
  <si>
    <t>EDI0003094</t>
  </si>
  <si>
    <t>MÓRA LA NOVA</t>
  </si>
  <si>
    <t>ES0230901000026708QQ</t>
  </si>
  <si>
    <t>086163048261</t>
  </si>
  <si>
    <t>EDI0006403</t>
  </si>
  <si>
    <t>CAP MARIA BERNARDES (ABS VILADECANS 2)</t>
  </si>
  <si>
    <t>ES0230901000026669ST</t>
  </si>
  <si>
    <t>086163048941</t>
  </si>
  <si>
    <t>EDI0003140</t>
  </si>
  <si>
    <t>DR. JOAN VILAPLANA I</t>
  </si>
  <si>
    <t>ES0230901000026361RZ</t>
  </si>
  <si>
    <t>086163123518</t>
  </si>
  <si>
    <t>EDI0006235</t>
  </si>
  <si>
    <t>SANTPEDOR</t>
  </si>
  <si>
    <t>ES0230901000026675SY</t>
  </si>
  <si>
    <t>086163048542</t>
  </si>
  <si>
    <t>EDI0003169</t>
  </si>
  <si>
    <t>CAP MARTORELL</t>
  </si>
  <si>
    <t>ES0230901000026559XM</t>
  </si>
  <si>
    <t>086163048975</t>
  </si>
  <si>
    <t>EDI0006000</t>
  </si>
  <si>
    <t>L'AMETLLA DEL VALLÈS</t>
  </si>
  <si>
    <t>ES0230901000026552DK</t>
  </si>
  <si>
    <t>086163045877</t>
  </si>
  <si>
    <t>EDI0003286</t>
  </si>
  <si>
    <t>SANT MIQUEL</t>
  </si>
  <si>
    <t>ES0230901000026522PZ</t>
  </si>
  <si>
    <t>086163123672</t>
  </si>
  <si>
    <t>EDI0003179</t>
  </si>
  <si>
    <t>CAP SANT JUST</t>
  </si>
  <si>
    <t>ES0230901000026711QL</t>
  </si>
  <si>
    <t>086163041821</t>
  </si>
  <si>
    <t>EDI0001580</t>
  </si>
  <si>
    <t>BON PASTOR</t>
  </si>
  <si>
    <t>ES0230901000027013YE</t>
  </si>
  <si>
    <t>086163110291</t>
  </si>
  <si>
    <t>EDI0006443</t>
  </si>
  <si>
    <t>RODA DE TER</t>
  </si>
  <si>
    <t>ES0230010277861728HD</t>
  </si>
  <si>
    <t>086163067143</t>
  </si>
  <si>
    <t>EDIN000061</t>
  </si>
  <si>
    <t>GRACIA</t>
  </si>
  <si>
    <t>ES0230010294159312WT</t>
  </si>
  <si>
    <t>086163068170</t>
  </si>
  <si>
    <t>EDI0003676</t>
  </si>
  <si>
    <t>CALAF</t>
  </si>
  <si>
    <t>ES0230901000026659ZJ</t>
  </si>
  <si>
    <t>086163048713</t>
  </si>
  <si>
    <t>EDI0000807</t>
  </si>
  <si>
    <t>LLIBERTAT REUS 3</t>
  </si>
  <si>
    <t>ES0230901000026375WM</t>
  </si>
  <si>
    <t>86155662284</t>
  </si>
  <si>
    <t>EDI0003298</t>
  </si>
  <si>
    <t>MANSO</t>
  </si>
  <si>
    <t>ES0230901000026655ZD</t>
  </si>
  <si>
    <t>86163116536</t>
  </si>
  <si>
    <t>ES0230901000026709QV</t>
  </si>
  <si>
    <t>86163063149</t>
  </si>
  <si>
    <t>EDI0006795</t>
  </si>
  <si>
    <t>SANT ANTONI DE VILAMAJOR</t>
  </si>
  <si>
    <t>ES0230901000027016FW</t>
  </si>
  <si>
    <t>086163048407</t>
  </si>
  <si>
    <t>EDI0006844</t>
  </si>
  <si>
    <t>SANT GREGORI</t>
  </si>
  <si>
    <t>ES0230901000027020FY</t>
  </si>
  <si>
    <t>086163042730</t>
  </si>
  <si>
    <t>EDI0005554</t>
  </si>
  <si>
    <t>CAP SANT JOAN DESPÍ 1 (VERDAGUER)</t>
  </si>
  <si>
    <t>ES0217010233345616GK</t>
  </si>
  <si>
    <t>86145206526</t>
  </si>
  <si>
    <t>EDIN000080</t>
  </si>
  <si>
    <t>GRAN SOL</t>
  </si>
  <si>
    <t>ES0230010301553258YK</t>
  </si>
  <si>
    <t>86149497781</t>
  </si>
  <si>
    <t>EDIN000049</t>
  </si>
  <si>
    <t>PALAU DE PLEGAMANS</t>
  </si>
  <si>
    <t>ES0230010293886815EF</t>
  </si>
  <si>
    <t>86152772373</t>
  </si>
  <si>
    <t>EDIN000012</t>
  </si>
  <si>
    <t>SUD</t>
  </si>
  <si>
    <t>ES0230010291863796QE</t>
  </si>
  <si>
    <t>086163045444</t>
  </si>
  <si>
    <t>EDIN000065</t>
  </si>
  <si>
    <t>MOIÀ</t>
  </si>
  <si>
    <t>ES0230010297145695DV</t>
  </si>
  <si>
    <t>086163039827</t>
  </si>
  <si>
    <t>EDIN000057</t>
  </si>
  <si>
    <t>VILABLAREIX</t>
  </si>
  <si>
    <t>ES0230010296942780LP</t>
  </si>
  <si>
    <t>86152760735</t>
  </si>
  <si>
    <t>EDIN000044</t>
  </si>
  <si>
    <t>TORDERA</t>
  </si>
  <si>
    <t>ES0230010292164557YN</t>
  </si>
  <si>
    <t>86152763584</t>
  </si>
  <si>
    <t>EDI0003096</t>
  </si>
  <si>
    <t>SALOU</t>
  </si>
  <si>
    <t>ES0230010289240069KC</t>
  </si>
  <si>
    <t>086163043126</t>
  </si>
  <si>
    <t>EDIN000043</t>
  </si>
  <si>
    <t>SANT SALVADOR</t>
  </si>
  <si>
    <t>ES0230010291376578QJ</t>
  </si>
  <si>
    <t>086163043301</t>
  </si>
  <si>
    <t>EDIN000055</t>
  </si>
  <si>
    <t>LES BORGES BLANQUES</t>
  </si>
  <si>
    <t>ES0230010294704766GD</t>
  </si>
  <si>
    <t>086163040904</t>
  </si>
  <si>
    <t>EDI0003059</t>
  </si>
  <si>
    <t>ARTESA DE SEGRE</t>
  </si>
  <si>
    <t>ES0230010298962230FN</t>
  </si>
  <si>
    <t>086163041040</t>
  </si>
  <si>
    <t>EDI0003066</t>
  </si>
  <si>
    <t>CERVERA</t>
  </si>
  <si>
    <t>ES0230010293029870TL</t>
  </si>
  <si>
    <t>086163041129</t>
  </si>
  <si>
    <t>EDI0003341</t>
  </si>
  <si>
    <t>SANT MARTÍ</t>
  </si>
  <si>
    <t>ES0230010293210638VF</t>
  </si>
  <si>
    <t>086163040923</t>
  </si>
  <si>
    <t>EDIN000037</t>
  </si>
  <si>
    <t>PINETONS</t>
  </si>
  <si>
    <t>ES0230010292707120KM</t>
  </si>
  <si>
    <t>86152763801</t>
  </si>
  <si>
    <t>EDIN000028</t>
  </si>
  <si>
    <t>LA GARRIGA</t>
  </si>
  <si>
    <t>ES0230010291310924ZR</t>
  </si>
  <si>
    <t>086163044780</t>
  </si>
  <si>
    <t>EDIN000007</t>
  </si>
  <si>
    <t>SENTMENAT</t>
  </si>
  <si>
    <t>ES0230010291176034ZY</t>
  </si>
  <si>
    <t>086163046317</t>
  </si>
  <si>
    <t>EDI0000919</t>
  </si>
  <si>
    <t>SANT QUIRZE DE BESORA</t>
  </si>
  <si>
    <t>ES0230010291541267TE</t>
  </si>
  <si>
    <t>086163041148</t>
  </si>
  <si>
    <t>EDI0007033</t>
  </si>
  <si>
    <t>CONSULTORI OLOT NORD</t>
  </si>
  <si>
    <t>ES0230010293868126ZV</t>
  </si>
  <si>
    <t>86152759998</t>
  </si>
  <si>
    <t>EDIN000033</t>
  </si>
  <si>
    <t>LA FLORIDA</t>
  </si>
  <si>
    <t>ES0230010290606456KT</t>
  </si>
  <si>
    <t>086163068151</t>
  </si>
  <si>
    <t>EDIN000063</t>
  </si>
  <si>
    <t>SÚRIA - GORETTI BADIA</t>
  </si>
  <si>
    <t>ES0230010296573911NJ</t>
  </si>
  <si>
    <t>086163040748</t>
  </si>
  <si>
    <t>EDI0003173</t>
  </si>
  <si>
    <t>CAP DR. PUJOL I CAPÇADA</t>
  </si>
  <si>
    <t>ES0230010296180846BH</t>
  </si>
  <si>
    <t>86157400802</t>
  </si>
  <si>
    <t>EDIN000051</t>
  </si>
  <si>
    <t>CAP CUNIT</t>
  </si>
  <si>
    <t>ES0230010293015459HY</t>
  </si>
  <si>
    <t>086163044056</t>
  </si>
  <si>
    <t>37DSGZELE0</t>
  </si>
  <si>
    <t>H.U. VILADECANS</t>
  </si>
  <si>
    <t>ES0217010141764397HH</t>
  </si>
  <si>
    <t>086163090728</t>
  </si>
  <si>
    <t>EDI0006238</t>
  </si>
  <si>
    <t>VILAFANT</t>
  </si>
  <si>
    <t>ES0202000002590000CC</t>
  </si>
  <si>
    <t>086163068244</t>
  </si>
  <si>
    <t>EDI0006904</t>
  </si>
  <si>
    <t>1R. DE MAIG</t>
  </si>
  <si>
    <t>ES0230010285025098AY</t>
  </si>
  <si>
    <t>086163040499</t>
  </si>
  <si>
    <t>EDI0000880</t>
  </si>
  <si>
    <t>CAP CAMPS BLANCS</t>
  </si>
  <si>
    <t>ES0230010300825157KP</t>
  </si>
  <si>
    <t>86157395732</t>
  </si>
  <si>
    <t>EDIN000019</t>
  </si>
  <si>
    <t>LES PRESES</t>
  </si>
  <si>
    <t>ES0230010294667962ZM</t>
  </si>
  <si>
    <t>86157402550</t>
  </si>
  <si>
    <t>EDIN000082</t>
  </si>
  <si>
    <t>CAP MASQUEFA</t>
  </si>
  <si>
    <t>ES0230010304700558LR</t>
  </si>
  <si>
    <t>086163044493</t>
  </si>
  <si>
    <t>EDI8030083</t>
  </si>
  <si>
    <t>CAP BEGUES</t>
  </si>
  <si>
    <t>ES0230010305909251SK</t>
  </si>
  <si>
    <t>86163122966</t>
  </si>
  <si>
    <t>36DSGASENE</t>
  </si>
  <si>
    <t>H.U. DOCTOR JOSEP TRUETA</t>
  </si>
  <si>
    <t>ES0217901000007744QL</t>
  </si>
  <si>
    <t>GATN6604_11</t>
  </si>
  <si>
    <t>38DSGADSG0</t>
  </si>
  <si>
    <t>H.U. GERMANS TRIAS I PUJOL</t>
  </si>
  <si>
    <t>ES0217901000011602TJ</t>
  </si>
  <si>
    <t>GATN5841511</t>
  </si>
  <si>
    <t>33DSGZ0007</t>
  </si>
  <si>
    <t>H.U. ARNAU DE VILANOVA</t>
  </si>
  <si>
    <t>ES0217901000015661QR</t>
  </si>
  <si>
    <t>GATN6504_11</t>
  </si>
  <si>
    <t>31MANZELE0</t>
  </si>
  <si>
    <t>H.U. BELLVITGE</t>
  </si>
  <si>
    <t>ES0217901000011715MB</t>
  </si>
  <si>
    <t>GATN6004_11</t>
  </si>
  <si>
    <t>32DSGZELE0</t>
  </si>
  <si>
    <t>H.U. GENERAL DE LA VALL D'HEBRON</t>
  </si>
  <si>
    <t>ES0217901000015659SE</t>
  </si>
  <si>
    <t>GATN6204_11</t>
  </si>
  <si>
    <t>34DSGZ0002</t>
  </si>
  <si>
    <t>H.U. JOAN XXIII</t>
  </si>
  <si>
    <t>ES0217901000010354SF</t>
  </si>
  <si>
    <t>GATN5904_11</t>
  </si>
  <si>
    <t>EDI0003251</t>
  </si>
  <si>
    <t>BADIA DEL VALLÈS</t>
  </si>
  <si>
    <t>ES0230010000264343TC</t>
  </si>
  <si>
    <t>86161775031</t>
  </si>
  <si>
    <t>EDI0003135</t>
  </si>
  <si>
    <t>GÜELL</t>
  </si>
  <si>
    <t>ES0230010287070230GR</t>
  </si>
  <si>
    <t>86163039280</t>
  </si>
  <si>
    <t>EDI0000923</t>
  </si>
  <si>
    <t>SANTA COLOMA DE FARNERS I (LA SELVA)</t>
  </si>
  <si>
    <t>ES0230010303068715RP</t>
  </si>
  <si>
    <t>86163039525</t>
  </si>
  <si>
    <t>EDI0001851</t>
  </si>
  <si>
    <t>SILS I</t>
  </si>
  <si>
    <t>ES0230010302229071LW</t>
  </si>
  <si>
    <t>86163039428</t>
  </si>
  <si>
    <t>EDI0003138</t>
  </si>
  <si>
    <t>VILARROJA</t>
  </si>
  <si>
    <t>ES0230010306421568AJ</t>
  </si>
  <si>
    <t>86163068278</t>
  </si>
  <si>
    <t>EDI0000379</t>
  </si>
  <si>
    <t>CAP CASTELLDEFELS</t>
  </si>
  <si>
    <t>ES0217010209977840QS</t>
  </si>
  <si>
    <t>86163122985</t>
  </si>
  <si>
    <t>EDIN000092</t>
  </si>
  <si>
    <t>CAP GUINARDÓ</t>
  </si>
  <si>
    <t>ES0230010000123968SZ</t>
  </si>
  <si>
    <t>86163123123</t>
  </si>
  <si>
    <t>EDI0006309</t>
  </si>
  <si>
    <t>MAÇANET DE LA SELVA</t>
  </si>
  <si>
    <t>ES0217010148744149RY</t>
  </si>
  <si>
    <t>86163110266</t>
  </si>
  <si>
    <t>EDIN000086</t>
  </si>
  <si>
    <t>LLINARS DEL VALLÈS</t>
  </si>
  <si>
    <t>ES0230010000070624LF</t>
  </si>
  <si>
    <t>86163123064</t>
  </si>
  <si>
    <t>EDIN000064</t>
  </si>
  <si>
    <t>TRINITAT VELLA</t>
  </si>
  <si>
    <t>ES0230010298290476XL</t>
  </si>
  <si>
    <t>86164098148</t>
  </si>
  <si>
    <t>ES0230901000026437GK</t>
  </si>
  <si>
    <t>086163123615</t>
  </si>
  <si>
    <t>EDI0003237</t>
  </si>
  <si>
    <t>NAVÀS</t>
  </si>
  <si>
    <t>ES0230010000236540BR</t>
  </si>
  <si>
    <t>86163893118</t>
  </si>
  <si>
    <t>EDI0005443</t>
  </si>
  <si>
    <t>SANTA EUGÈNIA DE BERGA</t>
  </si>
  <si>
    <t>ES0230010304083585NA</t>
  </si>
  <si>
    <t>86163893059</t>
  </si>
  <si>
    <t>EDI0003238</t>
  </si>
  <si>
    <t>SALLENT</t>
  </si>
  <si>
    <t>ES0230010000236442YH</t>
  </si>
  <si>
    <t>86163892211</t>
  </si>
  <si>
    <t>EDIN000046</t>
  </si>
  <si>
    <t>VILANOVA DEL CAMÍ</t>
  </si>
  <si>
    <t>ES0230010293924924TM</t>
  </si>
  <si>
    <t>86163893078</t>
  </si>
  <si>
    <t>EDIN000103</t>
  </si>
  <si>
    <t>LA MINA NOU</t>
  </si>
  <si>
    <t>ES0230010000532464CF</t>
  </si>
  <si>
    <t>86163232920</t>
  </si>
  <si>
    <t>EDI0003076</t>
  </si>
  <si>
    <t>BELLPUIG</t>
  </si>
  <si>
    <t>ES0230010000252571HR</t>
  </si>
  <si>
    <t>86163245511</t>
  </si>
  <si>
    <t>EDI0003060</t>
  </si>
  <si>
    <t>BALAGUER</t>
  </si>
  <si>
    <t>ES0230010293014958LB</t>
  </si>
  <si>
    <t>86163245767</t>
  </si>
  <si>
    <t>EDI0003468</t>
  </si>
  <si>
    <t>TÀRREGA</t>
  </si>
  <si>
    <t>ES0230010000304673YP</t>
  </si>
  <si>
    <t>86163245581</t>
  </si>
  <si>
    <t>EDIN000105</t>
  </si>
  <si>
    <t>Castell-Platja d'Aro</t>
  </si>
  <si>
    <t>ES0230010000523338ZN</t>
  </si>
  <si>
    <t>86163165774</t>
  </si>
  <si>
    <t>PLATJA D'ARO</t>
  </si>
  <si>
    <t>EDIN000081</t>
  </si>
  <si>
    <t>CAP Sant Joan de les Abadesses</t>
  </si>
  <si>
    <t>ES0230010000062992DB</t>
  </si>
  <si>
    <t>86163091259</t>
  </si>
  <si>
    <t>EDI0005881</t>
  </si>
  <si>
    <t>CAPPONT</t>
  </si>
  <si>
    <t>ES0230010000184843VP</t>
  </si>
  <si>
    <t>86163245790</t>
  </si>
  <si>
    <t>EDI0003067</t>
  </si>
  <si>
    <t>ALMACELLES</t>
  </si>
  <si>
    <t>ES0230010000602667JZ</t>
  </si>
  <si>
    <t>86163602796</t>
  </si>
  <si>
    <t>EDIN000107</t>
  </si>
  <si>
    <t>CAP Josep Masdevall Terrades</t>
  </si>
  <si>
    <t>ES0238330000205613HG</t>
  </si>
  <si>
    <t>86163858332</t>
  </si>
  <si>
    <t>EDI0003230</t>
  </si>
  <si>
    <t>CARDONA</t>
  </si>
  <si>
    <t>ES0230010000649436TR</t>
  </si>
  <si>
    <t>86164113754</t>
  </si>
  <si>
    <t>EDIN000070</t>
  </si>
  <si>
    <t>CAP HORTS DE MIRÓ</t>
  </si>
  <si>
    <t>ES0217010179646883FD</t>
  </si>
  <si>
    <t>086163043320</t>
  </si>
  <si>
    <t>EDI0003125</t>
  </si>
  <si>
    <t>ROSES</t>
  </si>
  <si>
    <t>ES0230012200017501JN</t>
  </si>
  <si>
    <t>86164255601</t>
  </si>
  <si>
    <t>EDI0003123</t>
  </si>
  <si>
    <t>LA JONQUERA. DR. SUBIRÓS</t>
  </si>
  <si>
    <t>ES0230010304048485GR</t>
  </si>
  <si>
    <t>086164255291</t>
  </si>
  <si>
    <t>EDI0005470</t>
  </si>
  <si>
    <t>SANTA MARIA DE PALAUTORDERA</t>
  </si>
  <si>
    <t>ES0230010000413153FC</t>
  </si>
  <si>
    <t>086164261529</t>
  </si>
  <si>
    <t>EDI0003075</t>
  </si>
  <si>
    <t>AGRAMUNT</t>
  </si>
  <si>
    <t>ES0230010000653309FX</t>
  </si>
  <si>
    <t>086164322885</t>
  </si>
  <si>
    <t>EDIN000090</t>
  </si>
  <si>
    <t>PRATS DE LLUÇANÈS</t>
  </si>
  <si>
    <t>ES0230010000651748PJ</t>
  </si>
  <si>
    <t>086164472638</t>
  </si>
  <si>
    <t>IGTP001</t>
  </si>
  <si>
    <t>Laboratori Edif Mar</t>
  </si>
  <si>
    <t>ES0217901000022898PQ</t>
  </si>
  <si>
    <t>086165362121</t>
  </si>
  <si>
    <t>IAS011</t>
  </si>
  <si>
    <t>CONSULTORI DE QUART</t>
  </si>
  <si>
    <t>ES0230010281819909GM</t>
  </si>
  <si>
    <t>999422519086</t>
  </si>
  <si>
    <t>IAS018</t>
  </si>
  <si>
    <t>Parc Hospitalari Martí i Julià</t>
  </si>
  <si>
    <t>ES0230901000023876PJ</t>
  </si>
  <si>
    <t>GATN2127111</t>
  </si>
  <si>
    <t>UVIC019</t>
  </si>
  <si>
    <t>Local Eumo_dc Bcn</t>
  </si>
  <si>
    <t>ES0230010280356311XN</t>
  </si>
  <si>
    <t>086164680176</t>
  </si>
  <si>
    <t>EDIN000097</t>
  </si>
  <si>
    <t>CAP ONZE DE SETEMBRE</t>
  </si>
  <si>
    <t>ES0230010304571883JB</t>
  </si>
  <si>
    <t>086164880640</t>
  </si>
  <si>
    <t>EDI0003245</t>
  </si>
  <si>
    <t>GUARDIOLA DE BERGUEDÀ</t>
  </si>
  <si>
    <t>ES0230010000700852GN</t>
  </si>
  <si>
    <t>086164740931</t>
  </si>
  <si>
    <t>EDI0003144</t>
  </si>
  <si>
    <t>RIPOLLÈS</t>
  </si>
  <si>
    <t>ES0217010266200783YX</t>
  </si>
  <si>
    <t>086164884991</t>
  </si>
  <si>
    <t>IGTP002</t>
  </si>
  <si>
    <t>Estabulari Edifici CMCIB</t>
  </si>
  <si>
    <t>ES0230010000595080MV</t>
  </si>
  <si>
    <t>086165360327</t>
  </si>
  <si>
    <t>EDIN000088</t>
  </si>
  <si>
    <t>RONDA PRIM</t>
  </si>
  <si>
    <t>ES0217010100817444PB</t>
  </si>
  <si>
    <t>086165026975</t>
  </si>
  <si>
    <t>IAS001</t>
  </si>
  <si>
    <t>CAP CASSÀ DE LA SELVA</t>
  </si>
  <si>
    <t>ES0217010147640094EC</t>
  </si>
  <si>
    <t>086165053251</t>
  </si>
  <si>
    <t>IAS013</t>
  </si>
  <si>
    <t>CSM I CENTRE DE DIA SELVA interior</t>
  </si>
  <si>
    <t>ES0217010207410471XK</t>
  </si>
  <si>
    <t>086165051286</t>
  </si>
  <si>
    <t>IAS019</t>
  </si>
  <si>
    <t>CENTRE DE DIA, CSM  GARROTXA</t>
  </si>
  <si>
    <t>ES0217010216958030HG</t>
  </si>
  <si>
    <t>086165169649</t>
  </si>
  <si>
    <t>IAS015</t>
  </si>
  <si>
    <t>CSM/CAS/CAP BLANES</t>
  </si>
  <si>
    <t>ES0230010276538004BG</t>
  </si>
  <si>
    <t>086165128779</t>
  </si>
  <si>
    <t>UDC009</t>
  </si>
  <si>
    <t>Facultad de Fisioterapia</t>
  </si>
  <si>
    <t>ES0224100000758312BS</t>
  </si>
  <si>
    <t>086165162983</t>
  </si>
  <si>
    <t>UB079</t>
  </si>
  <si>
    <t>PIS BALMES 32, 3-2</t>
  </si>
  <si>
    <t>ES0217010163155036HJ</t>
  </si>
  <si>
    <t>086165158565</t>
  </si>
  <si>
    <t>IAS004</t>
  </si>
  <si>
    <t>CAP HOSTALRIC</t>
  </si>
  <si>
    <t>ES0217010148001784QN</t>
  </si>
  <si>
    <t>086165128838</t>
  </si>
  <si>
    <t>ES0224100000668604KF</t>
  </si>
  <si>
    <t>086165253929</t>
  </si>
  <si>
    <t>UPF016</t>
  </si>
  <si>
    <t>PRBB - LABORATORIS 7ªSUR</t>
  </si>
  <si>
    <t>ES0230010273118684VW</t>
  </si>
  <si>
    <t>086165249095</t>
  </si>
  <si>
    <t>UPF017</t>
  </si>
  <si>
    <t>PRBB - LABORATORIS 7ªNORTE</t>
  </si>
  <si>
    <t>ES0230010273119235HR</t>
  </si>
  <si>
    <t>086165249076</t>
  </si>
  <si>
    <t>Total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</si>
</sst>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Font="1"/>
    <xf numFmtId="0" fontId="0" fillId="2" borderId="0" xfId="0" applyFill="1"/>
    <xf numFmtId="3" fontId="0" fillId="2" borderId="0" xfId="0" applyNumberFormat="1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19"/>
  <sheetViews>
    <sheetView tabSelected="1" topLeftCell="D2" zoomScaleNormal="100" workbookViewId="0">
      <selection activeCell="F2" sqref="F1:F1048576"/>
    </sheetView>
  </sheetViews>
  <sheetFormatPr baseColWidth="10" defaultColWidth="11.54296875" defaultRowHeight="12.5" x14ac:dyDescent="0.25"/>
  <cols>
    <col min="1" max="1" width="12.54296875" customWidth="1"/>
    <col min="2" max="2" width="53.6328125" customWidth="1"/>
    <col min="3" max="3" width="22.453125" customWidth="1"/>
    <col min="4" max="4" width="13.26953125" customWidth="1"/>
    <col min="5" max="5" width="53.6328125" customWidth="1"/>
    <col min="6" max="6" width="9.36328125" style="4" customWidth="1"/>
    <col min="7" max="8" width="9.08984375" style="4" customWidth="1"/>
    <col min="9" max="9" width="8.81640625" style="4" customWidth="1"/>
    <col min="10" max="11" width="8.90625" style="4" customWidth="1"/>
    <col min="12" max="12" width="8.36328125" style="4" customWidth="1"/>
    <col min="13" max="13" width="9.1796875" style="4" customWidth="1"/>
    <col min="14" max="14" width="8.81640625" style="4" customWidth="1"/>
    <col min="15" max="15" width="8.90625" style="4" customWidth="1"/>
    <col min="16" max="17" width="9.1796875" style="4" customWidth="1"/>
    <col min="18" max="18" width="11.54296875" style="4"/>
  </cols>
  <sheetData>
    <row r="2" spans="1:1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tr">
        <f>"Gen 2019"</f>
        <v>Gen 2019</v>
      </c>
      <c r="G2" s="3" t="str">
        <f>"Feb 2019"</f>
        <v>Feb 2019</v>
      </c>
      <c r="H2" s="3" t="str">
        <f>"Mar 2019"</f>
        <v>Mar 2019</v>
      </c>
      <c r="I2" s="3" t="str">
        <f>"Abr 2019"</f>
        <v>Abr 2019</v>
      </c>
      <c r="J2" s="3" t="str">
        <f>"Mai 2019"</f>
        <v>Mai 2019</v>
      </c>
      <c r="K2" s="3" t="str">
        <f>"Jun 2019"</f>
        <v>Jun 2019</v>
      </c>
      <c r="L2" s="3" t="str">
        <f>"Jul 2019"</f>
        <v>Jul 2019</v>
      </c>
      <c r="M2" s="3" t="str">
        <f>"Ago 2019"</f>
        <v>Ago 2019</v>
      </c>
      <c r="N2" s="3" t="str">
        <f>"Set 2019"</f>
        <v>Set 2019</v>
      </c>
      <c r="O2" s="3" t="str">
        <f>"Oct 2019"</f>
        <v>Oct 2019</v>
      </c>
      <c r="P2" s="3" t="str">
        <f>"Nov 2019"</f>
        <v>Nov 2019</v>
      </c>
      <c r="Q2" s="3" t="str">
        <f>"Des 2019"</f>
        <v>Des 2019</v>
      </c>
      <c r="R2" s="4" t="s">
        <v>2489</v>
      </c>
    </row>
    <row r="3" spans="1:18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s="4">
        <v>762975</v>
      </c>
      <c r="G3" s="4">
        <v>666898</v>
      </c>
      <c r="H3" s="4">
        <v>611810</v>
      </c>
      <c r="I3" s="4">
        <v>522921</v>
      </c>
      <c r="J3" s="4">
        <v>422391</v>
      </c>
      <c r="K3" s="4">
        <v>177128</v>
      </c>
      <c r="L3" s="4">
        <v>170833</v>
      </c>
      <c r="M3" s="4">
        <v>143420</v>
      </c>
      <c r="N3" s="4">
        <v>143500</v>
      </c>
      <c r="O3" s="4">
        <v>197467</v>
      </c>
      <c r="P3" s="4">
        <v>526971</v>
      </c>
      <c r="Q3" s="4">
        <v>533305</v>
      </c>
      <c r="R3" s="4">
        <f>SUM(F3:Q3)</f>
        <v>4879619</v>
      </c>
    </row>
    <row r="4" spans="1:18" x14ac:dyDescent="0.25">
      <c r="A4" t="s">
        <v>10</v>
      </c>
      <c r="B4" t="s">
        <v>11</v>
      </c>
      <c r="C4" t="s">
        <v>12</v>
      </c>
      <c r="D4" s="1" t="s">
        <v>13</v>
      </c>
      <c r="E4" t="s">
        <v>11</v>
      </c>
      <c r="F4" s="4">
        <v>194334</v>
      </c>
      <c r="G4" s="4">
        <v>180999</v>
      </c>
      <c r="H4" s="4">
        <v>164628</v>
      </c>
      <c r="I4" s="4">
        <v>123324</v>
      </c>
      <c r="J4" s="4">
        <v>100113</v>
      </c>
      <c r="K4" s="4">
        <v>53297</v>
      </c>
      <c r="L4" s="4">
        <v>31407</v>
      </c>
      <c r="M4" s="4">
        <v>30943</v>
      </c>
      <c r="N4" s="4">
        <v>40737</v>
      </c>
      <c r="O4" s="4">
        <v>70405</v>
      </c>
      <c r="P4" s="4">
        <v>146885</v>
      </c>
      <c r="Q4" s="4">
        <v>170558</v>
      </c>
      <c r="R4" s="4">
        <f t="shared" ref="R4:R67" si="0">SUM(F4:Q4)</f>
        <v>1307630</v>
      </c>
    </row>
    <row r="5" spans="1:18" x14ac:dyDescent="0.25">
      <c r="A5" t="s">
        <v>14</v>
      </c>
      <c r="B5" t="s">
        <v>15</v>
      </c>
      <c r="C5" t="s">
        <v>16</v>
      </c>
      <c r="D5" s="1" t="s">
        <v>17</v>
      </c>
      <c r="E5" t="s">
        <v>15</v>
      </c>
      <c r="F5" s="4">
        <v>55256</v>
      </c>
      <c r="G5" s="4">
        <v>44647</v>
      </c>
      <c r="H5" s="4">
        <v>42463</v>
      </c>
      <c r="I5" s="4">
        <v>34583</v>
      </c>
      <c r="J5" s="4">
        <v>22320</v>
      </c>
      <c r="K5" s="4">
        <v>5162</v>
      </c>
      <c r="L5" s="4">
        <v>0</v>
      </c>
      <c r="M5" s="4">
        <v>0</v>
      </c>
      <c r="N5" s="4">
        <v>0</v>
      </c>
      <c r="O5" s="4">
        <v>0</v>
      </c>
      <c r="P5" s="4">
        <v>51171</v>
      </c>
      <c r="Q5" s="4">
        <v>42315</v>
      </c>
      <c r="R5" s="4">
        <f t="shared" si="0"/>
        <v>297917</v>
      </c>
    </row>
    <row r="6" spans="1:18" x14ac:dyDescent="0.25">
      <c r="A6" t="s">
        <v>18</v>
      </c>
      <c r="B6" t="s">
        <v>15</v>
      </c>
      <c r="C6" t="s">
        <v>19</v>
      </c>
      <c r="D6" s="1" t="s">
        <v>20</v>
      </c>
      <c r="E6" t="s">
        <v>15</v>
      </c>
      <c r="F6" s="4">
        <v>33341</v>
      </c>
      <c r="G6" s="4">
        <v>22884</v>
      </c>
      <c r="H6" s="4">
        <v>21562</v>
      </c>
      <c r="I6" s="4">
        <v>19413</v>
      </c>
      <c r="J6" s="4">
        <v>17806</v>
      </c>
      <c r="K6" s="4">
        <v>5933</v>
      </c>
      <c r="L6" s="4">
        <v>0</v>
      </c>
      <c r="M6" s="4">
        <v>0</v>
      </c>
      <c r="N6" s="4">
        <v>0</v>
      </c>
      <c r="O6" s="4">
        <v>0</v>
      </c>
      <c r="P6" s="4">
        <v>19635</v>
      </c>
      <c r="Q6" s="4">
        <v>28280</v>
      </c>
      <c r="R6" s="4">
        <f t="shared" si="0"/>
        <v>168854</v>
      </c>
    </row>
    <row r="7" spans="1:18" x14ac:dyDescent="0.25">
      <c r="A7" t="s">
        <v>21</v>
      </c>
      <c r="B7" t="s">
        <v>22</v>
      </c>
      <c r="C7" t="s">
        <v>23</v>
      </c>
      <c r="D7" s="1" t="s">
        <v>24</v>
      </c>
      <c r="E7" t="s">
        <v>22</v>
      </c>
      <c r="F7" s="4">
        <v>97290</v>
      </c>
      <c r="G7" s="4">
        <v>71233</v>
      </c>
      <c r="H7" s="4">
        <v>39068</v>
      </c>
      <c r="I7" s="4">
        <v>27762</v>
      </c>
      <c r="J7" s="4">
        <v>4828</v>
      </c>
      <c r="K7" s="4">
        <v>934</v>
      </c>
      <c r="L7" s="4">
        <v>0</v>
      </c>
      <c r="M7" s="4">
        <v>3254</v>
      </c>
      <c r="N7" s="4">
        <v>1856</v>
      </c>
      <c r="O7" s="4">
        <v>9992</v>
      </c>
      <c r="P7" s="4">
        <v>69691</v>
      </c>
      <c r="Q7" s="4">
        <v>50641</v>
      </c>
      <c r="R7" s="4">
        <f t="shared" si="0"/>
        <v>376549</v>
      </c>
    </row>
    <row r="8" spans="1:18" x14ac:dyDescent="0.25">
      <c r="A8" t="s">
        <v>25</v>
      </c>
      <c r="B8" t="s">
        <v>26</v>
      </c>
      <c r="C8" t="s">
        <v>27</v>
      </c>
      <c r="D8" s="1" t="s">
        <v>28</v>
      </c>
      <c r="E8" t="s">
        <v>26</v>
      </c>
      <c r="F8" s="4">
        <v>67869</v>
      </c>
      <c r="G8" s="4">
        <v>50202</v>
      </c>
      <c r="H8" s="4">
        <v>41237</v>
      </c>
      <c r="I8" s="4">
        <v>36775</v>
      </c>
      <c r="J8" s="4">
        <v>29435</v>
      </c>
      <c r="K8" s="4">
        <v>10565</v>
      </c>
      <c r="L8" s="4">
        <v>7509</v>
      </c>
      <c r="M8" s="4">
        <v>6293</v>
      </c>
      <c r="N8" s="4">
        <v>6405</v>
      </c>
      <c r="O8" s="4">
        <v>12440</v>
      </c>
      <c r="P8" s="4">
        <v>34125</v>
      </c>
      <c r="Q8" s="4">
        <v>43552</v>
      </c>
      <c r="R8" s="4">
        <f t="shared" si="0"/>
        <v>346407</v>
      </c>
    </row>
    <row r="9" spans="1:18" x14ac:dyDescent="0.25">
      <c r="A9" t="s">
        <v>29</v>
      </c>
      <c r="B9" t="s">
        <v>30</v>
      </c>
      <c r="C9" t="s">
        <v>31</v>
      </c>
      <c r="D9" s="1" t="s">
        <v>32</v>
      </c>
      <c r="E9" t="s">
        <v>30</v>
      </c>
      <c r="F9" s="4">
        <v>31367</v>
      </c>
      <c r="G9" s="4">
        <v>40327</v>
      </c>
      <c r="H9" s="4">
        <v>28661</v>
      </c>
      <c r="I9" s="4">
        <v>35499</v>
      </c>
      <c r="J9" s="4">
        <v>32788</v>
      </c>
      <c r="K9" s="4">
        <v>11811</v>
      </c>
      <c r="L9" s="4">
        <v>5325</v>
      </c>
      <c r="M9" s="4">
        <v>5574</v>
      </c>
      <c r="N9" s="4">
        <v>5374</v>
      </c>
      <c r="O9" s="4">
        <v>5506</v>
      </c>
      <c r="P9" s="4">
        <v>5324</v>
      </c>
      <c r="Q9" s="4">
        <v>15825</v>
      </c>
      <c r="R9" s="4">
        <f t="shared" si="0"/>
        <v>223381</v>
      </c>
    </row>
    <row r="10" spans="1:18" x14ac:dyDescent="0.25">
      <c r="A10" t="s">
        <v>33</v>
      </c>
      <c r="B10" t="s">
        <v>34</v>
      </c>
      <c r="C10" t="s">
        <v>35</v>
      </c>
      <c r="D10" s="1" t="s">
        <v>36</v>
      </c>
      <c r="E10" t="s">
        <v>34</v>
      </c>
      <c r="F10" s="4">
        <v>16809</v>
      </c>
      <c r="G10" s="4">
        <v>12148</v>
      </c>
      <c r="H10" s="4">
        <v>12915</v>
      </c>
      <c r="I10" s="4">
        <v>5754</v>
      </c>
      <c r="J10" s="4">
        <v>5179</v>
      </c>
      <c r="K10" s="4">
        <v>0</v>
      </c>
      <c r="L10" s="4">
        <v>4</v>
      </c>
      <c r="M10" s="4">
        <v>43</v>
      </c>
      <c r="N10" s="4">
        <v>776</v>
      </c>
      <c r="O10" s="4">
        <v>3834</v>
      </c>
      <c r="P10" s="4">
        <v>4933</v>
      </c>
      <c r="Q10" s="4">
        <v>13314</v>
      </c>
      <c r="R10" s="4">
        <f t="shared" si="0"/>
        <v>75709</v>
      </c>
    </row>
    <row r="11" spans="1:18" x14ac:dyDescent="0.25">
      <c r="A11" t="s">
        <v>37</v>
      </c>
      <c r="B11" t="s">
        <v>38</v>
      </c>
      <c r="C11" t="s">
        <v>39</v>
      </c>
      <c r="D11" s="1" t="s">
        <v>40</v>
      </c>
      <c r="E11" t="s">
        <v>38</v>
      </c>
      <c r="F11" s="4">
        <v>189417</v>
      </c>
      <c r="G11" s="4">
        <v>164819</v>
      </c>
      <c r="H11" s="4">
        <v>167496</v>
      </c>
      <c r="I11" s="4">
        <v>160701</v>
      </c>
      <c r="J11" s="4">
        <v>169258</v>
      </c>
      <c r="K11" s="4">
        <v>58325</v>
      </c>
      <c r="L11" s="4">
        <v>0</v>
      </c>
      <c r="M11" s="4">
        <v>6308</v>
      </c>
      <c r="N11" s="4">
        <v>393506</v>
      </c>
      <c r="O11" s="4">
        <v>458327</v>
      </c>
      <c r="P11" s="4">
        <v>178059</v>
      </c>
      <c r="Q11" s="4">
        <v>140003</v>
      </c>
      <c r="R11" s="4">
        <f t="shared" si="0"/>
        <v>2086219</v>
      </c>
    </row>
    <row r="12" spans="1:18" x14ac:dyDescent="0.25">
      <c r="A12" t="s">
        <v>41</v>
      </c>
      <c r="B12" t="s">
        <v>42</v>
      </c>
      <c r="C12" t="s">
        <v>43</v>
      </c>
      <c r="D12" s="1" t="s">
        <v>44</v>
      </c>
      <c r="E12" t="s">
        <v>42</v>
      </c>
      <c r="F12" s="4">
        <v>101827</v>
      </c>
      <c r="G12" s="4">
        <v>105615</v>
      </c>
      <c r="H12" s="4">
        <v>96661</v>
      </c>
      <c r="I12" s="4">
        <v>49532</v>
      </c>
      <c r="J12" s="4">
        <v>39306</v>
      </c>
      <c r="K12" s="4">
        <v>21104</v>
      </c>
      <c r="L12" s="4">
        <v>0</v>
      </c>
      <c r="M12" s="4">
        <v>28980</v>
      </c>
      <c r="N12" s="4">
        <v>73803</v>
      </c>
      <c r="O12" s="4">
        <v>36192</v>
      </c>
      <c r="P12" s="4">
        <v>53216</v>
      </c>
      <c r="Q12" s="4">
        <v>69767</v>
      </c>
      <c r="R12" s="4">
        <f t="shared" si="0"/>
        <v>676003</v>
      </c>
    </row>
    <row r="13" spans="1:18" x14ac:dyDescent="0.25">
      <c r="A13" t="s">
        <v>45</v>
      </c>
      <c r="B13" t="s">
        <v>46</v>
      </c>
      <c r="C13" t="s">
        <v>47</v>
      </c>
      <c r="D13" s="1" t="s">
        <v>48</v>
      </c>
      <c r="E13" t="s">
        <v>46</v>
      </c>
      <c r="F13" s="4">
        <v>233251</v>
      </c>
      <c r="G13" s="4">
        <v>190527</v>
      </c>
      <c r="H13" s="4">
        <v>195865</v>
      </c>
      <c r="I13" s="4">
        <v>154720</v>
      </c>
      <c r="J13" s="4">
        <v>127678</v>
      </c>
      <c r="K13" s="4">
        <v>88432</v>
      </c>
      <c r="L13" s="4">
        <v>59752</v>
      </c>
      <c r="M13" s="4">
        <v>71048</v>
      </c>
      <c r="N13" s="4">
        <v>89587</v>
      </c>
      <c r="O13" s="4">
        <v>122768</v>
      </c>
      <c r="P13" s="4">
        <v>182978</v>
      </c>
      <c r="Q13" s="4">
        <v>210409</v>
      </c>
      <c r="R13" s="4">
        <f t="shared" si="0"/>
        <v>1727015</v>
      </c>
    </row>
    <row r="14" spans="1:18" x14ac:dyDescent="0.25">
      <c r="A14" t="s">
        <v>49</v>
      </c>
      <c r="B14" t="s">
        <v>50</v>
      </c>
      <c r="C14" t="s">
        <v>51</v>
      </c>
      <c r="D14" s="1" t="s">
        <v>52</v>
      </c>
      <c r="E14" t="s">
        <v>50</v>
      </c>
      <c r="F14" s="4">
        <v>58513</v>
      </c>
      <c r="G14" s="4">
        <v>47789</v>
      </c>
      <c r="H14" s="4">
        <v>39593</v>
      </c>
      <c r="I14" s="4">
        <v>32547</v>
      </c>
      <c r="J14" s="4">
        <v>19039</v>
      </c>
      <c r="K14" s="4">
        <v>4813</v>
      </c>
      <c r="L14" s="4">
        <v>78</v>
      </c>
      <c r="M14" s="4">
        <v>54</v>
      </c>
      <c r="N14" s="4">
        <v>43</v>
      </c>
      <c r="O14" s="4">
        <v>13162</v>
      </c>
      <c r="P14" s="4">
        <v>39113</v>
      </c>
      <c r="Q14" s="4">
        <v>47944</v>
      </c>
      <c r="R14" s="4">
        <f t="shared" si="0"/>
        <v>302688</v>
      </c>
    </row>
    <row r="15" spans="1:18" x14ac:dyDescent="0.25">
      <c r="A15" t="s">
        <v>53</v>
      </c>
      <c r="B15" t="s">
        <v>54</v>
      </c>
      <c r="C15" t="s">
        <v>55</v>
      </c>
      <c r="D15" t="s">
        <v>56</v>
      </c>
      <c r="E15" t="s">
        <v>54</v>
      </c>
      <c r="F15" s="4">
        <v>63547</v>
      </c>
      <c r="G15" s="4">
        <v>37170</v>
      </c>
      <c r="H15" s="4">
        <v>28369</v>
      </c>
      <c r="I15" s="4">
        <v>24538</v>
      </c>
      <c r="J15" s="4">
        <v>20058</v>
      </c>
      <c r="K15" s="4">
        <v>6269</v>
      </c>
      <c r="L15" s="4">
        <v>6414</v>
      </c>
      <c r="M15" s="4">
        <v>9433</v>
      </c>
      <c r="N15" s="4">
        <v>10786</v>
      </c>
      <c r="O15" s="4">
        <v>11619</v>
      </c>
      <c r="P15" s="4">
        <v>48607</v>
      </c>
      <c r="Q15" s="4">
        <v>52464</v>
      </c>
      <c r="R15" s="4">
        <f t="shared" si="0"/>
        <v>319274</v>
      </c>
    </row>
    <row r="16" spans="1:18" x14ac:dyDescent="0.25">
      <c r="A16" t="s">
        <v>57</v>
      </c>
      <c r="B16" t="s">
        <v>58</v>
      </c>
      <c r="C16" t="s">
        <v>59</v>
      </c>
      <c r="D16" s="1" t="s">
        <v>60</v>
      </c>
      <c r="E16" t="s">
        <v>58</v>
      </c>
      <c r="F16" s="4">
        <v>38628</v>
      </c>
      <c r="G16" s="4">
        <v>26837</v>
      </c>
      <c r="H16" s="4">
        <v>24420</v>
      </c>
      <c r="I16" s="4">
        <v>9766</v>
      </c>
      <c r="J16" s="4">
        <v>2290</v>
      </c>
      <c r="K16" s="4">
        <v>0</v>
      </c>
      <c r="L16" s="4">
        <v>0</v>
      </c>
      <c r="M16" s="4">
        <v>0</v>
      </c>
      <c r="N16" s="4">
        <v>0</v>
      </c>
      <c r="O16" s="4">
        <v>4149</v>
      </c>
      <c r="P16" s="4">
        <v>19063</v>
      </c>
      <c r="Q16" s="4">
        <v>28948</v>
      </c>
      <c r="R16" s="4">
        <f t="shared" si="0"/>
        <v>154101</v>
      </c>
    </row>
    <row r="17" spans="1:18" x14ac:dyDescent="0.25">
      <c r="A17" t="s">
        <v>61</v>
      </c>
      <c r="B17" t="s">
        <v>62</v>
      </c>
      <c r="C17" t="s">
        <v>63</v>
      </c>
      <c r="D17" s="1" t="s">
        <v>64</v>
      </c>
      <c r="E17" t="s">
        <v>62</v>
      </c>
      <c r="F17" s="4">
        <v>19784</v>
      </c>
      <c r="G17" s="4">
        <v>14284</v>
      </c>
      <c r="H17" s="4">
        <v>8115</v>
      </c>
      <c r="I17" s="4">
        <v>2264</v>
      </c>
      <c r="J17" s="4">
        <v>517</v>
      </c>
      <c r="K17" s="4">
        <v>0</v>
      </c>
      <c r="L17" s="4">
        <v>0</v>
      </c>
      <c r="M17" s="4">
        <v>0</v>
      </c>
      <c r="N17" s="4">
        <v>0</v>
      </c>
      <c r="O17" s="4">
        <v>2867</v>
      </c>
      <c r="P17" s="4">
        <v>6896</v>
      </c>
      <c r="Q17" s="4">
        <v>9814</v>
      </c>
      <c r="R17" s="4">
        <f t="shared" si="0"/>
        <v>64541</v>
      </c>
    </row>
    <row r="18" spans="1:18" x14ac:dyDescent="0.25">
      <c r="A18" t="s">
        <v>65</v>
      </c>
      <c r="B18" t="s">
        <v>66</v>
      </c>
      <c r="C18" t="s">
        <v>67</v>
      </c>
      <c r="D18" s="1" t="s">
        <v>68</v>
      </c>
      <c r="E18" t="s">
        <v>66</v>
      </c>
      <c r="F18" s="4">
        <v>5595</v>
      </c>
      <c r="G18" s="4">
        <v>4437</v>
      </c>
      <c r="H18" s="4">
        <v>5466</v>
      </c>
      <c r="I18" s="4">
        <v>2670</v>
      </c>
      <c r="J18" s="4">
        <v>679</v>
      </c>
      <c r="K18" s="4">
        <v>0</v>
      </c>
      <c r="L18" s="4">
        <v>0</v>
      </c>
      <c r="M18" s="4">
        <v>0</v>
      </c>
      <c r="N18" s="4">
        <v>0</v>
      </c>
      <c r="O18" s="4">
        <v>2260</v>
      </c>
      <c r="P18" s="4">
        <v>5832</v>
      </c>
      <c r="Q18" s="4">
        <v>8043</v>
      </c>
      <c r="R18" s="4">
        <f t="shared" si="0"/>
        <v>34982</v>
      </c>
    </row>
    <row r="19" spans="1:18" x14ac:dyDescent="0.25">
      <c r="A19" t="s">
        <v>69</v>
      </c>
      <c r="B19" t="s">
        <v>70</v>
      </c>
      <c r="C19" t="s">
        <v>71</v>
      </c>
      <c r="D19" s="1" t="s">
        <v>72</v>
      </c>
      <c r="E19" t="s">
        <v>70</v>
      </c>
      <c r="F19" s="4">
        <v>11570</v>
      </c>
      <c r="G19" s="4">
        <v>8920</v>
      </c>
      <c r="H19" s="4">
        <v>5481</v>
      </c>
      <c r="I19" s="4">
        <v>2902</v>
      </c>
      <c r="J19" s="4">
        <v>889</v>
      </c>
      <c r="K19" s="4">
        <v>0</v>
      </c>
      <c r="L19" s="4">
        <v>0</v>
      </c>
      <c r="M19" s="4">
        <v>0</v>
      </c>
      <c r="N19" s="4">
        <v>0</v>
      </c>
      <c r="O19" s="4">
        <v>2415</v>
      </c>
      <c r="P19" s="4">
        <v>4309</v>
      </c>
      <c r="Q19" s="4">
        <v>4867</v>
      </c>
      <c r="R19" s="4">
        <f t="shared" si="0"/>
        <v>41353</v>
      </c>
    </row>
    <row r="20" spans="1:18" x14ac:dyDescent="0.25">
      <c r="A20" t="s">
        <v>73</v>
      </c>
      <c r="B20" t="s">
        <v>74</v>
      </c>
      <c r="C20" t="s">
        <v>75</v>
      </c>
      <c r="D20" s="1" t="s">
        <v>76</v>
      </c>
      <c r="E20" t="s">
        <v>74</v>
      </c>
      <c r="F20" s="4">
        <v>5189</v>
      </c>
      <c r="G20" s="4">
        <v>3886</v>
      </c>
      <c r="H20" s="4">
        <v>3656</v>
      </c>
      <c r="I20" s="4">
        <v>798</v>
      </c>
      <c r="J20" s="4">
        <v>764</v>
      </c>
      <c r="K20" s="4">
        <v>506</v>
      </c>
      <c r="L20" s="4">
        <v>887</v>
      </c>
      <c r="M20" s="4">
        <v>1868</v>
      </c>
      <c r="N20" s="4">
        <v>1867</v>
      </c>
      <c r="O20" s="4">
        <v>1862</v>
      </c>
      <c r="P20" s="4">
        <v>1807</v>
      </c>
      <c r="Q20" s="4">
        <v>1898</v>
      </c>
      <c r="R20" s="4">
        <f t="shared" si="0"/>
        <v>24988</v>
      </c>
    </row>
    <row r="21" spans="1:18" x14ac:dyDescent="0.25">
      <c r="A21" t="s">
        <v>77</v>
      </c>
      <c r="B21" t="s">
        <v>78</v>
      </c>
      <c r="C21" t="s">
        <v>79</v>
      </c>
      <c r="D21" s="1" t="s">
        <v>80</v>
      </c>
      <c r="E21" t="s">
        <v>78</v>
      </c>
      <c r="F21" s="4">
        <v>9905</v>
      </c>
      <c r="G21" s="4">
        <v>7363</v>
      </c>
      <c r="H21" s="4">
        <v>7048</v>
      </c>
      <c r="I21" s="4">
        <v>5783</v>
      </c>
      <c r="J21" s="4">
        <v>4983</v>
      </c>
      <c r="K21" s="4">
        <v>3684</v>
      </c>
      <c r="L21" s="4">
        <v>819</v>
      </c>
      <c r="M21" s="4">
        <v>0</v>
      </c>
      <c r="N21" s="4">
        <v>0</v>
      </c>
      <c r="O21" s="4">
        <v>3238</v>
      </c>
      <c r="P21" s="4">
        <v>8057</v>
      </c>
      <c r="Q21" s="4">
        <v>10922</v>
      </c>
      <c r="R21" s="4">
        <f t="shared" si="0"/>
        <v>61802</v>
      </c>
    </row>
    <row r="22" spans="1:18" x14ac:dyDescent="0.25">
      <c r="A22" t="s">
        <v>81</v>
      </c>
      <c r="B22" t="s">
        <v>82</v>
      </c>
      <c r="C22" t="s">
        <v>83</v>
      </c>
      <c r="D22" s="1" t="s">
        <v>84</v>
      </c>
      <c r="E22" t="s">
        <v>85</v>
      </c>
      <c r="F22" s="4">
        <v>12618</v>
      </c>
      <c r="G22" s="4">
        <v>8979</v>
      </c>
      <c r="H22" s="4">
        <v>7319</v>
      </c>
      <c r="I22" s="4">
        <v>2941</v>
      </c>
      <c r="J22" s="4">
        <v>705</v>
      </c>
      <c r="K22" s="4">
        <v>0</v>
      </c>
      <c r="L22" s="4">
        <v>0</v>
      </c>
      <c r="M22" s="4">
        <v>0</v>
      </c>
      <c r="N22" s="4">
        <v>0</v>
      </c>
      <c r="O22" s="4">
        <v>2378</v>
      </c>
      <c r="P22" s="4">
        <v>6081</v>
      </c>
      <c r="Q22" s="4">
        <v>6694</v>
      </c>
      <c r="R22" s="4">
        <f t="shared" si="0"/>
        <v>47715</v>
      </c>
    </row>
    <row r="23" spans="1:18" x14ac:dyDescent="0.25">
      <c r="A23" t="s">
        <v>86</v>
      </c>
      <c r="B23" t="s">
        <v>87</v>
      </c>
      <c r="C23" t="s">
        <v>88</v>
      </c>
      <c r="D23" s="1" t="s">
        <v>89</v>
      </c>
      <c r="E23" t="s">
        <v>87</v>
      </c>
      <c r="F23" s="4">
        <v>13013</v>
      </c>
      <c r="G23" s="4">
        <v>6284</v>
      </c>
      <c r="H23" s="4">
        <v>6284</v>
      </c>
      <c r="I23" s="4">
        <v>1346</v>
      </c>
      <c r="J23" s="4">
        <v>2537</v>
      </c>
      <c r="K23" s="4">
        <v>5018</v>
      </c>
      <c r="L23" s="4">
        <v>5109</v>
      </c>
      <c r="M23" s="4">
        <v>2671</v>
      </c>
      <c r="N23" s="4">
        <v>3508</v>
      </c>
      <c r="O23" s="4">
        <v>6992</v>
      </c>
      <c r="P23" s="4">
        <v>11228</v>
      </c>
      <c r="Q23" s="4">
        <v>53100</v>
      </c>
      <c r="R23" s="4">
        <f t="shared" si="0"/>
        <v>117090</v>
      </c>
    </row>
    <row r="24" spans="1:18" x14ac:dyDescent="0.25">
      <c r="A24" t="s">
        <v>90</v>
      </c>
      <c r="B24" t="s">
        <v>91</v>
      </c>
      <c r="C24" t="s">
        <v>92</v>
      </c>
      <c r="D24" s="1" t="s">
        <v>93</v>
      </c>
      <c r="E24" t="s">
        <v>94</v>
      </c>
      <c r="F24" s="4">
        <v>49485</v>
      </c>
      <c r="G24" s="4">
        <v>40910</v>
      </c>
      <c r="H24" s="4">
        <v>35573</v>
      </c>
      <c r="I24" s="4">
        <v>26544</v>
      </c>
      <c r="J24" s="4">
        <v>6630</v>
      </c>
      <c r="K24" s="4">
        <v>418</v>
      </c>
      <c r="L24" s="4">
        <v>0</v>
      </c>
      <c r="M24" s="4">
        <v>0</v>
      </c>
      <c r="N24" s="4">
        <v>0</v>
      </c>
      <c r="O24" s="4">
        <v>2999</v>
      </c>
      <c r="P24" s="4">
        <v>34388</v>
      </c>
      <c r="Q24" s="4">
        <v>55652</v>
      </c>
      <c r="R24" s="4">
        <f t="shared" si="0"/>
        <v>252599</v>
      </c>
    </row>
    <row r="25" spans="1:18" x14ac:dyDescent="0.25">
      <c r="A25" t="s">
        <v>95</v>
      </c>
      <c r="B25" t="s">
        <v>96</v>
      </c>
      <c r="C25" t="s">
        <v>97</v>
      </c>
      <c r="D25" s="1" t="s">
        <v>98</v>
      </c>
      <c r="E25" t="s">
        <v>96</v>
      </c>
      <c r="F25" s="4">
        <v>20874</v>
      </c>
      <c r="G25" s="4">
        <v>17219</v>
      </c>
      <c r="H25" s="4">
        <v>16145</v>
      </c>
      <c r="I25" s="4">
        <v>11725</v>
      </c>
      <c r="J25" s="4">
        <v>10267</v>
      </c>
      <c r="K25" s="4">
        <v>7032</v>
      </c>
      <c r="L25" s="4">
        <v>1657</v>
      </c>
      <c r="M25" s="4">
        <v>163</v>
      </c>
      <c r="N25" s="4">
        <v>84</v>
      </c>
      <c r="O25" s="4">
        <v>3069</v>
      </c>
      <c r="P25" s="4">
        <v>12454</v>
      </c>
      <c r="Q25" s="4">
        <v>15957</v>
      </c>
      <c r="R25" s="4">
        <f t="shared" si="0"/>
        <v>116646</v>
      </c>
    </row>
    <row r="26" spans="1:18" x14ac:dyDescent="0.25">
      <c r="A26" t="s">
        <v>99</v>
      </c>
      <c r="B26" t="s">
        <v>100</v>
      </c>
      <c r="C26" t="s">
        <v>101</v>
      </c>
      <c r="D26" s="1" t="s">
        <v>102</v>
      </c>
      <c r="E26" t="s">
        <v>100</v>
      </c>
      <c r="F26" s="4">
        <v>0</v>
      </c>
      <c r="G26" s="4">
        <v>0</v>
      </c>
      <c r="H26" s="4">
        <v>0</v>
      </c>
      <c r="I26" s="4">
        <v>0</v>
      </c>
      <c r="J26" s="4">
        <v>146231</v>
      </c>
      <c r="K26" s="4">
        <v>58493</v>
      </c>
      <c r="L26" s="4">
        <v>0</v>
      </c>
      <c r="M26" s="4">
        <v>0</v>
      </c>
      <c r="N26" s="4">
        <v>0</v>
      </c>
      <c r="O26" s="4">
        <v>2780</v>
      </c>
      <c r="P26" s="4">
        <v>41983</v>
      </c>
      <c r="Q26" s="4">
        <v>69561</v>
      </c>
      <c r="R26" s="4">
        <f t="shared" si="0"/>
        <v>319048</v>
      </c>
    </row>
    <row r="27" spans="1:18" x14ac:dyDescent="0.25">
      <c r="A27" t="s">
        <v>103</v>
      </c>
      <c r="B27" t="s">
        <v>104</v>
      </c>
      <c r="C27" t="s">
        <v>105</v>
      </c>
      <c r="D27" s="1" t="s">
        <v>106</v>
      </c>
      <c r="E27" t="s">
        <v>104</v>
      </c>
      <c r="F27" s="4">
        <v>66586</v>
      </c>
      <c r="G27" s="4">
        <v>64244</v>
      </c>
      <c r="H27" s="4">
        <v>43953</v>
      </c>
      <c r="I27" s="4">
        <v>19551</v>
      </c>
      <c r="J27" s="4">
        <v>6546</v>
      </c>
      <c r="K27" s="4">
        <v>0</v>
      </c>
      <c r="L27" s="4">
        <v>0</v>
      </c>
      <c r="M27" s="4">
        <v>0</v>
      </c>
      <c r="N27" s="4">
        <v>0</v>
      </c>
      <c r="O27" s="4">
        <v>10265</v>
      </c>
      <c r="P27" s="4">
        <v>39995</v>
      </c>
      <c r="Q27" s="4">
        <v>42913</v>
      </c>
      <c r="R27" s="4">
        <f t="shared" si="0"/>
        <v>294053</v>
      </c>
    </row>
    <row r="28" spans="1:18" x14ac:dyDescent="0.25">
      <c r="A28" t="s">
        <v>107</v>
      </c>
      <c r="B28" t="s">
        <v>108</v>
      </c>
      <c r="C28" t="s">
        <v>109</v>
      </c>
      <c r="D28" s="1" t="s">
        <v>110</v>
      </c>
      <c r="E28" t="s">
        <v>111</v>
      </c>
      <c r="F28" s="4">
        <v>108191</v>
      </c>
      <c r="G28" s="4">
        <v>70365</v>
      </c>
      <c r="H28" s="4">
        <v>44767</v>
      </c>
      <c r="I28" s="4">
        <v>29888</v>
      </c>
      <c r="J28" s="4">
        <v>6256</v>
      </c>
      <c r="K28" s="4">
        <v>0</v>
      </c>
      <c r="L28" s="4">
        <v>0</v>
      </c>
      <c r="M28" s="4">
        <v>0</v>
      </c>
      <c r="N28" s="4">
        <v>79</v>
      </c>
      <c r="O28" s="4">
        <v>4298</v>
      </c>
      <c r="P28" s="4">
        <v>56695</v>
      </c>
      <c r="Q28" s="4">
        <v>48975</v>
      </c>
      <c r="R28" s="4">
        <f t="shared" si="0"/>
        <v>369514</v>
      </c>
    </row>
    <row r="29" spans="1:18" x14ac:dyDescent="0.25">
      <c r="A29" t="s">
        <v>112</v>
      </c>
      <c r="B29" t="s">
        <v>113</v>
      </c>
      <c r="C29" t="s">
        <v>114</v>
      </c>
      <c r="D29" s="1" t="s">
        <v>115</v>
      </c>
      <c r="E29" t="s">
        <v>113</v>
      </c>
      <c r="F29" s="4">
        <v>103101</v>
      </c>
      <c r="G29" s="4">
        <v>69155</v>
      </c>
      <c r="H29" s="4">
        <v>50951</v>
      </c>
      <c r="I29" s="4">
        <v>30124</v>
      </c>
      <c r="J29" s="4">
        <v>13205</v>
      </c>
      <c r="K29" s="4">
        <v>10591</v>
      </c>
      <c r="L29" s="4">
        <v>12002</v>
      </c>
      <c r="M29" s="4">
        <v>10751</v>
      </c>
      <c r="N29" s="4">
        <v>10349</v>
      </c>
      <c r="O29" s="4">
        <v>15479</v>
      </c>
      <c r="P29" s="4">
        <v>63022</v>
      </c>
      <c r="Q29" s="4">
        <v>71540</v>
      </c>
      <c r="R29" s="4">
        <f t="shared" si="0"/>
        <v>460270</v>
      </c>
    </row>
    <row r="30" spans="1:18" x14ac:dyDescent="0.25">
      <c r="A30" t="s">
        <v>116</v>
      </c>
      <c r="B30" t="s">
        <v>117</v>
      </c>
      <c r="C30" t="s">
        <v>118</v>
      </c>
      <c r="D30" s="1" t="s">
        <v>119</v>
      </c>
      <c r="E30" t="s">
        <v>117</v>
      </c>
      <c r="F30" s="4">
        <v>10750</v>
      </c>
      <c r="G30" s="4">
        <v>9531</v>
      </c>
      <c r="H30" s="4">
        <v>6854</v>
      </c>
      <c r="I30" s="4">
        <v>4612</v>
      </c>
      <c r="J30" s="4">
        <v>1225</v>
      </c>
      <c r="K30" s="4">
        <v>0</v>
      </c>
      <c r="L30" s="4">
        <v>0</v>
      </c>
      <c r="M30" s="4">
        <v>0</v>
      </c>
      <c r="N30" s="4">
        <v>14</v>
      </c>
      <c r="O30" s="4">
        <v>702</v>
      </c>
      <c r="P30" s="4">
        <v>8413</v>
      </c>
      <c r="Q30" s="4">
        <v>6979</v>
      </c>
      <c r="R30" s="4">
        <f t="shared" si="0"/>
        <v>49080</v>
      </c>
    </row>
    <row r="31" spans="1:18" x14ac:dyDescent="0.25">
      <c r="A31" t="s">
        <v>120</v>
      </c>
      <c r="B31" t="s">
        <v>121</v>
      </c>
      <c r="C31" t="s">
        <v>122</v>
      </c>
      <c r="D31" s="1" t="s">
        <v>123</v>
      </c>
      <c r="E31" t="s">
        <v>121</v>
      </c>
      <c r="F31" s="4">
        <v>265248</v>
      </c>
      <c r="G31" s="4">
        <v>180210</v>
      </c>
      <c r="H31" s="4">
        <v>114872</v>
      </c>
      <c r="I31" s="4">
        <v>72056</v>
      </c>
      <c r="J31" s="4">
        <v>14724</v>
      </c>
      <c r="K31" s="4">
        <v>0</v>
      </c>
      <c r="L31" s="4">
        <v>0</v>
      </c>
      <c r="M31" s="4">
        <v>0</v>
      </c>
      <c r="N31" s="4">
        <v>447</v>
      </c>
      <c r="O31" s="4">
        <v>19752</v>
      </c>
      <c r="P31" s="4">
        <v>180279</v>
      </c>
      <c r="Q31" s="4">
        <v>125483</v>
      </c>
      <c r="R31" s="4">
        <f t="shared" si="0"/>
        <v>973071</v>
      </c>
    </row>
    <row r="32" spans="1:18" x14ac:dyDescent="0.25">
      <c r="A32" t="s">
        <v>124</v>
      </c>
      <c r="B32" t="s">
        <v>125</v>
      </c>
      <c r="C32" t="s">
        <v>126</v>
      </c>
      <c r="D32" s="1" t="s">
        <v>127</v>
      </c>
      <c r="E32" t="s">
        <v>125</v>
      </c>
      <c r="F32" s="4">
        <v>1425</v>
      </c>
      <c r="G32" s="4">
        <v>2028</v>
      </c>
      <c r="H32" s="4">
        <v>1947</v>
      </c>
      <c r="I32" s="4">
        <v>1626</v>
      </c>
      <c r="J32" s="4">
        <v>1898</v>
      </c>
      <c r="K32" s="4">
        <v>1437</v>
      </c>
      <c r="L32" s="4">
        <v>1042</v>
      </c>
      <c r="M32" s="4">
        <v>57</v>
      </c>
      <c r="N32" s="4">
        <v>1431</v>
      </c>
      <c r="O32" s="4">
        <v>1859</v>
      </c>
      <c r="P32" s="4">
        <v>1855</v>
      </c>
      <c r="Q32" s="4">
        <v>1270</v>
      </c>
      <c r="R32" s="4">
        <f t="shared" si="0"/>
        <v>17875</v>
      </c>
    </row>
    <row r="33" spans="1:18" x14ac:dyDescent="0.25">
      <c r="A33" t="s">
        <v>128</v>
      </c>
      <c r="B33" t="s">
        <v>129</v>
      </c>
      <c r="C33" t="s">
        <v>130</v>
      </c>
      <c r="D33" s="1" t="s">
        <v>131</v>
      </c>
      <c r="E33" t="s">
        <v>129</v>
      </c>
      <c r="F33" s="4">
        <v>4410</v>
      </c>
      <c r="G33" s="4">
        <v>3835</v>
      </c>
      <c r="H33" s="4">
        <v>4336</v>
      </c>
      <c r="I33" s="4">
        <v>4056</v>
      </c>
      <c r="J33" s="4">
        <v>4326</v>
      </c>
      <c r="K33" s="4">
        <v>4055</v>
      </c>
      <c r="L33" s="4">
        <v>4374</v>
      </c>
      <c r="M33" s="4">
        <v>4244</v>
      </c>
      <c r="N33" s="4">
        <v>843</v>
      </c>
      <c r="O33" s="4">
        <v>478</v>
      </c>
      <c r="P33" s="4">
        <v>2741</v>
      </c>
      <c r="Q33" s="4">
        <v>4633</v>
      </c>
      <c r="R33" s="4">
        <f t="shared" si="0"/>
        <v>42331</v>
      </c>
    </row>
    <row r="34" spans="1:18" x14ac:dyDescent="0.25">
      <c r="A34" t="s">
        <v>132</v>
      </c>
      <c r="B34" t="s">
        <v>133</v>
      </c>
      <c r="C34" t="s">
        <v>134</v>
      </c>
      <c r="D34" s="1" t="s">
        <v>135</v>
      </c>
      <c r="E34" t="s">
        <v>133</v>
      </c>
      <c r="F34" s="4">
        <v>47025</v>
      </c>
      <c r="G34" s="4">
        <v>36640</v>
      </c>
      <c r="H34" s="4">
        <v>34715</v>
      </c>
      <c r="I34" s="4">
        <v>30149</v>
      </c>
      <c r="J34" s="4">
        <v>13201</v>
      </c>
      <c r="K34" s="4">
        <v>8616</v>
      </c>
      <c r="L34" s="4">
        <v>5850</v>
      </c>
      <c r="M34" s="4">
        <v>6237</v>
      </c>
      <c r="N34" s="4">
        <v>6345</v>
      </c>
      <c r="O34" s="4">
        <v>10853</v>
      </c>
      <c r="P34" s="4">
        <v>30375</v>
      </c>
      <c r="Q34" s="4">
        <v>31726</v>
      </c>
      <c r="R34" s="4">
        <f t="shared" si="0"/>
        <v>261732</v>
      </c>
    </row>
    <row r="35" spans="1:18" x14ac:dyDescent="0.25">
      <c r="A35" t="s">
        <v>136</v>
      </c>
      <c r="B35" t="s">
        <v>137</v>
      </c>
      <c r="C35" t="s">
        <v>138</v>
      </c>
      <c r="D35" s="1" t="s">
        <v>139</v>
      </c>
      <c r="E35" t="s">
        <v>137</v>
      </c>
      <c r="F35" s="4">
        <v>141541</v>
      </c>
      <c r="G35" s="4">
        <v>105650</v>
      </c>
      <c r="H35" s="4">
        <v>62122</v>
      </c>
      <c r="I35" s="4">
        <v>34594</v>
      </c>
      <c r="J35" s="4">
        <v>10153</v>
      </c>
      <c r="K35" s="4">
        <v>3351</v>
      </c>
      <c r="L35" s="4">
        <v>11</v>
      </c>
      <c r="M35" s="4">
        <v>0</v>
      </c>
      <c r="N35" s="4">
        <v>88</v>
      </c>
      <c r="O35" s="4">
        <v>5156</v>
      </c>
      <c r="P35" s="4">
        <v>74720</v>
      </c>
      <c r="Q35" s="4">
        <v>65015</v>
      </c>
      <c r="R35" s="4">
        <f t="shared" si="0"/>
        <v>502401</v>
      </c>
    </row>
    <row r="36" spans="1:18" x14ac:dyDescent="0.25">
      <c r="A36" t="s">
        <v>140</v>
      </c>
      <c r="B36" t="s">
        <v>141</v>
      </c>
      <c r="C36" t="s">
        <v>142</v>
      </c>
      <c r="D36" s="1" t="s">
        <v>143</v>
      </c>
      <c r="E36" t="s">
        <v>141</v>
      </c>
      <c r="F36" s="4">
        <v>375916</v>
      </c>
      <c r="G36" s="4">
        <v>274698</v>
      </c>
      <c r="H36" s="4">
        <v>190209</v>
      </c>
      <c r="I36" s="4">
        <v>102062</v>
      </c>
      <c r="J36" s="4">
        <v>15718</v>
      </c>
      <c r="K36" s="4">
        <v>820</v>
      </c>
      <c r="L36" s="4">
        <v>472</v>
      </c>
      <c r="M36" s="4">
        <v>0</v>
      </c>
      <c r="N36" s="4">
        <v>174</v>
      </c>
      <c r="O36" s="4">
        <v>13240</v>
      </c>
      <c r="P36" s="4">
        <v>244853</v>
      </c>
      <c r="Q36" s="4">
        <v>294003</v>
      </c>
      <c r="R36" s="4">
        <f t="shared" si="0"/>
        <v>1512165</v>
      </c>
    </row>
    <row r="37" spans="1:18" x14ac:dyDescent="0.25">
      <c r="A37" t="s">
        <v>144</v>
      </c>
      <c r="B37" t="s">
        <v>145</v>
      </c>
      <c r="C37" t="s">
        <v>146</v>
      </c>
      <c r="D37" s="1" t="s">
        <v>147</v>
      </c>
      <c r="E37" t="s">
        <v>148</v>
      </c>
      <c r="F37" s="4">
        <v>115389</v>
      </c>
      <c r="G37" s="4">
        <v>72683</v>
      </c>
      <c r="H37" s="4">
        <v>40594</v>
      </c>
      <c r="I37" s="4">
        <v>21045</v>
      </c>
      <c r="J37" s="4">
        <v>0</v>
      </c>
      <c r="K37" s="4">
        <v>0</v>
      </c>
      <c r="L37" s="4">
        <v>0</v>
      </c>
      <c r="M37" s="4">
        <v>0</v>
      </c>
      <c r="N37" s="4">
        <v>42</v>
      </c>
      <c r="O37" s="4">
        <v>3488</v>
      </c>
      <c r="P37" s="4">
        <v>67875</v>
      </c>
      <c r="Q37" s="4">
        <v>67545</v>
      </c>
      <c r="R37" s="4">
        <f t="shared" si="0"/>
        <v>388661</v>
      </c>
    </row>
    <row r="38" spans="1:18" x14ac:dyDescent="0.25">
      <c r="A38" t="s">
        <v>149</v>
      </c>
      <c r="B38" t="s">
        <v>150</v>
      </c>
      <c r="C38" t="s">
        <v>151</v>
      </c>
      <c r="D38" s="1" t="s">
        <v>152</v>
      </c>
      <c r="E38" t="s">
        <v>150</v>
      </c>
      <c r="F38" s="4">
        <v>40400</v>
      </c>
      <c r="G38" s="4">
        <v>40394</v>
      </c>
      <c r="H38" s="4">
        <v>33544</v>
      </c>
      <c r="I38" s="4">
        <v>28038</v>
      </c>
      <c r="J38" s="4">
        <v>20962</v>
      </c>
      <c r="K38" s="4">
        <v>14898</v>
      </c>
      <c r="L38" s="4">
        <v>10644</v>
      </c>
      <c r="M38" s="4">
        <v>13584</v>
      </c>
      <c r="N38" s="4">
        <v>16909</v>
      </c>
      <c r="O38" s="4">
        <v>27715</v>
      </c>
      <c r="P38" s="4">
        <v>46920</v>
      </c>
      <c r="Q38" s="4">
        <v>57529</v>
      </c>
      <c r="R38" s="4">
        <f t="shared" si="0"/>
        <v>351537</v>
      </c>
    </row>
    <row r="39" spans="1:18" x14ac:dyDescent="0.25">
      <c r="A39" t="s">
        <v>153</v>
      </c>
      <c r="B39" t="s">
        <v>154</v>
      </c>
      <c r="C39" t="s">
        <v>155</v>
      </c>
      <c r="D39" s="1" t="s">
        <v>156</v>
      </c>
      <c r="E39" t="s">
        <v>154</v>
      </c>
      <c r="F39" s="4">
        <v>10628</v>
      </c>
      <c r="G39" s="4">
        <v>12837</v>
      </c>
      <c r="H39" s="4">
        <v>13119</v>
      </c>
      <c r="I39" s="4">
        <v>10691</v>
      </c>
      <c r="J39" s="4">
        <v>12666</v>
      </c>
      <c r="K39" s="4">
        <v>10786</v>
      </c>
      <c r="L39" s="4">
        <v>9236</v>
      </c>
      <c r="M39" s="4">
        <v>2378</v>
      </c>
      <c r="N39" s="4">
        <v>9723</v>
      </c>
      <c r="O39" s="4">
        <v>12398</v>
      </c>
      <c r="P39" s="4">
        <v>12456</v>
      </c>
      <c r="Q39" s="4">
        <v>9628</v>
      </c>
      <c r="R39" s="4">
        <f t="shared" si="0"/>
        <v>126546</v>
      </c>
    </row>
    <row r="40" spans="1:18" x14ac:dyDescent="0.25">
      <c r="A40" t="s">
        <v>157</v>
      </c>
      <c r="B40" t="s">
        <v>158</v>
      </c>
      <c r="C40" t="s">
        <v>159</v>
      </c>
      <c r="D40" s="1" t="s">
        <v>160</v>
      </c>
      <c r="E40" t="s">
        <v>158</v>
      </c>
      <c r="F40" s="4">
        <v>7579</v>
      </c>
      <c r="G40" s="4">
        <v>3854</v>
      </c>
      <c r="H40" s="4">
        <v>4993</v>
      </c>
      <c r="I40" s="4">
        <v>3037</v>
      </c>
      <c r="J40" s="4">
        <v>3139</v>
      </c>
      <c r="K40" s="4">
        <v>1950</v>
      </c>
      <c r="L40" s="4">
        <v>1153</v>
      </c>
      <c r="M40" s="4">
        <v>0</v>
      </c>
      <c r="N40" s="4">
        <v>0</v>
      </c>
      <c r="O40" s="4">
        <v>11</v>
      </c>
      <c r="P40" s="4">
        <v>506</v>
      </c>
      <c r="Q40" s="4">
        <v>5344</v>
      </c>
      <c r="R40" s="4">
        <f t="shared" si="0"/>
        <v>31566</v>
      </c>
    </row>
    <row r="41" spans="1:18" x14ac:dyDescent="0.25">
      <c r="A41" t="s">
        <v>161</v>
      </c>
      <c r="B41" t="s">
        <v>162</v>
      </c>
      <c r="C41" t="s">
        <v>163</v>
      </c>
      <c r="D41" s="1" t="s">
        <v>164</v>
      </c>
      <c r="E41" t="s">
        <v>162</v>
      </c>
      <c r="F41" s="4">
        <v>358976</v>
      </c>
      <c r="G41" s="4">
        <v>298954</v>
      </c>
      <c r="H41" s="4">
        <v>222765</v>
      </c>
      <c r="I41" s="4">
        <v>129268</v>
      </c>
      <c r="J41" s="4">
        <v>31042</v>
      </c>
      <c r="K41" s="4">
        <v>0</v>
      </c>
      <c r="L41" s="4">
        <v>0</v>
      </c>
      <c r="M41" s="4">
        <v>0</v>
      </c>
      <c r="N41" s="4">
        <v>51</v>
      </c>
      <c r="O41" s="4">
        <v>7636</v>
      </c>
      <c r="P41" s="4">
        <v>186276</v>
      </c>
      <c r="Q41" s="4">
        <v>155324</v>
      </c>
      <c r="R41" s="4">
        <f t="shared" si="0"/>
        <v>1390292</v>
      </c>
    </row>
    <row r="42" spans="1:18" x14ac:dyDescent="0.25">
      <c r="A42" t="s">
        <v>165</v>
      </c>
      <c r="B42" t="s">
        <v>166</v>
      </c>
      <c r="C42" t="s">
        <v>167</v>
      </c>
      <c r="D42" s="1" t="s">
        <v>168</v>
      </c>
      <c r="E42" t="s">
        <v>166</v>
      </c>
      <c r="F42" s="4">
        <v>145535</v>
      </c>
      <c r="G42" s="4">
        <v>125641</v>
      </c>
      <c r="H42" s="4">
        <v>95318</v>
      </c>
      <c r="I42" s="4">
        <v>37738</v>
      </c>
      <c r="J42" s="4">
        <v>13608</v>
      </c>
      <c r="K42" s="4">
        <v>379</v>
      </c>
      <c r="L42" s="4">
        <v>22</v>
      </c>
      <c r="M42" s="4">
        <v>35</v>
      </c>
      <c r="N42" s="4">
        <v>192</v>
      </c>
      <c r="O42" s="4">
        <v>7634</v>
      </c>
      <c r="P42" s="4">
        <v>82588</v>
      </c>
      <c r="Q42" s="4">
        <v>69295</v>
      </c>
      <c r="R42" s="4">
        <f t="shared" si="0"/>
        <v>577985</v>
      </c>
    </row>
    <row r="43" spans="1:18" x14ac:dyDescent="0.25">
      <c r="A43" t="s">
        <v>169</v>
      </c>
      <c r="B43" t="s">
        <v>170</v>
      </c>
      <c r="C43" t="s">
        <v>171</v>
      </c>
      <c r="D43" s="1" t="s">
        <v>172</v>
      </c>
      <c r="E43" t="s">
        <v>170</v>
      </c>
      <c r="F43" s="4">
        <v>271073</v>
      </c>
      <c r="G43" s="4">
        <v>210437</v>
      </c>
      <c r="H43" s="4">
        <v>128913</v>
      </c>
      <c r="I43" s="4">
        <v>66848</v>
      </c>
      <c r="J43" s="4">
        <v>16292</v>
      </c>
      <c r="K43" s="4">
        <v>0</v>
      </c>
      <c r="L43" s="4">
        <v>0</v>
      </c>
      <c r="M43" s="4">
        <v>0</v>
      </c>
      <c r="N43" s="4">
        <v>77</v>
      </c>
      <c r="O43" s="4">
        <v>7146</v>
      </c>
      <c r="P43" s="4">
        <v>146904</v>
      </c>
      <c r="Q43" s="4">
        <v>129237</v>
      </c>
      <c r="R43" s="4">
        <f t="shared" si="0"/>
        <v>976927</v>
      </c>
    </row>
    <row r="44" spans="1:18" x14ac:dyDescent="0.25">
      <c r="A44" t="s">
        <v>173</v>
      </c>
      <c r="B44" t="s">
        <v>174</v>
      </c>
      <c r="C44" t="s">
        <v>175</v>
      </c>
      <c r="D44" s="1" t="s">
        <v>176</v>
      </c>
      <c r="E44" t="s">
        <v>174</v>
      </c>
      <c r="F44" s="4">
        <v>101742</v>
      </c>
      <c r="G44" s="4">
        <v>123226</v>
      </c>
      <c r="H44" s="4">
        <v>103687</v>
      </c>
      <c r="I44" s="4">
        <v>27634</v>
      </c>
      <c r="J44" s="4">
        <v>10211</v>
      </c>
      <c r="K44" s="4">
        <v>0</v>
      </c>
      <c r="L44" s="4">
        <v>0</v>
      </c>
      <c r="M44" s="4">
        <v>0</v>
      </c>
      <c r="N44" s="4">
        <v>28</v>
      </c>
      <c r="O44" s="4">
        <v>3249</v>
      </c>
      <c r="P44" s="4">
        <v>72733</v>
      </c>
      <c r="Q44" s="4">
        <v>55360</v>
      </c>
      <c r="R44" s="4">
        <f t="shared" si="0"/>
        <v>497870</v>
      </c>
    </row>
    <row r="45" spans="1:18" x14ac:dyDescent="0.25">
      <c r="A45" t="s">
        <v>177</v>
      </c>
      <c r="B45" t="s">
        <v>178</v>
      </c>
      <c r="C45" t="s">
        <v>179</v>
      </c>
      <c r="D45" s="1" t="s">
        <v>180</v>
      </c>
      <c r="E45" t="s">
        <v>178</v>
      </c>
      <c r="F45" s="4">
        <v>171474</v>
      </c>
      <c r="G45" s="4">
        <v>136643</v>
      </c>
      <c r="H45" s="4">
        <v>82666</v>
      </c>
      <c r="I45" s="4">
        <v>67394</v>
      </c>
      <c r="J45" s="4">
        <v>13030</v>
      </c>
      <c r="K45" s="4">
        <v>459</v>
      </c>
      <c r="L45" s="4">
        <v>258</v>
      </c>
      <c r="M45" s="4">
        <v>15</v>
      </c>
      <c r="N45" s="4">
        <v>620</v>
      </c>
      <c r="O45" s="4">
        <v>8807</v>
      </c>
      <c r="P45" s="4">
        <v>106629</v>
      </c>
      <c r="Q45" s="4">
        <v>92146</v>
      </c>
      <c r="R45" s="4">
        <f t="shared" si="0"/>
        <v>680141</v>
      </c>
    </row>
    <row r="46" spans="1:18" x14ac:dyDescent="0.25">
      <c r="A46" t="s">
        <v>181</v>
      </c>
      <c r="B46" t="s">
        <v>182</v>
      </c>
      <c r="C46" t="s">
        <v>183</v>
      </c>
      <c r="D46" s="1" t="s">
        <v>184</v>
      </c>
      <c r="E46" t="s">
        <v>182</v>
      </c>
      <c r="F46" s="4">
        <v>23837</v>
      </c>
      <c r="G46" s="4">
        <v>23495</v>
      </c>
      <c r="H46" s="4">
        <v>18680</v>
      </c>
      <c r="I46" s="4">
        <v>12050</v>
      </c>
      <c r="J46" s="4">
        <v>2899</v>
      </c>
      <c r="K46" s="4">
        <v>0</v>
      </c>
      <c r="L46" s="4">
        <v>0</v>
      </c>
      <c r="M46" s="4">
        <v>0</v>
      </c>
      <c r="N46" s="4">
        <v>38</v>
      </c>
      <c r="O46" s="4">
        <v>1713</v>
      </c>
      <c r="P46" s="4">
        <v>16106</v>
      </c>
      <c r="Q46" s="4">
        <v>13729</v>
      </c>
      <c r="R46" s="4">
        <f t="shared" si="0"/>
        <v>112547</v>
      </c>
    </row>
    <row r="47" spans="1:18" x14ac:dyDescent="0.25">
      <c r="A47" t="s">
        <v>185</v>
      </c>
      <c r="B47" t="s">
        <v>186</v>
      </c>
      <c r="C47" t="s">
        <v>187</v>
      </c>
      <c r="D47" s="1" t="s">
        <v>188</v>
      </c>
      <c r="E47" t="s">
        <v>186</v>
      </c>
      <c r="F47" s="4">
        <v>16060</v>
      </c>
      <c r="G47" s="4">
        <v>21821</v>
      </c>
      <c r="H47" s="4">
        <v>17475</v>
      </c>
      <c r="I47" s="4">
        <v>11177</v>
      </c>
      <c r="J47" s="4">
        <v>2758</v>
      </c>
      <c r="K47" s="4">
        <v>0</v>
      </c>
      <c r="L47" s="4">
        <v>0</v>
      </c>
      <c r="M47" s="4">
        <v>0</v>
      </c>
      <c r="N47" s="4">
        <v>31</v>
      </c>
      <c r="O47" s="4">
        <v>1446</v>
      </c>
      <c r="P47" s="4">
        <v>14612</v>
      </c>
      <c r="Q47" s="4">
        <v>12257</v>
      </c>
      <c r="R47" s="4">
        <f t="shared" si="0"/>
        <v>97637</v>
      </c>
    </row>
    <row r="48" spans="1:18" x14ac:dyDescent="0.25">
      <c r="A48" t="s">
        <v>189</v>
      </c>
      <c r="B48" t="s">
        <v>190</v>
      </c>
      <c r="C48" t="s">
        <v>191</v>
      </c>
      <c r="D48" s="1" t="s">
        <v>192</v>
      </c>
      <c r="E48" t="s">
        <v>190</v>
      </c>
      <c r="F48" s="4">
        <v>20567</v>
      </c>
      <c r="G48" s="4">
        <v>19973</v>
      </c>
      <c r="H48" s="4">
        <v>14048</v>
      </c>
      <c r="I48" s="4">
        <v>8219</v>
      </c>
      <c r="J48" s="4">
        <v>1783</v>
      </c>
      <c r="K48" s="4">
        <v>0</v>
      </c>
      <c r="L48" s="4">
        <v>0</v>
      </c>
      <c r="M48" s="4">
        <v>0</v>
      </c>
      <c r="N48" s="4">
        <v>26</v>
      </c>
      <c r="O48" s="4">
        <v>1197</v>
      </c>
      <c r="P48" s="4">
        <v>11741</v>
      </c>
      <c r="Q48" s="4">
        <v>9758</v>
      </c>
      <c r="R48" s="4">
        <f t="shared" si="0"/>
        <v>87312</v>
      </c>
    </row>
    <row r="49" spans="1:18" x14ac:dyDescent="0.25">
      <c r="A49" t="s">
        <v>193</v>
      </c>
      <c r="B49" t="s">
        <v>194</v>
      </c>
      <c r="C49" t="s">
        <v>195</v>
      </c>
      <c r="D49" s="1" t="s">
        <v>196</v>
      </c>
      <c r="E49" t="s">
        <v>194</v>
      </c>
      <c r="F49" s="4">
        <v>16662</v>
      </c>
      <c r="G49" s="4">
        <v>16406</v>
      </c>
      <c r="H49" s="4">
        <v>12116</v>
      </c>
      <c r="I49" s="4">
        <v>7884</v>
      </c>
      <c r="J49" s="4">
        <v>2048</v>
      </c>
      <c r="K49" s="4">
        <v>0</v>
      </c>
      <c r="L49" s="4">
        <v>0</v>
      </c>
      <c r="M49" s="4">
        <v>0</v>
      </c>
      <c r="N49" s="4">
        <v>28</v>
      </c>
      <c r="O49" s="4">
        <v>1267</v>
      </c>
      <c r="P49" s="4">
        <v>12187</v>
      </c>
      <c r="Q49" s="4">
        <v>10312</v>
      </c>
      <c r="R49" s="4">
        <f t="shared" si="0"/>
        <v>78910</v>
      </c>
    </row>
    <row r="50" spans="1:18" x14ac:dyDescent="0.25">
      <c r="A50" t="s">
        <v>197</v>
      </c>
      <c r="B50" t="s">
        <v>198</v>
      </c>
      <c r="C50" t="s">
        <v>199</v>
      </c>
      <c r="D50" s="1" t="s">
        <v>200</v>
      </c>
      <c r="E50" t="s">
        <v>198</v>
      </c>
      <c r="F50" s="4">
        <v>37311</v>
      </c>
      <c r="G50" s="4">
        <v>38118</v>
      </c>
      <c r="H50" s="4">
        <v>29481</v>
      </c>
      <c r="I50" s="4">
        <v>17793</v>
      </c>
      <c r="J50" s="4">
        <v>3046</v>
      </c>
      <c r="K50" s="4">
        <v>0</v>
      </c>
      <c r="L50" s="4">
        <v>0</v>
      </c>
      <c r="M50" s="4">
        <v>0</v>
      </c>
      <c r="N50" s="4">
        <v>44</v>
      </c>
      <c r="O50" s="4">
        <v>2240</v>
      </c>
      <c r="P50" s="4">
        <v>26645</v>
      </c>
      <c r="Q50" s="4">
        <v>23095</v>
      </c>
      <c r="R50" s="4">
        <f t="shared" si="0"/>
        <v>177773</v>
      </c>
    </row>
    <row r="51" spans="1:18" x14ac:dyDescent="0.25">
      <c r="A51" t="s">
        <v>201</v>
      </c>
      <c r="B51" t="s">
        <v>202</v>
      </c>
      <c r="C51" t="s">
        <v>203</v>
      </c>
      <c r="D51" s="1" t="s">
        <v>204</v>
      </c>
      <c r="E51" t="s">
        <v>202</v>
      </c>
      <c r="F51" s="4">
        <v>30494</v>
      </c>
      <c r="G51" s="4">
        <v>30110</v>
      </c>
      <c r="H51" s="4">
        <v>23692</v>
      </c>
      <c r="I51" s="4">
        <v>14991</v>
      </c>
      <c r="J51" s="4">
        <v>2634</v>
      </c>
      <c r="K51" s="4">
        <v>0</v>
      </c>
      <c r="L51" s="4">
        <v>0</v>
      </c>
      <c r="M51" s="4">
        <v>0</v>
      </c>
      <c r="N51" s="4">
        <v>20</v>
      </c>
      <c r="O51" s="4">
        <v>1382</v>
      </c>
      <c r="P51" s="4">
        <v>23248</v>
      </c>
      <c r="Q51" s="4">
        <v>24007</v>
      </c>
      <c r="R51" s="4">
        <f t="shared" si="0"/>
        <v>150578</v>
      </c>
    </row>
    <row r="52" spans="1:18" x14ac:dyDescent="0.25">
      <c r="A52" t="s">
        <v>205</v>
      </c>
      <c r="B52" t="s">
        <v>206</v>
      </c>
      <c r="C52" t="s">
        <v>207</v>
      </c>
      <c r="D52" s="1" t="s">
        <v>208</v>
      </c>
      <c r="E52" t="s">
        <v>206</v>
      </c>
      <c r="F52" s="4">
        <v>44805</v>
      </c>
      <c r="G52" s="4">
        <v>36186</v>
      </c>
      <c r="H52" s="4">
        <v>32386</v>
      </c>
      <c r="I52" s="4">
        <v>16841</v>
      </c>
      <c r="J52" s="4">
        <v>3652</v>
      </c>
      <c r="K52" s="4">
        <v>0</v>
      </c>
      <c r="L52" s="4">
        <v>0</v>
      </c>
      <c r="M52" s="4">
        <v>0</v>
      </c>
      <c r="N52" s="4">
        <v>27</v>
      </c>
      <c r="O52" s="4">
        <v>1891</v>
      </c>
      <c r="P52" s="4">
        <v>32763</v>
      </c>
      <c r="Q52" s="4">
        <v>31715</v>
      </c>
      <c r="R52" s="4">
        <f t="shared" si="0"/>
        <v>200266</v>
      </c>
    </row>
    <row r="53" spans="1:18" x14ac:dyDescent="0.25">
      <c r="A53" t="s">
        <v>209</v>
      </c>
      <c r="B53" t="s">
        <v>210</v>
      </c>
      <c r="C53" t="s">
        <v>211</v>
      </c>
      <c r="D53" s="1" t="s">
        <v>212</v>
      </c>
      <c r="E53" t="s">
        <v>210</v>
      </c>
      <c r="F53" s="4">
        <v>27403</v>
      </c>
      <c r="G53" s="4">
        <v>31122</v>
      </c>
      <c r="H53" s="4">
        <v>24908</v>
      </c>
      <c r="I53" s="4">
        <v>15264</v>
      </c>
      <c r="J53" s="4">
        <v>5865</v>
      </c>
      <c r="K53" s="4">
        <v>2031</v>
      </c>
      <c r="L53" s="4">
        <v>1590</v>
      </c>
      <c r="M53" s="4">
        <v>65</v>
      </c>
      <c r="N53" s="4">
        <v>2066</v>
      </c>
      <c r="O53" s="4">
        <v>4185</v>
      </c>
      <c r="P53" s="4">
        <v>21423</v>
      </c>
      <c r="Q53" s="4">
        <v>20159</v>
      </c>
      <c r="R53" s="4">
        <f t="shared" si="0"/>
        <v>156081</v>
      </c>
    </row>
    <row r="54" spans="1:18" x14ac:dyDescent="0.25">
      <c r="A54" t="s">
        <v>213</v>
      </c>
      <c r="B54" t="s">
        <v>214</v>
      </c>
      <c r="C54" t="s">
        <v>215</v>
      </c>
      <c r="D54" s="1" t="s">
        <v>216</v>
      </c>
      <c r="E54" t="s">
        <v>214</v>
      </c>
      <c r="F54" s="4">
        <v>71</v>
      </c>
      <c r="G54" s="4">
        <v>55</v>
      </c>
      <c r="H54" s="4">
        <v>57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2</v>
      </c>
      <c r="O54" s="4">
        <v>14</v>
      </c>
      <c r="P54" s="4">
        <v>19</v>
      </c>
      <c r="Q54" s="4">
        <v>10</v>
      </c>
      <c r="R54" s="4">
        <f t="shared" si="0"/>
        <v>228</v>
      </c>
    </row>
    <row r="55" spans="1:18" x14ac:dyDescent="0.25">
      <c r="A55" t="s">
        <v>217</v>
      </c>
      <c r="B55" t="s">
        <v>218</v>
      </c>
      <c r="C55" t="s">
        <v>219</v>
      </c>
      <c r="D55" s="1" t="s">
        <v>220</v>
      </c>
      <c r="E55" t="s">
        <v>218</v>
      </c>
      <c r="F55" s="4">
        <v>14490</v>
      </c>
      <c r="G55" s="4">
        <v>14426</v>
      </c>
      <c r="H55" s="4">
        <v>11318</v>
      </c>
      <c r="I55" s="4">
        <v>5769</v>
      </c>
      <c r="J55" s="4">
        <v>1836</v>
      </c>
      <c r="K55" s="4">
        <v>0</v>
      </c>
      <c r="L55" s="4">
        <v>0</v>
      </c>
      <c r="M55" s="4">
        <v>0</v>
      </c>
      <c r="N55" s="4">
        <v>4</v>
      </c>
      <c r="O55" s="4">
        <v>2879</v>
      </c>
      <c r="P55" s="4">
        <v>11955</v>
      </c>
      <c r="Q55" s="4">
        <v>20088</v>
      </c>
      <c r="R55" s="4">
        <f t="shared" si="0"/>
        <v>82765</v>
      </c>
    </row>
    <row r="56" spans="1:18" x14ac:dyDescent="0.25">
      <c r="A56" t="s">
        <v>221</v>
      </c>
      <c r="B56" t="s">
        <v>222</v>
      </c>
      <c r="C56" t="s">
        <v>223</v>
      </c>
      <c r="D56" s="1" t="s">
        <v>224</v>
      </c>
      <c r="E56" t="s">
        <v>222</v>
      </c>
      <c r="F56" s="4">
        <v>0</v>
      </c>
      <c r="G56" s="4">
        <v>0</v>
      </c>
      <c r="H56" s="4">
        <v>0</v>
      </c>
      <c r="I56" s="4">
        <v>0</v>
      </c>
      <c r="J56" s="4">
        <v>1</v>
      </c>
      <c r="K56" s="4">
        <v>22</v>
      </c>
      <c r="L56" s="4">
        <v>11</v>
      </c>
      <c r="M56" s="4">
        <v>0</v>
      </c>
      <c r="N56" s="4">
        <v>0</v>
      </c>
      <c r="O56" s="4">
        <v>0</v>
      </c>
      <c r="P56" s="4">
        <v>0</v>
      </c>
      <c r="Q56" s="4">
        <v>11</v>
      </c>
      <c r="R56" s="4">
        <f t="shared" si="0"/>
        <v>45</v>
      </c>
    </row>
    <row r="57" spans="1:18" x14ac:dyDescent="0.25">
      <c r="A57" t="s">
        <v>225</v>
      </c>
      <c r="B57" t="s">
        <v>226</v>
      </c>
      <c r="C57" t="s">
        <v>227</v>
      </c>
      <c r="D57" s="1" t="s">
        <v>228</v>
      </c>
      <c r="E57" t="s">
        <v>226</v>
      </c>
      <c r="F57" s="4">
        <v>182</v>
      </c>
      <c r="G57" s="4">
        <v>200</v>
      </c>
      <c r="H57" s="4">
        <v>211</v>
      </c>
      <c r="I57" s="4">
        <v>201</v>
      </c>
      <c r="J57" s="4">
        <v>199</v>
      </c>
      <c r="K57" s="4">
        <v>184</v>
      </c>
      <c r="L57" s="4">
        <v>197</v>
      </c>
      <c r="M57" s="4">
        <v>172</v>
      </c>
      <c r="N57" s="4">
        <v>177</v>
      </c>
      <c r="O57" s="4">
        <v>195</v>
      </c>
      <c r="P57" s="4">
        <v>191</v>
      </c>
      <c r="Q57" s="4">
        <v>178</v>
      </c>
      <c r="R57" s="4">
        <f t="shared" si="0"/>
        <v>2287</v>
      </c>
    </row>
    <row r="58" spans="1:18" x14ac:dyDescent="0.25">
      <c r="A58" t="s">
        <v>229</v>
      </c>
      <c r="B58" t="s">
        <v>230</v>
      </c>
      <c r="C58" t="s">
        <v>231</v>
      </c>
      <c r="D58" s="1" t="s">
        <v>232</v>
      </c>
      <c r="E58" t="s">
        <v>230</v>
      </c>
      <c r="F58" s="4">
        <v>273</v>
      </c>
      <c r="G58" s="4">
        <v>423</v>
      </c>
      <c r="H58" s="4">
        <v>429</v>
      </c>
      <c r="I58" s="4">
        <v>282</v>
      </c>
      <c r="J58" s="4">
        <v>324</v>
      </c>
      <c r="K58" s="4">
        <v>238</v>
      </c>
      <c r="L58" s="4">
        <v>188</v>
      </c>
      <c r="M58" s="4">
        <v>84</v>
      </c>
      <c r="N58" s="4">
        <v>214</v>
      </c>
      <c r="O58" s="4">
        <v>313</v>
      </c>
      <c r="P58" s="4">
        <v>220</v>
      </c>
      <c r="Q58" s="4">
        <v>168</v>
      </c>
      <c r="R58" s="4">
        <f t="shared" si="0"/>
        <v>3156</v>
      </c>
    </row>
    <row r="59" spans="1:18" x14ac:dyDescent="0.25">
      <c r="A59" t="s">
        <v>233</v>
      </c>
      <c r="B59" t="s">
        <v>234</v>
      </c>
      <c r="C59" t="s">
        <v>235</v>
      </c>
      <c r="D59" s="1" t="s">
        <v>236</v>
      </c>
      <c r="E59" t="s">
        <v>234</v>
      </c>
      <c r="F59" s="4">
        <v>39629</v>
      </c>
      <c r="G59" s="4">
        <v>30141</v>
      </c>
      <c r="H59" s="4">
        <v>18196</v>
      </c>
      <c r="I59" s="4">
        <v>8221</v>
      </c>
      <c r="J59" s="4">
        <v>3101</v>
      </c>
      <c r="K59" s="4">
        <v>93</v>
      </c>
      <c r="L59" s="4">
        <v>179</v>
      </c>
      <c r="M59" s="4">
        <v>92</v>
      </c>
      <c r="N59" s="4">
        <v>92</v>
      </c>
      <c r="O59" s="4">
        <v>1255</v>
      </c>
      <c r="P59" s="4">
        <v>22881</v>
      </c>
      <c r="Q59" s="4">
        <v>17943</v>
      </c>
      <c r="R59" s="4">
        <f t="shared" si="0"/>
        <v>141823</v>
      </c>
    </row>
    <row r="60" spans="1:18" x14ac:dyDescent="0.25">
      <c r="A60" t="s">
        <v>237</v>
      </c>
      <c r="B60" t="s">
        <v>238</v>
      </c>
      <c r="C60" t="s">
        <v>239</v>
      </c>
      <c r="D60" s="1" t="s">
        <v>240</v>
      </c>
      <c r="E60" t="s">
        <v>238</v>
      </c>
      <c r="F60" s="4">
        <v>2553</v>
      </c>
      <c r="G60" s="4">
        <v>1559</v>
      </c>
      <c r="H60" s="4">
        <v>1144</v>
      </c>
      <c r="I60" s="4">
        <v>681</v>
      </c>
      <c r="J60" s="4">
        <v>537</v>
      </c>
      <c r="K60" s="4">
        <v>356</v>
      </c>
      <c r="L60" s="4">
        <v>252</v>
      </c>
      <c r="M60" s="4">
        <v>264</v>
      </c>
      <c r="N60" s="4">
        <v>427</v>
      </c>
      <c r="O60" s="4">
        <v>869</v>
      </c>
      <c r="P60" s="4">
        <v>1867</v>
      </c>
      <c r="Q60" s="4">
        <v>2055</v>
      </c>
      <c r="R60" s="4">
        <f t="shared" si="0"/>
        <v>12564</v>
      </c>
    </row>
    <row r="61" spans="1:18" x14ac:dyDescent="0.25">
      <c r="A61" t="s">
        <v>241</v>
      </c>
      <c r="B61" t="s">
        <v>242</v>
      </c>
      <c r="C61" t="s">
        <v>243</v>
      </c>
      <c r="D61" s="1" t="s">
        <v>244</v>
      </c>
      <c r="E61" t="s">
        <v>242</v>
      </c>
      <c r="F61" s="4">
        <v>404205</v>
      </c>
      <c r="G61" s="4">
        <v>288716</v>
      </c>
      <c r="H61" s="4">
        <v>197527</v>
      </c>
      <c r="I61" s="4">
        <v>141086</v>
      </c>
      <c r="J61" s="4">
        <v>22479</v>
      </c>
      <c r="K61" s="4">
        <v>0</v>
      </c>
      <c r="L61" s="4">
        <v>0</v>
      </c>
      <c r="M61" s="4">
        <v>0</v>
      </c>
      <c r="N61" s="4">
        <v>153</v>
      </c>
      <c r="O61" s="4">
        <v>13488</v>
      </c>
      <c r="P61" s="4">
        <v>271050</v>
      </c>
      <c r="Q61" s="4">
        <v>292701</v>
      </c>
      <c r="R61" s="4">
        <f t="shared" si="0"/>
        <v>1631405</v>
      </c>
    </row>
    <row r="62" spans="1:18" x14ac:dyDescent="0.25">
      <c r="A62" t="s">
        <v>245</v>
      </c>
      <c r="B62" t="s">
        <v>246</v>
      </c>
      <c r="C62" t="s">
        <v>247</v>
      </c>
      <c r="D62" s="1" t="s">
        <v>248</v>
      </c>
      <c r="E62" t="s">
        <v>249</v>
      </c>
      <c r="F62" s="4">
        <v>230513</v>
      </c>
      <c r="G62" s="4">
        <v>209688</v>
      </c>
      <c r="H62" s="4">
        <v>159803</v>
      </c>
      <c r="I62" s="4">
        <v>77856</v>
      </c>
      <c r="J62" s="4">
        <v>23740</v>
      </c>
      <c r="K62" s="4">
        <v>0</v>
      </c>
      <c r="L62" s="4">
        <v>0</v>
      </c>
      <c r="M62" s="4">
        <v>0</v>
      </c>
      <c r="N62" s="4">
        <v>302</v>
      </c>
      <c r="O62" s="4">
        <v>7434</v>
      </c>
      <c r="P62" s="4">
        <v>171675</v>
      </c>
      <c r="Q62" s="4">
        <v>159077</v>
      </c>
      <c r="R62" s="4">
        <f t="shared" si="0"/>
        <v>1040088</v>
      </c>
    </row>
    <row r="63" spans="1:18" x14ac:dyDescent="0.25">
      <c r="A63" t="s">
        <v>245</v>
      </c>
      <c r="B63" t="s">
        <v>246</v>
      </c>
      <c r="C63" t="s">
        <v>250</v>
      </c>
      <c r="D63" s="1" t="s">
        <v>251</v>
      </c>
      <c r="E63" t="s">
        <v>246</v>
      </c>
      <c r="F63" s="4">
        <v>229123</v>
      </c>
      <c r="G63" s="4">
        <v>213918</v>
      </c>
      <c r="H63" s="4">
        <v>137855</v>
      </c>
      <c r="I63" s="4">
        <v>62272</v>
      </c>
      <c r="J63" s="4">
        <v>17232</v>
      </c>
      <c r="K63" s="4">
        <v>0</v>
      </c>
      <c r="L63" s="4">
        <v>0</v>
      </c>
      <c r="M63" s="4">
        <v>0</v>
      </c>
      <c r="N63" s="4">
        <v>62</v>
      </c>
      <c r="O63" s="4">
        <v>5951</v>
      </c>
      <c r="P63" s="4">
        <v>124926</v>
      </c>
      <c r="Q63" s="4">
        <v>118142</v>
      </c>
      <c r="R63" s="4">
        <f t="shared" si="0"/>
        <v>909481</v>
      </c>
    </row>
    <row r="64" spans="1:18" x14ac:dyDescent="0.25">
      <c r="A64" t="s">
        <v>252</v>
      </c>
      <c r="B64" t="s">
        <v>253</v>
      </c>
      <c r="C64" t="s">
        <v>254</v>
      </c>
      <c r="D64" s="1" t="s">
        <v>255</v>
      </c>
      <c r="E64" t="s">
        <v>253</v>
      </c>
      <c r="F64" s="4">
        <v>190181</v>
      </c>
      <c r="G64" s="4">
        <v>185849</v>
      </c>
      <c r="H64" s="4">
        <v>128491</v>
      </c>
      <c r="I64" s="4">
        <v>63704</v>
      </c>
      <c r="J64" s="4">
        <v>17144</v>
      </c>
      <c r="K64" s="4">
        <v>0</v>
      </c>
      <c r="L64" s="4">
        <v>0</v>
      </c>
      <c r="M64" s="4">
        <v>0</v>
      </c>
      <c r="N64" s="4">
        <v>0</v>
      </c>
      <c r="O64" s="4">
        <v>1865</v>
      </c>
      <c r="P64" s="4">
        <v>56744</v>
      </c>
      <c r="Q64" s="4">
        <v>36378</v>
      </c>
      <c r="R64" s="4">
        <f t="shared" si="0"/>
        <v>680356</v>
      </c>
    </row>
    <row r="65" spans="1:18" x14ac:dyDescent="0.25">
      <c r="A65" t="s">
        <v>256</v>
      </c>
      <c r="B65" t="s">
        <v>257</v>
      </c>
      <c r="C65" t="s">
        <v>258</v>
      </c>
      <c r="D65" s="1" t="s">
        <v>259</v>
      </c>
      <c r="E65" t="s">
        <v>257</v>
      </c>
      <c r="F65" s="4">
        <v>579092</v>
      </c>
      <c r="G65" s="4">
        <v>376601</v>
      </c>
      <c r="H65" s="4">
        <v>277415</v>
      </c>
      <c r="I65" s="4">
        <v>185617</v>
      </c>
      <c r="J65" s="4">
        <v>59258</v>
      </c>
      <c r="K65" s="4">
        <v>8118</v>
      </c>
      <c r="L65" s="4">
        <v>7322</v>
      </c>
      <c r="M65" s="4">
        <v>6351</v>
      </c>
      <c r="N65" s="4">
        <v>8546</v>
      </c>
      <c r="O65" s="4">
        <v>37339</v>
      </c>
      <c r="P65" s="4">
        <v>335344</v>
      </c>
      <c r="Q65" s="4">
        <v>293390</v>
      </c>
      <c r="R65" s="4">
        <f t="shared" si="0"/>
        <v>2174393</v>
      </c>
    </row>
    <row r="66" spans="1:18" x14ac:dyDescent="0.25">
      <c r="A66" t="s">
        <v>260</v>
      </c>
      <c r="B66" t="s">
        <v>261</v>
      </c>
      <c r="C66" t="s">
        <v>262</v>
      </c>
      <c r="D66" s="1" t="s">
        <v>263</v>
      </c>
      <c r="E66" t="s">
        <v>261</v>
      </c>
      <c r="F66" s="4">
        <v>267457</v>
      </c>
      <c r="G66" s="4">
        <v>235773</v>
      </c>
      <c r="H66" s="4">
        <v>163690</v>
      </c>
      <c r="I66" s="4">
        <v>91931</v>
      </c>
      <c r="J66" s="4">
        <v>22806</v>
      </c>
      <c r="K66" s="4">
        <v>0</v>
      </c>
      <c r="L66" s="4">
        <v>0</v>
      </c>
      <c r="M66" s="4">
        <v>0</v>
      </c>
      <c r="N66" s="4">
        <v>142</v>
      </c>
      <c r="O66" s="4">
        <v>9611</v>
      </c>
      <c r="P66" s="4">
        <v>159796</v>
      </c>
      <c r="Q66" s="4">
        <v>124176</v>
      </c>
      <c r="R66" s="4">
        <f t="shared" si="0"/>
        <v>1075382</v>
      </c>
    </row>
    <row r="67" spans="1:18" x14ac:dyDescent="0.25">
      <c r="A67" t="s">
        <v>264</v>
      </c>
      <c r="B67" t="s">
        <v>265</v>
      </c>
      <c r="C67" t="s">
        <v>266</v>
      </c>
      <c r="D67" s="1" t="s">
        <v>267</v>
      </c>
      <c r="E67" t="s">
        <v>265</v>
      </c>
      <c r="F67" s="4">
        <v>106156</v>
      </c>
      <c r="G67" s="4">
        <v>73503</v>
      </c>
      <c r="H67" s="4">
        <v>50555</v>
      </c>
      <c r="I67" s="4">
        <v>32337</v>
      </c>
      <c r="J67" s="4">
        <v>6677</v>
      </c>
      <c r="K67" s="4">
        <v>0</v>
      </c>
      <c r="L67" s="4">
        <v>0</v>
      </c>
      <c r="M67" s="4">
        <v>0</v>
      </c>
      <c r="N67" s="4">
        <v>116</v>
      </c>
      <c r="O67" s="4">
        <v>5584</v>
      </c>
      <c r="P67" s="4">
        <v>61171</v>
      </c>
      <c r="Q67" s="4">
        <v>53769</v>
      </c>
      <c r="R67" s="4">
        <f t="shared" si="0"/>
        <v>389868</v>
      </c>
    </row>
    <row r="68" spans="1:18" x14ac:dyDescent="0.25">
      <c r="A68" t="s">
        <v>268</v>
      </c>
      <c r="B68" t="s">
        <v>269</v>
      </c>
      <c r="C68" t="s">
        <v>270</v>
      </c>
      <c r="D68" s="1" t="s">
        <v>271</v>
      </c>
      <c r="E68" t="s">
        <v>272</v>
      </c>
      <c r="F68" s="4">
        <v>1425</v>
      </c>
      <c r="G68" s="4">
        <v>4145</v>
      </c>
      <c r="H68" s="4">
        <v>5649</v>
      </c>
      <c r="I68" s="4">
        <v>8840</v>
      </c>
      <c r="J68" s="4">
        <v>7046</v>
      </c>
      <c r="K68" s="4">
        <v>5967</v>
      </c>
      <c r="L68" s="4">
        <v>7678</v>
      </c>
      <c r="M68" s="4">
        <v>230</v>
      </c>
      <c r="N68" s="4">
        <v>6899</v>
      </c>
      <c r="O68" s="4">
        <v>0</v>
      </c>
      <c r="P68" s="4">
        <v>0</v>
      </c>
      <c r="Q68" s="4">
        <v>28</v>
      </c>
      <c r="R68" s="4">
        <f t="shared" ref="R68:R131" si="1">SUM(F68:Q68)</f>
        <v>47907</v>
      </c>
    </row>
    <row r="69" spans="1:18" x14ac:dyDescent="0.25">
      <c r="A69" t="s">
        <v>273</v>
      </c>
      <c r="B69" t="s">
        <v>274</v>
      </c>
      <c r="C69" t="s">
        <v>275</v>
      </c>
      <c r="D69" s="1" t="s">
        <v>276</v>
      </c>
      <c r="E69" t="s">
        <v>274</v>
      </c>
      <c r="F69" s="4">
        <v>6265</v>
      </c>
      <c r="G69" s="4">
        <v>5566</v>
      </c>
      <c r="H69" s="4">
        <v>6362</v>
      </c>
      <c r="I69" s="4">
        <v>5777</v>
      </c>
      <c r="J69" s="4">
        <v>1202</v>
      </c>
      <c r="K69" s="4">
        <v>651</v>
      </c>
      <c r="L69" s="4">
        <v>140</v>
      </c>
      <c r="M69" s="4">
        <v>632</v>
      </c>
      <c r="N69" s="4">
        <v>999</v>
      </c>
      <c r="O69" s="4">
        <v>1901</v>
      </c>
      <c r="P69" s="4">
        <v>4244</v>
      </c>
      <c r="Q69" s="4">
        <v>4280</v>
      </c>
      <c r="R69" s="4">
        <f t="shared" si="1"/>
        <v>38019</v>
      </c>
    </row>
    <row r="70" spans="1:18" x14ac:dyDescent="0.25">
      <c r="A70" t="s">
        <v>277</v>
      </c>
      <c r="B70" t="s">
        <v>278</v>
      </c>
      <c r="C70" t="s">
        <v>279</v>
      </c>
      <c r="D70" s="1" t="s">
        <v>280</v>
      </c>
      <c r="E70" t="s">
        <v>278</v>
      </c>
      <c r="F70" s="4">
        <v>256229</v>
      </c>
      <c r="G70" s="4">
        <v>187368</v>
      </c>
      <c r="H70" s="4">
        <v>135260</v>
      </c>
      <c r="I70" s="4">
        <v>74507</v>
      </c>
      <c r="J70" s="4">
        <v>18061</v>
      </c>
      <c r="K70" s="4">
        <v>0</v>
      </c>
      <c r="L70" s="4">
        <v>0</v>
      </c>
      <c r="M70" s="4">
        <v>0</v>
      </c>
      <c r="N70" s="4">
        <v>268</v>
      </c>
      <c r="O70" s="4">
        <v>12964</v>
      </c>
      <c r="P70" s="4">
        <v>143787</v>
      </c>
      <c r="Q70" s="4">
        <v>124763</v>
      </c>
      <c r="R70" s="4">
        <f t="shared" si="1"/>
        <v>953207</v>
      </c>
    </row>
    <row r="71" spans="1:18" x14ac:dyDescent="0.25">
      <c r="A71" t="s">
        <v>281</v>
      </c>
      <c r="B71" t="s">
        <v>282</v>
      </c>
      <c r="C71" t="s">
        <v>283</v>
      </c>
      <c r="D71" s="1" t="s">
        <v>284</v>
      </c>
      <c r="E71" t="s">
        <v>282</v>
      </c>
      <c r="F71" s="4">
        <v>5611</v>
      </c>
      <c r="G71" s="4">
        <v>7506</v>
      </c>
      <c r="H71" s="4">
        <v>9745</v>
      </c>
      <c r="I71" s="4">
        <v>7797</v>
      </c>
      <c r="J71" s="4">
        <v>10209</v>
      </c>
      <c r="K71" s="4">
        <v>7932</v>
      </c>
      <c r="L71" s="4">
        <v>6970</v>
      </c>
      <c r="M71" s="4">
        <v>1103</v>
      </c>
      <c r="N71" s="4">
        <v>7270</v>
      </c>
      <c r="O71" s="4">
        <v>9935</v>
      </c>
      <c r="P71" s="4">
        <v>10675</v>
      </c>
      <c r="Q71" s="4">
        <v>7733</v>
      </c>
      <c r="R71" s="4">
        <f t="shared" si="1"/>
        <v>92486</v>
      </c>
    </row>
    <row r="72" spans="1:18" x14ac:dyDescent="0.25">
      <c r="A72" t="s">
        <v>285</v>
      </c>
      <c r="B72" t="s">
        <v>26</v>
      </c>
      <c r="C72" t="s">
        <v>286</v>
      </c>
      <c r="D72" s="1" t="s">
        <v>287</v>
      </c>
      <c r="E72" t="s">
        <v>26</v>
      </c>
      <c r="F72" s="4">
        <v>47456</v>
      </c>
      <c r="G72" s="4">
        <v>38231</v>
      </c>
      <c r="H72" s="4">
        <v>32763</v>
      </c>
      <c r="I72" s="4">
        <v>29131</v>
      </c>
      <c r="J72" s="4">
        <v>13980</v>
      </c>
      <c r="K72" s="4">
        <v>3200</v>
      </c>
      <c r="L72" s="4">
        <v>2994</v>
      </c>
      <c r="M72" s="4">
        <v>745</v>
      </c>
      <c r="N72" s="4">
        <v>2939</v>
      </c>
      <c r="O72" s="4">
        <v>4765</v>
      </c>
      <c r="P72" s="4">
        <v>28315</v>
      </c>
      <c r="Q72" s="4">
        <v>36858</v>
      </c>
      <c r="R72" s="4">
        <f t="shared" si="1"/>
        <v>241377</v>
      </c>
    </row>
    <row r="73" spans="1:18" x14ac:dyDescent="0.25">
      <c r="A73" t="s">
        <v>288</v>
      </c>
      <c r="B73" t="s">
        <v>289</v>
      </c>
      <c r="C73" t="s">
        <v>290</v>
      </c>
      <c r="D73" s="1" t="s">
        <v>291</v>
      </c>
      <c r="E73" t="s">
        <v>289</v>
      </c>
      <c r="F73" s="4">
        <v>21343</v>
      </c>
      <c r="G73" s="4">
        <v>19758</v>
      </c>
      <c r="H73" s="4">
        <v>13154</v>
      </c>
      <c r="I73" s="4">
        <v>7243</v>
      </c>
      <c r="J73" s="4">
        <v>3046</v>
      </c>
      <c r="K73" s="4">
        <v>0</v>
      </c>
      <c r="L73" s="4">
        <v>0</v>
      </c>
      <c r="M73" s="4">
        <v>0</v>
      </c>
      <c r="N73" s="4">
        <v>37</v>
      </c>
      <c r="O73" s="4">
        <v>1734</v>
      </c>
      <c r="P73" s="4">
        <v>18567</v>
      </c>
      <c r="Q73" s="4">
        <v>24393</v>
      </c>
      <c r="R73" s="4">
        <f t="shared" si="1"/>
        <v>109275</v>
      </c>
    </row>
    <row r="74" spans="1:18" x14ac:dyDescent="0.25">
      <c r="A74" t="s">
        <v>292</v>
      </c>
      <c r="B74" t="s">
        <v>293</v>
      </c>
      <c r="C74" t="s">
        <v>294</v>
      </c>
      <c r="D74" s="1" t="s">
        <v>295</v>
      </c>
      <c r="E74" t="s">
        <v>293</v>
      </c>
      <c r="F74" s="4">
        <v>46297</v>
      </c>
      <c r="G74" s="4">
        <v>43840</v>
      </c>
      <c r="H74" s="4">
        <v>33355</v>
      </c>
      <c r="I74" s="4">
        <v>20987</v>
      </c>
      <c r="J74" s="4">
        <v>5076</v>
      </c>
      <c r="K74" s="4">
        <v>0</v>
      </c>
      <c r="L74" s="4">
        <v>0</v>
      </c>
      <c r="M74" s="4">
        <v>0</v>
      </c>
      <c r="N74" s="4">
        <v>48</v>
      </c>
      <c r="O74" s="4">
        <v>2472</v>
      </c>
      <c r="P74" s="4">
        <v>30403</v>
      </c>
      <c r="Q74" s="4">
        <v>25733</v>
      </c>
      <c r="R74" s="4">
        <f t="shared" si="1"/>
        <v>208211</v>
      </c>
    </row>
    <row r="75" spans="1:18" x14ac:dyDescent="0.25">
      <c r="A75" t="s">
        <v>296</v>
      </c>
      <c r="B75" t="s">
        <v>297</v>
      </c>
      <c r="C75" t="s">
        <v>298</v>
      </c>
      <c r="D75" s="1" t="s">
        <v>299</v>
      </c>
      <c r="E75" t="s">
        <v>297</v>
      </c>
      <c r="F75" s="4">
        <v>30075</v>
      </c>
      <c r="G75" s="4">
        <v>22649</v>
      </c>
      <c r="H75" s="4">
        <v>17033</v>
      </c>
      <c r="I75" s="4">
        <v>12788</v>
      </c>
      <c r="J75" s="4">
        <v>5292</v>
      </c>
      <c r="K75" s="4">
        <v>0</v>
      </c>
      <c r="L75" s="4">
        <v>0</v>
      </c>
      <c r="M75" s="4">
        <v>11</v>
      </c>
      <c r="N75" s="4">
        <v>83</v>
      </c>
      <c r="O75" s="4">
        <v>3125</v>
      </c>
      <c r="P75" s="4">
        <v>17653</v>
      </c>
      <c r="Q75" s="4">
        <v>23053</v>
      </c>
      <c r="R75" s="4">
        <f t="shared" si="1"/>
        <v>131762</v>
      </c>
    </row>
    <row r="76" spans="1:18" x14ac:dyDescent="0.25">
      <c r="A76" t="s">
        <v>300</v>
      </c>
      <c r="B76" t="s">
        <v>301</v>
      </c>
      <c r="C76" t="s">
        <v>302</v>
      </c>
      <c r="D76" s="1" t="s">
        <v>303</v>
      </c>
      <c r="E76" t="s">
        <v>301</v>
      </c>
      <c r="F76" s="4">
        <v>2513</v>
      </c>
      <c r="G76" s="4">
        <v>3367</v>
      </c>
      <c r="H76" s="4">
        <v>484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2</v>
      </c>
      <c r="O76" s="4">
        <v>79</v>
      </c>
      <c r="P76" s="4">
        <v>115</v>
      </c>
      <c r="Q76" s="4">
        <v>1518</v>
      </c>
      <c r="R76" s="4">
        <f t="shared" si="1"/>
        <v>8078</v>
      </c>
    </row>
    <row r="77" spans="1:18" x14ac:dyDescent="0.25">
      <c r="A77" t="s">
        <v>304</v>
      </c>
      <c r="B77" t="s">
        <v>305</v>
      </c>
      <c r="C77" t="s">
        <v>306</v>
      </c>
      <c r="D77" s="1" t="s">
        <v>307</v>
      </c>
      <c r="E77" t="s">
        <v>305</v>
      </c>
      <c r="F77" s="4">
        <v>1076</v>
      </c>
      <c r="G77" s="4">
        <v>637</v>
      </c>
      <c r="H77" s="4">
        <v>3053</v>
      </c>
      <c r="I77" s="4">
        <v>519</v>
      </c>
      <c r="J77" s="4">
        <v>867</v>
      </c>
      <c r="K77" s="4">
        <v>488</v>
      </c>
      <c r="L77" s="4">
        <v>519</v>
      </c>
      <c r="M77" s="4">
        <v>2651</v>
      </c>
      <c r="N77" s="4">
        <v>1590</v>
      </c>
      <c r="O77" s="4">
        <v>378</v>
      </c>
      <c r="P77" s="4">
        <v>303</v>
      </c>
      <c r="Q77" s="4">
        <v>234</v>
      </c>
      <c r="R77" s="4">
        <f t="shared" si="1"/>
        <v>12315</v>
      </c>
    </row>
    <row r="78" spans="1:18" x14ac:dyDescent="0.25">
      <c r="A78" t="s">
        <v>308</v>
      </c>
      <c r="B78" t="s">
        <v>309</v>
      </c>
      <c r="C78" t="s">
        <v>310</v>
      </c>
      <c r="D78" s="1" t="s">
        <v>311</v>
      </c>
      <c r="E78" t="s">
        <v>309</v>
      </c>
      <c r="F78" s="4">
        <v>130780</v>
      </c>
      <c r="G78" s="4">
        <v>74814</v>
      </c>
      <c r="H78" s="4">
        <v>69460</v>
      </c>
      <c r="I78" s="4">
        <v>44854</v>
      </c>
      <c r="J78" s="4">
        <v>31568</v>
      </c>
      <c r="K78" s="4">
        <v>13469</v>
      </c>
      <c r="L78" s="4">
        <v>7921</v>
      </c>
      <c r="M78" s="4">
        <v>9333</v>
      </c>
      <c r="N78" s="4">
        <v>27790</v>
      </c>
      <c r="O78" s="4">
        <v>16018</v>
      </c>
      <c r="P78" s="4">
        <v>64830</v>
      </c>
      <c r="Q78" s="4">
        <v>63977</v>
      </c>
      <c r="R78" s="4">
        <f t="shared" si="1"/>
        <v>554814</v>
      </c>
    </row>
    <row r="79" spans="1:18" x14ac:dyDescent="0.25">
      <c r="A79" t="s">
        <v>312</v>
      </c>
      <c r="B79" t="s">
        <v>313</v>
      </c>
      <c r="C79" t="s">
        <v>314</v>
      </c>
      <c r="D79" s="1" t="s">
        <v>315</v>
      </c>
      <c r="E79" t="s">
        <v>313</v>
      </c>
      <c r="F79" s="4">
        <v>18156</v>
      </c>
      <c r="G79" s="4">
        <v>16166</v>
      </c>
      <c r="H79" s="4">
        <v>3531</v>
      </c>
      <c r="I79" s="4">
        <v>3633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944</v>
      </c>
      <c r="R79" s="4">
        <f t="shared" si="1"/>
        <v>42430</v>
      </c>
    </row>
    <row r="80" spans="1:18" x14ac:dyDescent="0.25">
      <c r="A80" t="s">
        <v>316</v>
      </c>
      <c r="B80" t="s">
        <v>317</v>
      </c>
      <c r="C80" t="s">
        <v>318</v>
      </c>
      <c r="D80" s="1" t="s">
        <v>319</v>
      </c>
      <c r="E80" t="s">
        <v>317</v>
      </c>
      <c r="F80" s="4">
        <v>49571</v>
      </c>
      <c r="G80" s="4">
        <v>43709</v>
      </c>
      <c r="H80" s="4">
        <v>28617</v>
      </c>
      <c r="I80" s="4">
        <v>10222</v>
      </c>
      <c r="J80" s="4">
        <v>1746</v>
      </c>
      <c r="K80" s="4">
        <v>0</v>
      </c>
      <c r="L80" s="4">
        <v>0</v>
      </c>
      <c r="M80" s="4">
        <v>0</v>
      </c>
      <c r="N80" s="4">
        <v>0</v>
      </c>
      <c r="O80" s="4">
        <v>70</v>
      </c>
      <c r="P80" s="4">
        <v>33509</v>
      </c>
      <c r="Q80" s="4">
        <v>28963</v>
      </c>
      <c r="R80" s="4">
        <f t="shared" si="1"/>
        <v>196407</v>
      </c>
    </row>
    <row r="81" spans="1:18" x14ac:dyDescent="0.25">
      <c r="A81" t="s">
        <v>320</v>
      </c>
      <c r="B81" t="s">
        <v>321</v>
      </c>
      <c r="C81" t="s">
        <v>322</v>
      </c>
      <c r="D81" s="1" t="s">
        <v>323</v>
      </c>
      <c r="E81" t="s">
        <v>321</v>
      </c>
      <c r="F81" s="4">
        <v>5096</v>
      </c>
      <c r="G81" s="4">
        <v>4849</v>
      </c>
      <c r="H81" s="4">
        <v>4962</v>
      </c>
      <c r="I81" s="4">
        <v>4280</v>
      </c>
      <c r="J81" s="4">
        <v>4409</v>
      </c>
      <c r="K81" s="4">
        <v>4020</v>
      </c>
      <c r="L81" s="4">
        <v>2054</v>
      </c>
      <c r="M81" s="4">
        <v>691</v>
      </c>
      <c r="N81" s="4">
        <v>2766</v>
      </c>
      <c r="O81" s="4">
        <v>4265</v>
      </c>
      <c r="P81" s="4">
        <v>3886</v>
      </c>
      <c r="Q81" s="4">
        <v>3849</v>
      </c>
      <c r="R81" s="4">
        <f t="shared" si="1"/>
        <v>45127</v>
      </c>
    </row>
    <row r="82" spans="1:18" x14ac:dyDescent="0.25">
      <c r="A82" t="s">
        <v>324</v>
      </c>
      <c r="B82" t="s">
        <v>325</v>
      </c>
      <c r="C82" t="s">
        <v>326</v>
      </c>
      <c r="D82" s="1" t="s">
        <v>327</v>
      </c>
      <c r="E82" t="s">
        <v>325</v>
      </c>
      <c r="F82" s="4">
        <v>28770</v>
      </c>
      <c r="G82" s="4">
        <v>33353</v>
      </c>
      <c r="H82" s="4">
        <v>20713</v>
      </c>
      <c r="I82" s="4">
        <v>16500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1595</v>
      </c>
      <c r="P82" s="4">
        <v>23582</v>
      </c>
      <c r="Q82" s="4">
        <v>20025</v>
      </c>
      <c r="R82" s="4">
        <f t="shared" si="1"/>
        <v>144538</v>
      </c>
    </row>
    <row r="83" spans="1:18" x14ac:dyDescent="0.25">
      <c r="A83" t="s">
        <v>328</v>
      </c>
      <c r="B83" t="s">
        <v>329</v>
      </c>
      <c r="C83" t="s">
        <v>330</v>
      </c>
      <c r="D83" s="1" t="s">
        <v>331</v>
      </c>
      <c r="E83" t="s">
        <v>332</v>
      </c>
      <c r="F83" s="4">
        <v>28893</v>
      </c>
      <c r="G83" s="4">
        <v>21016</v>
      </c>
      <c r="H83" s="4">
        <v>9211</v>
      </c>
      <c r="I83" s="4">
        <v>1365</v>
      </c>
      <c r="J83" s="4">
        <v>1464</v>
      </c>
      <c r="K83" s="4">
        <v>1376</v>
      </c>
      <c r="L83" s="4">
        <v>1466</v>
      </c>
      <c r="M83" s="4">
        <v>1419</v>
      </c>
      <c r="N83" s="4">
        <v>1423</v>
      </c>
      <c r="O83" s="4">
        <v>1426</v>
      </c>
      <c r="P83" s="4">
        <v>12917</v>
      </c>
      <c r="Q83" s="4">
        <v>21296</v>
      </c>
      <c r="R83" s="4">
        <f t="shared" si="1"/>
        <v>103272</v>
      </c>
    </row>
    <row r="84" spans="1:18" x14ac:dyDescent="0.25">
      <c r="A84" t="s">
        <v>333</v>
      </c>
      <c r="B84" t="s">
        <v>334</v>
      </c>
      <c r="C84" t="s">
        <v>335</v>
      </c>
      <c r="D84" s="1" t="s">
        <v>336</v>
      </c>
      <c r="E84" t="s">
        <v>334</v>
      </c>
      <c r="F84" s="4">
        <v>67284</v>
      </c>
      <c r="G84" s="4">
        <v>75158</v>
      </c>
      <c r="H84" s="4">
        <v>35703</v>
      </c>
      <c r="I84" s="4">
        <v>6971</v>
      </c>
      <c r="J84" s="4">
        <v>4790</v>
      </c>
      <c r="K84" s="4">
        <v>0</v>
      </c>
      <c r="L84" s="4">
        <v>0</v>
      </c>
      <c r="M84" s="4">
        <v>0</v>
      </c>
      <c r="N84" s="4">
        <v>1944</v>
      </c>
      <c r="O84" s="4">
        <v>14535</v>
      </c>
      <c r="P84" s="4">
        <v>40373</v>
      </c>
      <c r="Q84" s="4">
        <v>47227</v>
      </c>
      <c r="R84" s="4">
        <f t="shared" si="1"/>
        <v>293985</v>
      </c>
    </row>
    <row r="85" spans="1:18" x14ac:dyDescent="0.25">
      <c r="A85" t="s">
        <v>337</v>
      </c>
      <c r="B85" t="s">
        <v>338</v>
      </c>
      <c r="C85" t="s">
        <v>339</v>
      </c>
      <c r="D85" s="1" t="s">
        <v>340</v>
      </c>
      <c r="E85" t="s">
        <v>338</v>
      </c>
      <c r="F85" s="4">
        <v>24853</v>
      </c>
      <c r="G85" s="4">
        <v>26253</v>
      </c>
      <c r="H85" s="4">
        <v>23860</v>
      </c>
      <c r="I85" s="4">
        <v>19618</v>
      </c>
      <c r="J85" s="4">
        <v>20528</v>
      </c>
      <c r="K85" s="4">
        <v>13088</v>
      </c>
      <c r="L85" s="4">
        <v>0</v>
      </c>
      <c r="M85" s="4">
        <v>27448</v>
      </c>
      <c r="N85" s="4">
        <v>67803</v>
      </c>
      <c r="O85" s="4">
        <v>23925</v>
      </c>
      <c r="P85" s="4">
        <v>20319</v>
      </c>
      <c r="Q85" s="4">
        <v>14221</v>
      </c>
      <c r="R85" s="4">
        <f t="shared" si="1"/>
        <v>281916</v>
      </c>
    </row>
    <row r="86" spans="1:18" x14ac:dyDescent="0.25">
      <c r="A86" t="s">
        <v>341</v>
      </c>
      <c r="B86" t="s">
        <v>342</v>
      </c>
      <c r="C86" t="s">
        <v>343</v>
      </c>
      <c r="D86" s="1" t="s">
        <v>344</v>
      </c>
      <c r="E86" t="s">
        <v>342</v>
      </c>
      <c r="F86" s="4">
        <v>0</v>
      </c>
      <c r="G86" s="4">
        <v>0</v>
      </c>
      <c r="H86" s="4">
        <v>0</v>
      </c>
      <c r="I86" s="4">
        <v>12</v>
      </c>
      <c r="J86" s="4">
        <v>179</v>
      </c>
      <c r="K86" s="4">
        <v>140</v>
      </c>
      <c r="L86" s="4">
        <v>58</v>
      </c>
      <c r="M86" s="4">
        <v>69</v>
      </c>
      <c r="N86" s="4">
        <v>102</v>
      </c>
      <c r="O86" s="4">
        <v>109</v>
      </c>
      <c r="P86" s="4">
        <v>107</v>
      </c>
      <c r="Q86" s="4">
        <v>107</v>
      </c>
      <c r="R86" s="4">
        <f t="shared" si="1"/>
        <v>883</v>
      </c>
    </row>
    <row r="87" spans="1:18" x14ac:dyDescent="0.25">
      <c r="A87" t="s">
        <v>345</v>
      </c>
      <c r="B87" t="s">
        <v>346</v>
      </c>
      <c r="C87" t="s">
        <v>347</v>
      </c>
      <c r="D87" s="1" t="s">
        <v>348</v>
      </c>
      <c r="E87" t="s">
        <v>346</v>
      </c>
      <c r="F87" s="4">
        <v>45847</v>
      </c>
      <c r="G87" s="4">
        <v>41038</v>
      </c>
      <c r="H87" s="4">
        <v>30457</v>
      </c>
      <c r="I87" s="4">
        <v>11763</v>
      </c>
      <c r="J87" s="4">
        <v>2148</v>
      </c>
      <c r="K87" s="4">
        <v>14</v>
      </c>
      <c r="L87" s="4">
        <v>0</v>
      </c>
      <c r="M87" s="4">
        <v>0</v>
      </c>
      <c r="N87" s="4">
        <v>50</v>
      </c>
      <c r="O87" s="4">
        <v>87</v>
      </c>
      <c r="P87" s="4">
        <v>30134</v>
      </c>
      <c r="Q87" s="4">
        <v>30128</v>
      </c>
      <c r="R87" s="4">
        <f t="shared" si="1"/>
        <v>191666</v>
      </c>
    </row>
    <row r="88" spans="1:18" x14ac:dyDescent="0.25">
      <c r="A88" t="s">
        <v>349</v>
      </c>
      <c r="B88" t="s">
        <v>350</v>
      </c>
      <c r="C88" t="s">
        <v>351</v>
      </c>
      <c r="D88" s="1" t="s">
        <v>352</v>
      </c>
      <c r="E88" t="s">
        <v>350</v>
      </c>
      <c r="F88" s="4">
        <v>22140</v>
      </c>
      <c r="G88" s="4">
        <v>21023</v>
      </c>
      <c r="H88" s="4">
        <v>16616</v>
      </c>
      <c r="I88" s="4">
        <v>5469</v>
      </c>
      <c r="J88" s="4">
        <v>984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15027</v>
      </c>
      <c r="Q88" s="4">
        <v>12724</v>
      </c>
      <c r="R88" s="4">
        <f t="shared" si="1"/>
        <v>93983</v>
      </c>
    </row>
    <row r="89" spans="1:18" x14ac:dyDescent="0.25">
      <c r="A89" t="s">
        <v>353</v>
      </c>
      <c r="B89" t="s">
        <v>354</v>
      </c>
      <c r="C89" t="s">
        <v>355</v>
      </c>
      <c r="D89" s="1" t="s">
        <v>356</v>
      </c>
      <c r="E89" t="s">
        <v>354</v>
      </c>
      <c r="F89" s="4">
        <v>115858</v>
      </c>
      <c r="G89" s="4">
        <v>47788</v>
      </c>
      <c r="H89" s="4">
        <v>27149</v>
      </c>
      <c r="I89" s="4">
        <v>13033</v>
      </c>
      <c r="J89" s="4">
        <v>3304</v>
      </c>
      <c r="K89" s="4">
        <v>287</v>
      </c>
      <c r="L89" s="4">
        <v>34</v>
      </c>
      <c r="M89" s="4">
        <v>0</v>
      </c>
      <c r="N89" s="4">
        <v>77</v>
      </c>
      <c r="O89" s="4">
        <v>26</v>
      </c>
      <c r="P89" s="4">
        <v>34878</v>
      </c>
      <c r="Q89" s="4">
        <v>33465</v>
      </c>
      <c r="R89" s="4">
        <f t="shared" si="1"/>
        <v>275899</v>
      </c>
    </row>
    <row r="90" spans="1:18" x14ac:dyDescent="0.25">
      <c r="A90" t="s">
        <v>357</v>
      </c>
      <c r="B90" t="s">
        <v>358</v>
      </c>
      <c r="C90" t="s">
        <v>359</v>
      </c>
      <c r="D90" s="1" t="s">
        <v>360</v>
      </c>
      <c r="E90" t="s">
        <v>358</v>
      </c>
      <c r="F90" s="4">
        <v>6625</v>
      </c>
      <c r="G90" s="4">
        <v>4657</v>
      </c>
      <c r="H90" s="4">
        <v>1851</v>
      </c>
      <c r="I90" s="4">
        <v>1079</v>
      </c>
      <c r="J90" s="4">
        <v>12</v>
      </c>
      <c r="K90" s="4">
        <v>14</v>
      </c>
      <c r="L90" s="4">
        <v>16</v>
      </c>
      <c r="M90" s="4">
        <v>15</v>
      </c>
      <c r="N90" s="4">
        <v>11</v>
      </c>
      <c r="O90" s="4">
        <v>7</v>
      </c>
      <c r="P90" s="4">
        <v>0</v>
      </c>
      <c r="Q90" s="4">
        <v>0</v>
      </c>
      <c r="R90" s="4">
        <f t="shared" si="1"/>
        <v>14287</v>
      </c>
    </row>
    <row r="91" spans="1:18" x14ac:dyDescent="0.25">
      <c r="A91" t="s">
        <v>361</v>
      </c>
      <c r="B91" t="s">
        <v>362</v>
      </c>
      <c r="C91" t="s">
        <v>363</v>
      </c>
      <c r="D91" s="1" t="s">
        <v>364</v>
      </c>
      <c r="E91" t="s">
        <v>362</v>
      </c>
      <c r="F91" s="4">
        <v>179557</v>
      </c>
      <c r="G91" s="4">
        <v>144835</v>
      </c>
      <c r="H91" s="4">
        <v>96678</v>
      </c>
      <c r="I91" s="4">
        <v>30623</v>
      </c>
      <c r="J91" s="4">
        <v>45471</v>
      </c>
      <c r="K91" s="4">
        <v>8533</v>
      </c>
      <c r="L91" s="4">
        <v>0</v>
      </c>
      <c r="M91" s="4">
        <v>0</v>
      </c>
      <c r="N91" s="4">
        <v>0</v>
      </c>
      <c r="O91" s="4">
        <v>1480</v>
      </c>
      <c r="P91" s="4">
        <v>106393</v>
      </c>
      <c r="Q91" s="4">
        <v>99496</v>
      </c>
      <c r="R91" s="4">
        <f t="shared" si="1"/>
        <v>713066</v>
      </c>
    </row>
    <row r="92" spans="1:18" x14ac:dyDescent="0.25">
      <c r="A92" t="s">
        <v>365</v>
      </c>
      <c r="B92" t="s">
        <v>366</v>
      </c>
      <c r="C92" t="s">
        <v>367</v>
      </c>
      <c r="D92" s="1" t="s">
        <v>368</v>
      </c>
      <c r="E92" t="s">
        <v>366</v>
      </c>
      <c r="F92" s="4">
        <v>39391</v>
      </c>
      <c r="G92" s="4">
        <v>32692</v>
      </c>
      <c r="H92" s="4">
        <v>23648</v>
      </c>
      <c r="I92" s="4">
        <v>9012</v>
      </c>
      <c r="J92" s="4">
        <v>1541</v>
      </c>
      <c r="K92" s="4">
        <v>0</v>
      </c>
      <c r="L92" s="4">
        <v>0</v>
      </c>
      <c r="M92" s="4">
        <v>9956</v>
      </c>
      <c r="N92" s="4">
        <v>-8263</v>
      </c>
      <c r="O92" s="4">
        <v>-1566</v>
      </c>
      <c r="P92" s="4">
        <v>26944</v>
      </c>
      <c r="Q92" s="4">
        <v>22274</v>
      </c>
      <c r="R92" s="4">
        <f t="shared" si="1"/>
        <v>155629</v>
      </c>
    </row>
    <row r="93" spans="1:18" x14ac:dyDescent="0.25">
      <c r="A93" t="s">
        <v>369</v>
      </c>
      <c r="B93" t="s">
        <v>370</v>
      </c>
      <c r="C93" t="s">
        <v>371</v>
      </c>
      <c r="D93" s="1" t="s">
        <v>372</v>
      </c>
      <c r="E93" t="s">
        <v>373</v>
      </c>
      <c r="F93" s="4">
        <v>68178</v>
      </c>
      <c r="G93" s="4">
        <v>71101</v>
      </c>
      <c r="H93" s="4">
        <v>55745</v>
      </c>
      <c r="I93" s="4">
        <v>31016</v>
      </c>
      <c r="J93" s="4">
        <v>7620</v>
      </c>
      <c r="K93" s="4">
        <v>55</v>
      </c>
      <c r="L93" s="4">
        <v>0</v>
      </c>
      <c r="M93" s="4">
        <v>1254</v>
      </c>
      <c r="N93" s="4">
        <v>462</v>
      </c>
      <c r="O93" s="4">
        <v>219</v>
      </c>
      <c r="P93" s="4">
        <v>71027</v>
      </c>
      <c r="Q93" s="4">
        <v>51062</v>
      </c>
      <c r="R93" s="4">
        <f t="shared" si="1"/>
        <v>357739</v>
      </c>
    </row>
    <row r="94" spans="1:18" x14ac:dyDescent="0.25">
      <c r="A94" t="s">
        <v>374</v>
      </c>
      <c r="B94" t="s">
        <v>375</v>
      </c>
      <c r="C94" t="s">
        <v>376</v>
      </c>
      <c r="D94" s="1" t="s">
        <v>377</v>
      </c>
      <c r="E94" t="s">
        <v>375</v>
      </c>
      <c r="F94" s="4">
        <v>162781</v>
      </c>
      <c r="G94" s="4">
        <v>164741</v>
      </c>
      <c r="H94" s="4">
        <v>127400</v>
      </c>
      <c r="I94" s="4">
        <v>63314</v>
      </c>
      <c r="J94" s="4">
        <v>24580</v>
      </c>
      <c r="K94" s="4">
        <v>1744</v>
      </c>
      <c r="L94" s="4">
        <v>0</v>
      </c>
      <c r="M94" s="4">
        <v>4865</v>
      </c>
      <c r="N94" s="4">
        <v>3011</v>
      </c>
      <c r="O94" s="4">
        <v>3201</v>
      </c>
      <c r="P94" s="4">
        <v>115686</v>
      </c>
      <c r="Q94" s="4">
        <v>84297</v>
      </c>
      <c r="R94" s="4">
        <f t="shared" si="1"/>
        <v>755620</v>
      </c>
    </row>
    <row r="95" spans="1:18" x14ac:dyDescent="0.25">
      <c r="A95" t="s">
        <v>378</v>
      </c>
      <c r="B95" t="s">
        <v>379</v>
      </c>
      <c r="C95" t="s">
        <v>380</v>
      </c>
      <c r="D95" s="1" t="s">
        <v>381</v>
      </c>
      <c r="E95" t="s">
        <v>379</v>
      </c>
      <c r="F95" s="4">
        <v>186709</v>
      </c>
      <c r="G95" s="4">
        <v>117672</v>
      </c>
      <c r="H95" s="4">
        <v>108335</v>
      </c>
      <c r="I95" s="4">
        <v>53493</v>
      </c>
      <c r="J95" s="4">
        <v>13490</v>
      </c>
      <c r="K95" s="4">
        <v>279</v>
      </c>
      <c r="L95" s="4">
        <v>0</v>
      </c>
      <c r="M95" s="4">
        <v>0</v>
      </c>
      <c r="N95" s="4">
        <v>0</v>
      </c>
      <c r="O95" s="4">
        <v>0</v>
      </c>
      <c r="P95" s="4">
        <v>76811</v>
      </c>
      <c r="Q95" s="4">
        <v>66790</v>
      </c>
      <c r="R95" s="4">
        <f t="shared" si="1"/>
        <v>623579</v>
      </c>
    </row>
    <row r="96" spans="1:18" x14ac:dyDescent="0.25">
      <c r="A96" t="s">
        <v>382</v>
      </c>
      <c r="B96" t="s">
        <v>383</v>
      </c>
      <c r="C96" t="s">
        <v>384</v>
      </c>
      <c r="D96" s="1" t="s">
        <v>385</v>
      </c>
      <c r="E96" t="s">
        <v>383</v>
      </c>
      <c r="F96" s="4">
        <v>567</v>
      </c>
      <c r="G96" s="4">
        <v>491</v>
      </c>
      <c r="H96" s="4">
        <v>730</v>
      </c>
      <c r="I96" s="4">
        <v>559</v>
      </c>
      <c r="J96" s="4">
        <v>715</v>
      </c>
      <c r="K96" s="4">
        <v>517</v>
      </c>
      <c r="L96" s="4">
        <v>366</v>
      </c>
      <c r="M96" s="4">
        <v>124</v>
      </c>
      <c r="N96" s="4">
        <v>383</v>
      </c>
      <c r="O96" s="4">
        <v>504</v>
      </c>
      <c r="P96" s="4">
        <v>689</v>
      </c>
      <c r="Q96" s="4">
        <v>421</v>
      </c>
      <c r="R96" s="4">
        <f t="shared" si="1"/>
        <v>6066</v>
      </c>
    </row>
    <row r="97" spans="1:18" x14ac:dyDescent="0.25">
      <c r="A97" t="s">
        <v>386</v>
      </c>
      <c r="B97" t="s">
        <v>387</v>
      </c>
      <c r="C97" t="s">
        <v>388</v>
      </c>
      <c r="D97" s="1" t="s">
        <v>389</v>
      </c>
      <c r="E97" t="s">
        <v>387</v>
      </c>
      <c r="F97" s="4">
        <v>45833</v>
      </c>
      <c r="G97" s="4">
        <v>69219</v>
      </c>
      <c r="H97" s="4">
        <v>65551</v>
      </c>
      <c r="I97" s="4">
        <v>50124</v>
      </c>
      <c r="J97" s="4">
        <v>31368</v>
      </c>
      <c r="K97" s="4">
        <v>3135</v>
      </c>
      <c r="L97" s="4">
        <v>0</v>
      </c>
      <c r="M97" s="4">
        <v>341</v>
      </c>
      <c r="N97" s="4">
        <v>351</v>
      </c>
      <c r="O97" s="4">
        <v>11635</v>
      </c>
      <c r="P97" s="4">
        <v>38075</v>
      </c>
      <c r="Q97" s="4">
        <v>48769</v>
      </c>
      <c r="R97" s="4">
        <f t="shared" si="1"/>
        <v>364401</v>
      </c>
    </row>
    <row r="98" spans="1:18" x14ac:dyDescent="0.25">
      <c r="A98" t="s">
        <v>390</v>
      </c>
      <c r="B98" t="s">
        <v>391</v>
      </c>
      <c r="C98" t="s">
        <v>392</v>
      </c>
      <c r="D98" s="1" t="s">
        <v>393</v>
      </c>
      <c r="E98" t="s">
        <v>391</v>
      </c>
      <c r="F98" s="4">
        <v>113871</v>
      </c>
      <c r="G98" s="4">
        <v>95243</v>
      </c>
      <c r="H98" s="4">
        <v>70185</v>
      </c>
      <c r="I98" s="4">
        <v>30887</v>
      </c>
      <c r="J98" s="4">
        <v>6005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76139</v>
      </c>
      <c r="Q98" s="4">
        <v>72637</v>
      </c>
      <c r="R98" s="4">
        <f t="shared" si="1"/>
        <v>464967</v>
      </c>
    </row>
    <row r="99" spans="1:18" x14ac:dyDescent="0.25">
      <c r="A99" t="s">
        <v>394</v>
      </c>
      <c r="B99" t="s">
        <v>395</v>
      </c>
      <c r="C99" t="s">
        <v>396</v>
      </c>
      <c r="D99" s="1" t="s">
        <v>397</v>
      </c>
      <c r="E99" t="s">
        <v>398</v>
      </c>
      <c r="F99" s="4">
        <v>358837</v>
      </c>
      <c r="G99" s="4">
        <v>227389</v>
      </c>
      <c r="H99" s="4">
        <v>124155</v>
      </c>
      <c r="I99" s="4">
        <v>67089</v>
      </c>
      <c r="J99" s="4">
        <v>15603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138795</v>
      </c>
      <c r="Q99" s="4">
        <v>107593</v>
      </c>
      <c r="R99" s="4">
        <f t="shared" si="1"/>
        <v>1039461</v>
      </c>
    </row>
    <row r="100" spans="1:18" x14ac:dyDescent="0.25">
      <c r="A100" t="s">
        <v>399</v>
      </c>
      <c r="B100" t="s">
        <v>400</v>
      </c>
      <c r="C100" t="s">
        <v>401</v>
      </c>
      <c r="D100" s="1" t="s">
        <v>402</v>
      </c>
      <c r="E100" t="s">
        <v>400</v>
      </c>
      <c r="F100" s="4">
        <v>35740</v>
      </c>
      <c r="G100" s="4">
        <v>33368</v>
      </c>
      <c r="H100" s="4">
        <v>16672</v>
      </c>
      <c r="I100" s="4">
        <v>13096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1417</v>
      </c>
      <c r="P100" s="4">
        <v>20564</v>
      </c>
      <c r="Q100" s="4">
        <v>23036</v>
      </c>
      <c r="R100" s="4">
        <f t="shared" si="1"/>
        <v>143893</v>
      </c>
    </row>
    <row r="101" spans="1:18" x14ac:dyDescent="0.25">
      <c r="A101" t="s">
        <v>403</v>
      </c>
      <c r="B101" t="s">
        <v>404</v>
      </c>
      <c r="C101" t="s">
        <v>405</v>
      </c>
      <c r="D101" s="1" t="s">
        <v>406</v>
      </c>
      <c r="E101" t="s">
        <v>404</v>
      </c>
      <c r="F101" s="4">
        <v>122201</v>
      </c>
      <c r="G101" s="4">
        <v>76210</v>
      </c>
      <c r="H101" s="4">
        <v>58633</v>
      </c>
      <c r="I101" s="4">
        <v>28952</v>
      </c>
      <c r="J101" s="4">
        <v>5729</v>
      </c>
      <c r="K101" s="4">
        <v>0</v>
      </c>
      <c r="L101" s="4">
        <v>0</v>
      </c>
      <c r="M101" s="4">
        <v>0</v>
      </c>
      <c r="N101" s="4">
        <v>0</v>
      </c>
      <c r="O101" s="4">
        <v>20</v>
      </c>
      <c r="P101" s="4">
        <v>77948</v>
      </c>
      <c r="Q101" s="4">
        <v>53081</v>
      </c>
      <c r="R101" s="4">
        <f t="shared" si="1"/>
        <v>422774</v>
      </c>
    </row>
    <row r="102" spans="1:18" x14ac:dyDescent="0.25">
      <c r="A102" t="s">
        <v>407</v>
      </c>
      <c r="B102" t="s">
        <v>408</v>
      </c>
      <c r="C102" t="s">
        <v>409</v>
      </c>
      <c r="D102" s="1" t="s">
        <v>410</v>
      </c>
      <c r="E102" t="s">
        <v>408</v>
      </c>
      <c r="F102" s="4">
        <v>198193</v>
      </c>
      <c r="G102" s="4">
        <v>141328</v>
      </c>
      <c r="H102" s="4">
        <v>107572</v>
      </c>
      <c r="I102" s="4">
        <v>58057</v>
      </c>
      <c r="J102" s="4">
        <v>13340</v>
      </c>
      <c r="K102" s="4">
        <v>177</v>
      </c>
      <c r="L102" s="4">
        <v>0</v>
      </c>
      <c r="M102" s="4">
        <v>2067</v>
      </c>
      <c r="N102" s="4">
        <v>1374</v>
      </c>
      <c r="O102" s="4">
        <v>1515</v>
      </c>
      <c r="P102" s="4">
        <v>120062</v>
      </c>
      <c r="Q102" s="4">
        <v>113495</v>
      </c>
      <c r="R102" s="4">
        <f t="shared" si="1"/>
        <v>757180</v>
      </c>
    </row>
    <row r="103" spans="1:18" x14ac:dyDescent="0.25">
      <c r="A103" t="s">
        <v>411</v>
      </c>
      <c r="B103" t="s">
        <v>412</v>
      </c>
      <c r="C103" t="s">
        <v>413</v>
      </c>
      <c r="D103" s="1" t="s">
        <v>414</v>
      </c>
      <c r="E103" t="s">
        <v>412</v>
      </c>
      <c r="F103" s="4">
        <v>120293</v>
      </c>
      <c r="G103" s="4">
        <v>84625</v>
      </c>
      <c r="H103" s="4">
        <v>57883</v>
      </c>
      <c r="I103" s="4">
        <v>35427</v>
      </c>
      <c r="J103" s="4">
        <v>8113</v>
      </c>
      <c r="K103" s="4">
        <v>69</v>
      </c>
      <c r="L103" s="4">
        <v>0</v>
      </c>
      <c r="M103" s="4">
        <v>341</v>
      </c>
      <c r="N103" s="4">
        <v>411</v>
      </c>
      <c r="O103" s="4">
        <v>483</v>
      </c>
      <c r="P103" s="4">
        <v>69427</v>
      </c>
      <c r="Q103" s="4">
        <v>58611</v>
      </c>
      <c r="R103" s="4">
        <f t="shared" si="1"/>
        <v>435683</v>
      </c>
    </row>
    <row r="104" spans="1:18" x14ac:dyDescent="0.25">
      <c r="A104" t="s">
        <v>415</v>
      </c>
      <c r="B104" t="s">
        <v>416</v>
      </c>
      <c r="C104" t="s">
        <v>417</v>
      </c>
      <c r="D104" s="1" t="s">
        <v>418</v>
      </c>
      <c r="E104" t="s">
        <v>416</v>
      </c>
      <c r="F104" s="4">
        <v>60097</v>
      </c>
      <c r="G104" s="4">
        <v>40054</v>
      </c>
      <c r="H104" s="4">
        <v>31837</v>
      </c>
      <c r="I104" s="4">
        <v>10706</v>
      </c>
      <c r="J104" s="4">
        <v>1818</v>
      </c>
      <c r="K104" s="4">
        <v>2</v>
      </c>
      <c r="L104" s="4">
        <v>0</v>
      </c>
      <c r="M104" s="4">
        <v>10</v>
      </c>
      <c r="N104" s="4">
        <v>22</v>
      </c>
      <c r="O104" s="4">
        <v>3</v>
      </c>
      <c r="P104" s="4">
        <v>19356</v>
      </c>
      <c r="Q104" s="4">
        <v>18709</v>
      </c>
      <c r="R104" s="4">
        <f t="shared" si="1"/>
        <v>182614</v>
      </c>
    </row>
    <row r="105" spans="1:18" x14ac:dyDescent="0.25">
      <c r="A105" t="s">
        <v>419</v>
      </c>
      <c r="B105" t="s">
        <v>420</v>
      </c>
      <c r="C105" t="s">
        <v>421</v>
      </c>
      <c r="D105" s="1" t="s">
        <v>422</v>
      </c>
      <c r="E105" t="s">
        <v>420</v>
      </c>
      <c r="F105" s="4">
        <v>73186</v>
      </c>
      <c r="G105" s="4">
        <v>59531</v>
      </c>
      <c r="H105" s="4">
        <v>41889</v>
      </c>
      <c r="I105" s="4">
        <v>17970</v>
      </c>
      <c r="J105" s="4">
        <v>11916</v>
      </c>
      <c r="K105" s="4">
        <v>1360</v>
      </c>
      <c r="L105" s="4">
        <v>0</v>
      </c>
      <c r="M105" s="4">
        <v>16905</v>
      </c>
      <c r="N105" s="4">
        <v>10277</v>
      </c>
      <c r="O105" s="4">
        <v>8825</v>
      </c>
      <c r="P105" s="4">
        <v>49545</v>
      </c>
      <c r="Q105" s="4">
        <v>32588</v>
      </c>
      <c r="R105" s="4">
        <f t="shared" si="1"/>
        <v>323992</v>
      </c>
    </row>
    <row r="106" spans="1:18" x14ac:dyDescent="0.25">
      <c r="A106" t="s">
        <v>423</v>
      </c>
      <c r="B106" t="s">
        <v>424</v>
      </c>
      <c r="C106" t="s">
        <v>425</v>
      </c>
      <c r="D106" s="1" t="s">
        <v>426</v>
      </c>
      <c r="E106" t="s">
        <v>424</v>
      </c>
      <c r="F106" s="4">
        <v>139028</v>
      </c>
      <c r="G106" s="4">
        <v>106883</v>
      </c>
      <c r="H106" s="4">
        <v>46048</v>
      </c>
      <c r="I106" s="4">
        <v>26771</v>
      </c>
      <c r="J106" s="4">
        <v>6850</v>
      </c>
      <c r="K106" s="4">
        <v>10</v>
      </c>
      <c r="L106" s="4">
        <v>65</v>
      </c>
      <c r="M106" s="4">
        <v>54</v>
      </c>
      <c r="N106" s="4">
        <v>86</v>
      </c>
      <c r="O106" s="4">
        <v>102</v>
      </c>
      <c r="P106" s="4">
        <v>79407</v>
      </c>
      <c r="Q106" s="4">
        <v>60353</v>
      </c>
      <c r="R106" s="4">
        <f t="shared" si="1"/>
        <v>465657</v>
      </c>
    </row>
    <row r="107" spans="1:18" x14ac:dyDescent="0.25">
      <c r="A107" t="s">
        <v>427</v>
      </c>
      <c r="B107" t="s">
        <v>428</v>
      </c>
      <c r="C107" t="s">
        <v>429</v>
      </c>
      <c r="D107" s="1" t="s">
        <v>430</v>
      </c>
      <c r="E107" t="s">
        <v>428</v>
      </c>
      <c r="F107" s="4">
        <v>88419</v>
      </c>
      <c r="G107" s="4">
        <v>65024</v>
      </c>
      <c r="H107" s="4">
        <v>50307</v>
      </c>
      <c r="I107" s="4">
        <v>20793</v>
      </c>
      <c r="J107" s="4">
        <v>4570</v>
      </c>
      <c r="K107" s="4">
        <v>74</v>
      </c>
      <c r="L107" s="4">
        <v>0</v>
      </c>
      <c r="M107" s="4">
        <v>0</v>
      </c>
      <c r="N107" s="4">
        <v>10</v>
      </c>
      <c r="O107" s="4">
        <v>1</v>
      </c>
      <c r="P107" s="4">
        <v>53721</v>
      </c>
      <c r="Q107" s="4">
        <v>36492</v>
      </c>
      <c r="R107" s="4">
        <f t="shared" si="1"/>
        <v>319411</v>
      </c>
    </row>
    <row r="108" spans="1:18" x14ac:dyDescent="0.25">
      <c r="A108" t="s">
        <v>431</v>
      </c>
      <c r="B108" t="s">
        <v>432</v>
      </c>
      <c r="C108" t="s">
        <v>433</v>
      </c>
      <c r="D108" s="1" t="s">
        <v>434</v>
      </c>
      <c r="E108" t="s">
        <v>432</v>
      </c>
      <c r="F108" s="4">
        <v>-66</v>
      </c>
      <c r="G108" s="4">
        <v>-115</v>
      </c>
      <c r="H108" s="4">
        <v>-29</v>
      </c>
      <c r="I108" s="4">
        <v>0</v>
      </c>
      <c r="J108" s="4">
        <v>9</v>
      </c>
      <c r="K108" s="4">
        <v>2</v>
      </c>
      <c r="L108" s="4">
        <v>0</v>
      </c>
      <c r="M108" s="4">
        <v>0</v>
      </c>
      <c r="N108" s="4">
        <v>0</v>
      </c>
      <c r="O108" s="4">
        <v>10</v>
      </c>
      <c r="P108" s="4">
        <v>1</v>
      </c>
      <c r="Q108" s="4">
        <v>0</v>
      </c>
      <c r="R108" s="4">
        <f t="shared" si="1"/>
        <v>-188</v>
      </c>
    </row>
    <row r="109" spans="1:18" x14ac:dyDescent="0.25">
      <c r="A109" t="s">
        <v>435</v>
      </c>
      <c r="B109" t="s">
        <v>436</v>
      </c>
      <c r="C109" t="s">
        <v>437</v>
      </c>
      <c r="D109" s="1" t="s">
        <v>438</v>
      </c>
      <c r="E109" t="s">
        <v>436</v>
      </c>
      <c r="F109" s="4">
        <v>6805</v>
      </c>
      <c r="G109" s="4">
        <v>6264</v>
      </c>
      <c r="H109" s="4">
        <v>6834</v>
      </c>
      <c r="I109" s="4">
        <v>6397</v>
      </c>
      <c r="J109" s="4">
        <v>5278</v>
      </c>
      <c r="K109" s="4">
        <v>4545</v>
      </c>
      <c r="L109" s="4">
        <v>175</v>
      </c>
      <c r="M109" s="4">
        <v>649</v>
      </c>
      <c r="N109" s="4">
        <v>4853</v>
      </c>
      <c r="O109" s="4">
        <v>4984</v>
      </c>
      <c r="P109" s="4">
        <v>3907</v>
      </c>
      <c r="Q109" s="4">
        <v>4037</v>
      </c>
      <c r="R109" s="4">
        <f t="shared" si="1"/>
        <v>54728</v>
      </c>
    </row>
    <row r="110" spans="1:18" x14ac:dyDescent="0.25">
      <c r="A110" t="s">
        <v>439</v>
      </c>
      <c r="B110" t="s">
        <v>440</v>
      </c>
      <c r="C110" t="s">
        <v>441</v>
      </c>
      <c r="D110" s="1" t="s">
        <v>442</v>
      </c>
      <c r="E110" t="s">
        <v>440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f t="shared" si="1"/>
        <v>0</v>
      </c>
    </row>
    <row r="111" spans="1:18" x14ac:dyDescent="0.25">
      <c r="A111" t="s">
        <v>443</v>
      </c>
      <c r="B111" t="s">
        <v>444</v>
      </c>
      <c r="C111" t="s">
        <v>445</v>
      </c>
      <c r="D111" s="1" t="s">
        <v>446</v>
      </c>
      <c r="E111" t="s">
        <v>447</v>
      </c>
      <c r="F111" s="4">
        <v>8409</v>
      </c>
      <c r="G111" s="4">
        <v>8764</v>
      </c>
      <c r="H111" s="4">
        <v>8790</v>
      </c>
      <c r="I111" s="4">
        <v>5711</v>
      </c>
      <c r="J111" s="4">
        <v>4240</v>
      </c>
      <c r="K111" s="4">
        <v>156</v>
      </c>
      <c r="L111" s="4">
        <v>123</v>
      </c>
      <c r="M111" s="4">
        <v>27</v>
      </c>
      <c r="N111" s="4">
        <v>910</v>
      </c>
      <c r="O111" s="4">
        <v>4586</v>
      </c>
      <c r="P111" s="4">
        <v>6416</v>
      </c>
      <c r="Q111" s="4">
        <v>10717</v>
      </c>
      <c r="R111" s="4">
        <f t="shared" si="1"/>
        <v>58849</v>
      </c>
    </row>
    <row r="112" spans="1:18" x14ac:dyDescent="0.25">
      <c r="A112" t="s">
        <v>448</v>
      </c>
      <c r="B112" t="s">
        <v>449</v>
      </c>
      <c r="C112" t="s">
        <v>450</v>
      </c>
      <c r="D112" s="1" t="s">
        <v>451</v>
      </c>
      <c r="E112" t="s">
        <v>449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f t="shared" si="1"/>
        <v>0</v>
      </c>
    </row>
    <row r="113" spans="1:18" x14ac:dyDescent="0.25">
      <c r="A113" t="s">
        <v>452</v>
      </c>
      <c r="B113" t="s">
        <v>453</v>
      </c>
      <c r="C113" t="s">
        <v>454</v>
      </c>
      <c r="D113" s="1" t="s">
        <v>455</v>
      </c>
      <c r="E113" t="s">
        <v>453</v>
      </c>
      <c r="F113" s="4">
        <v>194349</v>
      </c>
      <c r="G113" s="4">
        <v>131019</v>
      </c>
      <c r="H113" s="4">
        <v>94987</v>
      </c>
      <c r="I113" s="4">
        <v>33971</v>
      </c>
      <c r="J113" s="4">
        <v>6251</v>
      </c>
      <c r="K113" s="4">
        <v>6</v>
      </c>
      <c r="L113" s="4">
        <v>0</v>
      </c>
      <c r="M113" s="4">
        <v>329802</v>
      </c>
      <c r="N113" s="4">
        <v>164853</v>
      </c>
      <c r="O113" s="4">
        <v>17089</v>
      </c>
      <c r="P113" s="4">
        <v>98242</v>
      </c>
      <c r="Q113" s="4">
        <v>72499</v>
      </c>
      <c r="R113" s="4">
        <f t="shared" si="1"/>
        <v>1143068</v>
      </c>
    </row>
    <row r="114" spans="1:18" x14ac:dyDescent="0.25">
      <c r="A114" t="s">
        <v>456</v>
      </c>
      <c r="B114" t="s">
        <v>457</v>
      </c>
      <c r="C114" t="s">
        <v>458</v>
      </c>
      <c r="D114" s="1" t="s">
        <v>459</v>
      </c>
      <c r="E114" t="s">
        <v>460</v>
      </c>
      <c r="F114" s="4">
        <v>82559</v>
      </c>
      <c r="G114" s="4">
        <v>65710</v>
      </c>
      <c r="H114" s="4">
        <v>36450</v>
      </c>
      <c r="I114" s="4">
        <v>14802</v>
      </c>
      <c r="J114" s="4">
        <v>3763</v>
      </c>
      <c r="K114" s="4">
        <v>0</v>
      </c>
      <c r="L114" s="4">
        <v>0</v>
      </c>
      <c r="M114" s="4">
        <v>7</v>
      </c>
      <c r="N114" s="4">
        <v>5</v>
      </c>
      <c r="O114" s="4">
        <v>2540</v>
      </c>
      <c r="P114" s="4">
        <v>39035</v>
      </c>
      <c r="Q114" s="4">
        <v>46681</v>
      </c>
      <c r="R114" s="4">
        <f t="shared" si="1"/>
        <v>291552</v>
      </c>
    </row>
    <row r="115" spans="1:18" x14ac:dyDescent="0.25">
      <c r="A115" t="s">
        <v>461</v>
      </c>
      <c r="B115" t="s">
        <v>462</v>
      </c>
      <c r="C115" t="s">
        <v>463</v>
      </c>
      <c r="D115" s="1" t="s">
        <v>464</v>
      </c>
      <c r="E115" t="s">
        <v>462</v>
      </c>
      <c r="F115" s="4">
        <v>33050</v>
      </c>
      <c r="G115" s="4">
        <v>31712</v>
      </c>
      <c r="H115" s="4">
        <v>31679</v>
      </c>
      <c r="I115" s="4">
        <v>25885</v>
      </c>
      <c r="J115" s="4">
        <v>22175</v>
      </c>
      <c r="K115" s="4">
        <v>15580</v>
      </c>
      <c r="L115" s="4">
        <v>13878</v>
      </c>
      <c r="M115" s="4">
        <v>3941</v>
      </c>
      <c r="N115" s="4">
        <v>12530</v>
      </c>
      <c r="O115" s="4">
        <v>16160</v>
      </c>
      <c r="P115" s="4">
        <v>27314</v>
      </c>
      <c r="Q115" s="4">
        <v>27095</v>
      </c>
      <c r="R115" s="4">
        <f t="shared" si="1"/>
        <v>260999</v>
      </c>
    </row>
    <row r="116" spans="1:18" x14ac:dyDescent="0.25">
      <c r="A116" t="s">
        <v>461</v>
      </c>
      <c r="B116" t="s">
        <v>462</v>
      </c>
      <c r="C116" t="s">
        <v>465</v>
      </c>
      <c r="D116" s="1" t="s">
        <v>466</v>
      </c>
      <c r="E116" t="s">
        <v>462</v>
      </c>
      <c r="F116" s="4">
        <v>29923</v>
      </c>
      <c r="G116" s="4">
        <v>28847</v>
      </c>
      <c r="H116" s="4">
        <v>22880</v>
      </c>
      <c r="I116" s="4">
        <v>16454</v>
      </c>
      <c r="J116" s="4">
        <v>13807</v>
      </c>
      <c r="K116" s="4">
        <v>10404</v>
      </c>
      <c r="L116" s="4">
        <v>8779</v>
      </c>
      <c r="M116" s="4">
        <v>3812</v>
      </c>
      <c r="N116" s="4">
        <v>9701</v>
      </c>
      <c r="O116" s="4">
        <v>11983</v>
      </c>
      <c r="P116" s="4">
        <v>19981</v>
      </c>
      <c r="Q116" s="4">
        <v>17453</v>
      </c>
      <c r="R116" s="4">
        <f t="shared" si="1"/>
        <v>194024</v>
      </c>
    </row>
    <row r="117" spans="1:18" x14ac:dyDescent="0.25">
      <c r="A117" t="s">
        <v>461</v>
      </c>
      <c r="B117" t="s">
        <v>462</v>
      </c>
      <c r="C117" t="s">
        <v>467</v>
      </c>
      <c r="D117" s="1" t="s">
        <v>468</v>
      </c>
      <c r="E117" t="s">
        <v>469</v>
      </c>
      <c r="F117" s="4">
        <v>195968</v>
      </c>
      <c r="G117" s="4">
        <v>151630</v>
      </c>
      <c r="H117" s="4">
        <v>114952</v>
      </c>
      <c r="I117" s="4">
        <v>92714</v>
      </c>
      <c r="J117" s="4">
        <v>77185</v>
      </c>
      <c r="K117" s="4">
        <v>60995</v>
      </c>
      <c r="L117" s="4">
        <v>49958</v>
      </c>
      <c r="M117" s="4">
        <v>32558</v>
      </c>
      <c r="N117" s="4">
        <v>46348</v>
      </c>
      <c r="O117" s="4">
        <v>89176</v>
      </c>
      <c r="P117" s="4">
        <v>167581</v>
      </c>
      <c r="Q117" s="4">
        <v>152374</v>
      </c>
      <c r="R117" s="4">
        <f t="shared" si="1"/>
        <v>1231439</v>
      </c>
    </row>
    <row r="118" spans="1:18" x14ac:dyDescent="0.25">
      <c r="A118" t="s">
        <v>470</v>
      </c>
      <c r="B118" t="s">
        <v>471</v>
      </c>
      <c r="C118" t="s">
        <v>472</v>
      </c>
      <c r="D118" s="1" t="s">
        <v>473</v>
      </c>
      <c r="E118" t="s">
        <v>471</v>
      </c>
      <c r="F118" s="4">
        <v>104933</v>
      </c>
      <c r="G118" s="4">
        <v>81747</v>
      </c>
      <c r="H118" s="4">
        <v>61094</v>
      </c>
      <c r="I118" s="4">
        <v>52003</v>
      </c>
      <c r="J118" s="4">
        <v>15807</v>
      </c>
      <c r="K118" s="4">
        <v>0</v>
      </c>
      <c r="L118" s="4">
        <v>0</v>
      </c>
      <c r="M118" s="4">
        <v>0</v>
      </c>
      <c r="N118" s="4">
        <v>0</v>
      </c>
      <c r="O118" s="4">
        <v>2211</v>
      </c>
      <c r="P118" s="4">
        <v>66320</v>
      </c>
      <c r="Q118" s="4">
        <v>58556</v>
      </c>
      <c r="R118" s="4">
        <f t="shared" si="1"/>
        <v>442671</v>
      </c>
    </row>
    <row r="119" spans="1:18" x14ac:dyDescent="0.25">
      <c r="A119" t="s">
        <v>474</v>
      </c>
      <c r="B119" t="s">
        <v>475</v>
      </c>
      <c r="C119" t="s">
        <v>476</v>
      </c>
      <c r="D119" s="1" t="s">
        <v>477</v>
      </c>
      <c r="E119" t="s">
        <v>475</v>
      </c>
      <c r="F119" s="4">
        <v>53968</v>
      </c>
      <c r="G119" s="4">
        <v>49696</v>
      </c>
      <c r="H119" s="4">
        <v>23868</v>
      </c>
      <c r="I119" s="4">
        <v>14950</v>
      </c>
      <c r="J119" s="4">
        <v>2888</v>
      </c>
      <c r="K119" s="4">
        <v>0</v>
      </c>
      <c r="L119" s="4">
        <v>0</v>
      </c>
      <c r="M119" s="4">
        <v>2</v>
      </c>
      <c r="N119" s="4">
        <v>31</v>
      </c>
      <c r="O119" s="4">
        <v>1284</v>
      </c>
      <c r="P119" s="4">
        <v>37472</v>
      </c>
      <c r="Q119" s="4">
        <v>28961</v>
      </c>
      <c r="R119" s="4">
        <f t="shared" si="1"/>
        <v>213120</v>
      </c>
    </row>
    <row r="120" spans="1:18" x14ac:dyDescent="0.25">
      <c r="A120" t="s">
        <v>478</v>
      </c>
      <c r="B120" t="s">
        <v>479</v>
      </c>
      <c r="C120" t="s">
        <v>480</v>
      </c>
      <c r="D120" s="1" t="s">
        <v>481</v>
      </c>
      <c r="E120" t="s">
        <v>479</v>
      </c>
      <c r="F120" s="4">
        <v>77071</v>
      </c>
      <c r="G120" s="4">
        <v>64818</v>
      </c>
      <c r="H120" s="4">
        <v>45182</v>
      </c>
      <c r="I120" s="4">
        <v>40146</v>
      </c>
      <c r="J120" s="4">
        <v>13811</v>
      </c>
      <c r="K120" s="4">
        <v>1169</v>
      </c>
      <c r="L120" s="4">
        <v>379</v>
      </c>
      <c r="M120" s="4">
        <v>102</v>
      </c>
      <c r="N120" s="4">
        <v>403</v>
      </c>
      <c r="O120" s="4">
        <v>1960</v>
      </c>
      <c r="P120" s="4">
        <v>41697</v>
      </c>
      <c r="Q120" s="4">
        <v>36525</v>
      </c>
      <c r="R120" s="4">
        <f t="shared" si="1"/>
        <v>323263</v>
      </c>
    </row>
    <row r="121" spans="1:18" x14ac:dyDescent="0.25">
      <c r="A121" t="s">
        <v>482</v>
      </c>
      <c r="B121" t="s">
        <v>483</v>
      </c>
      <c r="C121" t="s">
        <v>484</v>
      </c>
      <c r="D121" s="1" t="s">
        <v>485</v>
      </c>
      <c r="E121" t="s">
        <v>483</v>
      </c>
      <c r="F121" s="4">
        <v>29772</v>
      </c>
      <c r="G121" s="4">
        <v>13179</v>
      </c>
      <c r="H121" s="4">
        <v>14981</v>
      </c>
      <c r="I121" s="4">
        <v>14499</v>
      </c>
      <c r="J121" s="4">
        <v>14227</v>
      </c>
      <c r="K121" s="4">
        <v>6704</v>
      </c>
      <c r="L121" s="4">
        <v>7986</v>
      </c>
      <c r="M121" s="4">
        <v>8663</v>
      </c>
      <c r="N121" s="4">
        <v>10420</v>
      </c>
      <c r="O121" s="4">
        <v>11629</v>
      </c>
      <c r="P121" s="4">
        <v>11413</v>
      </c>
      <c r="Q121" s="4">
        <v>13038</v>
      </c>
      <c r="R121" s="4">
        <f t="shared" si="1"/>
        <v>156511</v>
      </c>
    </row>
    <row r="122" spans="1:18" x14ac:dyDescent="0.25">
      <c r="A122" t="s">
        <v>486</v>
      </c>
      <c r="B122" t="s">
        <v>487</v>
      </c>
      <c r="C122" t="s">
        <v>488</v>
      </c>
      <c r="D122" s="1" t="s">
        <v>489</v>
      </c>
      <c r="E122" t="s">
        <v>487</v>
      </c>
      <c r="F122" s="4">
        <v>79970</v>
      </c>
      <c r="G122" s="4">
        <v>67382</v>
      </c>
      <c r="H122" s="4">
        <v>35615</v>
      </c>
      <c r="I122" s="4">
        <v>15114</v>
      </c>
      <c r="J122" s="4">
        <v>2550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47847</v>
      </c>
      <c r="Q122" s="4">
        <v>31806</v>
      </c>
      <c r="R122" s="4">
        <f t="shared" si="1"/>
        <v>280284</v>
      </c>
    </row>
    <row r="123" spans="1:18" x14ac:dyDescent="0.25">
      <c r="A123" t="s">
        <v>490</v>
      </c>
      <c r="B123" t="s">
        <v>491</v>
      </c>
      <c r="C123" t="s">
        <v>492</v>
      </c>
      <c r="D123" s="1" t="s">
        <v>493</v>
      </c>
      <c r="E123" t="s">
        <v>491</v>
      </c>
      <c r="F123" s="4">
        <v>40548</v>
      </c>
      <c r="G123" s="4">
        <v>42131</v>
      </c>
      <c r="H123" s="4">
        <v>17291</v>
      </c>
      <c r="I123" s="4">
        <v>8431</v>
      </c>
      <c r="J123" s="4">
        <v>1490</v>
      </c>
      <c r="K123" s="4">
        <v>0</v>
      </c>
      <c r="L123" s="4">
        <v>0</v>
      </c>
      <c r="M123" s="4">
        <v>0</v>
      </c>
      <c r="N123" s="4">
        <v>0</v>
      </c>
      <c r="O123" s="4">
        <v>9</v>
      </c>
      <c r="P123" s="4">
        <v>36785</v>
      </c>
      <c r="Q123" s="4">
        <v>22602</v>
      </c>
      <c r="R123" s="4">
        <f t="shared" si="1"/>
        <v>169287</v>
      </c>
    </row>
    <row r="124" spans="1:18" x14ac:dyDescent="0.25">
      <c r="A124" t="s">
        <v>494</v>
      </c>
      <c r="B124" t="s">
        <v>495</v>
      </c>
      <c r="C124" t="s">
        <v>496</v>
      </c>
      <c r="D124" s="1" t="s">
        <v>497</v>
      </c>
      <c r="E124" t="s">
        <v>495</v>
      </c>
      <c r="F124" s="4">
        <v>26812</v>
      </c>
      <c r="G124" s="4">
        <v>23904</v>
      </c>
      <c r="H124" s="4">
        <v>8905</v>
      </c>
      <c r="I124" s="4">
        <v>3125</v>
      </c>
      <c r="J124" s="4">
        <v>503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15334</v>
      </c>
      <c r="Q124" s="4">
        <v>11285</v>
      </c>
      <c r="R124" s="4">
        <f t="shared" si="1"/>
        <v>89868</v>
      </c>
    </row>
    <row r="125" spans="1:18" x14ac:dyDescent="0.25">
      <c r="A125" t="s">
        <v>498</v>
      </c>
      <c r="B125" t="s">
        <v>499</v>
      </c>
      <c r="C125" t="s">
        <v>500</v>
      </c>
      <c r="D125" s="1" t="s">
        <v>501</v>
      </c>
      <c r="E125" t="s">
        <v>499</v>
      </c>
      <c r="F125" s="4">
        <v>97777</v>
      </c>
      <c r="G125" s="4">
        <v>82623</v>
      </c>
      <c r="H125" s="4">
        <v>35049</v>
      </c>
      <c r="I125" s="4">
        <v>10768</v>
      </c>
      <c r="J125" s="4">
        <v>1642</v>
      </c>
      <c r="K125" s="4">
        <v>0</v>
      </c>
      <c r="L125" s="4">
        <v>0</v>
      </c>
      <c r="M125" s="4">
        <v>10</v>
      </c>
      <c r="N125" s="4">
        <v>2</v>
      </c>
      <c r="O125" s="4">
        <v>528</v>
      </c>
      <c r="P125" s="4">
        <v>54896</v>
      </c>
      <c r="Q125" s="4">
        <v>42923</v>
      </c>
      <c r="R125" s="4">
        <f t="shared" si="1"/>
        <v>326218</v>
      </c>
    </row>
    <row r="126" spans="1:18" x14ac:dyDescent="0.25">
      <c r="A126" t="s">
        <v>502</v>
      </c>
      <c r="B126" t="s">
        <v>503</v>
      </c>
      <c r="C126" t="s">
        <v>504</v>
      </c>
      <c r="D126" s="1" t="s">
        <v>505</v>
      </c>
      <c r="E126" t="s">
        <v>503</v>
      </c>
      <c r="F126" s="4">
        <v>5806</v>
      </c>
      <c r="G126" s="4">
        <v>5746</v>
      </c>
      <c r="H126" s="4">
        <v>4446</v>
      </c>
      <c r="I126" s="4">
        <v>2808</v>
      </c>
      <c r="J126" s="4">
        <v>1498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813</v>
      </c>
      <c r="Q126" s="4">
        <v>1576</v>
      </c>
      <c r="R126" s="4">
        <f t="shared" si="1"/>
        <v>22693</v>
      </c>
    </row>
    <row r="127" spans="1:18" x14ac:dyDescent="0.25">
      <c r="A127" t="s">
        <v>506</v>
      </c>
      <c r="B127" t="s">
        <v>507</v>
      </c>
      <c r="C127" t="s">
        <v>508</v>
      </c>
      <c r="D127" s="1" t="s">
        <v>509</v>
      </c>
      <c r="E127" t="s">
        <v>507</v>
      </c>
      <c r="F127" s="4">
        <v>118232</v>
      </c>
      <c r="G127" s="4">
        <v>89597</v>
      </c>
      <c r="H127" s="4">
        <v>63560</v>
      </c>
      <c r="I127" s="4">
        <v>48370</v>
      </c>
      <c r="J127" s="4">
        <v>45525</v>
      </c>
      <c r="K127" s="4">
        <v>0</v>
      </c>
      <c r="L127" s="4">
        <v>0</v>
      </c>
      <c r="M127" s="4">
        <v>106713</v>
      </c>
      <c r="N127" s="4">
        <v>34358</v>
      </c>
      <c r="O127" s="4">
        <v>51267</v>
      </c>
      <c r="P127" s="4">
        <v>81143</v>
      </c>
      <c r="Q127" s="4">
        <v>73910</v>
      </c>
      <c r="R127" s="4">
        <f t="shared" si="1"/>
        <v>712675</v>
      </c>
    </row>
    <row r="128" spans="1:18" x14ac:dyDescent="0.25">
      <c r="A128" t="s">
        <v>510</v>
      </c>
      <c r="B128" t="s">
        <v>511</v>
      </c>
      <c r="C128" t="s">
        <v>512</v>
      </c>
      <c r="D128" s="1" t="s">
        <v>513</v>
      </c>
      <c r="E128" t="s">
        <v>511</v>
      </c>
      <c r="F128" s="4">
        <v>299316</v>
      </c>
      <c r="G128" s="4">
        <v>266606</v>
      </c>
      <c r="H128" s="4">
        <v>243975</v>
      </c>
      <c r="I128" s="4">
        <v>143675</v>
      </c>
      <c r="J128" s="4">
        <v>125533</v>
      </c>
      <c r="K128" s="4">
        <v>79434</v>
      </c>
      <c r="L128" s="4">
        <v>47795</v>
      </c>
      <c r="M128" s="4">
        <v>34265</v>
      </c>
      <c r="N128" s="4">
        <v>59129</v>
      </c>
      <c r="O128" s="4">
        <v>82245</v>
      </c>
      <c r="P128" s="4">
        <v>234216</v>
      </c>
      <c r="Q128" s="4">
        <v>244291</v>
      </c>
      <c r="R128" s="4">
        <f t="shared" si="1"/>
        <v>1860480</v>
      </c>
    </row>
    <row r="129" spans="1:18" x14ac:dyDescent="0.25">
      <c r="A129" t="s">
        <v>514</v>
      </c>
      <c r="B129" t="s">
        <v>515</v>
      </c>
      <c r="C129" t="s">
        <v>516</v>
      </c>
      <c r="D129" s="1" t="s">
        <v>517</v>
      </c>
      <c r="E129" t="s">
        <v>515</v>
      </c>
      <c r="F129" s="4">
        <v>204738</v>
      </c>
      <c r="G129" s="4">
        <v>150616</v>
      </c>
      <c r="H129" s="4">
        <v>132453</v>
      </c>
      <c r="I129" s="4">
        <v>75296</v>
      </c>
      <c r="J129" s="4">
        <v>68356</v>
      </c>
      <c r="K129" s="4">
        <v>48008</v>
      </c>
      <c r="L129" s="4">
        <v>30910</v>
      </c>
      <c r="M129" s="4">
        <v>11984</v>
      </c>
      <c r="N129" s="4">
        <v>34560</v>
      </c>
      <c r="O129" s="4">
        <v>51640</v>
      </c>
      <c r="P129" s="4">
        <v>132208</v>
      </c>
      <c r="Q129" s="4">
        <v>103557</v>
      </c>
      <c r="R129" s="4">
        <f t="shared" si="1"/>
        <v>1044326</v>
      </c>
    </row>
    <row r="130" spans="1:18" x14ac:dyDescent="0.25">
      <c r="A130" t="s">
        <v>518</v>
      </c>
      <c r="B130" t="s">
        <v>519</v>
      </c>
      <c r="C130" t="s">
        <v>520</v>
      </c>
      <c r="D130" s="1" t="s">
        <v>521</v>
      </c>
      <c r="E130" t="s">
        <v>519</v>
      </c>
      <c r="F130" s="4">
        <v>489450</v>
      </c>
      <c r="G130" s="4">
        <v>381923</v>
      </c>
      <c r="H130" s="4">
        <v>327838</v>
      </c>
      <c r="I130" s="4">
        <v>331578</v>
      </c>
      <c r="J130" s="4">
        <v>284176</v>
      </c>
      <c r="K130" s="4">
        <v>203522</v>
      </c>
      <c r="L130" s="4">
        <v>106107</v>
      </c>
      <c r="M130" s="4">
        <v>68904</v>
      </c>
      <c r="N130" s="4">
        <v>85957</v>
      </c>
      <c r="O130" s="4">
        <v>97623</v>
      </c>
      <c r="P130" s="4">
        <v>332823</v>
      </c>
      <c r="Q130" s="4">
        <v>385763</v>
      </c>
      <c r="R130" s="4">
        <f t="shared" si="1"/>
        <v>3095664</v>
      </c>
    </row>
    <row r="131" spans="1:18" x14ac:dyDescent="0.25">
      <c r="A131" t="s">
        <v>522</v>
      </c>
      <c r="B131" t="s">
        <v>523</v>
      </c>
      <c r="C131" t="s">
        <v>524</v>
      </c>
      <c r="D131" t="s">
        <v>525</v>
      </c>
      <c r="E131" t="s">
        <v>523</v>
      </c>
      <c r="F131" s="4">
        <v>739213</v>
      </c>
      <c r="G131" s="4">
        <v>592294</v>
      </c>
      <c r="H131" s="4">
        <v>571160</v>
      </c>
      <c r="I131" s="4">
        <v>558247</v>
      </c>
      <c r="J131" s="4">
        <v>545766</v>
      </c>
      <c r="K131" s="4">
        <v>474930</v>
      </c>
      <c r="L131" s="4">
        <v>469478</v>
      </c>
      <c r="M131" s="4">
        <v>473627</v>
      </c>
      <c r="N131" s="4">
        <v>465411</v>
      </c>
      <c r="O131" s="4">
        <v>392613</v>
      </c>
      <c r="P131" s="4">
        <v>518524</v>
      </c>
      <c r="Q131" s="4">
        <v>553742</v>
      </c>
      <c r="R131" s="4">
        <f t="shared" si="1"/>
        <v>6355005</v>
      </c>
    </row>
    <row r="132" spans="1:18" x14ac:dyDescent="0.25">
      <c r="A132" t="s">
        <v>526</v>
      </c>
      <c r="B132" t="s">
        <v>527</v>
      </c>
      <c r="C132" t="s">
        <v>528</v>
      </c>
      <c r="D132" s="1" t="s">
        <v>529</v>
      </c>
      <c r="E132" t="s">
        <v>527</v>
      </c>
      <c r="F132" s="4">
        <v>34686</v>
      </c>
      <c r="G132" s="4">
        <v>22479</v>
      </c>
      <c r="H132" s="4">
        <v>22712</v>
      </c>
      <c r="I132" s="4">
        <v>19632</v>
      </c>
      <c r="J132" s="4">
        <v>17970</v>
      </c>
      <c r="K132" s="4">
        <v>1640</v>
      </c>
      <c r="L132" s="4">
        <v>0</v>
      </c>
      <c r="M132" s="4">
        <v>93533</v>
      </c>
      <c r="N132" s="4">
        <v>29294</v>
      </c>
      <c r="O132" s="4">
        <v>10145</v>
      </c>
      <c r="P132" s="4">
        <v>18852</v>
      </c>
      <c r="Q132" s="4">
        <v>16528</v>
      </c>
      <c r="R132" s="4">
        <f t="shared" ref="R132:R195" si="2">SUM(F132:Q132)</f>
        <v>287471</v>
      </c>
    </row>
    <row r="133" spans="1:18" x14ac:dyDescent="0.25">
      <c r="A133" t="s">
        <v>530</v>
      </c>
      <c r="B133" t="s">
        <v>531</v>
      </c>
      <c r="C133" t="s">
        <v>532</v>
      </c>
      <c r="D133" s="1" t="s">
        <v>533</v>
      </c>
      <c r="E133" t="s">
        <v>534</v>
      </c>
      <c r="F133" s="4">
        <v>29491</v>
      </c>
      <c r="G133" s="4">
        <v>26757</v>
      </c>
      <c r="H133" s="4">
        <v>26097</v>
      </c>
      <c r="I133" s="4">
        <v>24906</v>
      </c>
      <c r="J133" s="4">
        <v>19704</v>
      </c>
      <c r="K133" s="4">
        <v>15049</v>
      </c>
      <c r="L133" s="4">
        <v>9266</v>
      </c>
      <c r="M133" s="4">
        <v>8575</v>
      </c>
      <c r="N133" s="4">
        <v>12850</v>
      </c>
      <c r="O133" s="4">
        <v>24046</v>
      </c>
      <c r="P133" s="4">
        <v>35017</v>
      </c>
      <c r="Q133" s="4">
        <v>26918</v>
      </c>
      <c r="R133" s="4">
        <f t="shared" si="2"/>
        <v>258676</v>
      </c>
    </row>
    <row r="134" spans="1:18" x14ac:dyDescent="0.25">
      <c r="A134" t="s">
        <v>535</v>
      </c>
      <c r="B134" t="s">
        <v>536</v>
      </c>
      <c r="C134" t="s">
        <v>537</v>
      </c>
      <c r="D134" s="1" t="s">
        <v>538</v>
      </c>
      <c r="E134" t="s">
        <v>536</v>
      </c>
      <c r="F134" s="4">
        <v>2800</v>
      </c>
      <c r="G134" s="4">
        <v>3221</v>
      </c>
      <c r="H134" s="4">
        <v>5134</v>
      </c>
      <c r="I134" s="4">
        <v>4239</v>
      </c>
      <c r="J134" s="4">
        <v>3400</v>
      </c>
      <c r="K134" s="4">
        <v>2387</v>
      </c>
      <c r="L134" s="4">
        <v>985</v>
      </c>
      <c r="M134" s="4">
        <v>2101</v>
      </c>
      <c r="N134" s="4">
        <v>3665</v>
      </c>
      <c r="O134" s="4">
        <v>4164</v>
      </c>
      <c r="P134" s="4">
        <v>4360</v>
      </c>
      <c r="Q134" s="4">
        <v>3995</v>
      </c>
      <c r="R134" s="4">
        <f t="shared" si="2"/>
        <v>40451</v>
      </c>
    </row>
    <row r="135" spans="1:18" x14ac:dyDescent="0.25">
      <c r="A135" t="s">
        <v>539</v>
      </c>
      <c r="B135" t="s">
        <v>540</v>
      </c>
      <c r="C135" t="s">
        <v>541</v>
      </c>
      <c r="D135" s="1" t="s">
        <v>542</v>
      </c>
      <c r="E135" t="s">
        <v>540</v>
      </c>
      <c r="F135" s="4">
        <v>83637</v>
      </c>
      <c r="G135" s="4">
        <v>26364</v>
      </c>
      <c r="H135" s="4">
        <v>89619</v>
      </c>
      <c r="I135" s="4">
        <v>44767</v>
      </c>
      <c r="J135" s="4">
        <v>25002</v>
      </c>
      <c r="K135" s="4">
        <v>12147</v>
      </c>
      <c r="L135" s="4">
        <v>10445</v>
      </c>
      <c r="M135" s="4">
        <v>11073</v>
      </c>
      <c r="N135" s="4">
        <v>14156</v>
      </c>
      <c r="O135" s="4">
        <v>30466</v>
      </c>
      <c r="P135" s="4">
        <v>64119</v>
      </c>
      <c r="Q135" s="4">
        <v>70799</v>
      </c>
      <c r="R135" s="4">
        <f t="shared" si="2"/>
        <v>482594</v>
      </c>
    </row>
    <row r="136" spans="1:18" x14ac:dyDescent="0.25">
      <c r="A136" t="s">
        <v>543</v>
      </c>
      <c r="B136" t="s">
        <v>544</v>
      </c>
      <c r="C136" t="s">
        <v>545</v>
      </c>
      <c r="D136" s="1" t="s">
        <v>546</v>
      </c>
      <c r="E136" t="s">
        <v>544</v>
      </c>
      <c r="F136" s="4">
        <v>2268</v>
      </c>
      <c r="G136" s="4">
        <v>2275</v>
      </c>
      <c r="H136" s="4">
        <v>2743</v>
      </c>
      <c r="I136" s="4">
        <v>2500</v>
      </c>
      <c r="J136" s="4">
        <v>2273</v>
      </c>
      <c r="K136" s="4">
        <v>1920</v>
      </c>
      <c r="L136" s="4">
        <v>1433</v>
      </c>
      <c r="M136" s="4">
        <v>1996</v>
      </c>
      <c r="N136" s="4">
        <v>2680</v>
      </c>
      <c r="O136" s="4">
        <v>2976</v>
      </c>
      <c r="P136" s="4">
        <v>2999</v>
      </c>
      <c r="Q136" s="4">
        <v>2799</v>
      </c>
      <c r="R136" s="4">
        <f t="shared" si="2"/>
        <v>28862</v>
      </c>
    </row>
    <row r="137" spans="1:18" x14ac:dyDescent="0.25">
      <c r="A137" t="s">
        <v>547</v>
      </c>
      <c r="B137" t="s">
        <v>548</v>
      </c>
      <c r="C137" t="s">
        <v>549</v>
      </c>
      <c r="D137" s="1" t="s">
        <v>550</v>
      </c>
      <c r="E137" t="s">
        <v>548</v>
      </c>
      <c r="F137" s="4">
        <v>409634</v>
      </c>
      <c r="G137" s="4">
        <v>364063</v>
      </c>
      <c r="H137" s="4">
        <v>282469</v>
      </c>
      <c r="I137" s="4">
        <v>217528</v>
      </c>
      <c r="J137" s="4">
        <v>79109</v>
      </c>
      <c r="K137" s="4">
        <v>50939</v>
      </c>
      <c r="L137" s="4">
        <v>44258</v>
      </c>
      <c r="M137" s="4">
        <v>40741</v>
      </c>
      <c r="N137" s="4">
        <v>61146</v>
      </c>
      <c r="O137" s="4">
        <v>176338</v>
      </c>
      <c r="P137" s="4">
        <v>253294</v>
      </c>
      <c r="Q137" s="4">
        <v>13495</v>
      </c>
      <c r="R137" s="4">
        <f t="shared" si="2"/>
        <v>1993014</v>
      </c>
    </row>
    <row r="138" spans="1:18" x14ac:dyDescent="0.25">
      <c r="A138" t="s">
        <v>551</v>
      </c>
      <c r="B138" t="s">
        <v>552</v>
      </c>
      <c r="C138" t="s">
        <v>553</v>
      </c>
      <c r="D138" s="1" t="s">
        <v>554</v>
      </c>
      <c r="E138" t="s">
        <v>552</v>
      </c>
      <c r="F138" s="4">
        <v>2495</v>
      </c>
      <c r="G138" s="4">
        <v>1721</v>
      </c>
      <c r="H138" s="4">
        <v>676</v>
      </c>
      <c r="I138" s="4">
        <v>0</v>
      </c>
      <c r="J138" s="4">
        <v>9993</v>
      </c>
      <c r="K138" s="4">
        <v>13034</v>
      </c>
      <c r="L138" s="4">
        <v>4027</v>
      </c>
      <c r="M138" s="4">
        <v>157</v>
      </c>
      <c r="N138" s="4">
        <v>173</v>
      </c>
      <c r="O138" s="4">
        <v>181</v>
      </c>
      <c r="P138" s="4">
        <v>2758</v>
      </c>
      <c r="Q138" s="4">
        <v>3662</v>
      </c>
      <c r="R138" s="4">
        <f t="shared" si="2"/>
        <v>38877</v>
      </c>
    </row>
    <row r="139" spans="1:18" x14ac:dyDescent="0.25">
      <c r="A139" t="s">
        <v>555</v>
      </c>
      <c r="B139" t="s">
        <v>556</v>
      </c>
      <c r="C139" t="s">
        <v>557</v>
      </c>
      <c r="D139" s="1" t="s">
        <v>558</v>
      </c>
      <c r="E139" t="s">
        <v>556</v>
      </c>
      <c r="F139" s="4">
        <v>221951</v>
      </c>
      <c r="G139" s="4">
        <v>220682</v>
      </c>
      <c r="H139" s="4">
        <v>191041</v>
      </c>
      <c r="I139" s="4">
        <v>147071</v>
      </c>
      <c r="J139" s="4">
        <v>0</v>
      </c>
      <c r="K139" s="4">
        <v>0</v>
      </c>
      <c r="L139" s="4">
        <v>0</v>
      </c>
      <c r="M139" s="4">
        <v>5784</v>
      </c>
      <c r="N139" s="4">
        <v>158418</v>
      </c>
      <c r="O139" s="4">
        <v>58587</v>
      </c>
      <c r="P139" s="4">
        <v>145501</v>
      </c>
      <c r="Q139" s="4">
        <v>159825</v>
      </c>
      <c r="R139" s="4">
        <f t="shared" si="2"/>
        <v>1308860</v>
      </c>
    </row>
    <row r="140" spans="1:18" x14ac:dyDescent="0.25">
      <c r="A140" t="s">
        <v>559</v>
      </c>
      <c r="B140" t="s">
        <v>560</v>
      </c>
      <c r="C140" t="s">
        <v>561</v>
      </c>
      <c r="D140" s="1" t="s">
        <v>562</v>
      </c>
      <c r="E140" t="s">
        <v>560</v>
      </c>
      <c r="F140" s="4">
        <v>3166</v>
      </c>
      <c r="G140" s="4">
        <v>2997</v>
      </c>
      <c r="H140" s="4">
        <v>3274</v>
      </c>
      <c r="I140" s="4">
        <v>2778</v>
      </c>
      <c r="J140" s="4">
        <v>2313</v>
      </c>
      <c r="K140" s="4">
        <v>1832</v>
      </c>
      <c r="L140" s="4">
        <v>1165</v>
      </c>
      <c r="M140" s="4">
        <v>1299</v>
      </c>
      <c r="N140" s="4">
        <v>1368</v>
      </c>
      <c r="O140" s="4">
        <v>1717</v>
      </c>
      <c r="P140" s="4">
        <v>2071</v>
      </c>
      <c r="Q140" s="4">
        <v>2005</v>
      </c>
      <c r="R140" s="4">
        <f t="shared" si="2"/>
        <v>25985</v>
      </c>
    </row>
    <row r="141" spans="1:18" x14ac:dyDescent="0.25">
      <c r="A141" t="s">
        <v>563</v>
      </c>
      <c r="B141" t="s">
        <v>564</v>
      </c>
      <c r="C141" t="s">
        <v>565</v>
      </c>
      <c r="D141" s="1" t="s">
        <v>566</v>
      </c>
      <c r="E141" t="s">
        <v>564</v>
      </c>
      <c r="F141" s="4">
        <v>17781</v>
      </c>
      <c r="G141" s="4">
        <v>17064</v>
      </c>
      <c r="H141" s="4">
        <v>17943</v>
      </c>
      <c r="I141" s="4">
        <v>14503</v>
      </c>
      <c r="J141" s="4">
        <v>3182</v>
      </c>
      <c r="K141" s="4">
        <v>0</v>
      </c>
      <c r="L141" s="4">
        <v>0</v>
      </c>
      <c r="M141" s="4">
        <v>5875</v>
      </c>
      <c r="N141" s="4">
        <v>42717</v>
      </c>
      <c r="O141" s="4">
        <v>18554</v>
      </c>
      <c r="P141" s="4">
        <v>15957</v>
      </c>
      <c r="Q141" s="4">
        <v>13780</v>
      </c>
      <c r="R141" s="4">
        <f t="shared" si="2"/>
        <v>167356</v>
      </c>
    </row>
    <row r="142" spans="1:18" x14ac:dyDescent="0.25">
      <c r="A142" t="s">
        <v>567</v>
      </c>
      <c r="B142" t="s">
        <v>568</v>
      </c>
      <c r="C142" t="s">
        <v>569</v>
      </c>
      <c r="D142" t="s">
        <v>570</v>
      </c>
      <c r="E142" t="s">
        <v>568</v>
      </c>
      <c r="F142" s="4">
        <v>6189119</v>
      </c>
      <c r="G142" s="4">
        <v>4973696</v>
      </c>
      <c r="H142" s="4">
        <v>3659054</v>
      </c>
      <c r="I142" s="4">
        <v>3030570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429468</v>
      </c>
      <c r="P142" s="4">
        <v>5185140</v>
      </c>
      <c r="Q142" s="4">
        <v>3704655</v>
      </c>
      <c r="R142" s="4">
        <f t="shared" si="2"/>
        <v>27171702</v>
      </c>
    </row>
    <row r="143" spans="1:18" x14ac:dyDescent="0.25">
      <c r="A143" t="s">
        <v>571</v>
      </c>
      <c r="B143" t="s">
        <v>572</v>
      </c>
      <c r="C143" t="s">
        <v>573</v>
      </c>
      <c r="D143" s="1" t="s">
        <v>574</v>
      </c>
      <c r="E143" t="s">
        <v>575</v>
      </c>
      <c r="F143" s="4">
        <v>23637</v>
      </c>
      <c r="G143" s="4">
        <v>18603</v>
      </c>
      <c r="H143" s="4">
        <v>16946</v>
      </c>
      <c r="I143" s="4">
        <v>13180</v>
      </c>
      <c r="J143" s="4">
        <v>7942</v>
      </c>
      <c r="K143" s="4">
        <v>3554</v>
      </c>
      <c r="L143" s="4">
        <v>105</v>
      </c>
      <c r="M143" s="4">
        <v>0</v>
      </c>
      <c r="N143" s="4">
        <v>0</v>
      </c>
      <c r="O143" s="4">
        <v>5215</v>
      </c>
      <c r="P143" s="4">
        <v>16064</v>
      </c>
      <c r="Q143" s="4">
        <v>11945</v>
      </c>
      <c r="R143" s="4">
        <f t="shared" si="2"/>
        <v>117191</v>
      </c>
    </row>
    <row r="144" spans="1:18" x14ac:dyDescent="0.25">
      <c r="A144" t="s">
        <v>576</v>
      </c>
      <c r="B144" t="s">
        <v>577</v>
      </c>
      <c r="C144" t="s">
        <v>578</v>
      </c>
      <c r="D144" s="1" t="s">
        <v>579</v>
      </c>
      <c r="E144" t="s">
        <v>577</v>
      </c>
      <c r="F144" s="4">
        <v>154098</v>
      </c>
      <c r="G144" s="4">
        <v>85000</v>
      </c>
      <c r="H144" s="4">
        <v>45360</v>
      </c>
      <c r="I144" s="4">
        <v>24601</v>
      </c>
      <c r="J144" s="4">
        <v>6170</v>
      </c>
      <c r="K144" s="4">
        <v>0</v>
      </c>
      <c r="L144" s="4">
        <v>0</v>
      </c>
      <c r="M144" s="4">
        <v>0</v>
      </c>
      <c r="N144" s="4">
        <v>2997</v>
      </c>
      <c r="O144" s="4">
        <v>18581</v>
      </c>
      <c r="P144" s="4">
        <v>75300</v>
      </c>
      <c r="Q144" s="4">
        <v>54308</v>
      </c>
      <c r="R144" s="4">
        <f t="shared" si="2"/>
        <v>466415</v>
      </c>
    </row>
    <row r="145" spans="1:18" x14ac:dyDescent="0.25">
      <c r="A145" t="s">
        <v>580</v>
      </c>
      <c r="B145" t="s">
        <v>581</v>
      </c>
      <c r="C145" t="s">
        <v>582</v>
      </c>
      <c r="D145" s="1" t="s">
        <v>583</v>
      </c>
      <c r="E145" t="s">
        <v>584</v>
      </c>
      <c r="F145" s="4">
        <v>0</v>
      </c>
      <c r="G145" s="4">
        <v>0</v>
      </c>
      <c r="H145" s="4">
        <v>0</v>
      </c>
      <c r="I145" s="4">
        <v>0</v>
      </c>
      <c r="R145" s="4">
        <f t="shared" si="2"/>
        <v>0</v>
      </c>
    </row>
    <row r="146" spans="1:18" x14ac:dyDescent="0.25">
      <c r="A146" t="s">
        <v>585</v>
      </c>
      <c r="B146" t="s">
        <v>586</v>
      </c>
      <c r="C146" t="s">
        <v>587</v>
      </c>
      <c r="D146" s="1" t="s">
        <v>588</v>
      </c>
      <c r="E146" t="s">
        <v>589</v>
      </c>
      <c r="F146" s="4">
        <v>0</v>
      </c>
      <c r="G146" s="4">
        <v>0</v>
      </c>
      <c r="H146" s="4">
        <v>0</v>
      </c>
      <c r="I146" s="4">
        <v>0</v>
      </c>
      <c r="R146" s="4">
        <f t="shared" si="2"/>
        <v>0</v>
      </c>
    </row>
    <row r="147" spans="1:18" x14ac:dyDescent="0.25">
      <c r="A147" t="s">
        <v>590</v>
      </c>
      <c r="B147" t="s">
        <v>591</v>
      </c>
      <c r="C147" t="s">
        <v>592</v>
      </c>
      <c r="D147" s="1" t="s">
        <v>593</v>
      </c>
      <c r="E147" t="s">
        <v>594</v>
      </c>
      <c r="F147" s="4">
        <v>31646</v>
      </c>
      <c r="G147" s="4">
        <v>33437</v>
      </c>
      <c r="H147" s="4">
        <v>32577</v>
      </c>
      <c r="I147" s="4">
        <v>28227</v>
      </c>
      <c r="J147" s="4">
        <v>7165</v>
      </c>
      <c r="K147" s="4">
        <v>141</v>
      </c>
      <c r="L147" s="4">
        <v>145</v>
      </c>
      <c r="M147" s="4">
        <v>142</v>
      </c>
      <c r="N147" s="4">
        <v>138</v>
      </c>
      <c r="O147" s="4">
        <v>15243</v>
      </c>
      <c r="P147" s="4">
        <v>28418</v>
      </c>
      <c r="Q147" s="4">
        <v>23347</v>
      </c>
      <c r="R147" s="4">
        <f t="shared" si="2"/>
        <v>200626</v>
      </c>
    </row>
    <row r="148" spans="1:18" x14ac:dyDescent="0.25">
      <c r="A148" t="s">
        <v>595</v>
      </c>
      <c r="B148" t="s">
        <v>596</v>
      </c>
      <c r="C148" t="s">
        <v>597</v>
      </c>
      <c r="D148" s="1" t="s">
        <v>598</v>
      </c>
      <c r="E148" t="s">
        <v>596</v>
      </c>
      <c r="F148" s="4">
        <v>365991</v>
      </c>
      <c r="G148" s="4">
        <v>318907</v>
      </c>
      <c r="H148" s="4">
        <v>199622</v>
      </c>
      <c r="I148" s="4">
        <v>146766</v>
      </c>
      <c r="J148" s="4">
        <v>1656</v>
      </c>
      <c r="K148" s="4">
        <v>0</v>
      </c>
      <c r="L148" s="4">
        <v>0</v>
      </c>
      <c r="M148" s="4">
        <v>0</v>
      </c>
      <c r="N148" s="4">
        <v>2196</v>
      </c>
      <c r="O148" s="4">
        <v>76384</v>
      </c>
      <c r="P148" s="4">
        <v>255052</v>
      </c>
      <c r="Q148" s="4">
        <v>194184</v>
      </c>
      <c r="R148" s="4">
        <f t="shared" si="2"/>
        <v>1560758</v>
      </c>
    </row>
    <row r="149" spans="1:18" x14ac:dyDescent="0.25">
      <c r="A149" t="s">
        <v>599</v>
      </c>
      <c r="B149" t="s">
        <v>600</v>
      </c>
      <c r="C149" t="s">
        <v>601</v>
      </c>
      <c r="D149" s="1" t="s">
        <v>602</v>
      </c>
      <c r="E149" t="s">
        <v>600</v>
      </c>
      <c r="F149" s="4">
        <v>127429</v>
      </c>
      <c r="G149" s="4">
        <v>107749</v>
      </c>
      <c r="H149" s="4">
        <v>78567</v>
      </c>
      <c r="I149" s="4">
        <v>34912</v>
      </c>
      <c r="J149" s="4">
        <v>7003</v>
      </c>
      <c r="K149" s="4">
        <v>0</v>
      </c>
      <c r="L149" s="4">
        <v>0</v>
      </c>
      <c r="M149" s="4">
        <v>5990</v>
      </c>
      <c r="N149" s="4">
        <v>-5264</v>
      </c>
      <c r="O149" s="4">
        <v>18545</v>
      </c>
      <c r="P149" s="4">
        <v>86216</v>
      </c>
      <c r="Q149" s="4">
        <v>72301</v>
      </c>
      <c r="R149" s="4">
        <f t="shared" si="2"/>
        <v>533448</v>
      </c>
    </row>
    <row r="150" spans="1:18" x14ac:dyDescent="0.25">
      <c r="A150" t="s">
        <v>603</v>
      </c>
      <c r="B150" t="s">
        <v>604</v>
      </c>
      <c r="C150" t="s">
        <v>605</v>
      </c>
      <c r="D150" s="1" t="s">
        <v>606</v>
      </c>
      <c r="E150" t="s">
        <v>604</v>
      </c>
      <c r="F150" s="4">
        <v>11073</v>
      </c>
      <c r="G150" s="4">
        <v>10162</v>
      </c>
      <c r="H150" s="4">
        <v>12137</v>
      </c>
      <c r="I150" s="4">
        <v>9791</v>
      </c>
      <c r="J150" s="4">
        <v>9719</v>
      </c>
      <c r="K150" s="4">
        <v>908</v>
      </c>
      <c r="L150" s="4">
        <v>3302</v>
      </c>
      <c r="M150" s="4">
        <v>5820</v>
      </c>
      <c r="N150" s="4">
        <v>10430</v>
      </c>
      <c r="O150" s="4">
        <v>9173</v>
      </c>
      <c r="P150" s="4">
        <v>5107</v>
      </c>
      <c r="Q150" s="4">
        <v>4769</v>
      </c>
      <c r="R150" s="4">
        <f t="shared" si="2"/>
        <v>92391</v>
      </c>
    </row>
    <row r="151" spans="1:18" x14ac:dyDescent="0.25">
      <c r="A151" t="s">
        <v>607</v>
      </c>
      <c r="B151" t="s">
        <v>608</v>
      </c>
      <c r="C151" t="s">
        <v>609</v>
      </c>
      <c r="D151" s="1" t="s">
        <v>610</v>
      </c>
      <c r="E151" t="s">
        <v>608</v>
      </c>
      <c r="F151" s="4">
        <v>27</v>
      </c>
      <c r="G151" s="4">
        <v>30</v>
      </c>
      <c r="H151" s="4">
        <v>42</v>
      </c>
      <c r="I151" s="4">
        <v>28</v>
      </c>
      <c r="J151" s="4">
        <v>15</v>
      </c>
      <c r="K151" s="4">
        <v>15</v>
      </c>
      <c r="L151" s="4">
        <v>16</v>
      </c>
      <c r="M151" s="4">
        <v>16</v>
      </c>
      <c r="N151" s="4">
        <v>16</v>
      </c>
      <c r="O151" s="4">
        <v>21</v>
      </c>
      <c r="P151" s="4">
        <v>26</v>
      </c>
      <c r="Q151" s="4">
        <v>23</v>
      </c>
      <c r="R151" s="4">
        <f t="shared" si="2"/>
        <v>275</v>
      </c>
    </row>
    <row r="152" spans="1:18" x14ac:dyDescent="0.25">
      <c r="A152" t="s">
        <v>611</v>
      </c>
      <c r="B152" t="s">
        <v>612</v>
      </c>
      <c r="C152" t="s">
        <v>613</v>
      </c>
      <c r="D152" s="1" t="s">
        <v>614</v>
      </c>
      <c r="E152" t="s">
        <v>612</v>
      </c>
      <c r="F152" s="4">
        <v>91524</v>
      </c>
      <c r="G152" s="4">
        <v>77064</v>
      </c>
      <c r="H152" s="4">
        <v>58765</v>
      </c>
      <c r="I152" s="4">
        <v>35274</v>
      </c>
      <c r="J152" s="4">
        <v>7498</v>
      </c>
      <c r="K152" s="4">
        <v>753</v>
      </c>
      <c r="L152" s="4">
        <v>50</v>
      </c>
      <c r="M152" s="4">
        <v>0</v>
      </c>
      <c r="N152" s="4">
        <v>507</v>
      </c>
      <c r="O152" s="4">
        <v>15722</v>
      </c>
      <c r="P152" s="4">
        <v>73436</v>
      </c>
      <c r="Q152" s="4">
        <v>73716</v>
      </c>
      <c r="R152" s="4">
        <f t="shared" si="2"/>
        <v>434309</v>
      </c>
    </row>
    <row r="153" spans="1:18" x14ac:dyDescent="0.25">
      <c r="A153" t="s">
        <v>615</v>
      </c>
      <c r="B153" t="s">
        <v>616</v>
      </c>
      <c r="C153" t="s">
        <v>617</v>
      </c>
      <c r="D153" s="1" t="s">
        <v>618</v>
      </c>
      <c r="E153" t="s">
        <v>616</v>
      </c>
      <c r="F153" s="4">
        <v>55839</v>
      </c>
      <c r="G153" s="4">
        <v>43238</v>
      </c>
      <c r="H153" s="4">
        <v>33473</v>
      </c>
      <c r="I153" s="4">
        <v>20324</v>
      </c>
      <c r="J153" s="4">
        <v>1823</v>
      </c>
      <c r="K153" s="4">
        <v>0</v>
      </c>
      <c r="L153" s="4">
        <v>0</v>
      </c>
      <c r="M153" s="4">
        <v>0</v>
      </c>
      <c r="N153" s="4">
        <v>0</v>
      </c>
      <c r="O153" s="4">
        <v>8908</v>
      </c>
      <c r="P153" s="4">
        <v>38465</v>
      </c>
      <c r="Q153" s="4">
        <v>35118</v>
      </c>
      <c r="R153" s="4">
        <f t="shared" si="2"/>
        <v>237188</v>
      </c>
    </row>
    <row r="154" spans="1:18" x14ac:dyDescent="0.25">
      <c r="A154" t="s">
        <v>619</v>
      </c>
      <c r="B154" t="s">
        <v>620</v>
      </c>
      <c r="C154" t="s">
        <v>621</v>
      </c>
      <c r="D154" s="1" t="s">
        <v>622</v>
      </c>
      <c r="E154" t="s">
        <v>620</v>
      </c>
      <c r="F154" s="4">
        <v>1931</v>
      </c>
      <c r="G154" s="4">
        <v>1612</v>
      </c>
      <c r="H154" s="4">
        <v>1595</v>
      </c>
      <c r="I154" s="4">
        <v>666</v>
      </c>
      <c r="J154" s="4">
        <v>286</v>
      </c>
      <c r="K154" s="4">
        <v>102</v>
      </c>
      <c r="L154" s="4">
        <v>0</v>
      </c>
      <c r="M154" s="4">
        <v>0</v>
      </c>
      <c r="N154" s="4">
        <v>0</v>
      </c>
      <c r="O154" s="4">
        <v>1000</v>
      </c>
      <c r="P154" s="4">
        <v>1428</v>
      </c>
      <c r="Q154" s="4">
        <v>1727</v>
      </c>
      <c r="R154" s="4">
        <f t="shared" si="2"/>
        <v>10347</v>
      </c>
    </row>
    <row r="155" spans="1:18" x14ac:dyDescent="0.25">
      <c r="A155" t="s">
        <v>623</v>
      </c>
      <c r="B155" t="s">
        <v>624</v>
      </c>
      <c r="C155" t="s">
        <v>625</v>
      </c>
      <c r="D155" s="1" t="s">
        <v>626</v>
      </c>
      <c r="E155" t="s">
        <v>624</v>
      </c>
      <c r="F155" s="4">
        <v>11058</v>
      </c>
      <c r="G155" s="4">
        <v>8672</v>
      </c>
      <c r="H155" s="4">
        <v>8177</v>
      </c>
      <c r="I155" s="4">
        <v>4623</v>
      </c>
      <c r="J155" s="4">
        <v>3169</v>
      </c>
      <c r="K155" s="4">
        <v>1125</v>
      </c>
      <c r="R155" s="4">
        <f t="shared" si="2"/>
        <v>36824</v>
      </c>
    </row>
    <row r="156" spans="1:18" x14ac:dyDescent="0.25">
      <c r="A156" t="s">
        <v>627</v>
      </c>
      <c r="B156" t="s">
        <v>628</v>
      </c>
      <c r="C156" t="s">
        <v>629</v>
      </c>
      <c r="D156" s="1" t="s">
        <v>630</v>
      </c>
      <c r="E156" t="s">
        <v>628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R156" s="4">
        <f t="shared" si="2"/>
        <v>0</v>
      </c>
    </row>
    <row r="157" spans="1:18" x14ac:dyDescent="0.25">
      <c r="A157" t="s">
        <v>631</v>
      </c>
      <c r="B157" t="s">
        <v>632</v>
      </c>
      <c r="C157" t="s">
        <v>633</v>
      </c>
      <c r="D157" s="1" t="s">
        <v>634</v>
      </c>
      <c r="E157" t="s">
        <v>632</v>
      </c>
      <c r="F157" s="4">
        <v>37315</v>
      </c>
      <c r="G157" s="4">
        <v>38841</v>
      </c>
      <c r="H157" s="4">
        <v>34995</v>
      </c>
      <c r="I157" s="4">
        <v>15738</v>
      </c>
      <c r="J157" s="4">
        <v>3469</v>
      </c>
      <c r="K157" s="4">
        <v>0</v>
      </c>
      <c r="L157" s="4">
        <v>0</v>
      </c>
      <c r="M157" s="4">
        <v>0</v>
      </c>
      <c r="N157" s="4">
        <v>94</v>
      </c>
      <c r="O157" s="4">
        <v>13355</v>
      </c>
      <c r="P157" s="4">
        <v>31000</v>
      </c>
      <c r="Q157" s="4">
        <v>28285</v>
      </c>
      <c r="R157" s="4">
        <f t="shared" si="2"/>
        <v>203092</v>
      </c>
    </row>
    <row r="158" spans="1:18" x14ac:dyDescent="0.25">
      <c r="A158" t="s">
        <v>635</v>
      </c>
      <c r="B158" t="s">
        <v>636</v>
      </c>
      <c r="C158" t="s">
        <v>637</v>
      </c>
      <c r="D158" s="1" t="s">
        <v>638</v>
      </c>
      <c r="E158" t="s">
        <v>636</v>
      </c>
      <c r="F158" s="4">
        <v>87465</v>
      </c>
      <c r="G158" s="4">
        <v>107718</v>
      </c>
      <c r="H158" s="4">
        <v>81123</v>
      </c>
      <c r="I158" s="4">
        <v>68916</v>
      </c>
      <c r="J158" s="4">
        <v>2210</v>
      </c>
      <c r="K158" s="4">
        <v>0</v>
      </c>
      <c r="L158" s="4">
        <v>0</v>
      </c>
      <c r="M158" s="4">
        <v>0</v>
      </c>
      <c r="N158" s="4">
        <v>0</v>
      </c>
      <c r="O158" s="4">
        <v>2153</v>
      </c>
      <c r="P158" s="4">
        <v>108200</v>
      </c>
      <c r="Q158" s="4">
        <v>83515</v>
      </c>
      <c r="R158" s="4">
        <f t="shared" si="2"/>
        <v>541300</v>
      </c>
    </row>
    <row r="159" spans="1:18" x14ac:dyDescent="0.25">
      <c r="A159" t="s">
        <v>639</v>
      </c>
      <c r="B159" t="s">
        <v>640</v>
      </c>
      <c r="C159" t="s">
        <v>641</v>
      </c>
      <c r="D159" s="1" t="s">
        <v>642</v>
      </c>
      <c r="E159" t="s">
        <v>640</v>
      </c>
      <c r="F159" s="4">
        <v>83107</v>
      </c>
      <c r="G159" s="4">
        <v>71582</v>
      </c>
      <c r="H159" s="4">
        <v>34682</v>
      </c>
      <c r="I159" s="4">
        <v>40384</v>
      </c>
      <c r="J159" s="4">
        <v>2943</v>
      </c>
      <c r="K159" s="4">
        <v>53</v>
      </c>
      <c r="L159" s="4">
        <v>0</v>
      </c>
      <c r="M159" s="4">
        <v>0</v>
      </c>
      <c r="N159" s="4">
        <v>0</v>
      </c>
      <c r="O159" s="4">
        <v>12328</v>
      </c>
      <c r="P159" s="4">
        <v>65660</v>
      </c>
      <c r="Q159" s="4">
        <v>53828</v>
      </c>
      <c r="R159" s="4">
        <f t="shared" si="2"/>
        <v>364567</v>
      </c>
    </row>
    <row r="160" spans="1:18" x14ac:dyDescent="0.25">
      <c r="A160" t="s">
        <v>643</v>
      </c>
      <c r="B160" t="s">
        <v>644</v>
      </c>
      <c r="C160" t="s">
        <v>645</v>
      </c>
      <c r="D160" s="1" t="s">
        <v>646</v>
      </c>
      <c r="E160" t="s">
        <v>644</v>
      </c>
      <c r="F160" s="4">
        <v>43470</v>
      </c>
      <c r="G160" s="4">
        <v>46639</v>
      </c>
      <c r="H160" s="4">
        <v>27479</v>
      </c>
      <c r="I160" s="4">
        <v>25042</v>
      </c>
      <c r="J160" s="4">
        <v>805</v>
      </c>
      <c r="K160" s="4">
        <v>0</v>
      </c>
      <c r="L160" s="4">
        <v>0</v>
      </c>
      <c r="M160" s="4">
        <v>0</v>
      </c>
      <c r="N160" s="4">
        <v>0</v>
      </c>
      <c r="O160" s="4">
        <v>4809</v>
      </c>
      <c r="P160" s="4">
        <v>33028</v>
      </c>
      <c r="Q160" s="4">
        <v>30192</v>
      </c>
      <c r="R160" s="4">
        <f t="shared" si="2"/>
        <v>211464</v>
      </c>
    </row>
    <row r="161" spans="1:18" x14ac:dyDescent="0.25">
      <c r="A161" t="s">
        <v>647</v>
      </c>
      <c r="B161" t="s">
        <v>648</v>
      </c>
      <c r="C161" t="s">
        <v>649</v>
      </c>
      <c r="D161" s="1" t="s">
        <v>650</v>
      </c>
      <c r="E161" t="s">
        <v>648</v>
      </c>
      <c r="F161" s="4">
        <v>286578</v>
      </c>
      <c r="G161" s="4">
        <v>215918</v>
      </c>
      <c r="H161" s="4">
        <v>228658</v>
      </c>
      <c r="I161" s="4">
        <v>140186</v>
      </c>
      <c r="J161" s="4">
        <v>18618</v>
      </c>
      <c r="K161" s="4">
        <v>0</v>
      </c>
      <c r="L161" s="4">
        <v>0</v>
      </c>
      <c r="M161" s="4">
        <v>0</v>
      </c>
      <c r="N161" s="4">
        <v>1786</v>
      </c>
      <c r="O161" s="4">
        <v>61938</v>
      </c>
      <c r="P161" s="4">
        <v>204022</v>
      </c>
      <c r="Q161" s="4">
        <v>223552</v>
      </c>
      <c r="R161" s="4">
        <f t="shared" si="2"/>
        <v>1381256</v>
      </c>
    </row>
    <row r="162" spans="1:18" x14ac:dyDescent="0.25">
      <c r="A162" t="s">
        <v>651</v>
      </c>
      <c r="B162" t="s">
        <v>652</v>
      </c>
      <c r="C162" t="s">
        <v>653</v>
      </c>
      <c r="D162" s="1" t="s">
        <v>654</v>
      </c>
      <c r="E162" t="s">
        <v>655</v>
      </c>
      <c r="F162" s="4">
        <v>33133</v>
      </c>
      <c r="G162" s="4">
        <v>21572</v>
      </c>
      <c r="H162" s="4">
        <v>18178</v>
      </c>
      <c r="I162" s="4">
        <v>18771</v>
      </c>
      <c r="J162" s="4">
        <v>4264</v>
      </c>
      <c r="K162" s="4">
        <v>0</v>
      </c>
      <c r="L162" s="4">
        <v>0</v>
      </c>
      <c r="M162" s="4">
        <v>0</v>
      </c>
      <c r="N162" s="4">
        <v>456</v>
      </c>
      <c r="O162" s="4">
        <v>2826</v>
      </c>
      <c r="P162" s="4">
        <v>24898</v>
      </c>
      <c r="Q162" s="4">
        <v>33912</v>
      </c>
      <c r="R162" s="4">
        <f t="shared" si="2"/>
        <v>158010</v>
      </c>
    </row>
    <row r="163" spans="1:18" x14ac:dyDescent="0.25">
      <c r="A163" t="s">
        <v>656</v>
      </c>
      <c r="B163" t="s">
        <v>657</v>
      </c>
      <c r="C163" t="s">
        <v>658</v>
      </c>
      <c r="D163" s="1" t="s">
        <v>659</v>
      </c>
      <c r="E163" t="s">
        <v>660</v>
      </c>
      <c r="F163" s="4">
        <v>17162</v>
      </c>
      <c r="G163" s="4">
        <v>11458</v>
      </c>
      <c r="H163" s="4">
        <v>12303</v>
      </c>
      <c r="I163" s="4">
        <v>13539</v>
      </c>
      <c r="J163" s="4">
        <v>3095</v>
      </c>
      <c r="K163" s="4">
        <v>0</v>
      </c>
      <c r="L163" s="4">
        <v>0</v>
      </c>
      <c r="M163" s="4">
        <v>0</v>
      </c>
      <c r="N163" s="4">
        <v>734</v>
      </c>
      <c r="O163" s="4">
        <v>4548</v>
      </c>
      <c r="P163" s="4">
        <v>14500</v>
      </c>
      <c r="Q163" s="4">
        <v>21017</v>
      </c>
      <c r="R163" s="4">
        <f t="shared" si="2"/>
        <v>98356</v>
      </c>
    </row>
    <row r="164" spans="1:18" x14ac:dyDescent="0.25">
      <c r="A164" t="s">
        <v>661</v>
      </c>
      <c r="B164" t="s">
        <v>662</v>
      </c>
      <c r="C164" t="s">
        <v>663</v>
      </c>
      <c r="D164" s="1" t="s">
        <v>664</v>
      </c>
      <c r="E164" t="s">
        <v>662</v>
      </c>
      <c r="F164" s="4">
        <v>19886</v>
      </c>
      <c r="G164" s="4">
        <v>13471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59</v>
      </c>
      <c r="N164" s="4">
        <v>177</v>
      </c>
      <c r="O164" s="4">
        <v>135</v>
      </c>
      <c r="P164" s="4">
        <v>0</v>
      </c>
      <c r="Q164" s="4">
        <v>409</v>
      </c>
      <c r="R164" s="4">
        <f t="shared" si="2"/>
        <v>34137</v>
      </c>
    </row>
    <row r="165" spans="1:18" x14ac:dyDescent="0.25">
      <c r="A165" t="s">
        <v>665</v>
      </c>
      <c r="B165" t="s">
        <v>666</v>
      </c>
      <c r="C165" t="s">
        <v>667</v>
      </c>
      <c r="D165" s="1" t="s">
        <v>668</v>
      </c>
      <c r="E165" t="s">
        <v>666</v>
      </c>
      <c r="F165" s="4">
        <v>5</v>
      </c>
      <c r="G165" s="4">
        <v>5</v>
      </c>
      <c r="H165" s="4">
        <v>6</v>
      </c>
      <c r="I165" s="4">
        <v>3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f t="shared" si="2"/>
        <v>19</v>
      </c>
    </row>
    <row r="166" spans="1:18" x14ac:dyDescent="0.25">
      <c r="A166" t="s">
        <v>669</v>
      </c>
      <c r="B166" t="s">
        <v>670</v>
      </c>
      <c r="C166" t="s">
        <v>671</v>
      </c>
      <c r="D166" s="1" t="s">
        <v>672</v>
      </c>
      <c r="E166" t="s">
        <v>670</v>
      </c>
      <c r="F166" s="4">
        <v>5</v>
      </c>
      <c r="G166" s="4">
        <v>4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2</v>
      </c>
      <c r="P166" s="4">
        <v>5</v>
      </c>
      <c r="Q166" s="4">
        <v>3</v>
      </c>
      <c r="R166" s="4">
        <f t="shared" si="2"/>
        <v>19</v>
      </c>
    </row>
    <row r="167" spans="1:18" x14ac:dyDescent="0.25">
      <c r="A167" t="s">
        <v>673</v>
      </c>
      <c r="B167" t="s">
        <v>674</v>
      </c>
      <c r="C167" t="s">
        <v>675</v>
      </c>
      <c r="D167" s="1" t="s">
        <v>676</v>
      </c>
      <c r="E167" t="s">
        <v>674</v>
      </c>
      <c r="F167" s="4">
        <v>166688</v>
      </c>
      <c r="G167" s="4">
        <v>86457</v>
      </c>
      <c r="H167" s="4">
        <v>42682</v>
      </c>
      <c r="I167" s="4">
        <v>45690</v>
      </c>
      <c r="J167" s="4">
        <v>21639</v>
      </c>
      <c r="K167" s="4">
        <v>1810</v>
      </c>
      <c r="L167" s="4">
        <v>547</v>
      </c>
      <c r="M167" s="4">
        <v>276</v>
      </c>
      <c r="N167" s="4">
        <v>0</v>
      </c>
      <c r="O167" s="4">
        <v>48022</v>
      </c>
      <c r="P167" s="4">
        <v>44359</v>
      </c>
      <c r="Q167" s="4">
        <v>139009</v>
      </c>
      <c r="R167" s="4">
        <f t="shared" si="2"/>
        <v>597179</v>
      </c>
    </row>
    <row r="168" spans="1:18" x14ac:dyDescent="0.25">
      <c r="A168" t="s">
        <v>677</v>
      </c>
      <c r="B168" t="s">
        <v>678</v>
      </c>
      <c r="C168" t="s">
        <v>679</v>
      </c>
      <c r="D168" s="1" t="s">
        <v>680</v>
      </c>
      <c r="E168" t="s">
        <v>678</v>
      </c>
      <c r="F168" s="4">
        <v>324644</v>
      </c>
      <c r="G168" s="4">
        <v>296808</v>
      </c>
      <c r="H168" s="4">
        <v>154179</v>
      </c>
      <c r="I168" s="4">
        <v>66092</v>
      </c>
      <c r="J168" s="4">
        <v>14710</v>
      </c>
      <c r="K168" s="4">
        <v>0</v>
      </c>
      <c r="L168" s="4">
        <v>0</v>
      </c>
      <c r="M168" s="4">
        <v>0</v>
      </c>
      <c r="N168" s="4">
        <v>0</v>
      </c>
      <c r="O168" s="4">
        <v>41180</v>
      </c>
      <c r="P168" s="4">
        <v>149171</v>
      </c>
      <c r="Q168" s="4">
        <v>182930</v>
      </c>
      <c r="R168" s="4">
        <f t="shared" si="2"/>
        <v>1229714</v>
      </c>
    </row>
    <row r="169" spans="1:18" x14ac:dyDescent="0.25">
      <c r="A169" t="s">
        <v>681</v>
      </c>
      <c r="B169" t="s">
        <v>682</v>
      </c>
      <c r="C169" t="s">
        <v>683</v>
      </c>
      <c r="D169" s="1" t="s">
        <v>684</v>
      </c>
      <c r="E169" t="s">
        <v>682</v>
      </c>
      <c r="F169" s="4">
        <v>60798</v>
      </c>
      <c r="G169" s="4">
        <v>65492</v>
      </c>
      <c r="H169" s="4">
        <v>60908</v>
      </c>
      <c r="I169" s="4">
        <v>58997</v>
      </c>
      <c r="J169" s="4">
        <v>15909</v>
      </c>
      <c r="K169" s="4">
        <v>0</v>
      </c>
      <c r="L169" s="4">
        <v>0</v>
      </c>
      <c r="M169" s="4">
        <v>2</v>
      </c>
      <c r="N169" s="4">
        <v>2917</v>
      </c>
      <c r="O169" s="4">
        <v>17965</v>
      </c>
      <c r="P169" s="4">
        <v>59996</v>
      </c>
      <c r="Q169" s="4">
        <v>79023</v>
      </c>
      <c r="R169" s="4">
        <f t="shared" si="2"/>
        <v>422007</v>
      </c>
    </row>
    <row r="170" spans="1:18" x14ac:dyDescent="0.25">
      <c r="A170" t="s">
        <v>685</v>
      </c>
      <c r="B170" t="s">
        <v>686</v>
      </c>
      <c r="C170" t="s">
        <v>687</v>
      </c>
      <c r="D170" s="1" t="s">
        <v>688</v>
      </c>
      <c r="E170" t="s">
        <v>689</v>
      </c>
      <c r="F170" s="4">
        <v>0</v>
      </c>
      <c r="G170" s="4">
        <v>0</v>
      </c>
      <c r="H170" s="4">
        <v>0</v>
      </c>
      <c r="I170" s="4">
        <v>0</v>
      </c>
      <c r="R170" s="4">
        <f t="shared" si="2"/>
        <v>0</v>
      </c>
    </row>
    <row r="171" spans="1:18" x14ac:dyDescent="0.25">
      <c r="A171" t="s">
        <v>690</v>
      </c>
      <c r="B171" t="s">
        <v>691</v>
      </c>
      <c r="C171" t="s">
        <v>692</v>
      </c>
      <c r="D171" s="1" t="s">
        <v>693</v>
      </c>
      <c r="E171" t="s">
        <v>691</v>
      </c>
      <c r="F171" s="4">
        <v>0</v>
      </c>
      <c r="G171" s="4">
        <v>0</v>
      </c>
      <c r="H171" s="4">
        <v>0</v>
      </c>
      <c r="I171" s="4">
        <v>0</v>
      </c>
      <c r="R171" s="4">
        <f t="shared" si="2"/>
        <v>0</v>
      </c>
    </row>
    <row r="172" spans="1:18" x14ac:dyDescent="0.25">
      <c r="A172" t="s">
        <v>694</v>
      </c>
      <c r="B172" t="s">
        <v>695</v>
      </c>
      <c r="C172" t="s">
        <v>696</v>
      </c>
      <c r="D172" s="1" t="s">
        <v>697</v>
      </c>
      <c r="E172" t="s">
        <v>695</v>
      </c>
      <c r="F172" s="4">
        <v>357863</v>
      </c>
      <c r="G172" s="4">
        <v>282693</v>
      </c>
      <c r="H172" s="4">
        <v>224546</v>
      </c>
      <c r="I172" s="4">
        <v>119227</v>
      </c>
      <c r="J172" s="4">
        <v>44464</v>
      </c>
      <c r="K172" s="4">
        <v>0</v>
      </c>
      <c r="L172" s="4">
        <v>0</v>
      </c>
      <c r="M172" s="4">
        <v>0</v>
      </c>
      <c r="N172" s="4">
        <v>0</v>
      </c>
      <c r="O172" s="4">
        <v>89689</v>
      </c>
      <c r="P172" s="4">
        <v>258645</v>
      </c>
      <c r="Q172" s="4">
        <v>193125</v>
      </c>
      <c r="R172" s="4">
        <f t="shared" si="2"/>
        <v>1570252</v>
      </c>
    </row>
    <row r="173" spans="1:18" x14ac:dyDescent="0.25">
      <c r="A173" t="s">
        <v>698</v>
      </c>
      <c r="B173" t="s">
        <v>699</v>
      </c>
      <c r="C173" t="s">
        <v>700</v>
      </c>
      <c r="D173" s="1" t="s">
        <v>701</v>
      </c>
      <c r="E173" t="s">
        <v>699</v>
      </c>
      <c r="F173" s="4">
        <v>314836</v>
      </c>
      <c r="G173" s="4">
        <v>417929</v>
      </c>
      <c r="H173" s="4">
        <v>215910</v>
      </c>
      <c r="I173" s="4">
        <v>201135</v>
      </c>
      <c r="J173" s="4">
        <v>50610</v>
      </c>
      <c r="K173" s="4">
        <v>1437</v>
      </c>
      <c r="L173" s="4">
        <v>14</v>
      </c>
      <c r="M173" s="4">
        <v>0</v>
      </c>
      <c r="N173" s="4">
        <v>0</v>
      </c>
      <c r="O173" s="4">
        <v>82846</v>
      </c>
      <c r="P173" s="4">
        <v>282511</v>
      </c>
      <c r="Q173" s="4">
        <v>205244</v>
      </c>
      <c r="R173" s="4">
        <f t="shared" si="2"/>
        <v>1772472</v>
      </c>
    </row>
    <row r="174" spans="1:18" x14ac:dyDescent="0.25">
      <c r="A174" t="s">
        <v>702</v>
      </c>
      <c r="B174" t="s">
        <v>703</v>
      </c>
      <c r="C174" t="s">
        <v>704</v>
      </c>
      <c r="D174" s="1" t="s">
        <v>705</v>
      </c>
      <c r="E174" t="s">
        <v>703</v>
      </c>
      <c r="F174" s="4">
        <v>215269</v>
      </c>
      <c r="G174" s="4">
        <v>304967</v>
      </c>
      <c r="H174" s="4">
        <v>205452</v>
      </c>
      <c r="I174" s="4">
        <v>171193</v>
      </c>
      <c r="J174" s="4">
        <v>24725</v>
      </c>
      <c r="K174" s="4">
        <v>621</v>
      </c>
      <c r="L174" s="4">
        <v>0</v>
      </c>
      <c r="M174" s="4">
        <v>0</v>
      </c>
      <c r="N174" s="4">
        <v>0</v>
      </c>
      <c r="O174" s="4">
        <v>11038</v>
      </c>
      <c r="P174" s="4">
        <v>235018</v>
      </c>
      <c r="Q174" s="4">
        <v>137952</v>
      </c>
      <c r="R174" s="4">
        <f t="shared" si="2"/>
        <v>1306235</v>
      </c>
    </row>
    <row r="175" spans="1:18" x14ac:dyDescent="0.25">
      <c r="A175" t="s">
        <v>706</v>
      </c>
      <c r="B175" t="s">
        <v>707</v>
      </c>
      <c r="C175" t="s">
        <v>708</v>
      </c>
      <c r="D175" s="1" t="s">
        <v>709</v>
      </c>
      <c r="E175" t="s">
        <v>707</v>
      </c>
      <c r="F175" s="4">
        <v>271</v>
      </c>
      <c r="G175" s="4">
        <v>337</v>
      </c>
      <c r="H175" s="4">
        <v>438</v>
      </c>
      <c r="I175" s="4">
        <v>359</v>
      </c>
      <c r="J175" s="4">
        <v>403</v>
      </c>
      <c r="K175" s="4">
        <v>39</v>
      </c>
      <c r="L175" s="4">
        <v>0</v>
      </c>
      <c r="M175" s="4">
        <v>115</v>
      </c>
      <c r="N175" s="4">
        <v>1149</v>
      </c>
      <c r="O175" s="4">
        <v>506</v>
      </c>
      <c r="P175" s="4">
        <v>430</v>
      </c>
      <c r="Q175" s="4">
        <v>327</v>
      </c>
      <c r="R175" s="4">
        <f t="shared" si="2"/>
        <v>4374</v>
      </c>
    </row>
    <row r="176" spans="1:18" x14ac:dyDescent="0.25">
      <c r="A176" t="s">
        <v>710</v>
      </c>
      <c r="B176" t="s">
        <v>711</v>
      </c>
      <c r="C176" t="s">
        <v>712</v>
      </c>
      <c r="D176" s="1" t="s">
        <v>713</v>
      </c>
      <c r="E176" t="s">
        <v>711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f t="shared" si="2"/>
        <v>0</v>
      </c>
    </row>
    <row r="177" spans="1:18" x14ac:dyDescent="0.25">
      <c r="A177" t="s">
        <v>714</v>
      </c>
      <c r="B177" t="s">
        <v>715</v>
      </c>
      <c r="C177" t="s">
        <v>716</v>
      </c>
      <c r="D177" s="1" t="s">
        <v>717</v>
      </c>
      <c r="E177" t="s">
        <v>715</v>
      </c>
      <c r="F177" s="4">
        <v>49268</v>
      </c>
      <c r="G177" s="4">
        <v>36174</v>
      </c>
      <c r="H177" s="4">
        <v>28451</v>
      </c>
      <c r="I177" s="4">
        <v>10957</v>
      </c>
      <c r="J177" s="4">
        <v>1889</v>
      </c>
      <c r="K177" s="4">
        <v>0</v>
      </c>
      <c r="L177" s="4">
        <v>0</v>
      </c>
      <c r="M177" s="4">
        <v>0</v>
      </c>
      <c r="N177" s="4">
        <v>0</v>
      </c>
      <c r="O177" s="4">
        <v>8454</v>
      </c>
      <c r="P177" s="4">
        <v>28468</v>
      </c>
      <c r="Q177" s="4">
        <v>21658</v>
      </c>
      <c r="R177" s="4">
        <f t="shared" si="2"/>
        <v>185319</v>
      </c>
    </row>
    <row r="178" spans="1:18" x14ac:dyDescent="0.25">
      <c r="A178" t="s">
        <v>718</v>
      </c>
      <c r="B178" t="s">
        <v>719</v>
      </c>
      <c r="C178" t="s">
        <v>720</v>
      </c>
      <c r="D178" s="1" t="s">
        <v>721</v>
      </c>
      <c r="E178" t="s">
        <v>719</v>
      </c>
      <c r="F178" s="4">
        <v>13263</v>
      </c>
      <c r="G178" s="4">
        <v>11184</v>
      </c>
      <c r="H178" s="4">
        <v>9472</v>
      </c>
      <c r="I178" s="4">
        <v>5251</v>
      </c>
      <c r="J178" s="4">
        <v>1294</v>
      </c>
      <c r="K178" s="4">
        <v>752</v>
      </c>
      <c r="L178" s="4">
        <v>0</v>
      </c>
      <c r="M178" s="4">
        <v>4</v>
      </c>
      <c r="N178" s="4">
        <v>10</v>
      </c>
      <c r="O178" s="4">
        <v>4038</v>
      </c>
      <c r="P178" s="4">
        <v>10993</v>
      </c>
      <c r="Q178" s="4">
        <v>11642</v>
      </c>
      <c r="R178" s="4">
        <f t="shared" si="2"/>
        <v>67903</v>
      </c>
    </row>
    <row r="179" spans="1:18" x14ac:dyDescent="0.25">
      <c r="A179" t="s">
        <v>722</v>
      </c>
      <c r="B179" t="s">
        <v>723</v>
      </c>
      <c r="C179" t="s">
        <v>724</v>
      </c>
      <c r="D179" s="1" t="s">
        <v>725</v>
      </c>
      <c r="E179" t="s">
        <v>723</v>
      </c>
      <c r="F179" s="4">
        <v>326221</v>
      </c>
      <c r="G179" s="4">
        <v>246108</v>
      </c>
      <c r="H179" s="4">
        <v>191100</v>
      </c>
      <c r="I179" s="4">
        <v>117880</v>
      </c>
      <c r="J179" s="4">
        <v>24428</v>
      </c>
      <c r="K179" s="4">
        <v>0</v>
      </c>
      <c r="L179" s="4">
        <v>0</v>
      </c>
      <c r="M179" s="4">
        <v>0</v>
      </c>
      <c r="N179" s="4">
        <v>0</v>
      </c>
      <c r="O179" s="4">
        <v>60241</v>
      </c>
      <c r="P179" s="4">
        <v>205273</v>
      </c>
      <c r="Q179" s="4">
        <v>180600</v>
      </c>
      <c r="R179" s="4">
        <f t="shared" si="2"/>
        <v>1351851</v>
      </c>
    </row>
    <row r="180" spans="1:18" x14ac:dyDescent="0.25">
      <c r="A180" t="s">
        <v>726</v>
      </c>
      <c r="B180" t="s">
        <v>727</v>
      </c>
      <c r="C180" t="s">
        <v>728</v>
      </c>
      <c r="D180" s="1" t="s">
        <v>729</v>
      </c>
      <c r="E180" t="s">
        <v>727</v>
      </c>
      <c r="F180" s="4">
        <v>413575</v>
      </c>
      <c r="G180" s="4">
        <v>317981</v>
      </c>
      <c r="H180" s="4">
        <v>271031</v>
      </c>
      <c r="I180" s="4">
        <v>193602</v>
      </c>
      <c r="J180" s="4">
        <v>90683</v>
      </c>
      <c r="K180" s="4">
        <v>43899</v>
      </c>
      <c r="L180" s="4">
        <v>23653</v>
      </c>
      <c r="M180" s="4">
        <v>6401</v>
      </c>
      <c r="N180" s="4">
        <v>31946</v>
      </c>
      <c r="O180" s="4">
        <v>122242</v>
      </c>
      <c r="P180" s="4">
        <v>255291</v>
      </c>
      <c r="Q180" s="4">
        <v>307097</v>
      </c>
      <c r="R180" s="4">
        <f t="shared" si="2"/>
        <v>2077401</v>
      </c>
    </row>
    <row r="181" spans="1:18" x14ac:dyDescent="0.25">
      <c r="A181" t="s">
        <v>730</v>
      </c>
      <c r="B181" t="s">
        <v>731</v>
      </c>
      <c r="C181" t="s">
        <v>732</v>
      </c>
      <c r="D181" s="1" t="s">
        <v>733</v>
      </c>
      <c r="E181" t="s">
        <v>731</v>
      </c>
      <c r="F181" s="4">
        <v>117</v>
      </c>
      <c r="G181" s="4">
        <v>127</v>
      </c>
      <c r="H181" s="4">
        <v>171</v>
      </c>
      <c r="I181" s="4">
        <v>171</v>
      </c>
      <c r="J181" s="4">
        <v>171</v>
      </c>
      <c r="K181" s="4">
        <v>153</v>
      </c>
      <c r="L181" s="4">
        <v>128</v>
      </c>
      <c r="M181" s="4">
        <v>147</v>
      </c>
      <c r="N181" s="4">
        <v>161</v>
      </c>
      <c r="O181" s="4">
        <v>166</v>
      </c>
      <c r="P181" s="4">
        <v>143</v>
      </c>
      <c r="Q181" s="4">
        <v>135</v>
      </c>
      <c r="R181" s="4">
        <f t="shared" si="2"/>
        <v>1790</v>
      </c>
    </row>
    <row r="182" spans="1:18" x14ac:dyDescent="0.25">
      <c r="A182" t="s">
        <v>734</v>
      </c>
      <c r="B182" t="s">
        <v>735</v>
      </c>
      <c r="C182" t="s">
        <v>736</v>
      </c>
      <c r="D182" s="1" t="s">
        <v>737</v>
      </c>
      <c r="E182" t="s">
        <v>735</v>
      </c>
      <c r="F182" s="4">
        <v>364</v>
      </c>
      <c r="G182" s="4">
        <v>132</v>
      </c>
      <c r="H182" s="4">
        <v>133</v>
      </c>
      <c r="I182" s="4">
        <v>92</v>
      </c>
      <c r="J182" s="4">
        <v>99</v>
      </c>
      <c r="K182" s="4">
        <v>94</v>
      </c>
      <c r="L182" s="4">
        <v>50</v>
      </c>
      <c r="M182" s="4">
        <v>0</v>
      </c>
      <c r="N182" s="4">
        <v>40</v>
      </c>
      <c r="O182" s="4">
        <v>95</v>
      </c>
      <c r="P182" s="4">
        <v>263</v>
      </c>
      <c r="Q182" s="4">
        <v>449</v>
      </c>
      <c r="R182" s="4">
        <f t="shared" si="2"/>
        <v>1811</v>
      </c>
    </row>
    <row r="183" spans="1:18" x14ac:dyDescent="0.25">
      <c r="A183" t="s">
        <v>738</v>
      </c>
      <c r="B183" t="s">
        <v>739</v>
      </c>
      <c r="C183" t="s">
        <v>740</v>
      </c>
      <c r="D183" s="1" t="s">
        <v>741</v>
      </c>
      <c r="E183" t="s">
        <v>739</v>
      </c>
      <c r="F183" s="4">
        <v>21656</v>
      </c>
      <c r="G183" s="4">
        <v>20297</v>
      </c>
      <c r="H183" s="4">
        <v>13209</v>
      </c>
      <c r="I183" s="4">
        <v>8463</v>
      </c>
      <c r="J183" s="4">
        <v>5173</v>
      </c>
      <c r="K183" s="4">
        <v>411</v>
      </c>
      <c r="L183" s="4">
        <v>0</v>
      </c>
      <c r="M183" s="4">
        <v>0</v>
      </c>
      <c r="N183" s="4">
        <v>0</v>
      </c>
      <c r="O183" s="4">
        <v>0</v>
      </c>
      <c r="P183" s="4">
        <v>18</v>
      </c>
      <c r="Q183" s="4">
        <v>3928</v>
      </c>
      <c r="R183" s="4">
        <f t="shared" si="2"/>
        <v>73155</v>
      </c>
    </row>
    <row r="184" spans="1:18" x14ac:dyDescent="0.25">
      <c r="A184" t="s">
        <v>742</v>
      </c>
      <c r="B184" t="s">
        <v>743</v>
      </c>
      <c r="C184" t="s">
        <v>744</v>
      </c>
      <c r="D184" s="1" t="s">
        <v>745</v>
      </c>
      <c r="E184" t="s">
        <v>743</v>
      </c>
      <c r="F184" s="4">
        <v>55230</v>
      </c>
      <c r="G184" s="4">
        <v>50684</v>
      </c>
      <c r="H184" s="4">
        <v>53208</v>
      </c>
      <c r="I184" s="4">
        <v>29519</v>
      </c>
      <c r="J184" s="4">
        <v>14016</v>
      </c>
      <c r="K184" s="4">
        <v>6663</v>
      </c>
      <c r="L184" s="4">
        <v>4726</v>
      </c>
      <c r="M184" s="4">
        <v>622</v>
      </c>
      <c r="N184" s="4">
        <v>7331</v>
      </c>
      <c r="O184" s="4">
        <v>19430</v>
      </c>
      <c r="P184" s="4">
        <v>47793</v>
      </c>
      <c r="Q184" s="4">
        <v>33571</v>
      </c>
      <c r="R184" s="4">
        <f t="shared" si="2"/>
        <v>322793</v>
      </c>
    </row>
    <row r="185" spans="1:18" x14ac:dyDescent="0.25">
      <c r="A185" t="s">
        <v>746</v>
      </c>
      <c r="B185" t="s">
        <v>747</v>
      </c>
      <c r="C185" t="s">
        <v>748</v>
      </c>
      <c r="D185" s="1" t="s">
        <v>749</v>
      </c>
      <c r="E185" t="s">
        <v>747</v>
      </c>
      <c r="F185" s="4">
        <v>120552</v>
      </c>
      <c r="G185" s="4">
        <v>89626</v>
      </c>
      <c r="H185" s="4">
        <v>78861</v>
      </c>
      <c r="I185" s="4">
        <v>61519</v>
      </c>
      <c r="J185" s="4">
        <v>36496</v>
      </c>
      <c r="K185" s="4">
        <v>6417</v>
      </c>
      <c r="L185" s="4">
        <v>0</v>
      </c>
      <c r="M185" s="4">
        <v>1989</v>
      </c>
      <c r="N185" s="4">
        <v>26765</v>
      </c>
      <c r="O185" s="4">
        <v>59058</v>
      </c>
      <c r="P185" s="4">
        <v>94727</v>
      </c>
      <c r="Q185" s="4">
        <v>111594</v>
      </c>
      <c r="R185" s="4">
        <f t="shared" si="2"/>
        <v>687604</v>
      </c>
    </row>
    <row r="186" spans="1:18" x14ac:dyDescent="0.25">
      <c r="A186" t="s">
        <v>750</v>
      </c>
      <c r="B186" t="s">
        <v>751</v>
      </c>
      <c r="C186" t="s">
        <v>752</v>
      </c>
      <c r="D186" s="1" t="s">
        <v>753</v>
      </c>
      <c r="E186" t="s">
        <v>751</v>
      </c>
      <c r="F186" s="4">
        <v>42785</v>
      </c>
      <c r="G186" s="4">
        <v>47696</v>
      </c>
      <c r="H186" s="4">
        <v>37100</v>
      </c>
      <c r="I186" s="4">
        <v>30249</v>
      </c>
      <c r="J186" s="4">
        <v>3440</v>
      </c>
      <c r="K186" s="4">
        <v>1564</v>
      </c>
      <c r="L186" s="4">
        <v>801</v>
      </c>
      <c r="M186" s="4">
        <v>209</v>
      </c>
      <c r="N186" s="4">
        <v>2263</v>
      </c>
      <c r="O186" s="4">
        <v>16287</v>
      </c>
      <c r="P186" s="4">
        <v>38812</v>
      </c>
      <c r="Q186" s="4">
        <v>33998</v>
      </c>
      <c r="R186" s="4">
        <f t="shared" si="2"/>
        <v>255204</v>
      </c>
    </row>
    <row r="187" spans="1:18" x14ac:dyDescent="0.25">
      <c r="A187" t="s">
        <v>754</v>
      </c>
      <c r="B187" t="s">
        <v>755</v>
      </c>
      <c r="C187" t="s">
        <v>756</v>
      </c>
      <c r="D187" s="1" t="s">
        <v>757</v>
      </c>
      <c r="E187" t="s">
        <v>755</v>
      </c>
      <c r="F187" s="4">
        <v>0</v>
      </c>
      <c r="G187" s="4">
        <v>0</v>
      </c>
      <c r="H187" s="4">
        <v>4438</v>
      </c>
      <c r="I187" s="4">
        <v>4335</v>
      </c>
      <c r="J187" s="4">
        <v>1239</v>
      </c>
      <c r="K187" s="4">
        <v>1199</v>
      </c>
      <c r="L187" s="4">
        <v>80</v>
      </c>
      <c r="M187" s="4">
        <v>0</v>
      </c>
      <c r="N187" s="4">
        <v>2276</v>
      </c>
      <c r="O187" s="4">
        <v>2276</v>
      </c>
      <c r="P187" s="4">
        <v>0</v>
      </c>
      <c r="Q187" s="4">
        <v>0</v>
      </c>
      <c r="R187" s="4">
        <f t="shared" si="2"/>
        <v>15843</v>
      </c>
    </row>
    <row r="188" spans="1:18" x14ac:dyDescent="0.25">
      <c r="A188" t="s">
        <v>758</v>
      </c>
      <c r="B188" t="s">
        <v>759</v>
      </c>
      <c r="C188" t="s">
        <v>760</v>
      </c>
      <c r="D188" s="1" t="s">
        <v>761</v>
      </c>
      <c r="E188" t="s">
        <v>759</v>
      </c>
      <c r="F188" s="4">
        <v>28045</v>
      </c>
      <c r="G188" s="4">
        <v>24839</v>
      </c>
      <c r="H188" s="4">
        <v>19436</v>
      </c>
      <c r="I188" s="4">
        <v>10575</v>
      </c>
      <c r="J188" s="4">
        <v>3805</v>
      </c>
      <c r="K188" s="4">
        <v>1596</v>
      </c>
      <c r="L188" s="4">
        <v>1478</v>
      </c>
      <c r="M188" s="4">
        <v>1390</v>
      </c>
      <c r="N188" s="4">
        <v>1703</v>
      </c>
      <c r="O188" s="4">
        <v>8668</v>
      </c>
      <c r="P188" s="4">
        <v>19373</v>
      </c>
      <c r="Q188" s="4">
        <v>16673</v>
      </c>
      <c r="R188" s="4">
        <f t="shared" si="2"/>
        <v>137581</v>
      </c>
    </row>
    <row r="189" spans="1:18" x14ac:dyDescent="0.25">
      <c r="A189" t="s">
        <v>762</v>
      </c>
      <c r="B189" t="s">
        <v>763</v>
      </c>
      <c r="C189" t="s">
        <v>764</v>
      </c>
      <c r="D189" s="1" t="s">
        <v>765</v>
      </c>
      <c r="E189" t="s">
        <v>763</v>
      </c>
      <c r="F189" s="4">
        <v>2137</v>
      </c>
      <c r="G189" s="4">
        <v>1309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687</v>
      </c>
      <c r="N189" s="4">
        <v>1717</v>
      </c>
      <c r="O189" s="4">
        <v>8277</v>
      </c>
      <c r="P189" s="4">
        <v>19295</v>
      </c>
      <c r="Q189" s="4">
        <v>12225</v>
      </c>
      <c r="R189" s="4">
        <f t="shared" si="2"/>
        <v>45647</v>
      </c>
    </row>
    <row r="190" spans="1:18" x14ac:dyDescent="0.25">
      <c r="A190" t="s">
        <v>766</v>
      </c>
      <c r="B190" t="s">
        <v>767</v>
      </c>
      <c r="C190" t="s">
        <v>768</v>
      </c>
      <c r="D190" s="1" t="s">
        <v>769</v>
      </c>
      <c r="E190" t="s">
        <v>767</v>
      </c>
      <c r="F190" s="4">
        <v>0</v>
      </c>
      <c r="G190" s="4">
        <v>0</v>
      </c>
      <c r="H190" s="4">
        <v>0</v>
      </c>
      <c r="I190" s="4">
        <v>58</v>
      </c>
      <c r="J190" s="4">
        <v>129</v>
      </c>
      <c r="K190" s="4">
        <v>117</v>
      </c>
      <c r="L190" s="4">
        <v>94</v>
      </c>
      <c r="M190" s="4">
        <v>1780</v>
      </c>
      <c r="N190" s="4">
        <v>5139</v>
      </c>
      <c r="O190" s="4">
        <v>3598</v>
      </c>
      <c r="P190" s="4">
        <v>0</v>
      </c>
      <c r="Q190" s="4">
        <v>0</v>
      </c>
      <c r="R190" s="4">
        <f t="shared" si="2"/>
        <v>10915</v>
      </c>
    </row>
    <row r="191" spans="1:18" x14ac:dyDescent="0.25">
      <c r="A191" t="s">
        <v>770</v>
      </c>
      <c r="B191" t="s">
        <v>771</v>
      </c>
      <c r="C191" t="s">
        <v>772</v>
      </c>
      <c r="D191" s="1" t="s">
        <v>773</v>
      </c>
      <c r="E191" t="s">
        <v>771</v>
      </c>
      <c r="F191" s="4">
        <v>37664</v>
      </c>
      <c r="G191" s="4">
        <v>27766</v>
      </c>
      <c r="H191" s="4">
        <v>19889</v>
      </c>
      <c r="I191" s="4">
        <v>13377</v>
      </c>
      <c r="J191" s="4">
        <v>8727</v>
      </c>
      <c r="K191" s="4">
        <v>5439</v>
      </c>
      <c r="L191" s="4">
        <v>4466</v>
      </c>
      <c r="M191" s="4">
        <v>4136</v>
      </c>
      <c r="N191" s="4">
        <v>4521</v>
      </c>
      <c r="O191" s="4">
        <v>12364</v>
      </c>
      <c r="P191" s="4">
        <v>30528</v>
      </c>
      <c r="Q191" s="4">
        <v>25692</v>
      </c>
      <c r="R191" s="4">
        <f t="shared" si="2"/>
        <v>194569</v>
      </c>
    </row>
    <row r="192" spans="1:18" x14ac:dyDescent="0.25">
      <c r="A192" t="s">
        <v>774</v>
      </c>
      <c r="B192" t="s">
        <v>775</v>
      </c>
      <c r="C192" t="s">
        <v>776</v>
      </c>
      <c r="D192" s="1" t="s">
        <v>777</v>
      </c>
      <c r="E192" t="s">
        <v>775</v>
      </c>
      <c r="F192" s="4">
        <v>52646</v>
      </c>
      <c r="G192" s="4">
        <v>57368</v>
      </c>
      <c r="H192" s="4">
        <v>31282</v>
      </c>
      <c r="I192" s="4">
        <v>31489</v>
      </c>
      <c r="J192" s="4">
        <v>5889</v>
      </c>
      <c r="K192" s="4">
        <v>157</v>
      </c>
      <c r="L192" s="4">
        <v>0</v>
      </c>
      <c r="M192" s="4">
        <v>0</v>
      </c>
      <c r="N192" s="4">
        <v>0</v>
      </c>
      <c r="O192" s="4">
        <v>11511</v>
      </c>
      <c r="P192" s="4">
        <v>35251</v>
      </c>
      <c r="Q192" s="4">
        <v>26933</v>
      </c>
      <c r="R192" s="4">
        <f t="shared" si="2"/>
        <v>252526</v>
      </c>
    </row>
    <row r="193" spans="1:18" x14ac:dyDescent="0.25">
      <c r="A193" t="s">
        <v>778</v>
      </c>
      <c r="B193" t="s">
        <v>779</v>
      </c>
      <c r="C193" t="s">
        <v>780</v>
      </c>
      <c r="D193" s="1" t="s">
        <v>781</v>
      </c>
      <c r="E193" t="s">
        <v>779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R193" s="4">
        <f t="shared" si="2"/>
        <v>0</v>
      </c>
    </row>
    <row r="194" spans="1:18" x14ac:dyDescent="0.25">
      <c r="A194" t="s">
        <v>782</v>
      </c>
      <c r="B194" t="s">
        <v>783</v>
      </c>
      <c r="C194" t="s">
        <v>784</v>
      </c>
      <c r="D194" s="1" t="s">
        <v>785</v>
      </c>
      <c r="E194" t="s">
        <v>783</v>
      </c>
      <c r="F194" s="4">
        <v>23589</v>
      </c>
      <c r="G194" s="4">
        <v>23262</v>
      </c>
      <c r="H194" s="4">
        <v>28219</v>
      </c>
      <c r="I194" s="4">
        <v>14537</v>
      </c>
      <c r="J194" s="4">
        <v>1710</v>
      </c>
      <c r="K194" s="4">
        <v>1712</v>
      </c>
      <c r="L194" s="4">
        <v>1716</v>
      </c>
      <c r="M194" s="4">
        <v>0</v>
      </c>
      <c r="N194" s="4">
        <v>932</v>
      </c>
      <c r="O194" s="4">
        <v>5777</v>
      </c>
      <c r="P194" s="4">
        <v>15771</v>
      </c>
      <c r="Q194" s="4">
        <v>10410</v>
      </c>
      <c r="R194" s="4">
        <f t="shared" si="2"/>
        <v>127635</v>
      </c>
    </row>
    <row r="195" spans="1:18" x14ac:dyDescent="0.25">
      <c r="A195" t="s">
        <v>786</v>
      </c>
      <c r="B195" t="s">
        <v>787</v>
      </c>
      <c r="C195" t="s">
        <v>788</v>
      </c>
      <c r="D195" s="1" t="s">
        <v>789</v>
      </c>
      <c r="E195" t="s">
        <v>787</v>
      </c>
      <c r="F195" s="4">
        <v>21</v>
      </c>
      <c r="G195" s="4">
        <v>21</v>
      </c>
      <c r="H195" s="4">
        <v>24</v>
      </c>
      <c r="I195" s="4">
        <v>35</v>
      </c>
      <c r="J195" s="4">
        <v>45</v>
      </c>
      <c r="K195" s="4">
        <v>44</v>
      </c>
      <c r="L195" s="4">
        <v>41</v>
      </c>
      <c r="M195" s="4">
        <v>45</v>
      </c>
      <c r="N195" s="4">
        <v>45</v>
      </c>
      <c r="O195" s="4">
        <v>43</v>
      </c>
      <c r="P195" s="4">
        <v>32</v>
      </c>
      <c r="Q195" s="4">
        <v>27</v>
      </c>
      <c r="R195" s="4">
        <f t="shared" si="2"/>
        <v>423</v>
      </c>
    </row>
    <row r="196" spans="1:18" x14ac:dyDescent="0.25">
      <c r="A196" t="s">
        <v>790</v>
      </c>
      <c r="B196" t="s">
        <v>791</v>
      </c>
      <c r="C196" t="s">
        <v>792</v>
      </c>
      <c r="D196" s="1" t="s">
        <v>793</v>
      </c>
      <c r="E196" t="s">
        <v>791</v>
      </c>
      <c r="F196" s="4">
        <v>140889</v>
      </c>
      <c r="G196" s="4">
        <v>92187</v>
      </c>
      <c r="H196" s="4">
        <v>75361</v>
      </c>
      <c r="I196" s="4">
        <v>64159</v>
      </c>
      <c r="J196" s="4">
        <v>14211</v>
      </c>
      <c r="K196" s="4">
        <v>0</v>
      </c>
      <c r="L196" s="4">
        <v>0</v>
      </c>
      <c r="M196" s="4">
        <v>5772</v>
      </c>
      <c r="N196" s="4">
        <v>108341</v>
      </c>
      <c r="O196" s="4">
        <v>66498</v>
      </c>
      <c r="P196" s="4">
        <v>93953</v>
      </c>
      <c r="Q196" s="4">
        <v>114376</v>
      </c>
      <c r="R196" s="4">
        <f t="shared" ref="R196:R259" si="3">SUM(F196:Q196)</f>
        <v>775747</v>
      </c>
    </row>
    <row r="197" spans="1:18" x14ac:dyDescent="0.25">
      <c r="A197" t="s">
        <v>794</v>
      </c>
      <c r="B197" t="s">
        <v>795</v>
      </c>
      <c r="C197" t="s">
        <v>796</v>
      </c>
      <c r="D197" s="1" t="s">
        <v>797</v>
      </c>
      <c r="E197" t="s">
        <v>798</v>
      </c>
      <c r="F197" s="4">
        <v>299321</v>
      </c>
      <c r="G197" s="4">
        <v>194591</v>
      </c>
      <c r="H197" s="4">
        <v>169674</v>
      </c>
      <c r="I197" s="4">
        <v>118834</v>
      </c>
      <c r="J197" s="4">
        <v>11247</v>
      </c>
      <c r="K197" s="4">
        <v>0</v>
      </c>
      <c r="L197" s="4">
        <v>0</v>
      </c>
      <c r="M197" s="4">
        <v>0</v>
      </c>
      <c r="N197" s="4">
        <v>1769</v>
      </c>
      <c r="O197" s="4">
        <v>54847</v>
      </c>
      <c r="P197" s="4">
        <v>201430</v>
      </c>
      <c r="Q197" s="4">
        <v>276928</v>
      </c>
      <c r="R197" s="4">
        <f t="shared" si="3"/>
        <v>1328641</v>
      </c>
    </row>
    <row r="198" spans="1:18" x14ac:dyDescent="0.25">
      <c r="A198" t="s">
        <v>799</v>
      </c>
      <c r="B198" t="s">
        <v>800</v>
      </c>
      <c r="C198" t="s">
        <v>801</v>
      </c>
      <c r="D198" s="1" t="s">
        <v>802</v>
      </c>
      <c r="E198" t="s">
        <v>800</v>
      </c>
      <c r="F198" s="4">
        <v>47736</v>
      </c>
      <c r="G198" s="4">
        <v>35173</v>
      </c>
      <c r="H198" s="4">
        <v>16639</v>
      </c>
      <c r="I198" s="4">
        <v>8686</v>
      </c>
      <c r="J198" s="4">
        <v>1934</v>
      </c>
      <c r="K198" s="4">
        <v>53</v>
      </c>
      <c r="L198" s="4">
        <v>9</v>
      </c>
      <c r="M198" s="4">
        <v>3</v>
      </c>
      <c r="N198" s="4">
        <v>9</v>
      </c>
      <c r="O198" s="4">
        <v>1417</v>
      </c>
      <c r="P198" s="4">
        <v>22230</v>
      </c>
      <c r="Q198" s="4">
        <v>23536</v>
      </c>
      <c r="R198" s="4">
        <f t="shared" si="3"/>
        <v>157425</v>
      </c>
    </row>
    <row r="199" spans="1:18" x14ac:dyDescent="0.25">
      <c r="A199" t="s">
        <v>803</v>
      </c>
      <c r="B199" t="s">
        <v>804</v>
      </c>
      <c r="C199" t="s">
        <v>805</v>
      </c>
      <c r="D199" s="1" t="s">
        <v>806</v>
      </c>
      <c r="E199" t="s">
        <v>804</v>
      </c>
      <c r="F199" s="4">
        <v>126961</v>
      </c>
      <c r="G199" s="4">
        <v>98492</v>
      </c>
      <c r="H199" s="4">
        <v>88070</v>
      </c>
      <c r="I199" s="4">
        <v>30413</v>
      </c>
      <c r="J199" s="4">
        <v>13258</v>
      </c>
      <c r="K199" s="4">
        <v>23412</v>
      </c>
      <c r="L199" s="4">
        <v>9774</v>
      </c>
      <c r="M199" s="4">
        <v>30117</v>
      </c>
      <c r="N199" s="4">
        <v>31547</v>
      </c>
      <c r="O199" s="4">
        <v>18682</v>
      </c>
      <c r="P199" s="4">
        <v>72722</v>
      </c>
      <c r="Q199" s="4">
        <v>62813</v>
      </c>
      <c r="R199" s="4">
        <f t="shared" si="3"/>
        <v>606261</v>
      </c>
    </row>
    <row r="200" spans="1:18" x14ac:dyDescent="0.25">
      <c r="A200" t="s">
        <v>807</v>
      </c>
      <c r="B200" t="s">
        <v>808</v>
      </c>
      <c r="C200" t="s">
        <v>809</v>
      </c>
      <c r="D200" s="1" t="s">
        <v>810</v>
      </c>
      <c r="E200" t="s">
        <v>808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f t="shared" si="3"/>
        <v>0</v>
      </c>
    </row>
    <row r="201" spans="1:18" x14ac:dyDescent="0.25">
      <c r="A201" t="s">
        <v>811</v>
      </c>
      <c r="B201" t="s">
        <v>812</v>
      </c>
      <c r="C201" t="s">
        <v>813</v>
      </c>
      <c r="D201" s="1" t="s">
        <v>814</v>
      </c>
      <c r="E201" t="s">
        <v>812</v>
      </c>
      <c r="F201" s="4">
        <v>117189</v>
      </c>
      <c r="G201" s="4">
        <v>83258</v>
      </c>
      <c r="H201" s="4">
        <v>48030</v>
      </c>
      <c r="I201" s="4">
        <v>20089</v>
      </c>
      <c r="J201" s="4">
        <v>3367</v>
      </c>
      <c r="K201" s="4">
        <v>50</v>
      </c>
      <c r="L201" s="4">
        <v>0</v>
      </c>
      <c r="M201" s="4">
        <v>0</v>
      </c>
      <c r="N201" s="4">
        <v>0</v>
      </c>
      <c r="O201" s="4">
        <v>4682</v>
      </c>
      <c r="P201" s="4">
        <v>53225</v>
      </c>
      <c r="Q201" s="4">
        <v>56285</v>
      </c>
      <c r="R201" s="4">
        <f t="shared" si="3"/>
        <v>386175</v>
      </c>
    </row>
    <row r="202" spans="1:18" x14ac:dyDescent="0.25">
      <c r="A202" t="s">
        <v>815</v>
      </c>
      <c r="B202" t="s">
        <v>816</v>
      </c>
      <c r="C202" t="s">
        <v>817</v>
      </c>
      <c r="D202" s="1" t="s">
        <v>818</v>
      </c>
      <c r="E202" t="s">
        <v>816</v>
      </c>
      <c r="F202" s="4">
        <v>0</v>
      </c>
      <c r="G202" s="4">
        <v>0</v>
      </c>
      <c r="H202" s="4">
        <v>28</v>
      </c>
      <c r="I202" s="4">
        <v>167</v>
      </c>
      <c r="J202" s="4">
        <v>128</v>
      </c>
      <c r="K202" s="4">
        <v>0</v>
      </c>
      <c r="L202" s="4">
        <v>0</v>
      </c>
      <c r="M202" s="4">
        <v>0</v>
      </c>
      <c r="N202" s="4">
        <v>3</v>
      </c>
      <c r="O202" s="4">
        <v>16</v>
      </c>
      <c r="P202" s="4">
        <v>15</v>
      </c>
      <c r="Q202" s="4">
        <v>6</v>
      </c>
      <c r="R202" s="4">
        <f t="shared" si="3"/>
        <v>363</v>
      </c>
    </row>
    <row r="203" spans="1:18" x14ac:dyDescent="0.25">
      <c r="A203" t="s">
        <v>819</v>
      </c>
      <c r="B203" t="s">
        <v>820</v>
      </c>
      <c r="C203" t="s">
        <v>821</v>
      </c>
      <c r="D203" s="1" t="s">
        <v>822</v>
      </c>
      <c r="E203" t="s">
        <v>820</v>
      </c>
      <c r="F203" s="4">
        <v>93110</v>
      </c>
      <c r="G203" s="4">
        <v>79966</v>
      </c>
      <c r="H203" s="4">
        <v>61278</v>
      </c>
      <c r="I203" s="4">
        <v>29331</v>
      </c>
      <c r="J203" s="4">
        <v>11111</v>
      </c>
      <c r="K203" s="4">
        <v>2524</v>
      </c>
      <c r="L203" s="4">
        <v>0</v>
      </c>
      <c r="M203" s="4">
        <v>58773</v>
      </c>
      <c r="N203" s="4">
        <v>42324</v>
      </c>
      <c r="O203" s="4">
        <v>17275</v>
      </c>
      <c r="P203" s="4">
        <v>51474</v>
      </c>
      <c r="Q203" s="4">
        <v>54839</v>
      </c>
      <c r="R203" s="4">
        <f t="shared" si="3"/>
        <v>502005</v>
      </c>
    </row>
    <row r="204" spans="1:18" x14ac:dyDescent="0.25">
      <c r="A204" t="s">
        <v>823</v>
      </c>
      <c r="B204" t="s">
        <v>824</v>
      </c>
      <c r="C204" t="s">
        <v>825</v>
      </c>
      <c r="D204" s="1" t="s">
        <v>826</v>
      </c>
      <c r="E204" t="s">
        <v>824</v>
      </c>
      <c r="F204" s="4">
        <v>78824</v>
      </c>
      <c r="G204" s="4">
        <v>53642</v>
      </c>
      <c r="H204" s="4">
        <v>34953</v>
      </c>
      <c r="I204" s="4">
        <v>15872</v>
      </c>
      <c r="J204" s="4">
        <v>2540</v>
      </c>
      <c r="K204" s="4">
        <v>0</v>
      </c>
      <c r="L204" s="4">
        <v>0</v>
      </c>
      <c r="M204" s="4">
        <v>0</v>
      </c>
      <c r="N204" s="4">
        <v>0</v>
      </c>
      <c r="O204" s="4">
        <v>4982</v>
      </c>
      <c r="P204" s="4">
        <v>38884</v>
      </c>
      <c r="Q204" s="4">
        <v>44160</v>
      </c>
      <c r="R204" s="4">
        <f t="shared" si="3"/>
        <v>273857</v>
      </c>
    </row>
    <row r="205" spans="1:18" x14ac:dyDescent="0.25">
      <c r="A205" t="s">
        <v>827</v>
      </c>
      <c r="B205" t="s">
        <v>828</v>
      </c>
      <c r="C205" t="s">
        <v>829</v>
      </c>
      <c r="D205" s="1" t="s">
        <v>830</v>
      </c>
      <c r="E205" t="s">
        <v>828</v>
      </c>
      <c r="F205" s="4">
        <v>58022</v>
      </c>
      <c r="G205" s="4">
        <v>45305</v>
      </c>
      <c r="H205" s="4">
        <v>50159</v>
      </c>
      <c r="I205" s="4">
        <v>20311</v>
      </c>
      <c r="J205" s="4">
        <v>2254</v>
      </c>
      <c r="K205" s="4">
        <v>0</v>
      </c>
      <c r="L205" s="4">
        <v>0</v>
      </c>
      <c r="M205" s="4">
        <v>0</v>
      </c>
      <c r="N205" s="4">
        <v>0</v>
      </c>
      <c r="O205" s="4">
        <v>180</v>
      </c>
      <c r="P205" s="4">
        <v>49107</v>
      </c>
      <c r="Q205" s="4">
        <v>43847</v>
      </c>
      <c r="R205" s="4">
        <f t="shared" si="3"/>
        <v>269185</v>
      </c>
    </row>
    <row r="206" spans="1:18" x14ac:dyDescent="0.25">
      <c r="A206" t="s">
        <v>831</v>
      </c>
      <c r="B206" t="s">
        <v>832</v>
      </c>
      <c r="C206" t="s">
        <v>833</v>
      </c>
      <c r="D206" s="1" t="s">
        <v>834</v>
      </c>
      <c r="E206" t="s">
        <v>832</v>
      </c>
      <c r="F206" s="4">
        <v>47397</v>
      </c>
      <c r="G206" s="4">
        <v>31844</v>
      </c>
      <c r="H206" s="4">
        <v>22115</v>
      </c>
      <c r="I206" s="4">
        <v>11579</v>
      </c>
      <c r="J206" s="4">
        <v>3211</v>
      </c>
      <c r="K206" s="4">
        <v>476</v>
      </c>
      <c r="L206" s="4">
        <v>0</v>
      </c>
      <c r="M206" s="4">
        <v>0</v>
      </c>
      <c r="N206" s="4">
        <v>0</v>
      </c>
      <c r="O206" s="4">
        <v>3115</v>
      </c>
      <c r="P206" s="4">
        <v>20795</v>
      </c>
      <c r="Q206" s="4">
        <v>29358</v>
      </c>
      <c r="R206" s="4">
        <f t="shared" si="3"/>
        <v>169890</v>
      </c>
    </row>
    <row r="207" spans="1:18" x14ac:dyDescent="0.25">
      <c r="A207" t="s">
        <v>835</v>
      </c>
      <c r="B207" t="s">
        <v>836</v>
      </c>
      <c r="C207" t="s">
        <v>837</v>
      </c>
      <c r="D207" s="1" t="s">
        <v>838</v>
      </c>
      <c r="E207" t="s">
        <v>836</v>
      </c>
      <c r="F207" s="4">
        <v>63875</v>
      </c>
      <c r="G207" s="4">
        <v>49474</v>
      </c>
      <c r="H207" s="4">
        <v>30637</v>
      </c>
      <c r="I207" s="4">
        <v>10127</v>
      </c>
      <c r="J207" s="4">
        <v>1221</v>
      </c>
      <c r="K207" s="4">
        <v>0</v>
      </c>
      <c r="L207" s="4">
        <v>0</v>
      </c>
      <c r="M207" s="4">
        <v>19</v>
      </c>
      <c r="N207" s="4">
        <v>4</v>
      </c>
      <c r="O207" s="4">
        <v>4174</v>
      </c>
      <c r="P207" s="4">
        <v>31023</v>
      </c>
      <c r="Q207" s="4">
        <v>29706</v>
      </c>
      <c r="R207" s="4">
        <f t="shared" si="3"/>
        <v>220260</v>
      </c>
    </row>
    <row r="208" spans="1:18" x14ac:dyDescent="0.25">
      <c r="A208" t="s">
        <v>839</v>
      </c>
      <c r="B208" t="s">
        <v>840</v>
      </c>
      <c r="C208" t="s">
        <v>841</v>
      </c>
      <c r="D208" s="1" t="s">
        <v>842</v>
      </c>
      <c r="E208" t="s">
        <v>840</v>
      </c>
      <c r="F208" s="4">
        <v>121815</v>
      </c>
      <c r="G208" s="4">
        <v>85115</v>
      </c>
      <c r="H208" s="4">
        <v>59966</v>
      </c>
      <c r="I208" s="4">
        <v>29541</v>
      </c>
      <c r="J208" s="4">
        <v>9064</v>
      </c>
      <c r="K208" s="4">
        <v>1649</v>
      </c>
      <c r="L208" s="4">
        <v>0</v>
      </c>
      <c r="M208" s="4">
        <v>78453</v>
      </c>
      <c r="N208" s="4">
        <v>36698</v>
      </c>
      <c r="O208" s="4">
        <v>13526</v>
      </c>
      <c r="P208" s="4">
        <v>64419</v>
      </c>
      <c r="Q208" s="4">
        <v>73181</v>
      </c>
      <c r="R208" s="4">
        <f t="shared" si="3"/>
        <v>573427</v>
      </c>
    </row>
    <row r="209" spans="1:18" x14ac:dyDescent="0.25">
      <c r="A209" t="s">
        <v>843</v>
      </c>
      <c r="B209" t="s">
        <v>844</v>
      </c>
      <c r="C209" t="s">
        <v>845</v>
      </c>
      <c r="D209" s="1" t="s">
        <v>846</v>
      </c>
      <c r="E209" t="s">
        <v>844</v>
      </c>
      <c r="F209" s="4">
        <v>35824</v>
      </c>
      <c r="G209" s="4">
        <v>23917</v>
      </c>
      <c r="H209" s="4">
        <v>17831</v>
      </c>
      <c r="I209" s="4">
        <v>10225</v>
      </c>
      <c r="J209" s="4">
        <v>1664</v>
      </c>
      <c r="K209" s="4">
        <v>0</v>
      </c>
      <c r="L209" s="4">
        <v>0</v>
      </c>
      <c r="M209" s="4">
        <v>0</v>
      </c>
      <c r="N209" s="4">
        <v>0</v>
      </c>
      <c r="O209" s="4">
        <v>170</v>
      </c>
      <c r="P209" s="4">
        <v>20818</v>
      </c>
      <c r="Q209" s="4">
        <v>21558</v>
      </c>
      <c r="R209" s="4">
        <f t="shared" si="3"/>
        <v>132007</v>
      </c>
    </row>
    <row r="210" spans="1:18" x14ac:dyDescent="0.25">
      <c r="A210" t="s">
        <v>847</v>
      </c>
      <c r="B210" t="s">
        <v>848</v>
      </c>
      <c r="C210" t="s">
        <v>849</v>
      </c>
      <c r="D210" s="1" t="s">
        <v>850</v>
      </c>
      <c r="E210" t="s">
        <v>848</v>
      </c>
      <c r="F210" s="4">
        <v>4392</v>
      </c>
      <c r="G210" s="4">
        <v>3747</v>
      </c>
      <c r="H210" s="4">
        <v>4272</v>
      </c>
      <c r="I210" s="4">
        <v>3951</v>
      </c>
      <c r="J210" s="4">
        <v>3273</v>
      </c>
      <c r="K210" s="4">
        <v>812</v>
      </c>
      <c r="L210" s="4">
        <v>1014</v>
      </c>
      <c r="M210" s="4">
        <v>2370</v>
      </c>
      <c r="N210" s="4">
        <v>2462</v>
      </c>
      <c r="O210" s="4">
        <v>2844</v>
      </c>
      <c r="P210" s="4">
        <v>2842</v>
      </c>
      <c r="Q210" s="4">
        <v>3772</v>
      </c>
      <c r="R210" s="4">
        <f t="shared" si="3"/>
        <v>35751</v>
      </c>
    </row>
    <row r="211" spans="1:18" x14ac:dyDescent="0.25">
      <c r="A211" t="s">
        <v>851</v>
      </c>
      <c r="B211" t="s">
        <v>852</v>
      </c>
      <c r="C211" t="s">
        <v>853</v>
      </c>
      <c r="D211" s="1" t="s">
        <v>854</v>
      </c>
      <c r="E211" t="s">
        <v>852</v>
      </c>
      <c r="F211" s="4">
        <v>4398</v>
      </c>
      <c r="G211" s="4">
        <v>3752</v>
      </c>
      <c r="H211" s="4">
        <v>4278</v>
      </c>
      <c r="I211" s="4">
        <v>3957</v>
      </c>
      <c r="J211" s="4">
        <v>3075</v>
      </c>
      <c r="K211" s="4">
        <v>136</v>
      </c>
      <c r="L211" s="4">
        <v>132</v>
      </c>
      <c r="M211" s="4">
        <v>0</v>
      </c>
      <c r="N211" s="4">
        <v>804</v>
      </c>
      <c r="O211" s="4">
        <v>4156</v>
      </c>
      <c r="P211" s="4">
        <v>4193</v>
      </c>
      <c r="Q211" s="4">
        <v>5920</v>
      </c>
      <c r="R211" s="4">
        <f t="shared" si="3"/>
        <v>34801</v>
      </c>
    </row>
    <row r="212" spans="1:18" x14ac:dyDescent="0.25">
      <c r="A212" t="s">
        <v>855</v>
      </c>
      <c r="B212" t="s">
        <v>856</v>
      </c>
      <c r="C212" t="s">
        <v>857</v>
      </c>
      <c r="D212" s="1" t="s">
        <v>858</v>
      </c>
      <c r="E212" t="s">
        <v>856</v>
      </c>
      <c r="F212" s="4">
        <v>145913</v>
      </c>
      <c r="G212" s="4">
        <v>110628</v>
      </c>
      <c r="H212" s="4">
        <v>76479</v>
      </c>
      <c r="I212" s="4">
        <v>55027</v>
      </c>
      <c r="J212" s="4">
        <v>32411</v>
      </c>
      <c r="K212" s="4">
        <v>12241</v>
      </c>
      <c r="L212" s="4">
        <v>0</v>
      </c>
      <c r="M212" s="4">
        <v>18085</v>
      </c>
      <c r="N212" s="4">
        <v>49197</v>
      </c>
      <c r="O212" s="4">
        <v>50125</v>
      </c>
      <c r="P212" s="4">
        <v>90038</v>
      </c>
      <c r="Q212" s="4">
        <v>122145</v>
      </c>
      <c r="R212" s="4">
        <f t="shared" si="3"/>
        <v>762289</v>
      </c>
    </row>
    <row r="213" spans="1:18" x14ac:dyDescent="0.25">
      <c r="A213" t="s">
        <v>859</v>
      </c>
      <c r="B213" t="s">
        <v>860</v>
      </c>
      <c r="C213" t="s">
        <v>861</v>
      </c>
      <c r="D213" s="1" t="s">
        <v>862</v>
      </c>
      <c r="E213" t="s">
        <v>860</v>
      </c>
      <c r="F213" s="4">
        <v>91974</v>
      </c>
      <c r="G213" s="4">
        <v>63705</v>
      </c>
      <c r="H213" s="4">
        <v>41453</v>
      </c>
      <c r="I213" s="4">
        <v>32672</v>
      </c>
      <c r="J213" s="4">
        <v>21206</v>
      </c>
      <c r="K213" s="4">
        <v>12360</v>
      </c>
      <c r="L213" s="4">
        <v>7225</v>
      </c>
      <c r="M213" s="4">
        <v>5452</v>
      </c>
      <c r="N213" s="4">
        <v>5841</v>
      </c>
      <c r="O213" s="4">
        <v>28144</v>
      </c>
      <c r="P213" s="4">
        <v>51979</v>
      </c>
      <c r="Q213" s="4">
        <v>74357</v>
      </c>
      <c r="R213" s="4">
        <f t="shared" si="3"/>
        <v>436368</v>
      </c>
    </row>
    <row r="214" spans="1:18" x14ac:dyDescent="0.25">
      <c r="A214" t="s">
        <v>863</v>
      </c>
      <c r="B214" t="s">
        <v>864</v>
      </c>
      <c r="C214" t="s">
        <v>865</v>
      </c>
      <c r="D214" s="1" t="s">
        <v>866</v>
      </c>
      <c r="E214" t="s">
        <v>864</v>
      </c>
      <c r="F214" s="4">
        <v>79333</v>
      </c>
      <c r="G214" s="4">
        <v>47155</v>
      </c>
      <c r="H214" s="4">
        <v>30997</v>
      </c>
      <c r="I214" s="4">
        <v>9818</v>
      </c>
      <c r="J214" s="4">
        <v>2023</v>
      </c>
      <c r="K214" s="4">
        <v>0</v>
      </c>
      <c r="L214" s="4">
        <v>0</v>
      </c>
      <c r="M214" s="4">
        <v>0</v>
      </c>
      <c r="N214" s="4">
        <v>0</v>
      </c>
      <c r="O214" s="4">
        <v>8099</v>
      </c>
      <c r="P214" s="4">
        <v>35582</v>
      </c>
      <c r="Q214" s="4">
        <v>50785</v>
      </c>
      <c r="R214" s="4">
        <f t="shared" si="3"/>
        <v>263792</v>
      </c>
    </row>
    <row r="215" spans="1:18" x14ac:dyDescent="0.25">
      <c r="A215" t="s">
        <v>867</v>
      </c>
      <c r="B215" t="s">
        <v>868</v>
      </c>
      <c r="C215" t="s">
        <v>869</v>
      </c>
      <c r="D215" s="1" t="s">
        <v>870</v>
      </c>
      <c r="E215" t="s">
        <v>868</v>
      </c>
      <c r="F215" s="4">
        <v>50677</v>
      </c>
      <c r="G215" s="4">
        <v>51880</v>
      </c>
      <c r="H215" s="4">
        <v>35364</v>
      </c>
      <c r="I215" s="4">
        <v>22341</v>
      </c>
      <c r="J215" s="4">
        <v>3001</v>
      </c>
      <c r="K215" s="4">
        <v>0</v>
      </c>
      <c r="L215" s="4">
        <v>0</v>
      </c>
      <c r="M215" s="4">
        <v>0</v>
      </c>
      <c r="N215" s="4">
        <v>146</v>
      </c>
      <c r="O215" s="4">
        <v>5819</v>
      </c>
      <c r="P215" s="4">
        <v>40003</v>
      </c>
      <c r="Q215" s="4">
        <v>30536</v>
      </c>
      <c r="R215" s="4">
        <f t="shared" si="3"/>
        <v>239767</v>
      </c>
    </row>
    <row r="216" spans="1:18" x14ac:dyDescent="0.25">
      <c r="A216" t="s">
        <v>871</v>
      </c>
      <c r="B216" t="s">
        <v>872</v>
      </c>
      <c r="C216" t="s">
        <v>873</v>
      </c>
      <c r="D216" s="1" t="s">
        <v>874</v>
      </c>
      <c r="E216" t="s">
        <v>872</v>
      </c>
      <c r="F216" s="4">
        <v>44285</v>
      </c>
      <c r="G216" s="4">
        <v>37471</v>
      </c>
      <c r="H216" s="4">
        <v>23562</v>
      </c>
      <c r="I216" s="4">
        <v>15515</v>
      </c>
      <c r="J216" s="4">
        <v>10437</v>
      </c>
      <c r="K216" s="4">
        <v>3822</v>
      </c>
      <c r="L216" s="4">
        <v>0</v>
      </c>
      <c r="M216" s="4">
        <v>4767</v>
      </c>
      <c r="N216" s="4">
        <v>14426</v>
      </c>
      <c r="O216" s="4">
        <v>16859</v>
      </c>
      <c r="P216" s="4">
        <v>31252</v>
      </c>
      <c r="Q216" s="4">
        <v>38026</v>
      </c>
      <c r="R216" s="4">
        <f t="shared" si="3"/>
        <v>240422</v>
      </c>
    </row>
    <row r="217" spans="1:18" x14ac:dyDescent="0.25">
      <c r="A217" t="s">
        <v>875</v>
      </c>
      <c r="B217" t="s">
        <v>876</v>
      </c>
      <c r="C217" t="s">
        <v>877</v>
      </c>
      <c r="D217" s="1" t="s">
        <v>878</v>
      </c>
      <c r="E217" t="s">
        <v>876</v>
      </c>
      <c r="F217" s="4">
        <v>57065</v>
      </c>
      <c r="G217" s="4">
        <v>52709</v>
      </c>
      <c r="H217" s="4">
        <v>30508</v>
      </c>
      <c r="I217" s="4">
        <v>17521</v>
      </c>
      <c r="J217" s="4">
        <v>7245</v>
      </c>
      <c r="K217" s="4">
        <v>2074</v>
      </c>
      <c r="L217" s="4">
        <v>0</v>
      </c>
      <c r="M217" s="4">
        <v>2206</v>
      </c>
      <c r="N217" s="4">
        <v>6720</v>
      </c>
      <c r="O217" s="4">
        <v>14780</v>
      </c>
      <c r="P217" s="4">
        <v>31825</v>
      </c>
      <c r="Q217" s="4">
        <v>41709</v>
      </c>
      <c r="R217" s="4">
        <f t="shared" si="3"/>
        <v>264362</v>
      </c>
    </row>
    <row r="218" spans="1:18" x14ac:dyDescent="0.25">
      <c r="A218" t="s">
        <v>879</v>
      </c>
      <c r="B218" t="s">
        <v>880</v>
      </c>
      <c r="C218" t="s">
        <v>881</v>
      </c>
      <c r="D218" s="1" t="s">
        <v>882</v>
      </c>
      <c r="E218" t="s">
        <v>880</v>
      </c>
      <c r="F218" s="4">
        <v>70799</v>
      </c>
      <c r="G218" s="4">
        <v>61958</v>
      </c>
      <c r="H218" s="4">
        <v>40273</v>
      </c>
      <c r="I218" s="4">
        <v>24318</v>
      </c>
      <c r="J218" s="4">
        <v>9103</v>
      </c>
      <c r="K218" s="4">
        <v>958</v>
      </c>
      <c r="L218" s="4">
        <v>0</v>
      </c>
      <c r="M218" s="4">
        <v>1100</v>
      </c>
      <c r="N218" s="4">
        <v>3328</v>
      </c>
      <c r="O218" s="4">
        <v>19050</v>
      </c>
      <c r="P218" s="4">
        <v>46350</v>
      </c>
      <c r="Q218" s="4">
        <v>66846</v>
      </c>
      <c r="R218" s="4">
        <f t="shared" si="3"/>
        <v>344083</v>
      </c>
    </row>
    <row r="219" spans="1:18" x14ac:dyDescent="0.25">
      <c r="A219" t="s">
        <v>883</v>
      </c>
      <c r="B219" t="s">
        <v>884</v>
      </c>
      <c r="C219" t="s">
        <v>885</v>
      </c>
      <c r="D219" s="1" t="s">
        <v>886</v>
      </c>
      <c r="E219" t="s">
        <v>884</v>
      </c>
      <c r="F219" s="4">
        <v>42111</v>
      </c>
      <c r="G219" s="4">
        <v>41467</v>
      </c>
      <c r="H219" s="4">
        <v>27926</v>
      </c>
      <c r="I219" s="4">
        <v>16100</v>
      </c>
      <c r="J219" s="4">
        <v>3621</v>
      </c>
      <c r="K219" s="4">
        <v>0</v>
      </c>
      <c r="L219" s="4">
        <v>0</v>
      </c>
      <c r="M219" s="4">
        <v>0</v>
      </c>
      <c r="N219" s="4">
        <v>0</v>
      </c>
      <c r="O219" s="4">
        <v>13968</v>
      </c>
      <c r="P219" s="4">
        <v>31850</v>
      </c>
      <c r="Q219" s="4">
        <v>34503</v>
      </c>
      <c r="R219" s="4">
        <f t="shared" si="3"/>
        <v>211546</v>
      </c>
    </row>
    <row r="220" spans="1:18" x14ac:dyDescent="0.25">
      <c r="A220" t="s">
        <v>887</v>
      </c>
      <c r="B220" t="s">
        <v>888</v>
      </c>
      <c r="C220" t="s">
        <v>889</v>
      </c>
      <c r="D220" s="1" t="s">
        <v>890</v>
      </c>
      <c r="E220" t="s">
        <v>888</v>
      </c>
      <c r="F220" s="4">
        <v>28917</v>
      </c>
      <c r="G220" s="4">
        <v>26302</v>
      </c>
      <c r="H220" s="4">
        <v>19638</v>
      </c>
      <c r="I220" s="4">
        <v>14149</v>
      </c>
      <c r="J220" s="4">
        <v>11173</v>
      </c>
      <c r="K220" s="4">
        <v>7212</v>
      </c>
      <c r="L220" s="4">
        <v>4509</v>
      </c>
      <c r="M220" s="4">
        <v>5069</v>
      </c>
      <c r="N220" s="4">
        <v>5971</v>
      </c>
      <c r="O220" s="4">
        <v>5200</v>
      </c>
      <c r="P220" s="4">
        <v>16842</v>
      </c>
      <c r="Q220" s="4">
        <v>36752</v>
      </c>
      <c r="R220" s="4">
        <f t="shared" si="3"/>
        <v>181734</v>
      </c>
    </row>
    <row r="221" spans="1:18" x14ac:dyDescent="0.25">
      <c r="A221" t="s">
        <v>891</v>
      </c>
      <c r="B221" t="s">
        <v>892</v>
      </c>
      <c r="C221" t="s">
        <v>893</v>
      </c>
      <c r="D221" s="1" t="s">
        <v>894</v>
      </c>
      <c r="E221" t="s">
        <v>892</v>
      </c>
      <c r="F221" s="4">
        <v>32486</v>
      </c>
      <c r="G221" s="4">
        <v>25187</v>
      </c>
      <c r="H221" s="4">
        <v>18161</v>
      </c>
      <c r="I221" s="4">
        <v>10216</v>
      </c>
      <c r="J221" s="4">
        <v>5652</v>
      </c>
      <c r="K221" s="4">
        <v>3433</v>
      </c>
      <c r="L221" s="4">
        <v>2082</v>
      </c>
      <c r="M221" s="4">
        <v>1668</v>
      </c>
      <c r="N221" s="4">
        <v>2842</v>
      </c>
      <c r="O221" s="4">
        <v>16004</v>
      </c>
      <c r="P221" s="4">
        <v>29213</v>
      </c>
      <c r="Q221" s="4">
        <v>30309</v>
      </c>
      <c r="R221" s="4">
        <f t="shared" si="3"/>
        <v>177253</v>
      </c>
    </row>
    <row r="222" spans="1:18" x14ac:dyDescent="0.25">
      <c r="A222" t="s">
        <v>895</v>
      </c>
      <c r="B222" t="s">
        <v>896</v>
      </c>
      <c r="C222" t="s">
        <v>897</v>
      </c>
      <c r="D222" s="1" t="s">
        <v>898</v>
      </c>
      <c r="E222" t="s">
        <v>896</v>
      </c>
      <c r="F222" s="4">
        <v>44038</v>
      </c>
      <c r="G222" s="4">
        <v>40250</v>
      </c>
      <c r="H222" s="4">
        <v>33438</v>
      </c>
      <c r="I222" s="4">
        <v>12365</v>
      </c>
      <c r="J222" s="4">
        <v>1826</v>
      </c>
      <c r="K222" s="4">
        <v>0</v>
      </c>
      <c r="L222" s="4">
        <v>0</v>
      </c>
      <c r="M222" s="4">
        <v>0</v>
      </c>
      <c r="N222" s="4">
        <v>0</v>
      </c>
      <c r="O222" s="4">
        <v>10444</v>
      </c>
      <c r="P222" s="4">
        <v>23417</v>
      </c>
      <c r="Q222" s="4">
        <v>27048</v>
      </c>
      <c r="R222" s="4">
        <f t="shared" si="3"/>
        <v>192826</v>
      </c>
    </row>
    <row r="223" spans="1:18" x14ac:dyDescent="0.25">
      <c r="A223" t="s">
        <v>899</v>
      </c>
      <c r="B223" t="s">
        <v>900</v>
      </c>
      <c r="C223" t="s">
        <v>901</v>
      </c>
      <c r="D223" s="1" t="s">
        <v>902</v>
      </c>
      <c r="E223" t="s">
        <v>900</v>
      </c>
      <c r="F223" s="4">
        <v>45323</v>
      </c>
      <c r="G223" s="4">
        <v>38359</v>
      </c>
      <c r="H223" s="4">
        <v>23491</v>
      </c>
      <c r="I223" s="4">
        <v>11468</v>
      </c>
      <c r="J223" s="4">
        <v>2155</v>
      </c>
      <c r="K223" s="4">
        <v>0</v>
      </c>
      <c r="L223" s="4">
        <v>0</v>
      </c>
      <c r="M223" s="4">
        <v>0</v>
      </c>
      <c r="N223" s="4">
        <v>0</v>
      </c>
      <c r="O223" s="4">
        <v>14076</v>
      </c>
      <c r="P223" s="4">
        <v>34777</v>
      </c>
      <c r="Q223" s="4">
        <v>42759</v>
      </c>
      <c r="R223" s="4">
        <f t="shared" si="3"/>
        <v>212408</v>
      </c>
    </row>
    <row r="224" spans="1:18" x14ac:dyDescent="0.25">
      <c r="A224" t="s">
        <v>903</v>
      </c>
      <c r="B224" t="s">
        <v>904</v>
      </c>
      <c r="C224" t="s">
        <v>905</v>
      </c>
      <c r="D224" s="1" t="s">
        <v>906</v>
      </c>
      <c r="E224" t="s">
        <v>904</v>
      </c>
      <c r="F224" s="4">
        <v>60018</v>
      </c>
      <c r="G224" s="4">
        <v>45315</v>
      </c>
      <c r="H224" s="4">
        <v>33724</v>
      </c>
      <c r="I224" s="4">
        <v>14499</v>
      </c>
      <c r="J224" s="4">
        <v>3570</v>
      </c>
      <c r="K224" s="4">
        <v>21</v>
      </c>
      <c r="L224" s="4">
        <v>0</v>
      </c>
      <c r="M224" s="4">
        <v>0</v>
      </c>
      <c r="N224" s="4">
        <v>101</v>
      </c>
      <c r="O224" s="4">
        <v>6587</v>
      </c>
      <c r="P224" s="4">
        <v>28034</v>
      </c>
      <c r="Q224" s="4">
        <v>41833</v>
      </c>
      <c r="R224" s="4">
        <f t="shared" si="3"/>
        <v>233702</v>
      </c>
    </row>
    <row r="225" spans="1:18" x14ac:dyDescent="0.25">
      <c r="A225" t="s">
        <v>907</v>
      </c>
      <c r="B225" t="s">
        <v>908</v>
      </c>
      <c r="C225" t="s">
        <v>909</v>
      </c>
      <c r="D225" s="1" t="s">
        <v>910</v>
      </c>
      <c r="E225" t="s">
        <v>908</v>
      </c>
      <c r="F225" s="4">
        <v>150910</v>
      </c>
      <c r="G225" s="4">
        <v>79197</v>
      </c>
      <c r="H225" s="4">
        <v>58518</v>
      </c>
      <c r="I225" s="4">
        <v>30697</v>
      </c>
      <c r="J225" s="4">
        <v>7643</v>
      </c>
      <c r="K225" s="4">
        <v>26</v>
      </c>
      <c r="L225" s="4">
        <v>0</v>
      </c>
      <c r="M225" s="4">
        <v>0</v>
      </c>
      <c r="N225" s="4">
        <v>0</v>
      </c>
      <c r="O225" s="4">
        <v>23992</v>
      </c>
      <c r="P225" s="4">
        <v>52686</v>
      </c>
      <c r="Q225" s="4">
        <v>63965</v>
      </c>
      <c r="R225" s="4">
        <f t="shared" si="3"/>
        <v>467634</v>
      </c>
    </row>
    <row r="226" spans="1:18" x14ac:dyDescent="0.25">
      <c r="A226" t="s">
        <v>911</v>
      </c>
      <c r="B226" t="s">
        <v>912</v>
      </c>
      <c r="C226" t="s">
        <v>913</v>
      </c>
      <c r="D226" s="1" t="s">
        <v>914</v>
      </c>
      <c r="E226" t="s">
        <v>912</v>
      </c>
      <c r="F226" s="4">
        <v>70003</v>
      </c>
      <c r="G226" s="4">
        <v>47142</v>
      </c>
      <c r="H226" s="4">
        <v>33934</v>
      </c>
      <c r="I226" s="4">
        <v>16454</v>
      </c>
      <c r="J226" s="4">
        <v>4137</v>
      </c>
      <c r="K226" s="4">
        <v>0</v>
      </c>
      <c r="L226" s="4">
        <v>0</v>
      </c>
      <c r="M226" s="4">
        <v>0</v>
      </c>
      <c r="N226" s="4">
        <v>0</v>
      </c>
      <c r="O226" s="4">
        <v>11484</v>
      </c>
      <c r="P226" s="4">
        <v>38198</v>
      </c>
      <c r="Q226" s="4">
        <v>53062</v>
      </c>
      <c r="R226" s="4">
        <f t="shared" si="3"/>
        <v>274414</v>
      </c>
    </row>
    <row r="227" spans="1:18" x14ac:dyDescent="0.25">
      <c r="A227" t="s">
        <v>915</v>
      </c>
      <c r="B227" t="s">
        <v>916</v>
      </c>
      <c r="C227" t="s">
        <v>917</v>
      </c>
      <c r="D227" s="1" t="s">
        <v>918</v>
      </c>
      <c r="E227" t="s">
        <v>916</v>
      </c>
      <c r="F227" s="4">
        <v>68984</v>
      </c>
      <c r="G227" s="4">
        <v>50279</v>
      </c>
      <c r="H227" s="4">
        <v>40010</v>
      </c>
      <c r="I227" s="4">
        <v>31293</v>
      </c>
      <c r="J227" s="4">
        <v>10221</v>
      </c>
      <c r="K227" s="4">
        <v>0</v>
      </c>
      <c r="L227" s="4">
        <v>0</v>
      </c>
      <c r="M227" s="4">
        <v>0</v>
      </c>
      <c r="N227" s="4">
        <v>0</v>
      </c>
      <c r="O227" s="4">
        <v>15432</v>
      </c>
      <c r="P227" s="4">
        <v>37792</v>
      </c>
      <c r="Q227" s="4">
        <v>58067</v>
      </c>
      <c r="R227" s="4">
        <f t="shared" si="3"/>
        <v>312078</v>
      </c>
    </row>
    <row r="228" spans="1:18" x14ac:dyDescent="0.25">
      <c r="A228" t="s">
        <v>919</v>
      </c>
      <c r="B228" t="s">
        <v>920</v>
      </c>
      <c r="C228" t="s">
        <v>921</v>
      </c>
      <c r="D228" s="1" t="s">
        <v>922</v>
      </c>
      <c r="E228" t="s">
        <v>920</v>
      </c>
      <c r="F228" s="4">
        <v>59904</v>
      </c>
      <c r="G228" s="4">
        <v>45601</v>
      </c>
      <c r="H228" s="4">
        <v>34669</v>
      </c>
      <c r="I228" s="4">
        <v>19868</v>
      </c>
      <c r="J228" s="4">
        <v>7797</v>
      </c>
      <c r="K228" s="4">
        <v>0</v>
      </c>
      <c r="L228" s="4">
        <v>0</v>
      </c>
      <c r="M228" s="4">
        <v>0</v>
      </c>
      <c r="N228" s="4">
        <v>0</v>
      </c>
      <c r="O228" s="4">
        <v>13254</v>
      </c>
      <c r="P228" s="4">
        <v>39566</v>
      </c>
      <c r="Q228" s="4">
        <v>43271</v>
      </c>
      <c r="R228" s="4">
        <f t="shared" si="3"/>
        <v>263930</v>
      </c>
    </row>
    <row r="229" spans="1:18" x14ac:dyDescent="0.25">
      <c r="A229" t="s">
        <v>923</v>
      </c>
      <c r="B229" t="s">
        <v>924</v>
      </c>
      <c r="C229" t="s">
        <v>925</v>
      </c>
      <c r="D229" s="1" t="s">
        <v>926</v>
      </c>
      <c r="E229" t="s">
        <v>924</v>
      </c>
      <c r="F229" s="4">
        <v>40014</v>
      </c>
      <c r="G229" s="4">
        <v>33521</v>
      </c>
      <c r="H229" s="4">
        <v>23753</v>
      </c>
      <c r="I229" s="4">
        <v>13983</v>
      </c>
      <c r="J229" s="4">
        <v>5599</v>
      </c>
      <c r="K229" s="4">
        <v>249</v>
      </c>
      <c r="L229" s="4">
        <v>0</v>
      </c>
      <c r="M229" s="4">
        <v>6</v>
      </c>
      <c r="N229" s="4">
        <v>17</v>
      </c>
      <c r="O229" s="4">
        <v>10136</v>
      </c>
      <c r="P229" s="4">
        <v>26218</v>
      </c>
      <c r="Q229" s="4">
        <v>39704</v>
      </c>
      <c r="R229" s="4">
        <f t="shared" si="3"/>
        <v>193200</v>
      </c>
    </row>
    <row r="230" spans="1:18" x14ac:dyDescent="0.25">
      <c r="A230" t="s">
        <v>927</v>
      </c>
      <c r="B230" t="s">
        <v>928</v>
      </c>
      <c r="C230" t="s">
        <v>929</v>
      </c>
      <c r="D230" s="1" t="s">
        <v>930</v>
      </c>
      <c r="E230" t="s">
        <v>928</v>
      </c>
      <c r="F230" s="4">
        <v>76348</v>
      </c>
      <c r="G230" s="4">
        <v>70254</v>
      </c>
      <c r="H230" s="4">
        <v>59775</v>
      </c>
      <c r="I230" s="4">
        <v>39464</v>
      </c>
      <c r="J230" s="4">
        <v>19959</v>
      </c>
      <c r="K230" s="4">
        <v>3408</v>
      </c>
      <c r="L230" s="4">
        <v>0</v>
      </c>
      <c r="M230" s="4">
        <v>3043</v>
      </c>
      <c r="N230" s="4">
        <v>6085</v>
      </c>
      <c r="O230" s="4">
        <v>16128</v>
      </c>
      <c r="P230" s="4">
        <v>51710</v>
      </c>
      <c r="Q230" s="4">
        <v>66556</v>
      </c>
      <c r="R230" s="4">
        <f t="shared" si="3"/>
        <v>412730</v>
      </c>
    </row>
    <row r="231" spans="1:18" x14ac:dyDescent="0.25">
      <c r="A231" t="s">
        <v>931</v>
      </c>
      <c r="B231" t="s">
        <v>932</v>
      </c>
      <c r="C231" t="s">
        <v>933</v>
      </c>
      <c r="D231" s="1" t="s">
        <v>934</v>
      </c>
      <c r="E231" t="s">
        <v>932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f t="shared" si="3"/>
        <v>0</v>
      </c>
    </row>
    <row r="232" spans="1:18" x14ac:dyDescent="0.25">
      <c r="A232" t="s">
        <v>935</v>
      </c>
      <c r="B232" t="s">
        <v>936</v>
      </c>
      <c r="C232" t="s">
        <v>937</v>
      </c>
      <c r="D232" s="1" t="s">
        <v>938</v>
      </c>
      <c r="E232" t="s">
        <v>936</v>
      </c>
      <c r="F232" s="4">
        <v>66041</v>
      </c>
      <c r="G232" s="4">
        <v>50184</v>
      </c>
      <c r="H232" s="4">
        <v>37599</v>
      </c>
      <c r="I232" s="4">
        <v>25152</v>
      </c>
      <c r="J232" s="4">
        <v>7014</v>
      </c>
      <c r="K232" s="4">
        <v>0</v>
      </c>
      <c r="L232" s="4">
        <v>0</v>
      </c>
      <c r="M232" s="4">
        <v>0</v>
      </c>
      <c r="N232" s="4">
        <v>0</v>
      </c>
      <c r="O232" s="4">
        <v>10146</v>
      </c>
      <c r="P232" s="4">
        <v>36730</v>
      </c>
      <c r="Q232" s="4">
        <v>61161</v>
      </c>
      <c r="R232" s="4">
        <f t="shared" si="3"/>
        <v>294027</v>
      </c>
    </row>
    <row r="233" spans="1:18" x14ac:dyDescent="0.25">
      <c r="A233" t="s">
        <v>939</v>
      </c>
      <c r="B233" t="s">
        <v>940</v>
      </c>
      <c r="C233" t="s">
        <v>941</v>
      </c>
      <c r="D233" s="1" t="s">
        <v>942</v>
      </c>
      <c r="E233" t="s">
        <v>940</v>
      </c>
      <c r="F233" s="4">
        <v>243706</v>
      </c>
      <c r="G233" s="4">
        <v>164799</v>
      </c>
      <c r="H233" s="4">
        <v>119108</v>
      </c>
      <c r="I233" s="4">
        <v>53033</v>
      </c>
      <c r="J233" s="4">
        <v>18366</v>
      </c>
      <c r="K233" s="4">
        <v>0</v>
      </c>
      <c r="L233" s="4">
        <v>0</v>
      </c>
      <c r="M233" s="4">
        <v>0</v>
      </c>
      <c r="N233" s="4">
        <v>0</v>
      </c>
      <c r="O233" s="4">
        <v>49737</v>
      </c>
      <c r="P233" s="4">
        <v>139686</v>
      </c>
      <c r="Q233" s="4">
        <v>180670</v>
      </c>
      <c r="R233" s="4">
        <f t="shared" si="3"/>
        <v>969105</v>
      </c>
    </row>
    <row r="234" spans="1:18" x14ac:dyDescent="0.25">
      <c r="A234" t="s">
        <v>943</v>
      </c>
      <c r="B234" t="s">
        <v>944</v>
      </c>
      <c r="C234" t="s">
        <v>945</v>
      </c>
      <c r="D234" s="1" t="s">
        <v>946</v>
      </c>
      <c r="E234" t="s">
        <v>944</v>
      </c>
      <c r="F234" s="4">
        <v>448</v>
      </c>
      <c r="G234" s="4">
        <v>5</v>
      </c>
      <c r="H234" s="4">
        <v>6</v>
      </c>
      <c r="I234" s="4">
        <v>5</v>
      </c>
      <c r="J234" s="4">
        <v>11</v>
      </c>
      <c r="K234" s="4">
        <v>21</v>
      </c>
      <c r="L234" s="4">
        <v>23</v>
      </c>
      <c r="M234" s="4">
        <v>21</v>
      </c>
      <c r="N234" s="4">
        <v>22</v>
      </c>
      <c r="O234" s="4">
        <v>24</v>
      </c>
      <c r="P234" s="4">
        <v>24</v>
      </c>
      <c r="Q234" s="4">
        <v>26</v>
      </c>
      <c r="R234" s="4">
        <f t="shared" si="3"/>
        <v>636</v>
      </c>
    </row>
    <row r="235" spans="1:18" x14ac:dyDescent="0.25">
      <c r="A235" t="s">
        <v>947</v>
      </c>
      <c r="B235" t="s">
        <v>948</v>
      </c>
      <c r="C235" t="s">
        <v>949</v>
      </c>
      <c r="D235" s="1" t="s">
        <v>950</v>
      </c>
      <c r="E235" t="s">
        <v>948</v>
      </c>
      <c r="F235" s="4">
        <v>59</v>
      </c>
      <c r="G235" s="4">
        <v>57</v>
      </c>
      <c r="H235" s="4">
        <v>58</v>
      </c>
      <c r="I235" s="4">
        <v>50</v>
      </c>
      <c r="J235" s="4">
        <v>69</v>
      </c>
      <c r="K235" s="4">
        <v>75</v>
      </c>
      <c r="L235" s="4">
        <v>83</v>
      </c>
      <c r="M235" s="4">
        <v>83</v>
      </c>
      <c r="N235" s="4">
        <v>55</v>
      </c>
      <c r="O235" s="4">
        <v>35</v>
      </c>
      <c r="P235" s="4">
        <v>64</v>
      </c>
      <c r="Q235" s="4">
        <v>87</v>
      </c>
      <c r="R235" s="4">
        <f t="shared" si="3"/>
        <v>775</v>
      </c>
    </row>
    <row r="236" spans="1:18" x14ac:dyDescent="0.25">
      <c r="A236" t="s">
        <v>951</v>
      </c>
      <c r="B236" t="s">
        <v>952</v>
      </c>
      <c r="C236" t="s">
        <v>953</v>
      </c>
      <c r="D236" s="1" t="s">
        <v>954</v>
      </c>
      <c r="E236" t="s">
        <v>952</v>
      </c>
      <c r="F236" s="4">
        <v>52242</v>
      </c>
      <c r="G236" s="4">
        <v>46992</v>
      </c>
      <c r="H236" s="4">
        <v>38840</v>
      </c>
      <c r="I236" s="4">
        <v>22437</v>
      </c>
      <c r="J236" s="4">
        <v>11493</v>
      </c>
      <c r="K236" s="4">
        <v>2692</v>
      </c>
      <c r="L236" s="4">
        <v>0</v>
      </c>
      <c r="M236" s="4">
        <v>0</v>
      </c>
      <c r="N236" s="4">
        <v>0</v>
      </c>
      <c r="O236" s="4">
        <v>0</v>
      </c>
      <c r="P236" s="4">
        <v>24855</v>
      </c>
      <c r="Q236" s="4">
        <v>45619</v>
      </c>
      <c r="R236" s="4">
        <f t="shared" si="3"/>
        <v>245170</v>
      </c>
    </row>
    <row r="237" spans="1:18" x14ac:dyDescent="0.25">
      <c r="A237" t="s">
        <v>955</v>
      </c>
      <c r="B237" t="s">
        <v>956</v>
      </c>
      <c r="C237" t="s">
        <v>957</v>
      </c>
      <c r="D237" s="1" t="s">
        <v>958</v>
      </c>
      <c r="E237" t="s">
        <v>959</v>
      </c>
      <c r="F237" s="4">
        <v>67628</v>
      </c>
      <c r="G237" s="4">
        <v>70126</v>
      </c>
      <c r="H237" s="4">
        <v>34258</v>
      </c>
      <c r="I237" s="4">
        <v>16713</v>
      </c>
      <c r="J237" s="4">
        <v>6439</v>
      </c>
      <c r="K237" s="4">
        <v>1016</v>
      </c>
      <c r="L237" s="4">
        <v>0</v>
      </c>
      <c r="M237" s="4">
        <v>0</v>
      </c>
      <c r="N237" s="4">
        <v>0</v>
      </c>
      <c r="O237" s="4">
        <v>0</v>
      </c>
      <c r="P237" s="4">
        <v>33169</v>
      </c>
      <c r="Q237" s="4">
        <v>59317</v>
      </c>
      <c r="R237" s="4">
        <f t="shared" si="3"/>
        <v>288666</v>
      </c>
    </row>
    <row r="238" spans="1:18" x14ac:dyDescent="0.25">
      <c r="A238" t="s">
        <v>960</v>
      </c>
      <c r="B238" t="s">
        <v>961</v>
      </c>
      <c r="C238" t="s">
        <v>962</v>
      </c>
      <c r="D238" s="1" t="s">
        <v>963</v>
      </c>
      <c r="E238" t="s">
        <v>959</v>
      </c>
      <c r="F238" s="4">
        <v>22741</v>
      </c>
      <c r="G238" s="4">
        <v>19651</v>
      </c>
      <c r="H238" s="4">
        <v>22530</v>
      </c>
      <c r="I238" s="4">
        <v>17381</v>
      </c>
      <c r="J238" s="4">
        <v>9344</v>
      </c>
      <c r="K238" s="4">
        <v>1809</v>
      </c>
      <c r="L238" s="4">
        <v>0</v>
      </c>
      <c r="M238" s="4">
        <v>0</v>
      </c>
      <c r="N238" s="4">
        <v>0</v>
      </c>
      <c r="O238" s="4">
        <v>0</v>
      </c>
      <c r="P238" s="4">
        <v>5571</v>
      </c>
      <c r="Q238" s="4">
        <v>7277</v>
      </c>
      <c r="R238" s="4">
        <f t="shared" si="3"/>
        <v>106304</v>
      </c>
    </row>
    <row r="239" spans="1:18" x14ac:dyDescent="0.25">
      <c r="A239" t="s">
        <v>964</v>
      </c>
      <c r="B239" t="s">
        <v>965</v>
      </c>
      <c r="C239" t="s">
        <v>966</v>
      </c>
      <c r="D239" s="1" t="s">
        <v>967</v>
      </c>
      <c r="E239" t="s">
        <v>965</v>
      </c>
      <c r="F239" s="4">
        <v>47108</v>
      </c>
      <c r="G239" s="4">
        <v>40339</v>
      </c>
      <c r="H239" s="4">
        <v>31572</v>
      </c>
      <c r="I239" s="4">
        <v>18805</v>
      </c>
      <c r="J239" s="4">
        <v>9067</v>
      </c>
      <c r="K239" s="4">
        <v>1724</v>
      </c>
      <c r="L239" s="4">
        <v>0</v>
      </c>
      <c r="M239" s="4">
        <v>0</v>
      </c>
      <c r="N239" s="4">
        <v>0</v>
      </c>
      <c r="O239" s="4">
        <v>0</v>
      </c>
      <c r="P239" s="4">
        <v>25408</v>
      </c>
      <c r="Q239" s="4">
        <v>40279</v>
      </c>
      <c r="R239" s="4">
        <f t="shared" si="3"/>
        <v>214302</v>
      </c>
    </row>
    <row r="240" spans="1:18" x14ac:dyDescent="0.25">
      <c r="A240" t="s">
        <v>968</v>
      </c>
      <c r="B240" t="s">
        <v>969</v>
      </c>
      <c r="C240" t="s">
        <v>970</v>
      </c>
      <c r="D240" s="1" t="s">
        <v>971</v>
      </c>
      <c r="E240" t="s">
        <v>969</v>
      </c>
      <c r="F240" s="4">
        <v>41</v>
      </c>
      <c r="G240" s="4">
        <v>40</v>
      </c>
      <c r="H240" s="4">
        <v>38</v>
      </c>
      <c r="I240" s="4">
        <v>26</v>
      </c>
      <c r="J240" s="4">
        <v>38</v>
      </c>
      <c r="K240" s="4">
        <v>25</v>
      </c>
      <c r="L240" s="4">
        <v>11</v>
      </c>
      <c r="M240" s="4">
        <v>11</v>
      </c>
      <c r="N240" s="4">
        <v>23</v>
      </c>
      <c r="O240" s="4">
        <v>29</v>
      </c>
      <c r="P240" s="4">
        <v>17</v>
      </c>
      <c r="Q240" s="4">
        <v>18</v>
      </c>
      <c r="R240" s="4">
        <f t="shared" si="3"/>
        <v>317</v>
      </c>
    </row>
    <row r="241" spans="1:18" x14ac:dyDescent="0.25">
      <c r="A241" t="s">
        <v>972</v>
      </c>
      <c r="B241" t="s">
        <v>973</v>
      </c>
      <c r="C241" t="s">
        <v>974</v>
      </c>
      <c r="D241" s="1" t="s">
        <v>975</v>
      </c>
      <c r="E241" t="s">
        <v>976</v>
      </c>
      <c r="F241" s="4">
        <v>29716</v>
      </c>
      <c r="G241" s="4">
        <v>20939</v>
      </c>
      <c r="H241" s="4">
        <v>13064</v>
      </c>
      <c r="I241" s="4">
        <v>6249</v>
      </c>
      <c r="J241" s="4">
        <v>2207</v>
      </c>
      <c r="K241" s="4">
        <v>0</v>
      </c>
      <c r="L241" s="4">
        <v>0</v>
      </c>
      <c r="M241" s="4">
        <v>0</v>
      </c>
      <c r="N241" s="4">
        <v>103</v>
      </c>
      <c r="O241" s="4">
        <v>2780</v>
      </c>
      <c r="P241" s="4">
        <v>13976</v>
      </c>
      <c r="Q241" s="4">
        <v>20764</v>
      </c>
      <c r="R241" s="4">
        <f t="shared" si="3"/>
        <v>109798</v>
      </c>
    </row>
    <row r="242" spans="1:18" x14ac:dyDescent="0.25">
      <c r="A242" t="s">
        <v>977</v>
      </c>
      <c r="B242" t="s">
        <v>978</v>
      </c>
      <c r="C242" t="s">
        <v>979</v>
      </c>
      <c r="D242" s="1" t="s">
        <v>980</v>
      </c>
      <c r="E242" t="s">
        <v>978</v>
      </c>
      <c r="F242" s="4">
        <v>147033</v>
      </c>
      <c r="G242" s="4">
        <v>118994</v>
      </c>
      <c r="H242" s="4">
        <v>97759</v>
      </c>
      <c r="I242" s="4">
        <v>50916</v>
      </c>
      <c r="J242" s="4">
        <v>18811</v>
      </c>
      <c r="K242" s="4">
        <v>4243</v>
      </c>
      <c r="L242" s="4">
        <v>0</v>
      </c>
      <c r="M242" s="4">
        <v>1095</v>
      </c>
      <c r="N242" s="4">
        <v>1449</v>
      </c>
      <c r="O242" s="4">
        <v>36992</v>
      </c>
      <c r="P242" s="4">
        <v>94427</v>
      </c>
      <c r="Q242" s="4">
        <v>106054</v>
      </c>
      <c r="R242" s="4">
        <f t="shared" si="3"/>
        <v>677773</v>
      </c>
    </row>
    <row r="243" spans="1:18" x14ac:dyDescent="0.25">
      <c r="A243" t="s">
        <v>981</v>
      </c>
      <c r="B243" t="s">
        <v>982</v>
      </c>
      <c r="C243" t="s">
        <v>983</v>
      </c>
      <c r="D243" s="1" t="s">
        <v>984</v>
      </c>
      <c r="E243" t="s">
        <v>982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3</v>
      </c>
      <c r="N243" s="4">
        <v>5</v>
      </c>
      <c r="O243" s="4">
        <v>6</v>
      </c>
      <c r="P243" s="4">
        <v>6</v>
      </c>
      <c r="Q243" s="4">
        <v>2</v>
      </c>
      <c r="R243" s="4">
        <f t="shared" si="3"/>
        <v>22</v>
      </c>
    </row>
    <row r="244" spans="1:18" x14ac:dyDescent="0.25">
      <c r="A244" t="s">
        <v>985</v>
      </c>
      <c r="B244" t="s">
        <v>986</v>
      </c>
      <c r="C244" t="s">
        <v>987</v>
      </c>
      <c r="D244" s="1" t="s">
        <v>988</v>
      </c>
      <c r="E244" t="s">
        <v>986</v>
      </c>
      <c r="F244" s="4">
        <v>30193</v>
      </c>
      <c r="G244" s="4">
        <v>28980</v>
      </c>
      <c r="H244" s="4">
        <v>17694</v>
      </c>
      <c r="I244" s="4">
        <v>10482</v>
      </c>
      <c r="J244" s="4">
        <v>3972</v>
      </c>
      <c r="K244" s="4">
        <v>0</v>
      </c>
      <c r="L244" s="4">
        <v>0</v>
      </c>
      <c r="M244" s="4">
        <v>0</v>
      </c>
      <c r="N244" s="4">
        <v>0</v>
      </c>
      <c r="O244" s="4">
        <v>3010</v>
      </c>
      <c r="P244" s="4">
        <v>14319</v>
      </c>
      <c r="Q244" s="4">
        <v>22567</v>
      </c>
      <c r="R244" s="4">
        <f t="shared" si="3"/>
        <v>131217</v>
      </c>
    </row>
    <row r="245" spans="1:18" x14ac:dyDescent="0.25">
      <c r="A245" t="s">
        <v>989</v>
      </c>
      <c r="B245" t="s">
        <v>990</v>
      </c>
      <c r="C245" t="s">
        <v>991</v>
      </c>
      <c r="D245" s="1" t="s">
        <v>992</v>
      </c>
      <c r="E245" t="s">
        <v>990</v>
      </c>
      <c r="F245" s="4">
        <v>146621</v>
      </c>
      <c r="G245" s="4">
        <v>93831</v>
      </c>
      <c r="H245" s="4">
        <v>85286</v>
      </c>
      <c r="I245" s="4">
        <v>99487</v>
      </c>
      <c r="J245" s="4">
        <v>35193</v>
      </c>
      <c r="K245" s="4">
        <v>1905</v>
      </c>
      <c r="L245" s="4">
        <v>0</v>
      </c>
      <c r="M245" s="4">
        <v>9290</v>
      </c>
      <c r="N245" s="4">
        <v>1429</v>
      </c>
      <c r="O245" s="4">
        <v>4205</v>
      </c>
      <c r="P245" s="4">
        <v>87649</v>
      </c>
      <c r="Q245" s="4">
        <v>107586</v>
      </c>
      <c r="R245" s="4">
        <f t="shared" si="3"/>
        <v>672482</v>
      </c>
    </row>
    <row r="246" spans="1:18" x14ac:dyDescent="0.25">
      <c r="A246" t="s">
        <v>993</v>
      </c>
      <c r="B246" t="s">
        <v>994</v>
      </c>
      <c r="C246" t="s">
        <v>995</v>
      </c>
      <c r="D246" s="1" t="s">
        <v>996</v>
      </c>
      <c r="E246" t="s">
        <v>994</v>
      </c>
      <c r="F246" s="4">
        <v>52874</v>
      </c>
      <c r="G246" s="4">
        <v>34640</v>
      </c>
      <c r="H246" s="4">
        <v>29504</v>
      </c>
      <c r="I246" s="4">
        <v>30301</v>
      </c>
      <c r="J246" s="4">
        <v>9122</v>
      </c>
      <c r="K246" s="4">
        <v>343</v>
      </c>
      <c r="L246" s="4">
        <v>0</v>
      </c>
      <c r="M246" s="4">
        <v>0</v>
      </c>
      <c r="N246" s="4">
        <v>0</v>
      </c>
      <c r="O246" s="4">
        <v>79</v>
      </c>
      <c r="P246" s="4">
        <v>25840</v>
      </c>
      <c r="Q246" s="4">
        <v>21607</v>
      </c>
      <c r="R246" s="4">
        <f t="shared" si="3"/>
        <v>204310</v>
      </c>
    </row>
    <row r="247" spans="1:18" x14ac:dyDescent="0.25">
      <c r="A247" t="s">
        <v>997</v>
      </c>
      <c r="B247" t="s">
        <v>998</v>
      </c>
      <c r="C247" t="s">
        <v>999</v>
      </c>
      <c r="D247" s="1" t="s">
        <v>1000</v>
      </c>
      <c r="E247" t="s">
        <v>998</v>
      </c>
      <c r="F247" s="4">
        <v>11306</v>
      </c>
      <c r="G247" s="4">
        <v>10764</v>
      </c>
      <c r="H247" s="4">
        <v>12173</v>
      </c>
      <c r="I247" s="4">
        <v>10439</v>
      </c>
      <c r="J247" s="4">
        <v>2907</v>
      </c>
      <c r="K247" s="4">
        <v>98</v>
      </c>
      <c r="L247" s="4">
        <v>0</v>
      </c>
      <c r="M247" s="4">
        <v>0</v>
      </c>
      <c r="N247" s="4">
        <v>0</v>
      </c>
      <c r="O247" s="4">
        <v>1871</v>
      </c>
      <c r="P247" s="4">
        <v>29133</v>
      </c>
      <c r="Q247" s="4">
        <v>23171</v>
      </c>
      <c r="R247" s="4">
        <f t="shared" si="3"/>
        <v>101862</v>
      </c>
    </row>
    <row r="248" spans="1:18" x14ac:dyDescent="0.25">
      <c r="A248" t="s">
        <v>1001</v>
      </c>
      <c r="B248" t="s">
        <v>1002</v>
      </c>
      <c r="C248" t="s">
        <v>1003</v>
      </c>
      <c r="D248" s="1" t="s">
        <v>1004</v>
      </c>
      <c r="E248" t="s">
        <v>1002</v>
      </c>
      <c r="F248" s="4">
        <v>24621</v>
      </c>
      <c r="G248" s="4">
        <v>21053</v>
      </c>
      <c r="H248" s="4">
        <v>20526</v>
      </c>
      <c r="I248" s="4">
        <v>16975</v>
      </c>
      <c r="J248" s="4">
        <v>7922</v>
      </c>
      <c r="K248" s="4">
        <v>0</v>
      </c>
      <c r="L248" s="4">
        <v>0</v>
      </c>
      <c r="M248" s="4">
        <v>0</v>
      </c>
      <c r="N248" s="4">
        <v>17</v>
      </c>
      <c r="O248" s="4">
        <v>29</v>
      </c>
      <c r="P248" s="4">
        <v>11</v>
      </c>
      <c r="Q248" s="4">
        <v>0</v>
      </c>
      <c r="R248" s="4">
        <f t="shared" si="3"/>
        <v>91154</v>
      </c>
    </row>
    <row r="249" spans="1:18" x14ac:dyDescent="0.25">
      <c r="A249" t="s">
        <v>1005</v>
      </c>
      <c r="B249" t="s">
        <v>1006</v>
      </c>
      <c r="C249" t="s">
        <v>1007</v>
      </c>
      <c r="D249" s="1" t="s">
        <v>1008</v>
      </c>
      <c r="E249" t="s">
        <v>1006</v>
      </c>
      <c r="F249" s="4">
        <v>25925</v>
      </c>
      <c r="G249" s="4">
        <v>19267</v>
      </c>
      <c r="H249" s="4">
        <v>16534</v>
      </c>
      <c r="I249" s="4">
        <v>17016</v>
      </c>
      <c r="J249" s="4">
        <v>5153</v>
      </c>
      <c r="K249" s="4">
        <v>196</v>
      </c>
      <c r="L249" s="4">
        <v>0</v>
      </c>
      <c r="M249" s="4">
        <v>0</v>
      </c>
      <c r="N249" s="4">
        <v>1220</v>
      </c>
      <c r="O249" s="4">
        <v>2100</v>
      </c>
      <c r="P249" s="4">
        <v>10741</v>
      </c>
      <c r="Q249" s="4">
        <v>17099</v>
      </c>
      <c r="R249" s="4">
        <f t="shared" si="3"/>
        <v>115251</v>
      </c>
    </row>
    <row r="250" spans="1:18" x14ac:dyDescent="0.25">
      <c r="A250" t="s">
        <v>1009</v>
      </c>
      <c r="B250" t="s">
        <v>1010</v>
      </c>
      <c r="C250" t="s">
        <v>1011</v>
      </c>
      <c r="D250" s="1" t="s">
        <v>1012</v>
      </c>
      <c r="E250" t="s">
        <v>1010</v>
      </c>
      <c r="F250" s="4">
        <v>24605</v>
      </c>
      <c r="G250" s="4">
        <v>4100</v>
      </c>
      <c r="H250" s="4">
        <v>23972</v>
      </c>
      <c r="I250" s="4">
        <v>18879</v>
      </c>
      <c r="J250" s="4">
        <v>5097</v>
      </c>
      <c r="K250" s="4">
        <v>209</v>
      </c>
      <c r="L250" s="4">
        <v>0</v>
      </c>
      <c r="M250" s="4">
        <v>552</v>
      </c>
      <c r="N250" s="4">
        <v>274</v>
      </c>
      <c r="O250" s="4">
        <v>876</v>
      </c>
      <c r="P250" s="4">
        <v>11093</v>
      </c>
      <c r="Q250" s="4">
        <v>14022</v>
      </c>
      <c r="R250" s="4">
        <f t="shared" si="3"/>
        <v>103679</v>
      </c>
    </row>
    <row r="251" spans="1:18" x14ac:dyDescent="0.25">
      <c r="A251" t="s">
        <v>1013</v>
      </c>
      <c r="B251" t="s">
        <v>1014</v>
      </c>
      <c r="C251" t="s">
        <v>1015</v>
      </c>
      <c r="D251" s="1" t="s">
        <v>1016</v>
      </c>
      <c r="E251" t="s">
        <v>1014</v>
      </c>
      <c r="F251" s="4">
        <v>24342</v>
      </c>
      <c r="G251" s="4">
        <v>30248</v>
      </c>
      <c r="H251" s="4">
        <v>14530</v>
      </c>
      <c r="I251" s="4">
        <v>11976</v>
      </c>
      <c r="J251" s="4">
        <v>7789</v>
      </c>
      <c r="K251" s="4">
        <v>790</v>
      </c>
      <c r="L251" s="4">
        <v>0</v>
      </c>
      <c r="M251" s="4">
        <v>7494</v>
      </c>
      <c r="N251" s="4">
        <v>3925</v>
      </c>
      <c r="O251" s="4">
        <v>3660</v>
      </c>
      <c r="P251" s="4">
        <v>9063</v>
      </c>
      <c r="Q251" s="4">
        <v>11859</v>
      </c>
      <c r="R251" s="4">
        <f t="shared" si="3"/>
        <v>125676</v>
      </c>
    </row>
    <row r="252" spans="1:18" x14ac:dyDescent="0.25">
      <c r="A252" t="s">
        <v>1017</v>
      </c>
      <c r="B252" t="s">
        <v>1018</v>
      </c>
      <c r="C252" t="s">
        <v>1019</v>
      </c>
      <c r="D252" s="1" t="s">
        <v>1020</v>
      </c>
      <c r="E252" t="s">
        <v>1018</v>
      </c>
      <c r="F252" s="4">
        <v>21986</v>
      </c>
      <c r="G252" s="4">
        <v>11822</v>
      </c>
      <c r="H252" s="4">
        <v>7641</v>
      </c>
      <c r="I252" s="4">
        <v>13547</v>
      </c>
      <c r="J252" s="4">
        <v>6647</v>
      </c>
      <c r="K252" s="4">
        <v>525</v>
      </c>
      <c r="L252" s="4">
        <v>0</v>
      </c>
      <c r="M252" s="4">
        <v>0</v>
      </c>
      <c r="N252" s="4">
        <v>856</v>
      </c>
      <c r="O252" s="4">
        <v>1474</v>
      </c>
      <c r="P252" s="4">
        <v>9881</v>
      </c>
      <c r="Q252" s="4">
        <v>16035</v>
      </c>
      <c r="R252" s="4">
        <f t="shared" si="3"/>
        <v>90414</v>
      </c>
    </row>
    <row r="253" spans="1:18" x14ac:dyDescent="0.25">
      <c r="A253" t="s">
        <v>947</v>
      </c>
      <c r="B253" t="s">
        <v>948</v>
      </c>
      <c r="C253" t="s">
        <v>1021</v>
      </c>
      <c r="D253" s="1" t="s">
        <v>1022</v>
      </c>
      <c r="E253" t="s">
        <v>1023</v>
      </c>
      <c r="F253" s="4">
        <v>25925</v>
      </c>
      <c r="G253" s="4">
        <v>19693</v>
      </c>
      <c r="H253" s="4">
        <v>15898</v>
      </c>
      <c r="I253" s="4">
        <v>12447</v>
      </c>
      <c r="J253" s="4">
        <v>3409</v>
      </c>
      <c r="K253" s="4">
        <v>108</v>
      </c>
      <c r="L253" s="4">
        <v>0</v>
      </c>
      <c r="M253" s="4">
        <v>0</v>
      </c>
      <c r="N253" s="4">
        <v>8</v>
      </c>
      <c r="O253" s="4">
        <v>527</v>
      </c>
      <c r="P253" s="4">
        <v>14320</v>
      </c>
      <c r="Q253" s="4">
        <v>13197</v>
      </c>
      <c r="R253" s="4">
        <f t="shared" si="3"/>
        <v>105532</v>
      </c>
    </row>
    <row r="254" spans="1:18" x14ac:dyDescent="0.25">
      <c r="A254" t="s">
        <v>1024</v>
      </c>
      <c r="B254" t="s">
        <v>1025</v>
      </c>
      <c r="C254" t="s">
        <v>1026</v>
      </c>
      <c r="D254" s="1" t="s">
        <v>1027</v>
      </c>
      <c r="E254" t="s">
        <v>1025</v>
      </c>
      <c r="F254" s="4">
        <v>7833</v>
      </c>
      <c r="G254" s="4">
        <v>6787</v>
      </c>
      <c r="H254" s="4">
        <v>5879</v>
      </c>
      <c r="I254" s="4">
        <v>4308</v>
      </c>
      <c r="J254" s="4">
        <v>2010</v>
      </c>
      <c r="K254" s="4">
        <v>0</v>
      </c>
      <c r="L254" s="4">
        <v>0</v>
      </c>
      <c r="M254" s="4">
        <v>0</v>
      </c>
      <c r="N254" s="4">
        <v>233</v>
      </c>
      <c r="O254" s="4">
        <v>400</v>
      </c>
      <c r="P254" s="4">
        <v>4649</v>
      </c>
      <c r="Q254" s="4">
        <v>7740</v>
      </c>
      <c r="R254" s="4">
        <f t="shared" si="3"/>
        <v>39839</v>
      </c>
    </row>
    <row r="255" spans="1:18" x14ac:dyDescent="0.25">
      <c r="A255" t="s">
        <v>1028</v>
      </c>
      <c r="B255" t="s">
        <v>1029</v>
      </c>
      <c r="C255" t="s">
        <v>1030</v>
      </c>
      <c r="D255" s="1" t="s">
        <v>1031</v>
      </c>
      <c r="E255" t="s">
        <v>1029</v>
      </c>
      <c r="F255" s="4">
        <v>14736</v>
      </c>
      <c r="G255" s="4">
        <v>10787</v>
      </c>
      <c r="H255" s="4">
        <v>8242</v>
      </c>
      <c r="I255" s="4">
        <v>7722</v>
      </c>
      <c r="J255" s="4">
        <v>2290</v>
      </c>
      <c r="K255" s="4">
        <v>84</v>
      </c>
      <c r="L255" s="4">
        <v>0</v>
      </c>
      <c r="M255" s="4">
        <v>0</v>
      </c>
      <c r="N255" s="4">
        <v>0</v>
      </c>
      <c r="O255" s="4">
        <v>18</v>
      </c>
      <c r="P255" s="4">
        <v>8824</v>
      </c>
      <c r="Q255" s="4">
        <v>8768</v>
      </c>
      <c r="R255" s="4">
        <f t="shared" si="3"/>
        <v>61471</v>
      </c>
    </row>
    <row r="256" spans="1:18" x14ac:dyDescent="0.25">
      <c r="A256" t="s">
        <v>1032</v>
      </c>
      <c r="B256" t="s">
        <v>1033</v>
      </c>
      <c r="C256" t="s">
        <v>1034</v>
      </c>
      <c r="D256" s="1" t="s">
        <v>1035</v>
      </c>
      <c r="E256" t="s">
        <v>1033</v>
      </c>
      <c r="F256" s="4">
        <v>30808</v>
      </c>
      <c r="G256" s="4">
        <v>18746</v>
      </c>
      <c r="H256" s="4">
        <v>12386</v>
      </c>
      <c r="I256" s="4">
        <v>10551</v>
      </c>
      <c r="J256" s="4">
        <v>3456</v>
      </c>
      <c r="K256" s="4">
        <v>171</v>
      </c>
      <c r="L256" s="4">
        <v>0</v>
      </c>
      <c r="M256" s="4">
        <v>0</v>
      </c>
      <c r="N256" s="4">
        <v>0</v>
      </c>
      <c r="O256" s="4">
        <v>0</v>
      </c>
      <c r="P256" s="4">
        <v>16218</v>
      </c>
      <c r="Q256" s="4">
        <v>15655</v>
      </c>
      <c r="R256" s="4">
        <f t="shared" si="3"/>
        <v>107991</v>
      </c>
    </row>
    <row r="257" spans="1:18" x14ac:dyDescent="0.25">
      <c r="A257" t="s">
        <v>1036</v>
      </c>
      <c r="B257" t="s">
        <v>1037</v>
      </c>
      <c r="C257" t="s">
        <v>1038</v>
      </c>
      <c r="D257" s="1" t="s">
        <v>1039</v>
      </c>
      <c r="E257" t="s">
        <v>1037</v>
      </c>
      <c r="F257" s="4">
        <v>19115</v>
      </c>
      <c r="G257" s="4">
        <v>12963</v>
      </c>
      <c r="H257" s="4">
        <v>9097</v>
      </c>
      <c r="I257" s="4">
        <v>7602</v>
      </c>
      <c r="J257" s="4">
        <v>2473</v>
      </c>
      <c r="K257" s="4">
        <v>122</v>
      </c>
      <c r="L257" s="4">
        <v>0</v>
      </c>
      <c r="M257" s="4">
        <v>0</v>
      </c>
      <c r="N257" s="4">
        <v>0</v>
      </c>
      <c r="O257" s="4">
        <v>52</v>
      </c>
      <c r="P257" s="4">
        <v>9970</v>
      </c>
      <c r="Q257" s="4">
        <v>9293</v>
      </c>
      <c r="R257" s="4">
        <f t="shared" si="3"/>
        <v>70687</v>
      </c>
    </row>
    <row r="258" spans="1:18" x14ac:dyDescent="0.25">
      <c r="A258" t="s">
        <v>1040</v>
      </c>
      <c r="B258" t="s">
        <v>1041</v>
      </c>
      <c r="C258" t="s">
        <v>1042</v>
      </c>
      <c r="D258" s="1" t="s">
        <v>1043</v>
      </c>
      <c r="E258" t="s">
        <v>1041</v>
      </c>
      <c r="F258" s="4">
        <v>56233</v>
      </c>
      <c r="G258" s="4">
        <v>39184</v>
      </c>
      <c r="H258" s="4">
        <v>26422</v>
      </c>
      <c r="I258" s="4">
        <v>20897</v>
      </c>
      <c r="J258" s="4">
        <v>7095</v>
      </c>
      <c r="K258" s="4">
        <v>388</v>
      </c>
      <c r="L258" s="4">
        <v>0</v>
      </c>
      <c r="M258" s="4">
        <v>2026</v>
      </c>
      <c r="N258" s="4">
        <v>1092</v>
      </c>
      <c r="O258" s="4">
        <v>1886</v>
      </c>
      <c r="P258" s="4">
        <v>27923</v>
      </c>
      <c r="Q258" s="4">
        <v>22066</v>
      </c>
      <c r="R258" s="4">
        <f t="shared" si="3"/>
        <v>205212</v>
      </c>
    </row>
    <row r="259" spans="1:18" x14ac:dyDescent="0.25">
      <c r="A259" t="s">
        <v>1044</v>
      </c>
      <c r="B259" t="s">
        <v>1045</v>
      </c>
      <c r="C259" t="s">
        <v>1046</v>
      </c>
      <c r="D259" s="1" t="s">
        <v>1047</v>
      </c>
      <c r="E259" t="s">
        <v>1045</v>
      </c>
      <c r="F259" s="4">
        <v>27761</v>
      </c>
      <c r="G259" s="4">
        <v>17927</v>
      </c>
      <c r="H259" s="4">
        <v>12746</v>
      </c>
      <c r="I259" s="4">
        <v>11157</v>
      </c>
      <c r="J259" s="4">
        <v>3258</v>
      </c>
      <c r="K259" s="4">
        <v>117</v>
      </c>
      <c r="L259" s="4">
        <v>0</v>
      </c>
      <c r="M259" s="4">
        <v>0</v>
      </c>
      <c r="N259" s="4">
        <v>0</v>
      </c>
      <c r="O259" s="4">
        <v>403</v>
      </c>
      <c r="P259" s="4">
        <v>12316</v>
      </c>
      <c r="Q259" s="4">
        <v>11801</v>
      </c>
      <c r="R259" s="4">
        <f t="shared" si="3"/>
        <v>97486</v>
      </c>
    </row>
    <row r="260" spans="1:18" x14ac:dyDescent="0.25">
      <c r="A260" t="s">
        <v>1048</v>
      </c>
      <c r="B260" t="s">
        <v>1049</v>
      </c>
      <c r="C260" t="s">
        <v>1050</v>
      </c>
      <c r="D260" s="1" t="s">
        <v>1051</v>
      </c>
      <c r="E260" t="s">
        <v>1049</v>
      </c>
      <c r="F260" s="4">
        <v>45773</v>
      </c>
      <c r="G260" s="4">
        <v>29189</v>
      </c>
      <c r="H260" s="4">
        <v>17240</v>
      </c>
      <c r="I260" s="4">
        <v>10868</v>
      </c>
      <c r="J260" s="4">
        <v>3711</v>
      </c>
      <c r="K260" s="4">
        <v>220</v>
      </c>
      <c r="L260" s="4">
        <v>0</v>
      </c>
      <c r="M260" s="4">
        <v>0</v>
      </c>
      <c r="N260" s="4">
        <v>0</v>
      </c>
      <c r="O260" s="4">
        <v>26</v>
      </c>
      <c r="P260" s="4">
        <v>16519</v>
      </c>
      <c r="Q260" s="4">
        <v>14560</v>
      </c>
      <c r="R260" s="4">
        <f t="shared" ref="R260:R323" si="4">SUM(F260:Q260)</f>
        <v>138106</v>
      </c>
    </row>
    <row r="261" spans="1:18" x14ac:dyDescent="0.25">
      <c r="A261" t="s">
        <v>1052</v>
      </c>
      <c r="B261" t="s">
        <v>1053</v>
      </c>
      <c r="C261" t="s">
        <v>1054</v>
      </c>
      <c r="D261" s="1" t="s">
        <v>1055</v>
      </c>
      <c r="E261" t="s">
        <v>1053</v>
      </c>
      <c r="F261" s="4">
        <v>46949</v>
      </c>
      <c r="G261" s="4">
        <v>37756</v>
      </c>
      <c r="H261" s="4">
        <v>22952</v>
      </c>
      <c r="I261" s="4">
        <v>18985</v>
      </c>
      <c r="J261" s="4">
        <v>6115</v>
      </c>
      <c r="K261" s="4">
        <v>283</v>
      </c>
      <c r="L261" s="4">
        <v>0</v>
      </c>
      <c r="M261" s="4">
        <v>0</v>
      </c>
      <c r="N261" s="4">
        <v>0</v>
      </c>
      <c r="O261" s="4">
        <v>35</v>
      </c>
      <c r="P261" s="4">
        <v>18894</v>
      </c>
      <c r="Q261" s="4">
        <v>17985</v>
      </c>
      <c r="R261" s="4">
        <f t="shared" si="4"/>
        <v>169954</v>
      </c>
    </row>
    <row r="262" spans="1:18" x14ac:dyDescent="0.25">
      <c r="A262" t="s">
        <v>1056</v>
      </c>
      <c r="B262" t="s">
        <v>1057</v>
      </c>
      <c r="C262" t="s">
        <v>1058</v>
      </c>
      <c r="D262" s="1" t="s">
        <v>1059</v>
      </c>
      <c r="E262" t="s">
        <v>1057</v>
      </c>
      <c r="F262" s="4">
        <v>36177</v>
      </c>
      <c r="G262" s="4">
        <v>22906</v>
      </c>
      <c r="H262" s="4">
        <v>16427</v>
      </c>
      <c r="I262" s="4">
        <v>13582</v>
      </c>
      <c r="J262" s="4">
        <v>4688</v>
      </c>
      <c r="K262" s="4">
        <v>264</v>
      </c>
      <c r="L262" s="4">
        <v>0</v>
      </c>
      <c r="M262" s="4">
        <v>0</v>
      </c>
      <c r="N262" s="4">
        <v>0</v>
      </c>
      <c r="O262" s="4">
        <v>18</v>
      </c>
      <c r="P262" s="4">
        <v>15666</v>
      </c>
      <c r="Q262" s="4">
        <v>14526</v>
      </c>
      <c r="R262" s="4">
        <f t="shared" si="4"/>
        <v>124254</v>
      </c>
    </row>
    <row r="263" spans="1:18" x14ac:dyDescent="0.25">
      <c r="A263" t="s">
        <v>1060</v>
      </c>
      <c r="B263" t="s">
        <v>1061</v>
      </c>
      <c r="C263" t="s">
        <v>1062</v>
      </c>
      <c r="D263" s="1" t="s">
        <v>1063</v>
      </c>
      <c r="E263" t="s">
        <v>1061</v>
      </c>
      <c r="F263" s="4">
        <v>28320</v>
      </c>
      <c r="G263" s="4">
        <v>18628</v>
      </c>
      <c r="H263" s="4">
        <v>14537</v>
      </c>
      <c r="I263" s="4">
        <v>10704</v>
      </c>
      <c r="J263" s="4">
        <v>2358</v>
      </c>
      <c r="K263" s="4">
        <v>6</v>
      </c>
      <c r="L263" s="4">
        <v>0</v>
      </c>
      <c r="M263" s="4">
        <v>0</v>
      </c>
      <c r="N263" s="4">
        <v>0</v>
      </c>
      <c r="O263" s="4">
        <v>131</v>
      </c>
      <c r="P263" s="4">
        <v>18498</v>
      </c>
      <c r="Q263" s="4">
        <v>18637</v>
      </c>
      <c r="R263" s="4">
        <f t="shared" si="4"/>
        <v>111819</v>
      </c>
    </row>
    <row r="264" spans="1:18" x14ac:dyDescent="0.25">
      <c r="A264" t="s">
        <v>1064</v>
      </c>
      <c r="B264" t="s">
        <v>1065</v>
      </c>
      <c r="C264" t="s">
        <v>1066</v>
      </c>
      <c r="D264" s="1" t="s">
        <v>1067</v>
      </c>
      <c r="E264" t="s">
        <v>1065</v>
      </c>
      <c r="F264" s="4">
        <v>39612</v>
      </c>
      <c r="G264" s="4">
        <v>29744</v>
      </c>
      <c r="H264" s="4">
        <v>23747</v>
      </c>
      <c r="I264" s="4">
        <v>19332</v>
      </c>
      <c r="J264" s="4">
        <v>6070</v>
      </c>
      <c r="K264" s="4">
        <v>285</v>
      </c>
      <c r="L264" s="4">
        <v>0</v>
      </c>
      <c r="M264" s="4">
        <v>0</v>
      </c>
      <c r="N264" s="4">
        <v>0</v>
      </c>
      <c r="O264" s="4">
        <v>52</v>
      </c>
      <c r="P264" s="4">
        <v>25356</v>
      </c>
      <c r="Q264" s="4">
        <v>29292</v>
      </c>
      <c r="R264" s="4">
        <f t="shared" si="4"/>
        <v>173490</v>
      </c>
    </row>
    <row r="265" spans="1:18" x14ac:dyDescent="0.25">
      <c r="A265" t="s">
        <v>1068</v>
      </c>
      <c r="B265" t="s">
        <v>1069</v>
      </c>
      <c r="C265" t="s">
        <v>1070</v>
      </c>
      <c r="D265" s="1" t="s">
        <v>1071</v>
      </c>
      <c r="E265" t="s">
        <v>1069</v>
      </c>
      <c r="F265" s="4">
        <v>31366</v>
      </c>
      <c r="G265" s="4">
        <v>20807</v>
      </c>
      <c r="H265" s="4">
        <v>19553</v>
      </c>
      <c r="I265" s="4">
        <v>9311</v>
      </c>
      <c r="J265" s="4">
        <v>2520</v>
      </c>
      <c r="K265" s="4">
        <v>131</v>
      </c>
      <c r="L265" s="4">
        <v>0</v>
      </c>
      <c r="M265" s="4">
        <v>0</v>
      </c>
      <c r="N265" s="4">
        <v>0</v>
      </c>
      <c r="O265" s="4">
        <v>219</v>
      </c>
      <c r="P265" s="4">
        <v>17470</v>
      </c>
      <c r="Q265" s="4">
        <v>18148</v>
      </c>
      <c r="R265" s="4">
        <f t="shared" si="4"/>
        <v>119525</v>
      </c>
    </row>
    <row r="266" spans="1:18" x14ac:dyDescent="0.25">
      <c r="A266" t="s">
        <v>1072</v>
      </c>
      <c r="B266" t="s">
        <v>1073</v>
      </c>
      <c r="C266" t="s">
        <v>1074</v>
      </c>
      <c r="D266" s="1" t="s">
        <v>1075</v>
      </c>
      <c r="E266" t="s">
        <v>1073</v>
      </c>
      <c r="F266" s="4">
        <v>35299</v>
      </c>
      <c r="G266" s="4">
        <v>23383</v>
      </c>
      <c r="H266" s="4">
        <v>21069</v>
      </c>
      <c r="I266" s="4">
        <v>21821</v>
      </c>
      <c r="J266" s="4">
        <v>6549</v>
      </c>
      <c r="K266" s="4">
        <v>245</v>
      </c>
      <c r="L266" s="4">
        <v>0</v>
      </c>
      <c r="M266" s="4">
        <v>0</v>
      </c>
      <c r="N266" s="4">
        <v>0</v>
      </c>
      <c r="O266" s="4">
        <v>96</v>
      </c>
      <c r="P266" s="4">
        <v>19115</v>
      </c>
      <c r="Q266" s="4">
        <v>21014</v>
      </c>
      <c r="R266" s="4">
        <f t="shared" si="4"/>
        <v>148591</v>
      </c>
    </row>
    <row r="267" spans="1:18" x14ac:dyDescent="0.25">
      <c r="A267" t="s">
        <v>1076</v>
      </c>
      <c r="B267" t="s">
        <v>1077</v>
      </c>
      <c r="C267" t="s">
        <v>1078</v>
      </c>
      <c r="D267" s="1" t="s">
        <v>1079</v>
      </c>
      <c r="E267" t="s">
        <v>1077</v>
      </c>
      <c r="F267" s="4">
        <v>12517</v>
      </c>
      <c r="G267" s="4">
        <v>42076</v>
      </c>
      <c r="H267" s="4">
        <v>25666</v>
      </c>
      <c r="I267" s="4">
        <v>16924</v>
      </c>
      <c r="J267" s="4">
        <v>4981</v>
      </c>
      <c r="K267" s="4">
        <v>188</v>
      </c>
      <c r="L267" s="4">
        <v>0</v>
      </c>
      <c r="M267" s="4">
        <v>0</v>
      </c>
      <c r="N267" s="4">
        <v>0</v>
      </c>
      <c r="O267" s="4">
        <v>18</v>
      </c>
      <c r="P267" s="4">
        <v>21524</v>
      </c>
      <c r="Q267" s="4">
        <v>20659</v>
      </c>
      <c r="R267" s="4">
        <f t="shared" si="4"/>
        <v>144553</v>
      </c>
    </row>
    <row r="268" spans="1:18" x14ac:dyDescent="0.25">
      <c r="A268" t="s">
        <v>1080</v>
      </c>
      <c r="B268" t="s">
        <v>1081</v>
      </c>
      <c r="C268" t="s">
        <v>1082</v>
      </c>
      <c r="D268" s="1" t="s">
        <v>1083</v>
      </c>
      <c r="E268" t="s">
        <v>1081</v>
      </c>
      <c r="F268" s="4">
        <v>28306</v>
      </c>
      <c r="G268" s="4">
        <v>16583</v>
      </c>
      <c r="H268" s="4">
        <v>19063</v>
      </c>
      <c r="I268" s="4">
        <v>1843</v>
      </c>
      <c r="J268" s="4">
        <v>200</v>
      </c>
      <c r="K268" s="4">
        <v>87</v>
      </c>
      <c r="L268" s="4">
        <v>0</v>
      </c>
      <c r="M268" s="4">
        <v>30</v>
      </c>
      <c r="N268" s="4">
        <v>5</v>
      </c>
      <c r="O268" s="4">
        <v>61</v>
      </c>
      <c r="P268" s="4">
        <v>25521</v>
      </c>
      <c r="Q268" s="4">
        <v>21514</v>
      </c>
      <c r="R268" s="4">
        <f t="shared" si="4"/>
        <v>113213</v>
      </c>
    </row>
    <row r="269" spans="1:18" x14ac:dyDescent="0.25">
      <c r="A269" t="s">
        <v>1084</v>
      </c>
      <c r="B269" t="s">
        <v>1085</v>
      </c>
      <c r="C269" t="s">
        <v>1086</v>
      </c>
      <c r="D269" s="1" t="s">
        <v>1087</v>
      </c>
      <c r="E269" t="s">
        <v>1085</v>
      </c>
      <c r="F269" s="4">
        <v>41819</v>
      </c>
      <c r="G269" s="4">
        <v>36457</v>
      </c>
      <c r="H269" s="4">
        <v>26199</v>
      </c>
      <c r="I269" s="4">
        <v>22340</v>
      </c>
      <c r="J269" s="4">
        <v>6571</v>
      </c>
      <c r="K269" s="4">
        <v>241</v>
      </c>
      <c r="L269" s="4">
        <v>0</v>
      </c>
      <c r="M269" s="4">
        <v>0</v>
      </c>
      <c r="N269" s="4">
        <v>0</v>
      </c>
      <c r="O269" s="4">
        <v>52</v>
      </c>
      <c r="P269" s="4">
        <v>25589</v>
      </c>
      <c r="Q269" s="4">
        <v>23501</v>
      </c>
      <c r="R269" s="4">
        <f t="shared" si="4"/>
        <v>182769</v>
      </c>
    </row>
    <row r="270" spans="1:18" x14ac:dyDescent="0.25">
      <c r="A270" t="s">
        <v>1088</v>
      </c>
      <c r="B270" t="s">
        <v>1089</v>
      </c>
      <c r="C270" t="s">
        <v>1090</v>
      </c>
      <c r="D270" s="1" t="s">
        <v>1091</v>
      </c>
      <c r="E270" t="s">
        <v>1089</v>
      </c>
      <c r="F270" s="4">
        <v>19440</v>
      </c>
      <c r="G270" s="4">
        <v>13255</v>
      </c>
      <c r="H270" s="4">
        <v>12438</v>
      </c>
      <c r="I270" s="4">
        <v>14589</v>
      </c>
      <c r="J270" s="4">
        <v>12446</v>
      </c>
      <c r="K270" s="4">
        <v>10591</v>
      </c>
      <c r="L270" s="4">
        <v>9387</v>
      </c>
      <c r="M270" s="4">
        <v>7655</v>
      </c>
      <c r="N270" s="4">
        <v>9495</v>
      </c>
      <c r="O270" s="4">
        <v>11268</v>
      </c>
      <c r="P270" s="4">
        <v>13773</v>
      </c>
      <c r="Q270" s="4">
        <v>11313</v>
      </c>
      <c r="R270" s="4">
        <f t="shared" si="4"/>
        <v>145650</v>
      </c>
    </row>
    <row r="271" spans="1:18" x14ac:dyDescent="0.25">
      <c r="A271" t="s">
        <v>1092</v>
      </c>
      <c r="B271" t="s">
        <v>1093</v>
      </c>
      <c r="C271" t="s">
        <v>1094</v>
      </c>
      <c r="D271" s="1" t="s">
        <v>1095</v>
      </c>
      <c r="E271" t="s">
        <v>1093</v>
      </c>
      <c r="F271" s="4">
        <v>35015</v>
      </c>
      <c r="G271" s="4">
        <v>24497</v>
      </c>
      <c r="H271" s="4">
        <v>22563</v>
      </c>
      <c r="I271" s="4">
        <v>18867</v>
      </c>
      <c r="J271" s="4">
        <v>10887</v>
      </c>
      <c r="K271" s="4">
        <v>1054</v>
      </c>
      <c r="L271" s="4">
        <v>0</v>
      </c>
      <c r="M271" s="4">
        <v>3100</v>
      </c>
      <c r="N271" s="4">
        <v>527</v>
      </c>
      <c r="O271" s="4">
        <v>152</v>
      </c>
      <c r="P271" s="4">
        <v>15872</v>
      </c>
      <c r="Q271" s="4">
        <v>24969</v>
      </c>
      <c r="R271" s="4">
        <f t="shared" si="4"/>
        <v>157503</v>
      </c>
    </row>
    <row r="272" spans="1:18" x14ac:dyDescent="0.25">
      <c r="A272" t="s">
        <v>1096</v>
      </c>
      <c r="B272" t="s">
        <v>1097</v>
      </c>
      <c r="C272" t="s">
        <v>1098</v>
      </c>
      <c r="D272" s="1" t="s">
        <v>1099</v>
      </c>
      <c r="E272" t="s">
        <v>1097</v>
      </c>
      <c r="F272" s="4">
        <v>92058</v>
      </c>
      <c r="G272" s="4">
        <v>68629</v>
      </c>
      <c r="H272" s="4">
        <v>72442</v>
      </c>
      <c r="I272" s="4">
        <v>45124</v>
      </c>
      <c r="J272" s="4">
        <v>29896</v>
      </c>
      <c r="K272" s="4">
        <v>11972</v>
      </c>
      <c r="L272" s="4">
        <v>0</v>
      </c>
      <c r="M272" s="4">
        <v>0</v>
      </c>
      <c r="N272" s="4">
        <v>0</v>
      </c>
      <c r="O272" s="4">
        <v>6611</v>
      </c>
      <c r="P272" s="4">
        <v>62173</v>
      </c>
      <c r="Q272" s="4">
        <v>53705</v>
      </c>
      <c r="R272" s="4">
        <f t="shared" si="4"/>
        <v>442610</v>
      </c>
    </row>
    <row r="273" spans="1:18" x14ac:dyDescent="0.25">
      <c r="A273" t="s">
        <v>1100</v>
      </c>
      <c r="B273" t="s">
        <v>1101</v>
      </c>
      <c r="C273" t="s">
        <v>1102</v>
      </c>
      <c r="D273" s="1" t="s">
        <v>1103</v>
      </c>
      <c r="E273" t="s">
        <v>1101</v>
      </c>
      <c r="F273" s="4">
        <v>181724</v>
      </c>
      <c r="G273" s="4">
        <v>175977</v>
      </c>
      <c r="H273" s="4">
        <v>180113</v>
      </c>
      <c r="I273" s="4">
        <v>126516</v>
      </c>
      <c r="J273" s="4">
        <v>48058</v>
      </c>
      <c r="K273" s="4">
        <v>4423</v>
      </c>
      <c r="L273" s="4">
        <v>0</v>
      </c>
      <c r="M273" s="4">
        <v>0</v>
      </c>
      <c r="N273" s="4">
        <v>0</v>
      </c>
      <c r="O273" s="4">
        <v>38876</v>
      </c>
      <c r="P273" s="4">
        <v>125814</v>
      </c>
      <c r="Q273" s="4">
        <v>162431</v>
      </c>
      <c r="R273" s="4">
        <f t="shared" si="4"/>
        <v>1043932</v>
      </c>
    </row>
    <row r="274" spans="1:18" x14ac:dyDescent="0.25">
      <c r="A274" t="s">
        <v>1104</v>
      </c>
      <c r="B274" t="s">
        <v>1105</v>
      </c>
      <c r="C274" t="s">
        <v>1106</v>
      </c>
      <c r="D274" s="1" t="s">
        <v>1107</v>
      </c>
      <c r="E274" t="s">
        <v>1105</v>
      </c>
      <c r="F274" s="4">
        <v>237061</v>
      </c>
      <c r="G274" s="4">
        <v>115056</v>
      </c>
      <c r="H274" s="4">
        <v>56998</v>
      </c>
      <c r="I274" s="4">
        <v>26975</v>
      </c>
      <c r="J274" s="4">
        <v>5097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63235</v>
      </c>
      <c r="Q274" s="4">
        <v>77643</v>
      </c>
      <c r="R274" s="4">
        <f t="shared" si="4"/>
        <v>582065</v>
      </c>
    </row>
    <row r="275" spans="1:18" x14ac:dyDescent="0.25">
      <c r="A275" t="s">
        <v>1108</v>
      </c>
      <c r="B275" t="s">
        <v>1109</v>
      </c>
      <c r="C275" t="s">
        <v>1110</v>
      </c>
      <c r="D275" s="1" t="s">
        <v>1111</v>
      </c>
      <c r="E275" t="s">
        <v>1109</v>
      </c>
      <c r="F275" s="4">
        <v>244646</v>
      </c>
      <c r="G275" s="4">
        <v>203841</v>
      </c>
      <c r="H275" s="4">
        <v>170426</v>
      </c>
      <c r="I275" s="4">
        <v>-52729</v>
      </c>
      <c r="J275" s="4">
        <v>-20913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107202</v>
      </c>
      <c r="Q275" s="4">
        <v>97340</v>
      </c>
      <c r="R275" s="4">
        <f t="shared" si="4"/>
        <v>749813</v>
      </c>
    </row>
    <row r="276" spans="1:18" x14ac:dyDescent="0.25">
      <c r="A276" t="s">
        <v>1112</v>
      </c>
      <c r="B276" t="s">
        <v>1113</v>
      </c>
      <c r="C276" t="s">
        <v>1114</v>
      </c>
      <c r="D276" s="1" t="s">
        <v>1115</v>
      </c>
      <c r="E276" t="s">
        <v>1113</v>
      </c>
      <c r="F276" s="4">
        <v>-22</v>
      </c>
      <c r="G276" s="4">
        <v>-38</v>
      </c>
      <c r="H276" s="4">
        <v>-10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f t="shared" si="4"/>
        <v>-70</v>
      </c>
    </row>
    <row r="277" spans="1:18" x14ac:dyDescent="0.25">
      <c r="A277" t="s">
        <v>1116</v>
      </c>
      <c r="B277" t="s">
        <v>1117</v>
      </c>
      <c r="C277" t="s">
        <v>1118</v>
      </c>
      <c r="D277" s="1" t="s">
        <v>1119</v>
      </c>
      <c r="E277" t="s">
        <v>1117</v>
      </c>
      <c r="F277" s="4">
        <v>442501</v>
      </c>
      <c r="G277" s="4">
        <v>276155</v>
      </c>
      <c r="H277" s="4">
        <v>176607</v>
      </c>
      <c r="I277" s="4">
        <v>90659</v>
      </c>
      <c r="J277" s="4">
        <v>20170</v>
      </c>
      <c r="K277" s="4">
        <v>0</v>
      </c>
      <c r="L277" s="4">
        <v>0</v>
      </c>
      <c r="M277" s="4">
        <v>0</v>
      </c>
      <c r="N277" s="4">
        <v>1395</v>
      </c>
      <c r="O277" s="4">
        <v>207</v>
      </c>
      <c r="P277" s="4">
        <v>219211</v>
      </c>
      <c r="Q277" s="4">
        <v>275285</v>
      </c>
      <c r="R277" s="4">
        <f t="shared" si="4"/>
        <v>1502190</v>
      </c>
    </row>
    <row r="278" spans="1:18" x14ac:dyDescent="0.25">
      <c r="A278" t="s">
        <v>1120</v>
      </c>
      <c r="B278" t="s">
        <v>1121</v>
      </c>
      <c r="C278" t="s">
        <v>1122</v>
      </c>
      <c r="D278" s="1" t="s">
        <v>1123</v>
      </c>
      <c r="E278" t="s">
        <v>1121</v>
      </c>
      <c r="F278" s="4">
        <v>6814</v>
      </c>
      <c r="G278" s="4">
        <v>5893</v>
      </c>
      <c r="H278" s="4">
        <v>6503</v>
      </c>
      <c r="I278" s="4">
        <v>6148</v>
      </c>
      <c r="J278" s="4">
        <v>5893</v>
      </c>
      <c r="K278" s="4">
        <v>5033</v>
      </c>
      <c r="L278" s="4">
        <v>4660</v>
      </c>
      <c r="M278" s="4">
        <v>645</v>
      </c>
      <c r="N278" s="4">
        <v>4760</v>
      </c>
      <c r="O278" s="4">
        <v>5947</v>
      </c>
      <c r="P278" s="4">
        <v>6252</v>
      </c>
      <c r="Q278" s="4">
        <v>5604</v>
      </c>
      <c r="R278" s="4">
        <f t="shared" si="4"/>
        <v>64152</v>
      </c>
    </row>
    <row r="279" spans="1:18" x14ac:dyDescent="0.25">
      <c r="A279" t="s">
        <v>1124</v>
      </c>
      <c r="B279" t="s">
        <v>1125</v>
      </c>
      <c r="C279" t="s">
        <v>1126</v>
      </c>
      <c r="D279" s="1" t="s">
        <v>1127</v>
      </c>
      <c r="E279" t="s">
        <v>1125</v>
      </c>
      <c r="F279" s="4">
        <v>88180</v>
      </c>
      <c r="G279" s="4">
        <v>59937</v>
      </c>
      <c r="H279" s="4">
        <v>34955</v>
      </c>
      <c r="I279" s="4">
        <v>14015</v>
      </c>
      <c r="J279" s="4">
        <v>2536</v>
      </c>
      <c r="K279" s="4">
        <v>0</v>
      </c>
      <c r="L279" s="4">
        <v>0</v>
      </c>
      <c r="M279" s="4">
        <v>81</v>
      </c>
      <c r="N279" s="4">
        <v>12</v>
      </c>
      <c r="O279" s="4">
        <v>0</v>
      </c>
      <c r="P279" s="4">
        <v>30788</v>
      </c>
      <c r="Q279" s="4">
        <v>38922</v>
      </c>
      <c r="R279" s="4">
        <f t="shared" si="4"/>
        <v>269426</v>
      </c>
    </row>
    <row r="280" spans="1:18" x14ac:dyDescent="0.25">
      <c r="A280" t="s">
        <v>1128</v>
      </c>
      <c r="B280" t="s">
        <v>1129</v>
      </c>
      <c r="C280" t="s">
        <v>1130</v>
      </c>
      <c r="D280" s="1" t="s">
        <v>1131</v>
      </c>
      <c r="E280" t="s">
        <v>1129</v>
      </c>
      <c r="F280" s="4">
        <v>52639</v>
      </c>
      <c r="G280" s="4">
        <v>22435</v>
      </c>
      <c r="H280" s="4">
        <v>19537</v>
      </c>
      <c r="I280" s="4">
        <v>8803</v>
      </c>
      <c r="J280" s="4">
        <v>1479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20003</v>
      </c>
      <c r="Q280" s="4">
        <v>22620</v>
      </c>
      <c r="R280" s="4">
        <f t="shared" si="4"/>
        <v>147516</v>
      </c>
    </row>
    <row r="281" spans="1:18" x14ac:dyDescent="0.25">
      <c r="A281" t="s">
        <v>1132</v>
      </c>
      <c r="B281" t="s">
        <v>1133</v>
      </c>
      <c r="C281" t="s">
        <v>1134</v>
      </c>
      <c r="D281" s="1" t="s">
        <v>1135</v>
      </c>
      <c r="E281" t="s">
        <v>1133</v>
      </c>
      <c r="F281" s="4">
        <v>19743</v>
      </c>
      <c r="G281" s="4">
        <v>16820</v>
      </c>
      <c r="H281" s="4">
        <v>12229</v>
      </c>
      <c r="I281" s="4">
        <v>7157</v>
      </c>
      <c r="J281" s="4">
        <v>2214</v>
      </c>
      <c r="K281" s="4">
        <v>93</v>
      </c>
      <c r="L281" s="4">
        <v>0</v>
      </c>
      <c r="M281" s="4">
        <v>255</v>
      </c>
      <c r="N281" s="4">
        <v>243</v>
      </c>
      <c r="O281" s="4">
        <v>1570</v>
      </c>
      <c r="P281" s="4">
        <v>12676</v>
      </c>
      <c r="Q281" s="4">
        <v>14183</v>
      </c>
      <c r="R281" s="4">
        <f t="shared" si="4"/>
        <v>87183</v>
      </c>
    </row>
    <row r="282" spans="1:18" x14ac:dyDescent="0.25">
      <c r="A282" t="s">
        <v>1136</v>
      </c>
      <c r="B282" t="s">
        <v>1137</v>
      </c>
      <c r="C282" t="s">
        <v>1138</v>
      </c>
      <c r="D282" s="1" t="s">
        <v>1139</v>
      </c>
      <c r="E282" t="s">
        <v>1137</v>
      </c>
      <c r="F282" s="4">
        <v>24120</v>
      </c>
      <c r="G282" s="4">
        <v>19126</v>
      </c>
      <c r="H282" s="4">
        <v>14648</v>
      </c>
      <c r="I282" s="4">
        <v>11347</v>
      </c>
      <c r="J282" s="4">
        <v>2737</v>
      </c>
      <c r="K282" s="4">
        <v>0</v>
      </c>
      <c r="L282" s="4">
        <v>0</v>
      </c>
      <c r="M282" s="4">
        <v>0</v>
      </c>
      <c r="N282" s="4">
        <v>150</v>
      </c>
      <c r="O282" s="4">
        <v>1007</v>
      </c>
      <c r="P282" s="4">
        <v>16095</v>
      </c>
      <c r="Q282" s="4">
        <v>16727</v>
      </c>
      <c r="R282" s="4">
        <f t="shared" si="4"/>
        <v>105957</v>
      </c>
    </row>
    <row r="283" spans="1:18" x14ac:dyDescent="0.25">
      <c r="A283" t="s">
        <v>1140</v>
      </c>
      <c r="B283" t="s">
        <v>1141</v>
      </c>
      <c r="C283" t="s">
        <v>1142</v>
      </c>
      <c r="D283" s="1" t="s">
        <v>1143</v>
      </c>
      <c r="E283" t="s">
        <v>1141</v>
      </c>
      <c r="F283" s="4">
        <v>189750</v>
      </c>
      <c r="G283" s="4">
        <v>138284</v>
      </c>
      <c r="H283" s="4">
        <v>99466</v>
      </c>
      <c r="I283" s="4">
        <v>63313</v>
      </c>
      <c r="J283" s="4">
        <v>22773</v>
      </c>
      <c r="K283" s="4">
        <v>2231</v>
      </c>
      <c r="L283" s="4">
        <v>0</v>
      </c>
      <c r="M283" s="4">
        <v>-6734</v>
      </c>
      <c r="N283" s="4">
        <v>-4489</v>
      </c>
      <c r="O283" s="4">
        <v>6159</v>
      </c>
      <c r="P283" s="4">
        <v>121241</v>
      </c>
      <c r="Q283" s="4">
        <v>158793</v>
      </c>
      <c r="R283" s="4">
        <f t="shared" si="4"/>
        <v>790787</v>
      </c>
    </row>
    <row r="284" spans="1:18" x14ac:dyDescent="0.25">
      <c r="A284" t="s">
        <v>1144</v>
      </c>
      <c r="B284" t="s">
        <v>1145</v>
      </c>
      <c r="C284" t="s">
        <v>1146</v>
      </c>
      <c r="D284" s="1" t="s">
        <v>1147</v>
      </c>
      <c r="E284" t="s">
        <v>1145</v>
      </c>
      <c r="F284" s="4">
        <v>86915</v>
      </c>
      <c r="G284" s="4">
        <v>68312</v>
      </c>
      <c r="H284" s="4">
        <v>49366</v>
      </c>
      <c r="I284" s="4">
        <v>31097</v>
      </c>
      <c r="J284" s="4">
        <v>9984</v>
      </c>
      <c r="K284" s="4">
        <v>366</v>
      </c>
      <c r="L284" s="4">
        <v>0</v>
      </c>
      <c r="M284" s="4">
        <v>0</v>
      </c>
      <c r="N284" s="4">
        <v>8</v>
      </c>
      <c r="O284" s="4">
        <v>5201</v>
      </c>
      <c r="P284" s="4">
        <v>54408</v>
      </c>
      <c r="Q284" s="4">
        <v>58762</v>
      </c>
      <c r="R284" s="4">
        <f t="shared" si="4"/>
        <v>364419</v>
      </c>
    </row>
    <row r="285" spans="1:18" x14ac:dyDescent="0.25">
      <c r="A285" t="s">
        <v>1148</v>
      </c>
      <c r="B285" t="s">
        <v>1149</v>
      </c>
      <c r="C285" t="s">
        <v>1150</v>
      </c>
      <c r="D285" s="1" t="s">
        <v>1151</v>
      </c>
      <c r="E285" t="s">
        <v>1149</v>
      </c>
      <c r="F285" s="4">
        <v>18971</v>
      </c>
      <c r="G285" s="4">
        <v>15743</v>
      </c>
      <c r="H285" s="4">
        <v>11072</v>
      </c>
      <c r="I285" s="4">
        <v>6677</v>
      </c>
      <c r="J285" s="4">
        <v>1396</v>
      </c>
      <c r="K285" s="4">
        <v>0</v>
      </c>
      <c r="L285" s="4">
        <v>0</v>
      </c>
      <c r="M285" s="4">
        <v>0</v>
      </c>
      <c r="N285" s="4">
        <v>0</v>
      </c>
      <c r="O285" s="4">
        <v>1725</v>
      </c>
      <c r="P285" s="4">
        <v>12769</v>
      </c>
      <c r="Q285" s="4">
        <v>15510</v>
      </c>
      <c r="R285" s="4">
        <f t="shared" si="4"/>
        <v>83863</v>
      </c>
    </row>
    <row r="286" spans="1:18" x14ac:dyDescent="0.25">
      <c r="A286" t="s">
        <v>1152</v>
      </c>
      <c r="B286" t="s">
        <v>1153</v>
      </c>
      <c r="C286" t="s">
        <v>1154</v>
      </c>
      <c r="D286" s="1" t="s">
        <v>1155</v>
      </c>
      <c r="E286" t="s">
        <v>1153</v>
      </c>
      <c r="F286" s="4">
        <v>5</v>
      </c>
      <c r="G286" s="4">
        <v>5</v>
      </c>
      <c r="H286" s="4">
        <v>5</v>
      </c>
      <c r="I286" s="4">
        <v>5</v>
      </c>
      <c r="J286" s="4">
        <v>7</v>
      </c>
      <c r="K286" s="4">
        <v>6</v>
      </c>
      <c r="L286" s="4">
        <v>5</v>
      </c>
      <c r="M286" s="4">
        <v>4</v>
      </c>
      <c r="N286" s="4">
        <v>0</v>
      </c>
      <c r="O286" s="4">
        <v>2</v>
      </c>
      <c r="P286" s="4">
        <v>5</v>
      </c>
      <c r="Q286" s="4">
        <v>3</v>
      </c>
      <c r="R286" s="4">
        <f t="shared" si="4"/>
        <v>52</v>
      </c>
    </row>
    <row r="287" spans="1:18" x14ac:dyDescent="0.25">
      <c r="A287" t="s">
        <v>1156</v>
      </c>
      <c r="B287" t="s">
        <v>1157</v>
      </c>
      <c r="C287" t="s">
        <v>1158</v>
      </c>
      <c r="D287" s="1" t="s">
        <v>1159</v>
      </c>
      <c r="E287" t="s">
        <v>1160</v>
      </c>
      <c r="F287" s="4">
        <v>-23</v>
      </c>
      <c r="G287" s="4">
        <v>138</v>
      </c>
      <c r="H287" s="4">
        <v>155</v>
      </c>
      <c r="I287" s="4">
        <v>142</v>
      </c>
      <c r="J287" s="4">
        <v>132</v>
      </c>
      <c r="K287" s="4">
        <v>103</v>
      </c>
      <c r="L287" s="4">
        <v>58</v>
      </c>
      <c r="M287" s="4">
        <v>0</v>
      </c>
      <c r="N287" s="4">
        <v>0</v>
      </c>
      <c r="O287" s="4">
        <v>0</v>
      </c>
      <c r="P287" s="4">
        <v>166</v>
      </c>
      <c r="Q287" s="4">
        <v>428</v>
      </c>
      <c r="R287" s="4">
        <f t="shared" si="4"/>
        <v>1299</v>
      </c>
    </row>
    <row r="288" spans="1:18" x14ac:dyDescent="0.25">
      <c r="A288" t="s">
        <v>1161</v>
      </c>
      <c r="B288" t="s">
        <v>1162</v>
      </c>
      <c r="C288" t="s">
        <v>1163</v>
      </c>
      <c r="D288" s="1" t="s">
        <v>1164</v>
      </c>
      <c r="E288" t="s">
        <v>1162</v>
      </c>
      <c r="F288" s="4">
        <v>17954</v>
      </c>
      <c r="G288" s="4">
        <v>13877</v>
      </c>
      <c r="H288" s="4">
        <v>11066</v>
      </c>
      <c r="I288" s="4">
        <v>9080</v>
      </c>
      <c r="J288" s="4">
        <v>2433</v>
      </c>
      <c r="K288" s="4">
        <v>257</v>
      </c>
      <c r="L288" s="4">
        <v>264</v>
      </c>
      <c r="M288" s="4">
        <v>257</v>
      </c>
      <c r="N288" s="4">
        <v>246</v>
      </c>
      <c r="O288" s="4">
        <v>1278</v>
      </c>
      <c r="P288" s="4">
        <v>11753</v>
      </c>
      <c r="Q288" s="4">
        <v>14687</v>
      </c>
      <c r="R288" s="4">
        <f t="shared" si="4"/>
        <v>83152</v>
      </c>
    </row>
    <row r="289" spans="1:18" x14ac:dyDescent="0.25">
      <c r="A289" t="s">
        <v>1165</v>
      </c>
      <c r="B289" t="s">
        <v>1166</v>
      </c>
      <c r="C289" t="s">
        <v>1167</v>
      </c>
      <c r="D289" s="1" t="s">
        <v>1168</v>
      </c>
      <c r="E289" t="s">
        <v>1169</v>
      </c>
      <c r="F289" s="4">
        <v>26</v>
      </c>
      <c r="G289" s="4">
        <v>22</v>
      </c>
      <c r="H289" s="4">
        <v>66</v>
      </c>
      <c r="I289" s="4">
        <v>67</v>
      </c>
      <c r="J289" s="4">
        <v>64</v>
      </c>
      <c r="K289" s="4">
        <v>57</v>
      </c>
      <c r="L289" s="4">
        <v>30</v>
      </c>
      <c r="M289" s="4">
        <v>26</v>
      </c>
      <c r="N289" s="4">
        <v>25</v>
      </c>
      <c r="O289" s="4">
        <v>24</v>
      </c>
      <c r="P289" s="4">
        <v>24</v>
      </c>
      <c r="Q289" s="4">
        <v>25</v>
      </c>
      <c r="R289" s="4">
        <f t="shared" si="4"/>
        <v>456</v>
      </c>
    </row>
    <row r="290" spans="1:18" x14ac:dyDescent="0.25">
      <c r="A290" t="s">
        <v>1165</v>
      </c>
      <c r="B290" t="s">
        <v>1166</v>
      </c>
      <c r="C290" t="s">
        <v>1170</v>
      </c>
      <c r="D290" s="1" t="s">
        <v>1171</v>
      </c>
      <c r="E290" t="s">
        <v>1166</v>
      </c>
      <c r="F290" s="4">
        <v>46824</v>
      </c>
      <c r="G290" s="4">
        <v>32926</v>
      </c>
      <c r="H290" s="4">
        <v>22355</v>
      </c>
      <c r="I290" s="4">
        <v>15339</v>
      </c>
      <c r="J290" s="4">
        <v>3563</v>
      </c>
      <c r="K290" s="4">
        <v>0</v>
      </c>
      <c r="L290" s="4">
        <v>0</v>
      </c>
      <c r="M290" s="4">
        <v>0</v>
      </c>
      <c r="N290" s="4">
        <v>0</v>
      </c>
      <c r="O290" s="4">
        <v>2546</v>
      </c>
      <c r="P290" s="4">
        <v>29799</v>
      </c>
      <c r="Q290" s="4">
        <v>38493</v>
      </c>
      <c r="R290" s="4">
        <f t="shared" si="4"/>
        <v>191845</v>
      </c>
    </row>
    <row r="291" spans="1:18" x14ac:dyDescent="0.25">
      <c r="A291" t="s">
        <v>1172</v>
      </c>
      <c r="B291" t="s">
        <v>1173</v>
      </c>
      <c r="C291" t="s">
        <v>1174</v>
      </c>
      <c r="D291" s="1" t="s">
        <v>1175</v>
      </c>
      <c r="E291" t="s">
        <v>1173</v>
      </c>
      <c r="F291" s="4">
        <v>84733</v>
      </c>
      <c r="G291" s="4">
        <v>74591</v>
      </c>
      <c r="H291" s="4">
        <v>51690</v>
      </c>
      <c r="I291" s="4">
        <v>15620</v>
      </c>
      <c r="J291" s="4">
        <v>1479</v>
      </c>
      <c r="K291" s="4">
        <v>0</v>
      </c>
      <c r="L291" s="4">
        <v>0</v>
      </c>
      <c r="M291" s="4">
        <v>0</v>
      </c>
      <c r="N291" s="4">
        <v>0</v>
      </c>
      <c r="O291" s="4">
        <v>6951</v>
      </c>
      <c r="P291" s="4">
        <v>43716</v>
      </c>
      <c r="Q291" s="4">
        <v>48600</v>
      </c>
      <c r="R291" s="4">
        <f t="shared" si="4"/>
        <v>327380</v>
      </c>
    </row>
    <row r="292" spans="1:18" x14ac:dyDescent="0.25">
      <c r="A292" t="s">
        <v>1176</v>
      </c>
      <c r="B292" t="s">
        <v>1177</v>
      </c>
      <c r="C292" t="s">
        <v>1178</v>
      </c>
      <c r="D292" s="1" t="s">
        <v>1179</v>
      </c>
      <c r="E292" t="s">
        <v>1177</v>
      </c>
      <c r="F292" s="4">
        <v>15568</v>
      </c>
      <c r="G292" s="4">
        <v>16137</v>
      </c>
      <c r="H292" s="4">
        <v>20036</v>
      </c>
      <c r="I292" s="4">
        <v>7170</v>
      </c>
      <c r="J292" s="4">
        <v>492</v>
      </c>
      <c r="K292" s="4">
        <v>0</v>
      </c>
      <c r="L292" s="4">
        <v>0</v>
      </c>
      <c r="M292" s="4">
        <v>0</v>
      </c>
      <c r="N292" s="4">
        <v>0</v>
      </c>
      <c r="O292" s="4">
        <v>2695</v>
      </c>
      <c r="P292" s="4">
        <v>15040</v>
      </c>
      <c r="Q292" s="4">
        <v>16933</v>
      </c>
      <c r="R292" s="4">
        <f t="shared" si="4"/>
        <v>94071</v>
      </c>
    </row>
    <row r="293" spans="1:18" x14ac:dyDescent="0.25">
      <c r="A293" t="s">
        <v>1180</v>
      </c>
      <c r="B293" t="s">
        <v>1181</v>
      </c>
      <c r="C293" t="s">
        <v>1182</v>
      </c>
      <c r="D293" s="1" t="s">
        <v>1183</v>
      </c>
      <c r="E293" t="s">
        <v>1181</v>
      </c>
      <c r="F293" s="4">
        <v>1</v>
      </c>
      <c r="G293" s="4">
        <v>5</v>
      </c>
      <c r="H293" s="4">
        <v>6</v>
      </c>
      <c r="I293" s="4">
        <v>0</v>
      </c>
      <c r="J293" s="4">
        <v>0</v>
      </c>
      <c r="K293" s="4">
        <v>0</v>
      </c>
      <c r="L293" s="4">
        <v>0</v>
      </c>
      <c r="M293" s="4">
        <v>5</v>
      </c>
      <c r="N293" s="4">
        <v>5</v>
      </c>
      <c r="O293" s="4">
        <v>11</v>
      </c>
      <c r="P293" s="4">
        <v>11</v>
      </c>
      <c r="Q293" s="4">
        <v>1</v>
      </c>
      <c r="R293" s="4">
        <f t="shared" si="4"/>
        <v>45</v>
      </c>
    </row>
    <row r="294" spans="1:18" x14ac:dyDescent="0.25">
      <c r="A294" t="s">
        <v>1184</v>
      </c>
      <c r="B294" t="s">
        <v>1185</v>
      </c>
      <c r="C294" t="s">
        <v>1186</v>
      </c>
      <c r="D294" s="1" t="s">
        <v>1187</v>
      </c>
      <c r="E294" t="s">
        <v>1188</v>
      </c>
      <c r="F294" s="4">
        <v>17</v>
      </c>
      <c r="G294" s="4">
        <v>13</v>
      </c>
      <c r="H294" s="4">
        <v>5</v>
      </c>
      <c r="I294" s="4">
        <v>5</v>
      </c>
      <c r="J294" s="4">
        <v>-7</v>
      </c>
      <c r="K294" s="4">
        <v>-4</v>
      </c>
      <c r="L294" s="4">
        <v>0</v>
      </c>
      <c r="M294" s="4">
        <v>1</v>
      </c>
      <c r="N294" s="4">
        <v>6</v>
      </c>
      <c r="O294" s="4">
        <v>8</v>
      </c>
      <c r="P294" s="4">
        <v>11</v>
      </c>
      <c r="Q294" s="4">
        <v>9</v>
      </c>
      <c r="R294" s="4">
        <f t="shared" si="4"/>
        <v>64</v>
      </c>
    </row>
    <row r="295" spans="1:18" x14ac:dyDescent="0.25">
      <c r="A295" t="s">
        <v>1189</v>
      </c>
      <c r="B295" t="s">
        <v>1190</v>
      </c>
      <c r="C295" t="s">
        <v>1191</v>
      </c>
      <c r="D295" s="1" t="s">
        <v>1192</v>
      </c>
      <c r="E295" t="s">
        <v>1190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f t="shared" si="4"/>
        <v>0</v>
      </c>
    </row>
    <row r="296" spans="1:18" x14ac:dyDescent="0.25">
      <c r="A296" t="s">
        <v>1193</v>
      </c>
      <c r="B296" t="s">
        <v>1194</v>
      </c>
      <c r="C296" t="s">
        <v>1195</v>
      </c>
      <c r="D296" t="s">
        <v>1196</v>
      </c>
      <c r="E296" t="s">
        <v>1194</v>
      </c>
      <c r="F296" s="4">
        <v>382804</v>
      </c>
      <c r="G296" s="4">
        <v>247845</v>
      </c>
      <c r="H296" s="4">
        <v>183162</v>
      </c>
      <c r="I296" s="4">
        <v>109289</v>
      </c>
      <c r="J296" s="4">
        <v>25895</v>
      </c>
      <c r="K296" s="4">
        <v>2117</v>
      </c>
      <c r="L296" s="4">
        <v>1643</v>
      </c>
      <c r="M296" s="4">
        <v>11</v>
      </c>
      <c r="N296" s="4">
        <v>2352</v>
      </c>
      <c r="O296" s="4">
        <v>2601</v>
      </c>
      <c r="P296" s="4">
        <v>167878</v>
      </c>
      <c r="Q296" s="4">
        <v>183379</v>
      </c>
      <c r="R296" s="4">
        <f t="shared" si="4"/>
        <v>1308976</v>
      </c>
    </row>
    <row r="297" spans="1:18" x14ac:dyDescent="0.25">
      <c r="A297" t="s">
        <v>1197</v>
      </c>
      <c r="B297" t="s">
        <v>1198</v>
      </c>
      <c r="C297" t="s">
        <v>1199</v>
      </c>
      <c r="D297" s="1" t="s">
        <v>1200</v>
      </c>
      <c r="E297" t="s">
        <v>1198</v>
      </c>
      <c r="F297" s="4">
        <v>651</v>
      </c>
      <c r="G297" s="4">
        <v>636</v>
      </c>
      <c r="H297" s="4">
        <v>737</v>
      </c>
      <c r="I297" s="4">
        <v>747</v>
      </c>
      <c r="J297" s="4">
        <v>760</v>
      </c>
      <c r="K297" s="4">
        <v>692</v>
      </c>
      <c r="L297" s="4">
        <v>547</v>
      </c>
      <c r="M297" s="4">
        <v>557</v>
      </c>
      <c r="N297" s="4">
        <v>507</v>
      </c>
      <c r="O297" s="4">
        <v>582</v>
      </c>
      <c r="P297" s="4">
        <v>645</v>
      </c>
      <c r="Q297" s="4">
        <v>637</v>
      </c>
      <c r="R297" s="4">
        <f t="shared" si="4"/>
        <v>7698</v>
      </c>
    </row>
    <row r="298" spans="1:18" x14ac:dyDescent="0.25">
      <c r="A298" t="s">
        <v>1201</v>
      </c>
      <c r="B298" t="s">
        <v>1202</v>
      </c>
      <c r="C298" t="s">
        <v>1203</v>
      </c>
      <c r="D298" s="1" t="s">
        <v>1204</v>
      </c>
      <c r="E298" t="s">
        <v>1202</v>
      </c>
      <c r="F298" s="4">
        <v>98</v>
      </c>
      <c r="G298" s="4">
        <v>82</v>
      </c>
      <c r="H298" s="4">
        <v>68</v>
      </c>
      <c r="I298" s="4">
        <v>72</v>
      </c>
      <c r="J298" s="4">
        <v>76</v>
      </c>
      <c r="K298" s="4">
        <v>73</v>
      </c>
      <c r="L298" s="4">
        <v>68</v>
      </c>
      <c r="M298" s="4">
        <v>70</v>
      </c>
      <c r="N298" s="4">
        <v>65</v>
      </c>
      <c r="O298" s="4">
        <v>67</v>
      </c>
      <c r="P298" s="4">
        <v>58</v>
      </c>
      <c r="Q298" s="4">
        <v>51</v>
      </c>
      <c r="R298" s="4">
        <f t="shared" si="4"/>
        <v>848</v>
      </c>
    </row>
    <row r="299" spans="1:18" x14ac:dyDescent="0.25">
      <c r="A299" t="s">
        <v>1205</v>
      </c>
      <c r="B299" t="s">
        <v>1206</v>
      </c>
      <c r="C299" t="s">
        <v>1207</v>
      </c>
      <c r="D299" s="1" t="s">
        <v>1208</v>
      </c>
      <c r="E299" t="s">
        <v>1206</v>
      </c>
      <c r="F299" s="4">
        <v>58</v>
      </c>
      <c r="G299" s="4">
        <v>41</v>
      </c>
      <c r="H299" s="4">
        <v>19</v>
      </c>
      <c r="I299" s="4">
        <v>10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f t="shared" si="4"/>
        <v>128</v>
      </c>
    </row>
    <row r="300" spans="1:18" x14ac:dyDescent="0.25">
      <c r="A300" t="s">
        <v>1209</v>
      </c>
      <c r="B300" t="s">
        <v>1210</v>
      </c>
      <c r="C300" t="s">
        <v>1211</v>
      </c>
      <c r="D300" s="1" t="s">
        <v>1212</v>
      </c>
      <c r="E300" t="s">
        <v>1210</v>
      </c>
      <c r="F300" s="4">
        <v>30389</v>
      </c>
      <c r="G300" s="4">
        <v>21898</v>
      </c>
      <c r="H300" s="4">
        <v>17372</v>
      </c>
      <c r="I300" s="4">
        <v>19780</v>
      </c>
      <c r="J300" s="4">
        <v>6205</v>
      </c>
      <c r="K300" s="4">
        <v>0</v>
      </c>
      <c r="L300" s="4">
        <v>0</v>
      </c>
      <c r="M300" s="4">
        <v>0</v>
      </c>
      <c r="N300" s="4">
        <v>0</v>
      </c>
      <c r="O300" s="4">
        <v>3877</v>
      </c>
      <c r="P300" s="4">
        <v>16791</v>
      </c>
      <c r="Q300" s="4">
        <v>25928</v>
      </c>
      <c r="R300" s="4">
        <f t="shared" si="4"/>
        <v>142240</v>
      </c>
    </row>
    <row r="301" spans="1:18" x14ac:dyDescent="0.25">
      <c r="A301" t="s">
        <v>1213</v>
      </c>
      <c r="B301" t="s">
        <v>1214</v>
      </c>
      <c r="C301" t="s">
        <v>1215</v>
      </c>
      <c r="D301" s="1" t="s">
        <v>1216</v>
      </c>
      <c r="E301" t="s">
        <v>1214</v>
      </c>
      <c r="F301" s="4">
        <v>15048</v>
      </c>
      <c r="G301" s="4">
        <v>12364</v>
      </c>
      <c r="H301" s="4">
        <v>9443</v>
      </c>
      <c r="I301" s="4">
        <v>4923</v>
      </c>
      <c r="J301" s="4">
        <v>1212</v>
      </c>
      <c r="K301" s="4">
        <v>0</v>
      </c>
      <c r="L301" s="4">
        <v>0</v>
      </c>
      <c r="M301" s="4">
        <v>0</v>
      </c>
      <c r="N301" s="4">
        <v>0</v>
      </c>
      <c r="O301" s="4">
        <v>2789</v>
      </c>
      <c r="P301" s="4">
        <v>8786</v>
      </c>
      <c r="Q301" s="4">
        <v>13734</v>
      </c>
      <c r="R301" s="4">
        <f t="shared" si="4"/>
        <v>68299</v>
      </c>
    </row>
    <row r="302" spans="1:18" x14ac:dyDescent="0.25">
      <c r="A302" t="s">
        <v>1217</v>
      </c>
      <c r="B302" t="s">
        <v>1218</v>
      </c>
      <c r="C302" t="s">
        <v>1219</v>
      </c>
      <c r="D302" s="1" t="s">
        <v>1220</v>
      </c>
      <c r="E302" t="s">
        <v>1218</v>
      </c>
      <c r="F302" s="4">
        <v>137638</v>
      </c>
      <c r="G302" s="4">
        <v>121176</v>
      </c>
      <c r="H302" s="4">
        <v>93046</v>
      </c>
      <c r="I302" s="4">
        <v>59932</v>
      </c>
      <c r="J302" s="4">
        <v>20435</v>
      </c>
      <c r="K302" s="4">
        <v>0</v>
      </c>
      <c r="L302" s="4">
        <v>0</v>
      </c>
      <c r="M302" s="4">
        <v>0</v>
      </c>
      <c r="N302" s="4">
        <v>0</v>
      </c>
      <c r="O302" s="4">
        <v>347</v>
      </c>
      <c r="P302" s="4">
        <v>76403</v>
      </c>
      <c r="Q302" s="4">
        <v>110144</v>
      </c>
      <c r="R302" s="4">
        <f t="shared" si="4"/>
        <v>619121</v>
      </c>
    </row>
    <row r="303" spans="1:18" x14ac:dyDescent="0.25">
      <c r="A303" t="s">
        <v>1221</v>
      </c>
      <c r="B303" t="s">
        <v>1222</v>
      </c>
      <c r="C303" t="s">
        <v>1223</v>
      </c>
      <c r="D303" s="1" t="s">
        <v>1224</v>
      </c>
      <c r="E303" t="s">
        <v>1222</v>
      </c>
      <c r="F303" s="4">
        <v>400753</v>
      </c>
      <c r="G303" s="4">
        <v>288506</v>
      </c>
      <c r="H303" s="4">
        <v>267759</v>
      </c>
      <c r="I303" s="4">
        <v>187305</v>
      </c>
      <c r="J303" s="4">
        <v>11995</v>
      </c>
      <c r="K303" s="4">
        <v>5141</v>
      </c>
      <c r="L303" s="4">
        <v>2675</v>
      </c>
      <c r="M303" s="4">
        <v>919</v>
      </c>
      <c r="N303" s="4">
        <v>7339</v>
      </c>
      <c r="O303" s="4">
        <v>108293</v>
      </c>
      <c r="P303" s="4">
        <v>300223</v>
      </c>
      <c r="Q303" s="4">
        <v>231007</v>
      </c>
      <c r="R303" s="4">
        <f t="shared" si="4"/>
        <v>1811915</v>
      </c>
    </row>
    <row r="304" spans="1:18" x14ac:dyDescent="0.25">
      <c r="A304" t="s">
        <v>1225</v>
      </c>
      <c r="B304" t="s">
        <v>1222</v>
      </c>
      <c r="C304" t="s">
        <v>1226</v>
      </c>
      <c r="D304" s="1" t="s">
        <v>1227</v>
      </c>
      <c r="E304" t="s">
        <v>1222</v>
      </c>
      <c r="F304" s="4">
        <v>274249</v>
      </c>
      <c r="G304" s="4">
        <v>218662</v>
      </c>
      <c r="H304" s="4">
        <v>172187</v>
      </c>
      <c r="I304" s="4">
        <v>163009</v>
      </c>
      <c r="J304" s="4">
        <v>46369</v>
      </c>
      <c r="K304" s="4">
        <v>29225</v>
      </c>
      <c r="L304" s="4">
        <v>20126</v>
      </c>
      <c r="M304" s="4">
        <v>8020</v>
      </c>
      <c r="N304" s="4">
        <v>24843</v>
      </c>
      <c r="O304" s="4">
        <v>92600</v>
      </c>
      <c r="P304" s="4">
        <v>210160</v>
      </c>
      <c r="Q304" s="4">
        <v>172831</v>
      </c>
      <c r="R304" s="4">
        <f t="shared" si="4"/>
        <v>1432281</v>
      </c>
    </row>
    <row r="305" spans="1:18" x14ac:dyDescent="0.25">
      <c r="A305" t="s">
        <v>1228</v>
      </c>
      <c r="B305" t="s">
        <v>1229</v>
      </c>
      <c r="C305" t="s">
        <v>1230</v>
      </c>
      <c r="D305" s="1" t="s">
        <v>1231</v>
      </c>
      <c r="E305" t="s">
        <v>1229</v>
      </c>
      <c r="F305" s="4">
        <v>171937</v>
      </c>
      <c r="G305" s="4">
        <v>118805</v>
      </c>
      <c r="H305" s="4">
        <v>87016</v>
      </c>
      <c r="I305" s="4">
        <v>51781</v>
      </c>
      <c r="J305" s="4">
        <v>2425</v>
      </c>
      <c r="K305" s="4">
        <v>0</v>
      </c>
      <c r="L305" s="4">
        <v>0</v>
      </c>
      <c r="M305" s="4">
        <v>0</v>
      </c>
      <c r="N305" s="4">
        <v>2026</v>
      </c>
      <c r="O305" s="4">
        <v>27241</v>
      </c>
      <c r="P305" s="4">
        <v>77705</v>
      </c>
      <c r="Q305" s="4">
        <v>93671</v>
      </c>
      <c r="R305" s="4">
        <f t="shared" si="4"/>
        <v>632607</v>
      </c>
    </row>
    <row r="306" spans="1:18" x14ac:dyDescent="0.25">
      <c r="A306" t="s">
        <v>1232</v>
      </c>
      <c r="B306" t="s">
        <v>1233</v>
      </c>
      <c r="C306" t="s">
        <v>1234</v>
      </c>
      <c r="D306" t="s">
        <v>1235</v>
      </c>
      <c r="E306" t="s">
        <v>1233</v>
      </c>
      <c r="F306" s="4">
        <v>729669</v>
      </c>
      <c r="G306" s="4">
        <v>697494</v>
      </c>
      <c r="H306" s="4">
        <v>511147</v>
      </c>
      <c r="I306" s="4">
        <v>355212</v>
      </c>
      <c r="J306" s="4">
        <v>130463</v>
      </c>
      <c r="K306" s="4">
        <v>13806</v>
      </c>
      <c r="L306" s="4">
        <v>11193</v>
      </c>
      <c r="M306" s="4">
        <v>2270</v>
      </c>
      <c r="N306" s="4">
        <v>14213</v>
      </c>
      <c r="O306" s="4">
        <v>166215</v>
      </c>
      <c r="P306" s="4">
        <v>549051</v>
      </c>
      <c r="Q306" s="4">
        <v>489623</v>
      </c>
      <c r="R306" s="4">
        <f t="shared" si="4"/>
        <v>3670356</v>
      </c>
    </row>
    <row r="307" spans="1:18" x14ac:dyDescent="0.25">
      <c r="A307" t="s">
        <v>1236</v>
      </c>
      <c r="B307" t="s">
        <v>1237</v>
      </c>
      <c r="C307" t="s">
        <v>1238</v>
      </c>
      <c r="D307" s="1" t="s">
        <v>1239</v>
      </c>
      <c r="E307" t="s">
        <v>1237</v>
      </c>
      <c r="F307" s="4">
        <v>833465</v>
      </c>
      <c r="G307" s="4">
        <v>707117</v>
      </c>
      <c r="H307" s="4">
        <v>561105</v>
      </c>
      <c r="I307" s="4">
        <v>374572</v>
      </c>
      <c r="J307" s="4">
        <v>119715</v>
      </c>
      <c r="K307" s="4">
        <v>4842</v>
      </c>
      <c r="L307" s="4">
        <v>2504</v>
      </c>
      <c r="M307" s="4">
        <v>1040</v>
      </c>
      <c r="N307" s="4">
        <v>10465</v>
      </c>
      <c r="O307" s="4">
        <v>154140</v>
      </c>
      <c r="P307" s="4">
        <v>677632</v>
      </c>
      <c r="Q307" s="4">
        <v>603810</v>
      </c>
      <c r="R307" s="4">
        <f t="shared" si="4"/>
        <v>4050407</v>
      </c>
    </row>
    <row r="308" spans="1:18" x14ac:dyDescent="0.25">
      <c r="A308" t="s">
        <v>1240</v>
      </c>
      <c r="B308" t="s">
        <v>1241</v>
      </c>
      <c r="C308" t="s">
        <v>1242</v>
      </c>
      <c r="D308" s="1" t="s">
        <v>1243</v>
      </c>
      <c r="E308" t="s">
        <v>1237</v>
      </c>
      <c r="F308" s="4">
        <v>154404</v>
      </c>
      <c r="G308" s="4">
        <v>149203</v>
      </c>
      <c r="H308" s="4">
        <v>110285</v>
      </c>
      <c r="I308" s="4">
        <v>82780</v>
      </c>
      <c r="J308" s="4">
        <v>22968</v>
      </c>
      <c r="K308" s="4">
        <v>0</v>
      </c>
      <c r="L308" s="4">
        <v>0</v>
      </c>
      <c r="M308" s="4">
        <v>2</v>
      </c>
      <c r="N308" s="4">
        <v>1177</v>
      </c>
      <c r="O308" s="4">
        <v>39285</v>
      </c>
      <c r="P308" s="4">
        <v>128977</v>
      </c>
      <c r="Q308" s="4">
        <v>104907</v>
      </c>
      <c r="R308" s="4">
        <f t="shared" si="4"/>
        <v>793988</v>
      </c>
    </row>
    <row r="309" spans="1:18" x14ac:dyDescent="0.25">
      <c r="A309" t="s">
        <v>1244</v>
      </c>
      <c r="B309" t="s">
        <v>1245</v>
      </c>
      <c r="C309" t="s">
        <v>1246</v>
      </c>
      <c r="D309" s="1" t="s">
        <v>1247</v>
      </c>
      <c r="E309" t="s">
        <v>1245</v>
      </c>
      <c r="F309" s="4">
        <v>317889</v>
      </c>
      <c r="G309" s="4">
        <v>227133</v>
      </c>
      <c r="H309" s="4">
        <v>129613</v>
      </c>
      <c r="I309" s="4">
        <v>118418</v>
      </c>
      <c r="J309" s="4">
        <v>410</v>
      </c>
      <c r="K309" s="4">
        <v>10</v>
      </c>
      <c r="L309" s="4">
        <v>0</v>
      </c>
      <c r="M309" s="4">
        <v>0</v>
      </c>
      <c r="N309" s="4">
        <v>1406</v>
      </c>
      <c r="O309" s="4">
        <v>49989</v>
      </c>
      <c r="P309" s="4">
        <v>197754</v>
      </c>
      <c r="Q309" s="4">
        <v>186541</v>
      </c>
      <c r="R309" s="4">
        <f t="shared" si="4"/>
        <v>1229163</v>
      </c>
    </row>
    <row r="310" spans="1:18" x14ac:dyDescent="0.25">
      <c r="A310" t="s">
        <v>1248</v>
      </c>
      <c r="B310" t="s">
        <v>1245</v>
      </c>
      <c r="C310" t="s">
        <v>1249</v>
      </c>
      <c r="D310" s="1" t="s">
        <v>1250</v>
      </c>
      <c r="E310" t="s">
        <v>1245</v>
      </c>
      <c r="F310" s="4">
        <v>196107</v>
      </c>
      <c r="G310" s="4">
        <v>161449</v>
      </c>
      <c r="H310" s="4">
        <v>99265</v>
      </c>
      <c r="I310" s="4">
        <v>62146</v>
      </c>
      <c r="J310" s="4">
        <v>23461</v>
      </c>
      <c r="K310" s="4">
        <v>44</v>
      </c>
      <c r="L310" s="4">
        <v>0</v>
      </c>
      <c r="M310" s="4">
        <v>0</v>
      </c>
      <c r="N310" s="4">
        <v>5371</v>
      </c>
      <c r="O310" s="4">
        <v>46069</v>
      </c>
      <c r="P310" s="4">
        <v>132078</v>
      </c>
      <c r="Q310" s="4">
        <v>147181</v>
      </c>
      <c r="R310" s="4">
        <f t="shared" si="4"/>
        <v>873171</v>
      </c>
    </row>
    <row r="311" spans="1:18" x14ac:dyDescent="0.25">
      <c r="A311" t="s">
        <v>1251</v>
      </c>
      <c r="B311" t="s">
        <v>1252</v>
      </c>
      <c r="C311" t="s">
        <v>1253</v>
      </c>
      <c r="D311" s="1" t="s">
        <v>1254</v>
      </c>
      <c r="E311" t="s">
        <v>1252</v>
      </c>
      <c r="F311" s="4">
        <v>27021</v>
      </c>
      <c r="G311" s="4">
        <v>24876</v>
      </c>
      <c r="H311" s="4">
        <v>18561</v>
      </c>
      <c r="I311" s="4">
        <v>14879</v>
      </c>
      <c r="J311" s="4">
        <v>7429</v>
      </c>
      <c r="K311" s="4">
        <v>0</v>
      </c>
      <c r="L311" s="4">
        <v>0</v>
      </c>
      <c r="M311" s="4">
        <v>183</v>
      </c>
      <c r="N311" s="4">
        <v>325</v>
      </c>
      <c r="O311" s="4">
        <v>8958</v>
      </c>
      <c r="P311" s="4">
        <v>21974</v>
      </c>
      <c r="Q311" s="4">
        <v>29539</v>
      </c>
      <c r="R311" s="4">
        <f t="shared" si="4"/>
        <v>153745</v>
      </c>
    </row>
    <row r="312" spans="1:18" x14ac:dyDescent="0.25">
      <c r="A312" t="s">
        <v>1255</v>
      </c>
      <c r="B312" t="s">
        <v>1256</v>
      </c>
      <c r="C312" t="s">
        <v>1257</v>
      </c>
      <c r="D312" s="1" t="s">
        <v>1258</v>
      </c>
      <c r="E312" t="s">
        <v>1259</v>
      </c>
      <c r="F312" s="4">
        <v>130766</v>
      </c>
      <c r="G312" s="4">
        <v>109252</v>
      </c>
      <c r="H312" s="4">
        <v>87216</v>
      </c>
      <c r="I312" s="4">
        <v>56936</v>
      </c>
      <c r="J312" s="4">
        <v>8678</v>
      </c>
      <c r="K312" s="4">
        <v>5497</v>
      </c>
      <c r="L312" s="4">
        <v>4833</v>
      </c>
      <c r="M312" s="4">
        <v>3167</v>
      </c>
      <c r="N312" s="4">
        <v>8010</v>
      </c>
      <c r="O312" s="4">
        <v>15035</v>
      </c>
      <c r="P312" s="4">
        <v>82048</v>
      </c>
      <c r="Q312" s="4">
        <v>99377</v>
      </c>
      <c r="R312" s="4">
        <f t="shared" si="4"/>
        <v>610815</v>
      </c>
    </row>
    <row r="313" spans="1:18" x14ac:dyDescent="0.25">
      <c r="A313" t="s">
        <v>1260</v>
      </c>
      <c r="B313" t="s">
        <v>1261</v>
      </c>
      <c r="C313" t="s">
        <v>1262</v>
      </c>
      <c r="D313" s="1" t="s">
        <v>1263</v>
      </c>
      <c r="E313" t="s">
        <v>1261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f t="shared" si="4"/>
        <v>0</v>
      </c>
    </row>
    <row r="314" spans="1:18" x14ac:dyDescent="0.25">
      <c r="A314" t="s">
        <v>1260</v>
      </c>
      <c r="B314" t="s">
        <v>1261</v>
      </c>
      <c r="C314" t="s">
        <v>1264</v>
      </c>
      <c r="D314" s="1" t="s">
        <v>1265</v>
      </c>
      <c r="E314" t="s">
        <v>1266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f t="shared" si="4"/>
        <v>0</v>
      </c>
    </row>
    <row r="315" spans="1:18" x14ac:dyDescent="0.25">
      <c r="A315" t="s">
        <v>1267</v>
      </c>
      <c r="B315" t="s">
        <v>1268</v>
      </c>
      <c r="C315" t="s">
        <v>1269</v>
      </c>
      <c r="D315" s="1" t="s">
        <v>1270</v>
      </c>
      <c r="E315" t="s">
        <v>1268</v>
      </c>
      <c r="F315" s="4">
        <v>38901</v>
      </c>
      <c r="G315" s="4">
        <v>44938</v>
      </c>
      <c r="H315" s="4">
        <v>21182</v>
      </c>
      <c r="I315" s="4">
        <v>7288</v>
      </c>
      <c r="J315" s="4">
        <v>0</v>
      </c>
      <c r="K315" s="4">
        <v>0</v>
      </c>
      <c r="L315" s="4">
        <v>0</v>
      </c>
      <c r="M315" s="4">
        <v>0</v>
      </c>
      <c r="N315" s="4">
        <v>2</v>
      </c>
      <c r="O315" s="4">
        <v>922</v>
      </c>
      <c r="P315" s="4">
        <v>26749</v>
      </c>
      <c r="Q315" s="4">
        <v>24619</v>
      </c>
      <c r="R315" s="4">
        <f t="shared" si="4"/>
        <v>164601</v>
      </c>
    </row>
    <row r="316" spans="1:18" x14ac:dyDescent="0.25">
      <c r="A316" t="s">
        <v>1271</v>
      </c>
      <c r="B316" t="s">
        <v>1272</v>
      </c>
      <c r="C316" t="s">
        <v>1273</v>
      </c>
      <c r="D316" s="1" t="s">
        <v>1274</v>
      </c>
      <c r="E316" t="s">
        <v>1272</v>
      </c>
      <c r="F316" s="4">
        <v>52439</v>
      </c>
      <c r="G316" s="4">
        <v>224533</v>
      </c>
      <c r="H316" s="4">
        <v>127350</v>
      </c>
      <c r="I316" s="4">
        <v>24783</v>
      </c>
      <c r="J316" s="4">
        <v>1652</v>
      </c>
      <c r="K316" s="4">
        <v>0</v>
      </c>
      <c r="L316" s="4">
        <v>0</v>
      </c>
      <c r="M316" s="4">
        <v>0</v>
      </c>
      <c r="N316" s="4">
        <v>0</v>
      </c>
      <c r="O316" s="4">
        <v>4846</v>
      </c>
      <c r="P316" s="4">
        <v>68279</v>
      </c>
      <c r="Q316" s="4">
        <v>92869</v>
      </c>
      <c r="R316" s="4">
        <f t="shared" si="4"/>
        <v>596751</v>
      </c>
    </row>
    <row r="317" spans="1:18" x14ac:dyDescent="0.25">
      <c r="A317" t="s">
        <v>1275</v>
      </c>
      <c r="B317" t="s">
        <v>1276</v>
      </c>
      <c r="C317" t="s">
        <v>1277</v>
      </c>
      <c r="D317" s="1" t="s">
        <v>1278</v>
      </c>
      <c r="E317" t="s">
        <v>1276</v>
      </c>
      <c r="F317" s="4">
        <v>74649</v>
      </c>
      <c r="G317" s="4">
        <v>52306</v>
      </c>
      <c r="H317" s="4">
        <v>21915</v>
      </c>
      <c r="I317" s="4">
        <v>6679</v>
      </c>
      <c r="J317" s="4">
        <v>445</v>
      </c>
      <c r="K317" s="4">
        <v>0</v>
      </c>
      <c r="L317" s="4">
        <v>0</v>
      </c>
      <c r="M317" s="4">
        <v>0</v>
      </c>
      <c r="N317" s="4">
        <v>0</v>
      </c>
      <c r="O317" s="4">
        <v>2058</v>
      </c>
      <c r="P317" s="4">
        <v>30129</v>
      </c>
      <c r="Q317" s="4">
        <v>29813</v>
      </c>
      <c r="R317" s="4">
        <f t="shared" si="4"/>
        <v>217994</v>
      </c>
    </row>
    <row r="318" spans="1:18" x14ac:dyDescent="0.25">
      <c r="A318" t="s">
        <v>1279</v>
      </c>
      <c r="B318" t="s">
        <v>1280</v>
      </c>
      <c r="C318" t="s">
        <v>1281</v>
      </c>
      <c r="D318" s="1" t="s">
        <v>1282</v>
      </c>
      <c r="E318" t="s">
        <v>1280</v>
      </c>
      <c r="F318" s="4">
        <v>196</v>
      </c>
      <c r="G318" s="4">
        <v>238</v>
      </c>
      <c r="H318" s="4">
        <v>412</v>
      </c>
      <c r="I318" s="4">
        <v>465</v>
      </c>
      <c r="J318" s="4">
        <v>250</v>
      </c>
      <c r="K318" s="4">
        <v>54</v>
      </c>
      <c r="L318" s="4">
        <v>59</v>
      </c>
      <c r="M318" s="4">
        <v>58</v>
      </c>
      <c r="N318" s="4">
        <v>95</v>
      </c>
      <c r="O318" s="4">
        <v>122</v>
      </c>
      <c r="P318" s="4">
        <v>93</v>
      </c>
      <c r="Q318" s="4">
        <v>70</v>
      </c>
      <c r="R318" s="4">
        <f t="shared" si="4"/>
        <v>2112</v>
      </c>
    </row>
    <row r="319" spans="1:18" x14ac:dyDescent="0.25">
      <c r="A319" t="s">
        <v>1283</v>
      </c>
      <c r="B319" t="s">
        <v>1284</v>
      </c>
      <c r="C319" t="s">
        <v>1285</v>
      </c>
      <c r="D319" s="1" t="s">
        <v>1286</v>
      </c>
      <c r="E319" t="s">
        <v>1284</v>
      </c>
      <c r="F319" s="4">
        <v>109401</v>
      </c>
      <c r="G319" s="4">
        <v>83294</v>
      </c>
      <c r="H319" s="4">
        <v>57564</v>
      </c>
      <c r="I319" s="4">
        <v>14412</v>
      </c>
      <c r="J319" s="4">
        <v>2826</v>
      </c>
      <c r="K319" s="4">
        <v>0</v>
      </c>
      <c r="L319" s="4">
        <v>0</v>
      </c>
      <c r="M319" s="4">
        <v>0</v>
      </c>
      <c r="N319" s="4">
        <v>0</v>
      </c>
      <c r="O319" s="4">
        <v>5758</v>
      </c>
      <c r="P319" s="4">
        <v>57241</v>
      </c>
      <c r="Q319" s="4">
        <v>73683</v>
      </c>
      <c r="R319" s="4">
        <f t="shared" si="4"/>
        <v>404179</v>
      </c>
    </row>
    <row r="320" spans="1:18" x14ac:dyDescent="0.25">
      <c r="A320" t="s">
        <v>1287</v>
      </c>
      <c r="B320" t="s">
        <v>1288</v>
      </c>
      <c r="C320" t="s">
        <v>1289</v>
      </c>
      <c r="D320" s="1" t="s">
        <v>1290</v>
      </c>
      <c r="E320" t="s">
        <v>1288</v>
      </c>
      <c r="F320" s="4">
        <v>69183</v>
      </c>
      <c r="G320" s="4">
        <v>64379</v>
      </c>
      <c r="H320" s="4">
        <v>40577</v>
      </c>
      <c r="I320" s="4">
        <v>10829</v>
      </c>
      <c r="J320" s="4">
        <v>722</v>
      </c>
      <c r="K320" s="4">
        <v>0</v>
      </c>
      <c r="L320" s="4">
        <v>0</v>
      </c>
      <c r="M320" s="4">
        <v>0</v>
      </c>
      <c r="N320" s="4">
        <v>0</v>
      </c>
      <c r="O320" s="4">
        <v>2796</v>
      </c>
      <c r="P320" s="4">
        <v>41817</v>
      </c>
      <c r="Q320" s="4">
        <v>39606</v>
      </c>
      <c r="R320" s="4">
        <f t="shared" si="4"/>
        <v>269909</v>
      </c>
    </row>
    <row r="321" spans="1:18" x14ac:dyDescent="0.25">
      <c r="A321" t="s">
        <v>1291</v>
      </c>
      <c r="B321" t="s">
        <v>1292</v>
      </c>
      <c r="C321" t="s">
        <v>1293</v>
      </c>
      <c r="D321" s="1" t="s">
        <v>1294</v>
      </c>
      <c r="E321" t="s">
        <v>1292</v>
      </c>
      <c r="F321" s="4">
        <v>81844</v>
      </c>
      <c r="G321" s="4">
        <v>61347</v>
      </c>
      <c r="H321" s="4">
        <v>32893</v>
      </c>
      <c r="I321" s="4">
        <v>9179</v>
      </c>
      <c r="J321" s="4">
        <v>9047</v>
      </c>
      <c r="K321" s="4">
        <v>1167</v>
      </c>
      <c r="L321" s="4">
        <v>0</v>
      </c>
      <c r="M321" s="4">
        <v>108045</v>
      </c>
      <c r="N321" s="4">
        <v>45321</v>
      </c>
      <c r="O321" s="4">
        <v>16587</v>
      </c>
      <c r="P321" s="4">
        <v>31057</v>
      </c>
      <c r="Q321" s="4">
        <v>38854</v>
      </c>
      <c r="R321" s="4">
        <f t="shared" si="4"/>
        <v>435341</v>
      </c>
    </row>
    <row r="322" spans="1:18" x14ac:dyDescent="0.25">
      <c r="A322" t="s">
        <v>1295</v>
      </c>
      <c r="B322" t="s">
        <v>1296</v>
      </c>
      <c r="C322" t="s">
        <v>1297</v>
      </c>
      <c r="D322" s="1" t="s">
        <v>1298</v>
      </c>
      <c r="E322" t="s">
        <v>1296</v>
      </c>
      <c r="F322" s="4">
        <v>77281</v>
      </c>
      <c r="G322" s="4">
        <v>58232</v>
      </c>
      <c r="H322" s="4">
        <v>32003</v>
      </c>
      <c r="I322" s="4">
        <v>10541</v>
      </c>
      <c r="J322" s="4">
        <v>7859</v>
      </c>
      <c r="K322" s="4">
        <v>1014</v>
      </c>
      <c r="L322" s="4">
        <v>0</v>
      </c>
      <c r="M322" s="4">
        <v>83016</v>
      </c>
      <c r="N322" s="4">
        <v>41249</v>
      </c>
      <c r="O322" s="4">
        <v>16375</v>
      </c>
      <c r="P322" s="4">
        <v>26388</v>
      </c>
      <c r="Q322" s="4">
        <v>38980</v>
      </c>
      <c r="R322" s="4">
        <f t="shared" si="4"/>
        <v>392938</v>
      </c>
    </row>
    <row r="323" spans="1:18" x14ac:dyDescent="0.25">
      <c r="A323" t="s">
        <v>1299</v>
      </c>
      <c r="B323" t="s">
        <v>1300</v>
      </c>
      <c r="C323" t="s">
        <v>1301</v>
      </c>
      <c r="D323" s="1" t="s">
        <v>1302</v>
      </c>
      <c r="E323" t="s">
        <v>1303</v>
      </c>
      <c r="F323" s="4">
        <v>14331</v>
      </c>
      <c r="G323" s="4">
        <v>15217</v>
      </c>
      <c r="H323" s="4">
        <v>21347</v>
      </c>
      <c r="I323" s="4">
        <v>15867</v>
      </c>
      <c r="J323" s="4">
        <v>112</v>
      </c>
      <c r="K323" s="4">
        <v>119</v>
      </c>
      <c r="L323" s="4">
        <v>134</v>
      </c>
      <c r="M323" s="4">
        <v>137</v>
      </c>
      <c r="N323" s="4">
        <v>126</v>
      </c>
      <c r="O323" s="4">
        <v>3469</v>
      </c>
      <c r="P323" s="4">
        <v>10129</v>
      </c>
      <c r="Q323" s="4">
        <v>11719</v>
      </c>
      <c r="R323" s="4">
        <f t="shared" si="4"/>
        <v>92707</v>
      </c>
    </row>
    <row r="324" spans="1:18" x14ac:dyDescent="0.25">
      <c r="A324" t="s">
        <v>1299</v>
      </c>
      <c r="B324" t="s">
        <v>1300</v>
      </c>
      <c r="C324" t="s">
        <v>1304</v>
      </c>
      <c r="D324" s="1" t="s">
        <v>1305</v>
      </c>
      <c r="E324" t="s">
        <v>1300</v>
      </c>
      <c r="F324" s="4">
        <v>17852</v>
      </c>
      <c r="G324" s="4">
        <v>13733</v>
      </c>
      <c r="H324" s="4">
        <v>9787</v>
      </c>
      <c r="I324" s="4">
        <v>2947</v>
      </c>
      <c r="J324" s="4">
        <v>189</v>
      </c>
      <c r="K324" s="4">
        <v>0</v>
      </c>
      <c r="L324" s="4">
        <v>0</v>
      </c>
      <c r="M324" s="4">
        <v>0</v>
      </c>
      <c r="N324" s="4">
        <v>0</v>
      </c>
      <c r="O324" s="4">
        <v>1146</v>
      </c>
      <c r="P324" s="4">
        <v>9165</v>
      </c>
      <c r="Q324" s="4">
        <v>13475</v>
      </c>
      <c r="R324" s="4">
        <f t="shared" ref="R324:R387" si="5">SUM(F324:Q324)</f>
        <v>68294</v>
      </c>
    </row>
    <row r="325" spans="1:18" x14ac:dyDescent="0.25">
      <c r="A325" t="s">
        <v>1306</v>
      </c>
      <c r="B325" t="s">
        <v>1307</v>
      </c>
      <c r="C325" t="s">
        <v>1308</v>
      </c>
      <c r="D325" s="1" t="s">
        <v>1309</v>
      </c>
      <c r="E325" t="s">
        <v>1307</v>
      </c>
      <c r="F325" s="4">
        <v>240893</v>
      </c>
      <c r="G325" s="4">
        <v>177840</v>
      </c>
      <c r="H325" s="4">
        <v>67891</v>
      </c>
      <c r="I325" s="4">
        <v>14232</v>
      </c>
      <c r="J325" s="4">
        <v>1054</v>
      </c>
      <c r="K325" s="4">
        <v>130</v>
      </c>
      <c r="L325" s="4">
        <v>164</v>
      </c>
      <c r="M325" s="4">
        <v>5</v>
      </c>
      <c r="N325" s="4">
        <v>56</v>
      </c>
      <c r="O325" s="4">
        <v>4721</v>
      </c>
      <c r="P325" s="4">
        <v>61793</v>
      </c>
      <c r="Q325" s="4">
        <v>86340</v>
      </c>
      <c r="R325" s="4">
        <f t="shared" si="5"/>
        <v>655119</v>
      </c>
    </row>
    <row r="326" spans="1:18" x14ac:dyDescent="0.25">
      <c r="A326" t="s">
        <v>1310</v>
      </c>
      <c r="B326" t="s">
        <v>1311</v>
      </c>
      <c r="C326" t="s">
        <v>1312</v>
      </c>
      <c r="D326" s="1" t="s">
        <v>1313</v>
      </c>
      <c r="E326" t="s">
        <v>1311</v>
      </c>
      <c r="F326" s="4">
        <v>26905</v>
      </c>
      <c r="G326" s="4">
        <v>29561</v>
      </c>
      <c r="H326" s="4">
        <v>15749</v>
      </c>
      <c r="I326" s="4">
        <v>4282</v>
      </c>
      <c r="J326" s="4">
        <v>11</v>
      </c>
      <c r="K326" s="4">
        <v>0</v>
      </c>
      <c r="L326" s="4">
        <v>0</v>
      </c>
      <c r="M326" s="4">
        <v>0</v>
      </c>
      <c r="N326" s="4">
        <v>1</v>
      </c>
      <c r="O326" s="4">
        <v>545</v>
      </c>
      <c r="P326" s="4">
        <v>15500</v>
      </c>
      <c r="Q326" s="4">
        <v>15313</v>
      </c>
      <c r="R326" s="4">
        <f t="shared" si="5"/>
        <v>107867</v>
      </c>
    </row>
    <row r="327" spans="1:18" x14ac:dyDescent="0.25">
      <c r="A327" t="s">
        <v>1314</v>
      </c>
      <c r="B327" t="s">
        <v>1315</v>
      </c>
      <c r="C327" t="s">
        <v>1316</v>
      </c>
      <c r="D327" s="1" t="s">
        <v>1317</v>
      </c>
      <c r="E327" t="s">
        <v>1315</v>
      </c>
      <c r="F327" s="4">
        <v>19980</v>
      </c>
      <c r="G327" s="4">
        <v>16881</v>
      </c>
      <c r="H327" s="4">
        <v>8511</v>
      </c>
      <c r="I327" s="4">
        <v>2505</v>
      </c>
      <c r="J327" s="4">
        <v>144</v>
      </c>
      <c r="K327" s="4">
        <v>0</v>
      </c>
      <c r="L327" s="4">
        <v>0</v>
      </c>
      <c r="M327" s="4">
        <v>0</v>
      </c>
      <c r="N327" s="4">
        <v>7</v>
      </c>
      <c r="O327" s="4">
        <v>150</v>
      </c>
      <c r="P327" s="4">
        <v>9537</v>
      </c>
      <c r="Q327" s="4">
        <v>12281</v>
      </c>
      <c r="R327" s="4">
        <f t="shared" si="5"/>
        <v>69996</v>
      </c>
    </row>
    <row r="328" spans="1:18" x14ac:dyDescent="0.25">
      <c r="A328" t="s">
        <v>1318</v>
      </c>
      <c r="B328" t="s">
        <v>1319</v>
      </c>
      <c r="C328" t="s">
        <v>1320</v>
      </c>
      <c r="D328" s="1" t="s">
        <v>1321</v>
      </c>
      <c r="E328" t="s">
        <v>1319</v>
      </c>
      <c r="F328" s="4">
        <v>152179</v>
      </c>
      <c r="G328" s="4">
        <v>105069</v>
      </c>
      <c r="H328" s="4">
        <v>55280</v>
      </c>
      <c r="I328" s="4">
        <v>14370</v>
      </c>
      <c r="J328" s="4">
        <v>0</v>
      </c>
      <c r="K328" s="4">
        <v>0</v>
      </c>
      <c r="L328" s="4">
        <v>0</v>
      </c>
      <c r="M328" s="4">
        <v>0</v>
      </c>
      <c r="N328" s="4">
        <v>8</v>
      </c>
      <c r="O328" s="4">
        <v>2518</v>
      </c>
      <c r="P328" s="4">
        <v>69987</v>
      </c>
      <c r="Q328" s="4">
        <v>53389</v>
      </c>
      <c r="R328" s="4">
        <f t="shared" si="5"/>
        <v>452800</v>
      </c>
    </row>
    <row r="329" spans="1:18" x14ac:dyDescent="0.25">
      <c r="A329" t="s">
        <v>1322</v>
      </c>
      <c r="B329" t="s">
        <v>1323</v>
      </c>
      <c r="C329" t="s">
        <v>1324</v>
      </c>
      <c r="D329" s="1" t="s">
        <v>1325</v>
      </c>
      <c r="E329" t="s">
        <v>1326</v>
      </c>
      <c r="F329" s="4">
        <v>73404</v>
      </c>
      <c r="G329" s="4">
        <v>74384</v>
      </c>
      <c r="H329" s="4">
        <v>56295</v>
      </c>
      <c r="I329" s="4">
        <v>26189</v>
      </c>
      <c r="J329" s="4">
        <v>20068</v>
      </c>
      <c r="K329" s="4">
        <v>27047</v>
      </c>
      <c r="L329" s="4">
        <v>24422</v>
      </c>
      <c r="M329" s="4">
        <v>726</v>
      </c>
      <c r="N329" s="4">
        <v>3829</v>
      </c>
      <c r="O329" s="4">
        <v>32358</v>
      </c>
      <c r="P329" s="4">
        <v>60421</v>
      </c>
      <c r="Q329" s="4">
        <v>48697</v>
      </c>
      <c r="R329" s="4">
        <f t="shared" si="5"/>
        <v>447840</v>
      </c>
    </row>
    <row r="330" spans="1:18" x14ac:dyDescent="0.25">
      <c r="A330" t="s">
        <v>1327</v>
      </c>
      <c r="B330" t="s">
        <v>1328</v>
      </c>
      <c r="C330" t="s">
        <v>1329</v>
      </c>
      <c r="D330" s="1" t="s">
        <v>1330</v>
      </c>
      <c r="E330" t="s">
        <v>1331</v>
      </c>
      <c r="F330" s="4">
        <v>115279</v>
      </c>
      <c r="G330" s="4">
        <v>89125</v>
      </c>
      <c r="H330" s="4">
        <v>65630</v>
      </c>
      <c r="I330" s="4">
        <v>52773</v>
      </c>
      <c r="J330" s="4">
        <v>45019</v>
      </c>
      <c r="K330" s="4">
        <v>34149</v>
      </c>
      <c r="L330" s="4">
        <v>30200</v>
      </c>
      <c r="M330" s="4">
        <v>23563</v>
      </c>
      <c r="N330" s="4">
        <v>30532</v>
      </c>
      <c r="O330" s="4">
        <v>41635</v>
      </c>
      <c r="P330" s="4">
        <v>72855</v>
      </c>
      <c r="Q330" s="4">
        <v>82435</v>
      </c>
      <c r="R330" s="4">
        <f t="shared" si="5"/>
        <v>683195</v>
      </c>
    </row>
    <row r="331" spans="1:18" x14ac:dyDescent="0.25">
      <c r="A331" t="s">
        <v>1332</v>
      </c>
      <c r="B331" t="s">
        <v>1333</v>
      </c>
      <c r="C331" t="s">
        <v>1334</v>
      </c>
      <c r="D331" s="1" t="s">
        <v>1335</v>
      </c>
      <c r="E331" t="s">
        <v>1333</v>
      </c>
      <c r="F331" s="4">
        <v>17</v>
      </c>
      <c r="G331" s="4">
        <v>143</v>
      </c>
      <c r="H331" s="4">
        <v>0</v>
      </c>
      <c r="I331" s="4">
        <v>1</v>
      </c>
      <c r="J331" s="4">
        <v>25</v>
      </c>
      <c r="K331" s="4">
        <v>78</v>
      </c>
      <c r="L331" s="4">
        <v>0</v>
      </c>
      <c r="M331" s="4">
        <v>0</v>
      </c>
      <c r="N331" s="4">
        <v>0</v>
      </c>
      <c r="O331" s="4">
        <v>1</v>
      </c>
      <c r="P331" s="4">
        <v>44</v>
      </c>
      <c r="Q331" s="4">
        <v>0</v>
      </c>
      <c r="R331" s="4">
        <f t="shared" si="5"/>
        <v>309</v>
      </c>
    </row>
    <row r="332" spans="1:18" x14ac:dyDescent="0.25">
      <c r="A332" t="s">
        <v>1336</v>
      </c>
      <c r="B332" t="s">
        <v>1337</v>
      </c>
      <c r="C332" t="s">
        <v>1338</v>
      </c>
      <c r="D332" s="1" t="s">
        <v>1339</v>
      </c>
      <c r="E332" t="s">
        <v>1337</v>
      </c>
      <c r="F332" s="4">
        <v>66449</v>
      </c>
      <c r="G332" s="4">
        <v>48285</v>
      </c>
      <c r="H332" s="4">
        <v>34857</v>
      </c>
      <c r="I332" s="4">
        <v>27340</v>
      </c>
      <c r="J332" s="4">
        <v>13595</v>
      </c>
      <c r="K332" s="4">
        <v>0</v>
      </c>
      <c r="L332" s="4">
        <v>0</v>
      </c>
      <c r="M332" s="4">
        <v>0</v>
      </c>
      <c r="N332" s="4">
        <v>0</v>
      </c>
      <c r="O332" s="4">
        <v>238</v>
      </c>
      <c r="P332" s="4">
        <v>19235</v>
      </c>
      <c r="Q332" s="4">
        <v>49712</v>
      </c>
      <c r="R332" s="4">
        <f t="shared" si="5"/>
        <v>259711</v>
      </c>
    </row>
    <row r="333" spans="1:18" x14ac:dyDescent="0.25">
      <c r="A333" t="s">
        <v>1340</v>
      </c>
      <c r="B333" t="s">
        <v>1341</v>
      </c>
      <c r="C333" t="s">
        <v>1342</v>
      </c>
      <c r="D333" s="1" t="s">
        <v>1343</v>
      </c>
      <c r="E333" t="s">
        <v>1341</v>
      </c>
      <c r="F333" s="4">
        <v>86066</v>
      </c>
      <c r="G333" s="4">
        <v>61482</v>
      </c>
      <c r="H333" s="4">
        <v>42823</v>
      </c>
      <c r="I333" s="4">
        <v>30596</v>
      </c>
      <c r="J333" s="4">
        <v>10756</v>
      </c>
      <c r="K333" s="4">
        <v>882</v>
      </c>
      <c r="L333" s="4">
        <v>0</v>
      </c>
      <c r="M333" s="4">
        <v>9104</v>
      </c>
      <c r="N333" s="4">
        <v>-7765</v>
      </c>
      <c r="O333" s="4">
        <v>5077</v>
      </c>
      <c r="P333" s="4">
        <v>42302</v>
      </c>
      <c r="Q333" s="4">
        <v>48491</v>
      </c>
      <c r="R333" s="4">
        <f t="shared" si="5"/>
        <v>329814</v>
      </c>
    </row>
    <row r="334" spans="1:18" x14ac:dyDescent="0.25">
      <c r="A334" t="s">
        <v>1344</v>
      </c>
      <c r="B334" t="s">
        <v>900</v>
      </c>
      <c r="C334" t="s">
        <v>1345</v>
      </c>
      <c r="D334" s="1" t="s">
        <v>1346</v>
      </c>
      <c r="E334" t="s">
        <v>1347</v>
      </c>
      <c r="F334" s="4">
        <v>66</v>
      </c>
      <c r="G334" s="4">
        <v>17</v>
      </c>
      <c r="H334" s="4">
        <v>13</v>
      </c>
      <c r="I334" s="4">
        <v>5</v>
      </c>
      <c r="J334" s="4">
        <v>10</v>
      </c>
      <c r="K334" s="4">
        <v>34</v>
      </c>
      <c r="L334" s="4">
        <v>26</v>
      </c>
      <c r="M334" s="4">
        <v>0</v>
      </c>
      <c r="N334" s="4">
        <v>41</v>
      </c>
      <c r="O334" s="4">
        <v>183</v>
      </c>
      <c r="P334" s="4">
        <v>163</v>
      </c>
      <c r="Q334" s="4">
        <v>78</v>
      </c>
      <c r="R334" s="4">
        <f t="shared" si="5"/>
        <v>636</v>
      </c>
    </row>
    <row r="335" spans="1:18" x14ac:dyDescent="0.25">
      <c r="A335" t="s">
        <v>1348</v>
      </c>
      <c r="B335" t="s">
        <v>1349</v>
      </c>
      <c r="C335" t="s">
        <v>1350</v>
      </c>
      <c r="D335" s="1" t="s">
        <v>1351</v>
      </c>
      <c r="E335" t="s">
        <v>1349</v>
      </c>
      <c r="F335" s="4">
        <v>35254</v>
      </c>
      <c r="G335" s="4">
        <v>25045</v>
      </c>
      <c r="H335" s="4">
        <v>19011</v>
      </c>
      <c r="I335" s="4">
        <v>15071</v>
      </c>
      <c r="J335" s="4">
        <v>7543</v>
      </c>
      <c r="K335" s="4">
        <v>667</v>
      </c>
      <c r="L335" s="4">
        <v>11</v>
      </c>
      <c r="M335" s="4">
        <v>11</v>
      </c>
      <c r="N335" s="4">
        <v>2</v>
      </c>
      <c r="O335" s="4">
        <v>3330</v>
      </c>
      <c r="P335" s="4">
        <v>17103</v>
      </c>
      <c r="Q335" s="4">
        <v>20216</v>
      </c>
      <c r="R335" s="4">
        <f t="shared" si="5"/>
        <v>143264</v>
      </c>
    </row>
    <row r="336" spans="1:18" x14ac:dyDescent="0.25">
      <c r="A336" t="s">
        <v>1352</v>
      </c>
      <c r="B336" t="s">
        <v>1353</v>
      </c>
      <c r="C336" t="s">
        <v>1354</v>
      </c>
      <c r="D336" s="1" t="s">
        <v>1355</v>
      </c>
      <c r="E336" t="s">
        <v>1353</v>
      </c>
      <c r="F336" s="4">
        <v>23848</v>
      </c>
      <c r="G336" s="4">
        <v>18566</v>
      </c>
      <c r="H336" s="4">
        <v>13347</v>
      </c>
      <c r="I336" s="4">
        <v>11876</v>
      </c>
      <c r="J336" s="4">
        <v>6841</v>
      </c>
      <c r="K336" s="4">
        <v>608</v>
      </c>
      <c r="L336" s="4">
        <v>0</v>
      </c>
      <c r="M336" s="4">
        <v>0</v>
      </c>
      <c r="N336" s="4">
        <v>0</v>
      </c>
      <c r="O336" s="4">
        <v>4198</v>
      </c>
      <c r="P336" s="4">
        <v>16287</v>
      </c>
      <c r="Q336" s="4">
        <v>18773</v>
      </c>
      <c r="R336" s="4">
        <f t="shared" si="5"/>
        <v>114344</v>
      </c>
    </row>
    <row r="337" spans="1:18" x14ac:dyDescent="0.25">
      <c r="A337" t="s">
        <v>1356</v>
      </c>
      <c r="B337" t="s">
        <v>1357</v>
      </c>
      <c r="C337" t="s">
        <v>1358</v>
      </c>
      <c r="D337" s="1" t="s">
        <v>1359</v>
      </c>
      <c r="E337" t="s">
        <v>1357</v>
      </c>
      <c r="F337" s="4">
        <v>43807</v>
      </c>
      <c r="G337" s="4">
        <v>29838</v>
      </c>
      <c r="H337" s="4">
        <v>21715</v>
      </c>
      <c r="I337" s="4">
        <v>13827</v>
      </c>
      <c r="J337" s="4">
        <v>4668</v>
      </c>
      <c r="K337" s="4">
        <v>380</v>
      </c>
      <c r="L337" s="4">
        <v>0</v>
      </c>
      <c r="M337" s="4">
        <v>9104</v>
      </c>
      <c r="N337" s="4">
        <v>-7785</v>
      </c>
      <c r="O337" s="4">
        <v>2485</v>
      </c>
      <c r="P337" s="4">
        <v>20543</v>
      </c>
      <c r="Q337" s="4">
        <v>25845</v>
      </c>
      <c r="R337" s="4">
        <f t="shared" si="5"/>
        <v>164427</v>
      </c>
    </row>
    <row r="338" spans="1:18" x14ac:dyDescent="0.25">
      <c r="A338" t="s">
        <v>1360</v>
      </c>
      <c r="B338" t="s">
        <v>1361</v>
      </c>
      <c r="C338" t="s">
        <v>1362</v>
      </c>
      <c r="D338" s="1" t="s">
        <v>1363</v>
      </c>
      <c r="E338" t="s">
        <v>1361</v>
      </c>
      <c r="F338" s="4">
        <v>87210</v>
      </c>
      <c r="G338" s="4">
        <v>54890</v>
      </c>
      <c r="H338" s="4">
        <v>43264</v>
      </c>
      <c r="I338" s="4">
        <v>39153</v>
      </c>
      <c r="J338" s="4">
        <v>19673</v>
      </c>
      <c r="K338" s="4">
        <v>1781</v>
      </c>
      <c r="L338" s="4">
        <v>73</v>
      </c>
      <c r="M338" s="4">
        <v>75</v>
      </c>
      <c r="N338" s="4">
        <v>62</v>
      </c>
      <c r="O338" s="4">
        <v>9189</v>
      </c>
      <c r="P338" s="4">
        <v>45285</v>
      </c>
      <c r="Q338" s="4">
        <v>61263</v>
      </c>
      <c r="R338" s="4">
        <f t="shared" si="5"/>
        <v>361918</v>
      </c>
    </row>
    <row r="339" spans="1:18" x14ac:dyDescent="0.25">
      <c r="A339" t="s">
        <v>1364</v>
      </c>
      <c r="B339" t="s">
        <v>1365</v>
      </c>
      <c r="C339" t="s">
        <v>1366</v>
      </c>
      <c r="D339" s="1" t="s">
        <v>1367</v>
      </c>
      <c r="E339" t="s">
        <v>1365</v>
      </c>
      <c r="F339" s="4">
        <v>25758</v>
      </c>
      <c r="G339" s="4">
        <v>21303</v>
      </c>
      <c r="H339" s="4">
        <v>18845</v>
      </c>
      <c r="I339" s="4">
        <v>13739</v>
      </c>
      <c r="J339" s="4">
        <v>7085</v>
      </c>
      <c r="K339" s="4">
        <v>632</v>
      </c>
      <c r="L339" s="4">
        <v>1</v>
      </c>
      <c r="M339" s="4">
        <v>0</v>
      </c>
      <c r="N339" s="4">
        <v>0</v>
      </c>
      <c r="O339" s="4">
        <v>3747</v>
      </c>
      <c r="P339" s="4">
        <v>16789</v>
      </c>
      <c r="Q339" s="4">
        <v>14577</v>
      </c>
      <c r="R339" s="4">
        <f t="shared" si="5"/>
        <v>122476</v>
      </c>
    </row>
    <row r="340" spans="1:18" x14ac:dyDescent="0.25">
      <c r="A340" t="s">
        <v>1368</v>
      </c>
      <c r="B340" t="s">
        <v>1369</v>
      </c>
      <c r="C340" t="s">
        <v>1370</v>
      </c>
      <c r="D340" s="1" t="s">
        <v>1371</v>
      </c>
      <c r="E340" t="s">
        <v>1369</v>
      </c>
      <c r="F340" s="4">
        <v>138551</v>
      </c>
      <c r="G340" s="4">
        <v>104092</v>
      </c>
      <c r="H340" s="4">
        <v>74717</v>
      </c>
      <c r="I340" s="4">
        <v>55739</v>
      </c>
      <c r="J340" s="4">
        <v>31046</v>
      </c>
      <c r="K340" s="4">
        <v>2662</v>
      </c>
      <c r="L340" s="4">
        <v>0</v>
      </c>
      <c r="M340" s="4">
        <v>0</v>
      </c>
      <c r="N340" s="4">
        <v>0</v>
      </c>
      <c r="O340" s="4">
        <v>17465</v>
      </c>
      <c r="P340" s="4">
        <v>78811</v>
      </c>
      <c r="Q340" s="4">
        <v>93798</v>
      </c>
      <c r="R340" s="4">
        <f t="shared" si="5"/>
        <v>596881</v>
      </c>
    </row>
    <row r="341" spans="1:18" x14ac:dyDescent="0.25">
      <c r="A341" t="s">
        <v>1372</v>
      </c>
      <c r="B341" t="s">
        <v>1373</v>
      </c>
      <c r="C341" t="s">
        <v>1374</v>
      </c>
      <c r="D341" s="1" t="s">
        <v>1375</v>
      </c>
      <c r="E341" t="s">
        <v>1373</v>
      </c>
      <c r="F341" s="4">
        <v>19473</v>
      </c>
      <c r="G341" s="4">
        <v>16113</v>
      </c>
      <c r="H341" s="4">
        <v>12878</v>
      </c>
      <c r="I341" s="4">
        <v>8733</v>
      </c>
      <c r="J341" s="4">
        <v>5091</v>
      </c>
      <c r="K341" s="4">
        <v>501</v>
      </c>
      <c r="L341" s="4">
        <v>53</v>
      </c>
      <c r="M341" s="4">
        <v>55</v>
      </c>
      <c r="N341" s="4">
        <v>49</v>
      </c>
      <c r="O341" s="4">
        <v>3050</v>
      </c>
      <c r="P341" s="4">
        <v>11161</v>
      </c>
      <c r="Q341" s="4">
        <v>10148</v>
      </c>
      <c r="R341" s="4">
        <f t="shared" si="5"/>
        <v>87305</v>
      </c>
    </row>
    <row r="342" spans="1:18" x14ac:dyDescent="0.25">
      <c r="A342" t="s">
        <v>1376</v>
      </c>
      <c r="B342" t="s">
        <v>1377</v>
      </c>
      <c r="C342" t="s">
        <v>1378</v>
      </c>
      <c r="D342" s="1" t="s">
        <v>1379</v>
      </c>
      <c r="E342" t="s">
        <v>1377</v>
      </c>
      <c r="F342" s="4">
        <v>4288</v>
      </c>
      <c r="G342" s="4">
        <v>3367</v>
      </c>
      <c r="H342" s="4">
        <v>2613</v>
      </c>
      <c r="I342" s="4">
        <v>1657</v>
      </c>
      <c r="J342" s="4">
        <v>810</v>
      </c>
      <c r="K342" s="4">
        <v>146</v>
      </c>
      <c r="L342" s="4">
        <v>66</v>
      </c>
      <c r="M342" s="4">
        <v>11</v>
      </c>
      <c r="N342" s="4">
        <v>390</v>
      </c>
      <c r="O342" s="4">
        <v>664</v>
      </c>
      <c r="P342" s="4">
        <v>2335</v>
      </c>
      <c r="Q342" s="4">
        <v>3942</v>
      </c>
      <c r="R342" s="4">
        <f t="shared" si="5"/>
        <v>20289</v>
      </c>
    </row>
    <row r="343" spans="1:18" x14ac:dyDescent="0.25">
      <c r="A343" t="s">
        <v>1380</v>
      </c>
      <c r="B343" t="s">
        <v>1381</v>
      </c>
      <c r="C343" t="s">
        <v>1382</v>
      </c>
      <c r="D343" s="1" t="s">
        <v>1383</v>
      </c>
      <c r="E343" t="s">
        <v>1381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f t="shared" si="5"/>
        <v>0</v>
      </c>
    </row>
    <row r="344" spans="1:18" x14ac:dyDescent="0.25">
      <c r="A344" t="s">
        <v>1384</v>
      </c>
      <c r="B344" t="s">
        <v>1385</v>
      </c>
      <c r="C344" t="s">
        <v>1386</v>
      </c>
      <c r="D344" s="1" t="s">
        <v>1387</v>
      </c>
      <c r="E344" t="s">
        <v>1385</v>
      </c>
      <c r="F344" s="4">
        <v>852</v>
      </c>
      <c r="G344" s="4">
        <v>772</v>
      </c>
      <c r="H344" s="4">
        <v>525</v>
      </c>
      <c r="I344" s="4">
        <v>262</v>
      </c>
      <c r="J344" s="4">
        <v>128</v>
      </c>
      <c r="K344" s="4">
        <v>23</v>
      </c>
      <c r="L344" s="4">
        <v>9</v>
      </c>
      <c r="M344" s="4">
        <v>0</v>
      </c>
      <c r="N344" s="4">
        <v>3</v>
      </c>
      <c r="O344" s="4">
        <v>5</v>
      </c>
      <c r="P344" s="4">
        <v>149</v>
      </c>
      <c r="Q344" s="4">
        <v>283</v>
      </c>
      <c r="R344" s="4">
        <f t="shared" si="5"/>
        <v>3011</v>
      </c>
    </row>
    <row r="345" spans="1:18" x14ac:dyDescent="0.25">
      <c r="A345" t="s">
        <v>1388</v>
      </c>
      <c r="B345" t="s">
        <v>1389</v>
      </c>
      <c r="C345" t="s">
        <v>1390</v>
      </c>
      <c r="D345" s="1" t="s">
        <v>1391</v>
      </c>
      <c r="E345" t="s">
        <v>1389</v>
      </c>
      <c r="F345" s="4">
        <v>2070</v>
      </c>
      <c r="G345" s="4">
        <v>1590</v>
      </c>
      <c r="H345" s="4">
        <v>1473</v>
      </c>
      <c r="I345" s="4">
        <v>1160</v>
      </c>
      <c r="J345" s="4">
        <v>791</v>
      </c>
      <c r="K345" s="4">
        <v>455</v>
      </c>
      <c r="L345" s="4">
        <v>392</v>
      </c>
      <c r="M345" s="4">
        <v>326</v>
      </c>
      <c r="N345" s="4">
        <v>528</v>
      </c>
      <c r="O345" s="4">
        <v>675</v>
      </c>
      <c r="P345" s="4">
        <v>1526</v>
      </c>
      <c r="Q345" s="4">
        <v>2365</v>
      </c>
      <c r="R345" s="4">
        <f t="shared" si="5"/>
        <v>13351</v>
      </c>
    </row>
    <row r="346" spans="1:18" x14ac:dyDescent="0.25">
      <c r="A346" t="s">
        <v>1392</v>
      </c>
      <c r="B346" t="s">
        <v>1393</v>
      </c>
      <c r="C346" t="s">
        <v>1394</v>
      </c>
      <c r="D346" s="1" t="s">
        <v>1395</v>
      </c>
      <c r="E346" t="s">
        <v>1393</v>
      </c>
      <c r="F346" s="4">
        <v>2866</v>
      </c>
      <c r="G346" s="4">
        <v>2080</v>
      </c>
      <c r="H346" s="4">
        <v>1898</v>
      </c>
      <c r="I346" s="4">
        <v>1473</v>
      </c>
      <c r="J346" s="4">
        <v>816</v>
      </c>
      <c r="K346" s="4">
        <v>281</v>
      </c>
      <c r="L346" s="4">
        <v>209</v>
      </c>
      <c r="M346" s="4">
        <v>149</v>
      </c>
      <c r="N346" s="4">
        <v>561</v>
      </c>
      <c r="O346" s="4">
        <v>859</v>
      </c>
      <c r="P346" s="4">
        <v>2086</v>
      </c>
      <c r="Q346" s="4">
        <v>3290</v>
      </c>
      <c r="R346" s="4">
        <f t="shared" si="5"/>
        <v>16568</v>
      </c>
    </row>
    <row r="347" spans="1:18" x14ac:dyDescent="0.25">
      <c r="A347" t="s">
        <v>1396</v>
      </c>
      <c r="B347" t="s">
        <v>1397</v>
      </c>
      <c r="C347" t="s">
        <v>1398</v>
      </c>
      <c r="D347" s="1" t="s">
        <v>1399</v>
      </c>
      <c r="E347" t="s">
        <v>1397</v>
      </c>
      <c r="F347" s="4">
        <v>1017</v>
      </c>
      <c r="G347" s="4">
        <v>883</v>
      </c>
      <c r="H347" s="4">
        <v>1000</v>
      </c>
      <c r="I347" s="4">
        <v>931</v>
      </c>
      <c r="J347" s="4">
        <v>532</v>
      </c>
      <c r="K347" s="4">
        <v>202</v>
      </c>
      <c r="L347" s="4">
        <v>202</v>
      </c>
      <c r="M347" s="4">
        <v>187</v>
      </c>
      <c r="N347" s="4">
        <v>79</v>
      </c>
      <c r="O347" s="4">
        <v>0</v>
      </c>
      <c r="P347" s="4">
        <v>492</v>
      </c>
      <c r="Q347" s="4">
        <v>953</v>
      </c>
      <c r="R347" s="4">
        <f t="shared" si="5"/>
        <v>6478</v>
      </c>
    </row>
    <row r="348" spans="1:18" x14ac:dyDescent="0.25">
      <c r="A348" t="s">
        <v>1400</v>
      </c>
      <c r="B348" t="s">
        <v>1401</v>
      </c>
      <c r="C348" t="s">
        <v>1402</v>
      </c>
      <c r="D348" s="1" t="s">
        <v>1403</v>
      </c>
      <c r="E348" t="s">
        <v>1401</v>
      </c>
      <c r="F348" s="4">
        <v>679</v>
      </c>
      <c r="G348" s="4">
        <v>591</v>
      </c>
      <c r="H348" s="4">
        <v>666</v>
      </c>
      <c r="I348" s="4">
        <v>619</v>
      </c>
      <c r="J348" s="4">
        <v>318</v>
      </c>
      <c r="K348" s="4">
        <v>79</v>
      </c>
      <c r="L348" s="4">
        <v>39</v>
      </c>
      <c r="M348" s="4">
        <v>11</v>
      </c>
      <c r="N348" s="4">
        <v>121</v>
      </c>
      <c r="O348" s="4">
        <v>201</v>
      </c>
      <c r="P348" s="4">
        <v>477</v>
      </c>
      <c r="Q348" s="4">
        <v>749</v>
      </c>
      <c r="R348" s="4">
        <f t="shared" si="5"/>
        <v>4550</v>
      </c>
    </row>
    <row r="349" spans="1:18" x14ac:dyDescent="0.25">
      <c r="A349" t="s">
        <v>1404</v>
      </c>
      <c r="B349" t="s">
        <v>1405</v>
      </c>
      <c r="C349" t="s">
        <v>1406</v>
      </c>
      <c r="D349" s="1" t="s">
        <v>1407</v>
      </c>
      <c r="E349" t="s">
        <v>1405</v>
      </c>
      <c r="F349" s="4">
        <v>-515</v>
      </c>
      <c r="G349" s="4">
        <v>-1003</v>
      </c>
      <c r="H349" s="4">
        <v>-205</v>
      </c>
      <c r="I349" s="4">
        <v>73</v>
      </c>
      <c r="J349" s="4">
        <v>106</v>
      </c>
      <c r="K349" s="4">
        <v>118</v>
      </c>
      <c r="L349" s="4">
        <v>90</v>
      </c>
      <c r="M349" s="4">
        <v>66</v>
      </c>
      <c r="N349" s="4">
        <v>89</v>
      </c>
      <c r="O349" s="4">
        <v>106</v>
      </c>
      <c r="P349" s="4">
        <v>48</v>
      </c>
      <c r="Q349" s="4">
        <v>0</v>
      </c>
      <c r="R349" s="4">
        <f t="shared" si="5"/>
        <v>-1027</v>
      </c>
    </row>
    <row r="350" spans="1:18" x14ac:dyDescent="0.25">
      <c r="A350" t="s">
        <v>1408</v>
      </c>
      <c r="B350" t="s">
        <v>1409</v>
      </c>
      <c r="C350" t="s">
        <v>1410</v>
      </c>
      <c r="D350" s="1" t="s">
        <v>1411</v>
      </c>
      <c r="E350" t="s">
        <v>1409</v>
      </c>
      <c r="F350" s="4">
        <v>2199</v>
      </c>
      <c r="G350" s="4">
        <v>2029</v>
      </c>
      <c r="H350" s="4">
        <v>1518</v>
      </c>
      <c r="I350" s="4">
        <v>909</v>
      </c>
      <c r="J350" s="4">
        <v>529</v>
      </c>
      <c r="K350" s="4">
        <v>213</v>
      </c>
      <c r="L350" s="4">
        <v>96</v>
      </c>
      <c r="M350" s="4">
        <v>16</v>
      </c>
      <c r="N350" s="4">
        <v>224</v>
      </c>
      <c r="O350" s="4">
        <v>373</v>
      </c>
      <c r="P350" s="4">
        <v>933</v>
      </c>
      <c r="Q350" s="4">
        <v>1481</v>
      </c>
      <c r="R350" s="4">
        <f t="shared" si="5"/>
        <v>10520</v>
      </c>
    </row>
    <row r="351" spans="1:18" x14ac:dyDescent="0.25">
      <c r="A351" t="s">
        <v>1412</v>
      </c>
      <c r="B351" t="s">
        <v>1413</v>
      </c>
      <c r="C351" t="s">
        <v>1414</v>
      </c>
      <c r="D351" s="1" t="s">
        <v>1415</v>
      </c>
      <c r="E351" t="s">
        <v>1413</v>
      </c>
      <c r="F351" s="4">
        <v>222</v>
      </c>
      <c r="G351" s="4">
        <v>106</v>
      </c>
      <c r="H351" s="4">
        <v>208</v>
      </c>
      <c r="I351" s="4">
        <v>251</v>
      </c>
      <c r="J351" s="4">
        <v>180</v>
      </c>
      <c r="K351" s="4">
        <v>112</v>
      </c>
      <c r="L351" s="4">
        <v>84</v>
      </c>
      <c r="M351" s="4">
        <v>61</v>
      </c>
      <c r="N351" s="4">
        <v>84</v>
      </c>
      <c r="O351" s="4">
        <v>100</v>
      </c>
      <c r="P351" s="4">
        <v>256</v>
      </c>
      <c r="Q351" s="4">
        <v>408</v>
      </c>
      <c r="R351" s="4">
        <f t="shared" si="5"/>
        <v>2072</v>
      </c>
    </row>
    <row r="352" spans="1:18" x14ac:dyDescent="0.25">
      <c r="A352" t="s">
        <v>1416</v>
      </c>
      <c r="B352" t="s">
        <v>1417</v>
      </c>
      <c r="C352" t="s">
        <v>1418</v>
      </c>
      <c r="D352" s="1" t="s">
        <v>1419</v>
      </c>
      <c r="E352" t="s">
        <v>1417</v>
      </c>
      <c r="F352" s="4">
        <v>1203</v>
      </c>
      <c r="G352" s="4">
        <v>1031</v>
      </c>
      <c r="H352" s="4">
        <v>2386</v>
      </c>
      <c r="I352" s="4">
        <v>2996</v>
      </c>
      <c r="J352" s="4">
        <v>1426</v>
      </c>
      <c r="K352" s="4">
        <v>202</v>
      </c>
      <c r="L352" s="4">
        <v>116</v>
      </c>
      <c r="M352" s="4">
        <v>55</v>
      </c>
      <c r="N352" s="4">
        <v>217</v>
      </c>
      <c r="O352" s="4">
        <v>335</v>
      </c>
      <c r="P352" s="4">
        <v>1454</v>
      </c>
      <c r="Q352" s="4">
        <v>2525</v>
      </c>
      <c r="R352" s="4">
        <f t="shared" si="5"/>
        <v>13946</v>
      </c>
    </row>
    <row r="353" spans="1:18" x14ac:dyDescent="0.25">
      <c r="A353" t="s">
        <v>1420</v>
      </c>
      <c r="B353" t="s">
        <v>1421</v>
      </c>
      <c r="C353" t="s">
        <v>1422</v>
      </c>
      <c r="D353" s="1" t="s">
        <v>1423</v>
      </c>
      <c r="E353" t="s">
        <v>1421</v>
      </c>
      <c r="F353" s="4">
        <v>679</v>
      </c>
      <c r="G353" s="4">
        <v>-463</v>
      </c>
      <c r="H353" s="4">
        <v>148</v>
      </c>
      <c r="I353" s="4">
        <v>573</v>
      </c>
      <c r="J353" s="4">
        <v>405</v>
      </c>
      <c r="K353" s="4">
        <v>247</v>
      </c>
      <c r="L353" s="4">
        <v>188</v>
      </c>
      <c r="M353" s="4">
        <v>138</v>
      </c>
      <c r="N353" s="4">
        <v>242</v>
      </c>
      <c r="O353" s="4">
        <v>317</v>
      </c>
      <c r="P353" s="4">
        <v>1222</v>
      </c>
      <c r="Q353" s="4">
        <v>2089</v>
      </c>
      <c r="R353" s="4">
        <f t="shared" si="5"/>
        <v>5785</v>
      </c>
    </row>
    <row r="354" spans="1:18" x14ac:dyDescent="0.25">
      <c r="A354" t="s">
        <v>1424</v>
      </c>
      <c r="B354" t="s">
        <v>1425</v>
      </c>
      <c r="C354" t="s">
        <v>1426</v>
      </c>
      <c r="D354" s="1" t="s">
        <v>1427</v>
      </c>
      <c r="E354" t="s">
        <v>1425</v>
      </c>
      <c r="F354" s="4">
        <v>1740</v>
      </c>
      <c r="G354" s="4">
        <v>1201</v>
      </c>
      <c r="H354" s="4">
        <v>1035</v>
      </c>
      <c r="I354" s="4">
        <v>753</v>
      </c>
      <c r="J354" s="4">
        <v>444</v>
      </c>
      <c r="K354" s="4">
        <v>185</v>
      </c>
      <c r="L354" s="4">
        <v>135</v>
      </c>
      <c r="M354" s="4">
        <v>94</v>
      </c>
      <c r="N354" s="4">
        <v>217</v>
      </c>
      <c r="O354" s="4">
        <v>307</v>
      </c>
      <c r="P354" s="4">
        <v>1111</v>
      </c>
      <c r="Q354" s="4">
        <v>1884</v>
      </c>
      <c r="R354" s="4">
        <f t="shared" si="5"/>
        <v>9106</v>
      </c>
    </row>
    <row r="355" spans="1:18" x14ac:dyDescent="0.25">
      <c r="A355" t="s">
        <v>1428</v>
      </c>
      <c r="B355" t="s">
        <v>1429</v>
      </c>
      <c r="C355" t="s">
        <v>1430</v>
      </c>
      <c r="D355" s="1" t="s">
        <v>1431</v>
      </c>
      <c r="E355" t="s">
        <v>1429</v>
      </c>
      <c r="F355" s="4">
        <v>3654</v>
      </c>
      <c r="G355" s="4">
        <v>3902</v>
      </c>
      <c r="H355" s="4">
        <v>2872</v>
      </c>
      <c r="I355" s="4">
        <v>1674</v>
      </c>
      <c r="J355" s="4">
        <v>1141</v>
      </c>
      <c r="K355" s="4">
        <v>657</v>
      </c>
      <c r="L355" s="4">
        <v>434</v>
      </c>
      <c r="M355" s="4">
        <v>265</v>
      </c>
      <c r="N355" s="4">
        <v>493</v>
      </c>
      <c r="O355" s="4">
        <v>658</v>
      </c>
      <c r="P355" s="4">
        <v>2025</v>
      </c>
      <c r="Q355" s="4">
        <v>3347</v>
      </c>
      <c r="R355" s="4">
        <f t="shared" si="5"/>
        <v>21122</v>
      </c>
    </row>
    <row r="356" spans="1:18" x14ac:dyDescent="0.25">
      <c r="A356" t="s">
        <v>1432</v>
      </c>
      <c r="B356" t="s">
        <v>1433</v>
      </c>
      <c r="C356" t="s">
        <v>1434</v>
      </c>
      <c r="D356" s="1" t="s">
        <v>1435</v>
      </c>
      <c r="E356" t="s">
        <v>1433</v>
      </c>
      <c r="F356" s="4">
        <v>991</v>
      </c>
      <c r="G356" s="4">
        <v>585</v>
      </c>
      <c r="H356" s="4">
        <v>473</v>
      </c>
      <c r="I356" s="4">
        <v>318</v>
      </c>
      <c r="J356" s="4">
        <v>198</v>
      </c>
      <c r="K356" s="4">
        <v>95</v>
      </c>
      <c r="L356" s="4">
        <v>67</v>
      </c>
      <c r="M356" s="4">
        <v>44</v>
      </c>
      <c r="N356" s="4">
        <v>132</v>
      </c>
      <c r="O356" s="4">
        <v>195</v>
      </c>
      <c r="P356" s="4">
        <v>791</v>
      </c>
      <c r="Q356" s="4">
        <v>1362</v>
      </c>
      <c r="R356" s="4">
        <f t="shared" si="5"/>
        <v>5251</v>
      </c>
    </row>
    <row r="357" spans="1:18" x14ac:dyDescent="0.25">
      <c r="A357" t="s">
        <v>1436</v>
      </c>
      <c r="B357" t="s">
        <v>1437</v>
      </c>
      <c r="C357" t="s">
        <v>1438</v>
      </c>
      <c r="D357" s="1" t="s">
        <v>1439</v>
      </c>
      <c r="E357" t="s">
        <v>1440</v>
      </c>
      <c r="F357" s="4">
        <v>16713</v>
      </c>
      <c r="G357" s="4">
        <v>14927</v>
      </c>
      <c r="H357" s="4">
        <v>14535</v>
      </c>
      <c r="I357" s="4">
        <v>12933</v>
      </c>
      <c r="J357" s="4">
        <v>9554</v>
      </c>
      <c r="K357" s="4">
        <v>7001</v>
      </c>
      <c r="L357" s="4">
        <v>6112</v>
      </c>
      <c r="M357" s="4">
        <v>6009</v>
      </c>
      <c r="N357" s="4">
        <v>6132</v>
      </c>
      <c r="O357" s="4">
        <v>8780</v>
      </c>
      <c r="P357" s="4">
        <v>12694</v>
      </c>
      <c r="Q357" s="4">
        <v>15112</v>
      </c>
      <c r="R357" s="4">
        <f t="shared" si="5"/>
        <v>130502</v>
      </c>
    </row>
    <row r="358" spans="1:18" x14ac:dyDescent="0.25">
      <c r="A358" t="s">
        <v>1441</v>
      </c>
      <c r="B358" t="s">
        <v>1442</v>
      </c>
      <c r="C358" t="s">
        <v>1443</v>
      </c>
      <c r="D358" s="1" t="s">
        <v>1444</v>
      </c>
      <c r="E358" t="s">
        <v>1445</v>
      </c>
      <c r="F358" s="4">
        <v>16329</v>
      </c>
      <c r="G358" s="4">
        <v>14269</v>
      </c>
      <c r="H358" s="4">
        <v>12037</v>
      </c>
      <c r="I358" s="4">
        <v>10425</v>
      </c>
      <c r="J358" s="4">
        <v>8671</v>
      </c>
      <c r="K358" s="4">
        <v>6542</v>
      </c>
      <c r="L358" s="4">
        <v>6152</v>
      </c>
      <c r="M358" s="4">
        <v>6072</v>
      </c>
      <c r="N358" s="4">
        <v>6332</v>
      </c>
      <c r="O358" s="4">
        <v>8718</v>
      </c>
      <c r="P358" s="4">
        <v>12122</v>
      </c>
      <c r="Q358" s="4">
        <v>15007</v>
      </c>
      <c r="R358" s="4">
        <f t="shared" si="5"/>
        <v>122676</v>
      </c>
    </row>
    <row r="359" spans="1:18" x14ac:dyDescent="0.25">
      <c r="A359" t="s">
        <v>1446</v>
      </c>
      <c r="B359" t="s">
        <v>1447</v>
      </c>
      <c r="C359" t="s">
        <v>1448</v>
      </c>
      <c r="D359" s="1" t="s">
        <v>1449</v>
      </c>
      <c r="E359" t="s">
        <v>1447</v>
      </c>
      <c r="F359" s="4">
        <v>27419</v>
      </c>
      <c r="G359" s="4">
        <v>23100</v>
      </c>
      <c r="H359" s="4">
        <v>19020</v>
      </c>
      <c r="I359" s="4">
        <v>9070</v>
      </c>
      <c r="J359" s="4">
        <v>7376</v>
      </c>
      <c r="K359" s="4">
        <v>5483</v>
      </c>
      <c r="L359" s="4">
        <v>693</v>
      </c>
      <c r="M359" s="4">
        <v>26</v>
      </c>
      <c r="N359" s="4">
        <v>905</v>
      </c>
      <c r="O359" s="4">
        <v>4800</v>
      </c>
      <c r="P359" s="4">
        <v>17749</v>
      </c>
      <c r="Q359" s="4">
        <v>14123</v>
      </c>
      <c r="R359" s="4">
        <f t="shared" si="5"/>
        <v>129764</v>
      </c>
    </row>
    <row r="360" spans="1:18" x14ac:dyDescent="0.25">
      <c r="A360" t="s">
        <v>1450</v>
      </c>
      <c r="B360" t="s">
        <v>1451</v>
      </c>
      <c r="C360" t="s">
        <v>1452</v>
      </c>
      <c r="D360" s="1" t="s">
        <v>1453</v>
      </c>
      <c r="E360" t="s">
        <v>1451</v>
      </c>
      <c r="F360" s="4">
        <v>27376</v>
      </c>
      <c r="G360" s="4">
        <v>25308</v>
      </c>
      <c r="H360" s="4">
        <v>22902</v>
      </c>
      <c r="I360" s="4">
        <v>19240</v>
      </c>
      <c r="J360" s="4">
        <v>12552</v>
      </c>
      <c r="K360" s="4">
        <v>7481</v>
      </c>
      <c r="L360" s="4">
        <v>6135</v>
      </c>
      <c r="M360" s="4">
        <v>3600</v>
      </c>
      <c r="N360" s="4">
        <v>6594</v>
      </c>
      <c r="O360" s="4">
        <v>12379</v>
      </c>
      <c r="P360" s="4">
        <v>19319</v>
      </c>
      <c r="Q360" s="4">
        <v>21094</v>
      </c>
      <c r="R360" s="4">
        <f t="shared" si="5"/>
        <v>183980</v>
      </c>
    </row>
    <row r="361" spans="1:18" x14ac:dyDescent="0.25">
      <c r="A361" t="s">
        <v>1454</v>
      </c>
      <c r="B361" t="s">
        <v>1455</v>
      </c>
      <c r="C361" t="s">
        <v>1456</v>
      </c>
      <c r="D361" s="1" t="s">
        <v>1457</v>
      </c>
      <c r="E361" t="s">
        <v>1455</v>
      </c>
      <c r="F361" s="4">
        <v>240</v>
      </c>
      <c r="G361" s="4">
        <v>330</v>
      </c>
      <c r="H361" s="4">
        <v>566</v>
      </c>
      <c r="I361" s="4">
        <v>412</v>
      </c>
      <c r="J361" s="4">
        <v>267</v>
      </c>
      <c r="K361" s="4">
        <v>194</v>
      </c>
      <c r="L361" s="4">
        <v>93</v>
      </c>
      <c r="M361" s="4">
        <v>110</v>
      </c>
      <c r="N361" s="4">
        <v>126</v>
      </c>
      <c r="O361" s="4">
        <v>152</v>
      </c>
      <c r="P361" s="4">
        <v>175</v>
      </c>
      <c r="Q361" s="4">
        <v>188</v>
      </c>
      <c r="R361" s="4">
        <f t="shared" si="5"/>
        <v>2853</v>
      </c>
    </row>
    <row r="362" spans="1:18" x14ac:dyDescent="0.25">
      <c r="A362" t="s">
        <v>1458</v>
      </c>
      <c r="B362" t="s">
        <v>1459</v>
      </c>
      <c r="C362" t="s">
        <v>1460</v>
      </c>
      <c r="D362" s="1" t="s">
        <v>1461</v>
      </c>
      <c r="E362" t="s">
        <v>1462</v>
      </c>
      <c r="F362" s="4">
        <v>15962</v>
      </c>
      <c r="G362" s="4">
        <v>12363</v>
      </c>
      <c r="H362" s="4">
        <v>9592</v>
      </c>
      <c r="I362" s="4">
        <v>7102</v>
      </c>
      <c r="J362" s="4">
        <v>3584</v>
      </c>
      <c r="K362" s="4">
        <v>3143</v>
      </c>
      <c r="L362" s="4">
        <v>1932</v>
      </c>
      <c r="M362" s="4">
        <v>645</v>
      </c>
      <c r="N362" s="4">
        <v>2995</v>
      </c>
      <c r="O362" s="4">
        <v>4688</v>
      </c>
      <c r="P362" s="4">
        <v>9049</v>
      </c>
      <c r="Q362" s="4">
        <v>13687</v>
      </c>
      <c r="R362" s="4">
        <f t="shared" si="5"/>
        <v>84742</v>
      </c>
    </row>
    <row r="363" spans="1:18" x14ac:dyDescent="0.25">
      <c r="A363" t="s">
        <v>1463</v>
      </c>
      <c r="B363" t="s">
        <v>1464</v>
      </c>
      <c r="C363" t="s">
        <v>1465</v>
      </c>
      <c r="D363" s="1" t="s">
        <v>1466</v>
      </c>
      <c r="E363" t="s">
        <v>1464</v>
      </c>
      <c r="F363" s="4">
        <v>33116</v>
      </c>
      <c r="G363" s="4">
        <v>25484</v>
      </c>
      <c r="H363" s="4">
        <v>22530</v>
      </c>
      <c r="I363" s="4">
        <v>15702</v>
      </c>
      <c r="J363" s="4">
        <v>1956</v>
      </c>
      <c r="K363" s="4">
        <v>2</v>
      </c>
      <c r="L363" s="4">
        <v>10</v>
      </c>
      <c r="M363" s="4">
        <v>0</v>
      </c>
      <c r="N363" s="4">
        <v>200</v>
      </c>
      <c r="O363" s="4">
        <v>7032</v>
      </c>
      <c r="P363" s="4">
        <v>25854</v>
      </c>
      <c r="Q363" s="4">
        <v>33719</v>
      </c>
      <c r="R363" s="4">
        <f t="shared" si="5"/>
        <v>165605</v>
      </c>
    </row>
    <row r="364" spans="1:18" x14ac:dyDescent="0.25">
      <c r="A364" t="s">
        <v>1467</v>
      </c>
      <c r="B364" t="s">
        <v>1468</v>
      </c>
      <c r="C364" t="s">
        <v>1469</v>
      </c>
      <c r="D364" s="1" t="s">
        <v>1470</v>
      </c>
      <c r="E364" t="s">
        <v>1468</v>
      </c>
      <c r="F364" s="4">
        <v>50397</v>
      </c>
      <c r="G364" s="4">
        <v>38129</v>
      </c>
      <c r="H364" s="4">
        <v>35028</v>
      </c>
      <c r="I364" s="4">
        <v>38755</v>
      </c>
      <c r="J364" s="4">
        <v>265</v>
      </c>
      <c r="K364" s="4">
        <v>181</v>
      </c>
      <c r="L364" s="4">
        <v>22</v>
      </c>
      <c r="M364" s="4">
        <v>4</v>
      </c>
      <c r="N364" s="4">
        <v>226</v>
      </c>
      <c r="O364" s="4">
        <v>4681</v>
      </c>
      <c r="P364" s="4">
        <v>45516</v>
      </c>
      <c r="Q364" s="4">
        <v>61747</v>
      </c>
      <c r="R364" s="4">
        <f t="shared" si="5"/>
        <v>274951</v>
      </c>
    </row>
    <row r="365" spans="1:18" x14ac:dyDescent="0.25">
      <c r="A365" t="s">
        <v>1471</v>
      </c>
      <c r="B365" t="s">
        <v>1472</v>
      </c>
      <c r="C365" t="s">
        <v>1473</v>
      </c>
      <c r="D365" s="1" t="s">
        <v>1474</v>
      </c>
      <c r="E365" t="s">
        <v>1472</v>
      </c>
      <c r="F365" s="4">
        <v>374884</v>
      </c>
      <c r="G365" s="4">
        <v>298938</v>
      </c>
      <c r="H365" s="4">
        <v>264874</v>
      </c>
      <c r="I365" s="4">
        <v>223547</v>
      </c>
      <c r="J365" s="4">
        <v>1340</v>
      </c>
      <c r="K365" s="4">
        <v>1459</v>
      </c>
      <c r="L365" s="4">
        <v>1120</v>
      </c>
      <c r="M365" s="4">
        <v>11173</v>
      </c>
      <c r="N365" s="4">
        <v>14099</v>
      </c>
      <c r="O365" s="4">
        <v>48530</v>
      </c>
      <c r="P365" s="4">
        <v>250612</v>
      </c>
      <c r="Q365" s="4">
        <v>216588</v>
      </c>
      <c r="R365" s="4">
        <f t="shared" si="5"/>
        <v>1707164</v>
      </c>
    </row>
    <row r="366" spans="1:18" x14ac:dyDescent="0.25">
      <c r="A366" t="s">
        <v>1475</v>
      </c>
      <c r="B366" t="s">
        <v>1476</v>
      </c>
      <c r="C366" t="s">
        <v>1477</v>
      </c>
      <c r="D366" s="1" t="s">
        <v>1478</v>
      </c>
      <c r="E366" t="s">
        <v>1479</v>
      </c>
      <c r="F366" s="4">
        <v>25591</v>
      </c>
      <c r="G366" s="4">
        <v>19828</v>
      </c>
      <c r="H366" s="4">
        <v>19313</v>
      </c>
      <c r="I366" s="4">
        <v>19202</v>
      </c>
      <c r="J366" s="4">
        <v>6184</v>
      </c>
      <c r="K366" s="4">
        <v>2035</v>
      </c>
      <c r="L366" s="4">
        <v>333</v>
      </c>
      <c r="M366" s="4">
        <v>67</v>
      </c>
      <c r="N366" s="4">
        <v>881</v>
      </c>
      <c r="O366" s="4">
        <v>7748</v>
      </c>
      <c r="P366" s="4">
        <v>23504</v>
      </c>
      <c r="Q366" s="4">
        <v>24290</v>
      </c>
      <c r="R366" s="4">
        <f t="shared" si="5"/>
        <v>148976</v>
      </c>
    </row>
    <row r="367" spans="1:18" x14ac:dyDescent="0.25">
      <c r="A367" t="s">
        <v>1480</v>
      </c>
      <c r="B367" t="s">
        <v>1481</v>
      </c>
      <c r="C367" t="s">
        <v>1482</v>
      </c>
      <c r="D367" s="1" t="s">
        <v>1483</v>
      </c>
      <c r="E367" t="s">
        <v>1484</v>
      </c>
      <c r="F367" s="4">
        <v>15600</v>
      </c>
      <c r="G367" s="4">
        <v>12475</v>
      </c>
      <c r="H367" s="4">
        <v>11715</v>
      </c>
      <c r="I367" s="4">
        <v>9144</v>
      </c>
      <c r="J367" s="4">
        <v>3841</v>
      </c>
      <c r="K367" s="4">
        <v>10</v>
      </c>
      <c r="L367" s="4">
        <v>0</v>
      </c>
      <c r="M367" s="4">
        <v>0</v>
      </c>
      <c r="N367" s="4">
        <v>0</v>
      </c>
      <c r="O367" s="4">
        <v>3117</v>
      </c>
      <c r="P367" s="4">
        <v>10391</v>
      </c>
      <c r="Q367" s="4">
        <v>11387</v>
      </c>
      <c r="R367" s="4">
        <f t="shared" si="5"/>
        <v>77680</v>
      </c>
    </row>
    <row r="368" spans="1:18" x14ac:dyDescent="0.25">
      <c r="A368" t="s">
        <v>1485</v>
      </c>
      <c r="B368" t="s">
        <v>1486</v>
      </c>
      <c r="C368" t="s">
        <v>1487</v>
      </c>
      <c r="D368" s="1" t="s">
        <v>1488</v>
      </c>
      <c r="E368" t="s">
        <v>1489</v>
      </c>
      <c r="F368" s="4">
        <v>33634</v>
      </c>
      <c r="G368" s="4">
        <v>29794</v>
      </c>
      <c r="H368" s="4">
        <v>30878</v>
      </c>
      <c r="I368" s="4">
        <v>23811</v>
      </c>
      <c r="J368" s="4">
        <v>9076</v>
      </c>
      <c r="K368" s="4">
        <v>0</v>
      </c>
      <c r="L368" s="4">
        <v>0</v>
      </c>
      <c r="M368" s="4">
        <v>0</v>
      </c>
      <c r="N368" s="4">
        <v>26828</v>
      </c>
      <c r="O368" s="4">
        <v>29255</v>
      </c>
      <c r="P368" s="4">
        <v>33492</v>
      </c>
      <c r="Q368" s="4">
        <v>30099</v>
      </c>
      <c r="R368" s="4">
        <f t="shared" si="5"/>
        <v>246867</v>
      </c>
    </row>
    <row r="369" spans="1:18" x14ac:dyDescent="0.25">
      <c r="A369" t="s">
        <v>1490</v>
      </c>
      <c r="B369" t="s">
        <v>1491</v>
      </c>
      <c r="C369" t="s">
        <v>1492</v>
      </c>
      <c r="D369" s="1" t="s">
        <v>1493</v>
      </c>
      <c r="E369" t="s">
        <v>1491</v>
      </c>
      <c r="F369" s="4">
        <v>14315</v>
      </c>
      <c r="G369" s="4">
        <v>12935</v>
      </c>
      <c r="H369" s="4">
        <v>14174</v>
      </c>
      <c r="I369" s="4">
        <v>13768</v>
      </c>
      <c r="J369" s="4">
        <v>13731</v>
      </c>
      <c r="K369" s="4">
        <v>12706</v>
      </c>
      <c r="L369" s="4">
        <v>12836</v>
      </c>
      <c r="M369" s="4">
        <v>14695</v>
      </c>
      <c r="N369" s="4">
        <v>55939</v>
      </c>
      <c r="O369" s="4">
        <v>22773</v>
      </c>
      <c r="P369" s="4">
        <v>15644</v>
      </c>
      <c r="Q369" s="4">
        <v>16999</v>
      </c>
      <c r="R369" s="4">
        <f t="shared" si="5"/>
        <v>220515</v>
      </c>
    </row>
    <row r="370" spans="1:18" x14ac:dyDescent="0.25">
      <c r="A370" t="s">
        <v>1494</v>
      </c>
      <c r="B370" t="s">
        <v>1495</v>
      </c>
      <c r="C370" t="s">
        <v>1496</v>
      </c>
      <c r="D370" s="1" t="s">
        <v>1497</v>
      </c>
      <c r="E370" t="s">
        <v>1495</v>
      </c>
      <c r="F370" s="4">
        <v>157135</v>
      </c>
      <c r="G370" s="4">
        <v>114019</v>
      </c>
      <c r="H370" s="4">
        <v>98388</v>
      </c>
      <c r="I370" s="4">
        <v>85648</v>
      </c>
      <c r="J370" s="4">
        <v>46485</v>
      </c>
      <c r="K370" s="4">
        <v>38415</v>
      </c>
      <c r="L370" s="4">
        <v>37465</v>
      </c>
      <c r="M370" s="4">
        <v>36368</v>
      </c>
      <c r="N370" s="4">
        <v>36450</v>
      </c>
      <c r="O370" s="4">
        <v>41322</v>
      </c>
      <c r="P370" s="4">
        <v>108225</v>
      </c>
      <c r="Q370" s="4">
        <v>133355</v>
      </c>
      <c r="R370" s="4">
        <f t="shared" si="5"/>
        <v>933275</v>
      </c>
    </row>
    <row r="371" spans="1:18" x14ac:dyDescent="0.25">
      <c r="A371" t="s">
        <v>1498</v>
      </c>
      <c r="B371" t="s">
        <v>1499</v>
      </c>
      <c r="C371" t="s">
        <v>1500</v>
      </c>
      <c r="D371" s="1" t="s">
        <v>1501</v>
      </c>
      <c r="E371" t="s">
        <v>1499</v>
      </c>
      <c r="F371" s="4">
        <v>38047</v>
      </c>
      <c r="G371" s="4">
        <v>32033</v>
      </c>
      <c r="H371" s="4">
        <v>28929</v>
      </c>
      <c r="I371" s="4">
        <v>21810</v>
      </c>
      <c r="J371" s="4">
        <v>15960</v>
      </c>
      <c r="K371" s="4">
        <v>12650</v>
      </c>
      <c r="L371" s="4">
        <v>11892</v>
      </c>
      <c r="M371" s="4">
        <v>11560</v>
      </c>
      <c r="N371" s="4">
        <v>11602</v>
      </c>
      <c r="O371" s="4">
        <v>14559</v>
      </c>
      <c r="P371" s="4">
        <v>29111</v>
      </c>
      <c r="Q371" s="4">
        <v>38147</v>
      </c>
      <c r="R371" s="4">
        <f t="shared" si="5"/>
        <v>266300</v>
      </c>
    </row>
    <row r="372" spans="1:18" x14ac:dyDescent="0.25">
      <c r="A372" t="s">
        <v>1502</v>
      </c>
      <c r="B372" t="s">
        <v>1503</v>
      </c>
      <c r="C372" t="s">
        <v>1504</v>
      </c>
      <c r="D372" s="1" t="s">
        <v>1505</v>
      </c>
      <c r="E372" t="s">
        <v>1503</v>
      </c>
      <c r="F372" s="4">
        <v>4235</v>
      </c>
      <c r="G372" s="4">
        <v>3713</v>
      </c>
      <c r="H372" s="4">
        <v>4254</v>
      </c>
      <c r="I372" s="4">
        <v>3874</v>
      </c>
      <c r="J372" s="4">
        <v>287</v>
      </c>
      <c r="K372" s="4">
        <v>278</v>
      </c>
      <c r="L372" s="4">
        <v>206</v>
      </c>
      <c r="M372" s="4">
        <v>186</v>
      </c>
      <c r="N372" s="4">
        <v>9499</v>
      </c>
      <c r="O372" s="4">
        <v>10878</v>
      </c>
      <c r="P372" s="4">
        <v>4572</v>
      </c>
      <c r="Q372" s="4">
        <v>3778</v>
      </c>
      <c r="R372" s="4">
        <f t="shared" si="5"/>
        <v>45760</v>
      </c>
    </row>
    <row r="373" spans="1:18" x14ac:dyDescent="0.25">
      <c r="A373" t="s">
        <v>1506</v>
      </c>
      <c r="B373" t="s">
        <v>1507</v>
      </c>
      <c r="C373" t="s">
        <v>1508</v>
      </c>
      <c r="D373" s="1" t="s">
        <v>1509</v>
      </c>
      <c r="E373" t="s">
        <v>1507</v>
      </c>
      <c r="F373" s="4">
        <v>32509</v>
      </c>
      <c r="G373" s="4">
        <v>27907</v>
      </c>
      <c r="H373" s="4">
        <v>27333</v>
      </c>
      <c r="I373" s="4">
        <v>20310</v>
      </c>
      <c r="J373" s="4">
        <v>9528</v>
      </c>
      <c r="K373" s="4">
        <v>4242</v>
      </c>
      <c r="L373" s="4">
        <v>3660</v>
      </c>
      <c r="M373" s="4">
        <v>3370</v>
      </c>
      <c r="N373" s="4">
        <v>3540</v>
      </c>
      <c r="O373" s="4">
        <v>5884</v>
      </c>
      <c r="P373" s="4">
        <v>16733</v>
      </c>
      <c r="Q373" s="4">
        <v>24248</v>
      </c>
      <c r="R373" s="4">
        <f t="shared" si="5"/>
        <v>179264</v>
      </c>
    </row>
    <row r="374" spans="1:18" x14ac:dyDescent="0.25">
      <c r="A374" t="s">
        <v>1510</v>
      </c>
      <c r="B374" t="s">
        <v>1511</v>
      </c>
      <c r="C374" t="s">
        <v>1512</v>
      </c>
      <c r="D374" s="1" t="s">
        <v>1513</v>
      </c>
      <c r="E374" t="s">
        <v>1511</v>
      </c>
      <c r="F374" s="4">
        <v>8568</v>
      </c>
      <c r="G374" s="4">
        <v>4388</v>
      </c>
      <c r="H374" s="4">
        <v>3457</v>
      </c>
      <c r="I374" s="4">
        <v>3216</v>
      </c>
      <c r="J374" s="4">
        <v>3180</v>
      </c>
      <c r="K374" s="4">
        <v>2721</v>
      </c>
      <c r="L374" s="4">
        <v>2633</v>
      </c>
      <c r="M374" s="4">
        <v>2556</v>
      </c>
      <c r="N374" s="4">
        <v>2346</v>
      </c>
      <c r="O374" s="4">
        <v>3161</v>
      </c>
      <c r="P374" s="4">
        <v>3334</v>
      </c>
      <c r="Q374" s="4">
        <v>3446</v>
      </c>
      <c r="R374" s="4">
        <f t="shared" si="5"/>
        <v>43006</v>
      </c>
    </row>
    <row r="375" spans="1:18" x14ac:dyDescent="0.25">
      <c r="A375" t="s">
        <v>1514</v>
      </c>
      <c r="B375" t="s">
        <v>1515</v>
      </c>
      <c r="C375" t="s">
        <v>1516</v>
      </c>
      <c r="D375" s="1" t="s">
        <v>1517</v>
      </c>
      <c r="E375" t="s">
        <v>1515</v>
      </c>
      <c r="F375" s="4">
        <v>61213</v>
      </c>
      <c r="G375" s="4">
        <v>43693</v>
      </c>
      <c r="H375" s="4">
        <v>38193</v>
      </c>
      <c r="I375" s="4">
        <v>29364</v>
      </c>
      <c r="J375" s="4">
        <v>14910</v>
      </c>
      <c r="K375" s="4">
        <v>10120</v>
      </c>
      <c r="L375" s="4">
        <v>9308</v>
      </c>
      <c r="M375" s="4">
        <v>9130</v>
      </c>
      <c r="N375" s="4">
        <v>10384</v>
      </c>
      <c r="O375" s="4">
        <v>15317</v>
      </c>
      <c r="P375" s="4">
        <v>39392</v>
      </c>
      <c r="Q375" s="4">
        <v>58216</v>
      </c>
      <c r="R375" s="4">
        <f t="shared" si="5"/>
        <v>339240</v>
      </c>
    </row>
    <row r="376" spans="1:18" x14ac:dyDescent="0.25">
      <c r="A376" t="s">
        <v>1518</v>
      </c>
      <c r="B376" t="s">
        <v>1519</v>
      </c>
      <c r="C376" t="s">
        <v>1520</v>
      </c>
      <c r="D376" s="1" t="s">
        <v>1521</v>
      </c>
      <c r="E376" t="s">
        <v>1519</v>
      </c>
      <c r="F376" s="4">
        <v>17537</v>
      </c>
      <c r="G376" s="4">
        <v>22876</v>
      </c>
      <c r="H376" s="4">
        <v>30074</v>
      </c>
      <c r="I376" s="4">
        <v>10776</v>
      </c>
      <c r="J376" s="4">
        <v>162</v>
      </c>
      <c r="K376" s="4">
        <v>99</v>
      </c>
      <c r="L376" s="4">
        <v>0</v>
      </c>
      <c r="M376" s="4">
        <v>5130</v>
      </c>
      <c r="N376" s="4">
        <v>11838</v>
      </c>
      <c r="O376" s="4">
        <v>8458</v>
      </c>
      <c r="P376" s="4">
        <v>467</v>
      </c>
      <c r="Q376" s="4">
        <v>26922</v>
      </c>
      <c r="R376" s="4">
        <f t="shared" si="5"/>
        <v>134339</v>
      </c>
    </row>
    <row r="377" spans="1:18" x14ac:dyDescent="0.25">
      <c r="A377" t="s">
        <v>1522</v>
      </c>
      <c r="B377" t="s">
        <v>1523</v>
      </c>
      <c r="C377" t="s">
        <v>1524</v>
      </c>
      <c r="D377" s="1" t="s">
        <v>1525</v>
      </c>
      <c r="E377" t="s">
        <v>1523</v>
      </c>
      <c r="F377" s="4">
        <v>5693</v>
      </c>
      <c r="G377" s="4">
        <v>8452</v>
      </c>
      <c r="H377" s="4">
        <v>1246</v>
      </c>
      <c r="I377" s="4">
        <v>0</v>
      </c>
      <c r="J377" s="4">
        <v>1150</v>
      </c>
      <c r="K377" s="4">
        <v>119</v>
      </c>
      <c r="L377" s="4">
        <v>39</v>
      </c>
      <c r="M377" s="4">
        <v>644</v>
      </c>
      <c r="N377" s="4">
        <v>821</v>
      </c>
      <c r="O377" s="4">
        <v>4494</v>
      </c>
      <c r="P377" s="4">
        <v>16665</v>
      </c>
      <c r="Q377" s="4">
        <v>11102</v>
      </c>
      <c r="R377" s="4">
        <f t="shared" si="5"/>
        <v>50425</v>
      </c>
    </row>
    <row r="378" spans="1:18" x14ac:dyDescent="0.25">
      <c r="A378" t="s">
        <v>1526</v>
      </c>
      <c r="B378" t="s">
        <v>1527</v>
      </c>
      <c r="C378" t="s">
        <v>1528</v>
      </c>
      <c r="D378" s="1" t="s">
        <v>1529</v>
      </c>
      <c r="E378" t="s">
        <v>1486</v>
      </c>
      <c r="F378" s="4">
        <v>50645</v>
      </c>
      <c r="G378" s="4">
        <v>35936</v>
      </c>
      <c r="H378" s="4">
        <v>33207</v>
      </c>
      <c r="I378" s="4">
        <v>25626</v>
      </c>
      <c r="J378" s="4">
        <v>20026</v>
      </c>
      <c r="K378" s="4">
        <v>6207</v>
      </c>
      <c r="L378" s="4">
        <v>4105</v>
      </c>
      <c r="M378" s="4">
        <v>3974</v>
      </c>
      <c r="N378" s="4">
        <v>4494</v>
      </c>
      <c r="O378" s="4">
        <v>11180</v>
      </c>
      <c r="P378" s="4">
        <v>42681</v>
      </c>
      <c r="Q378" s="4">
        <v>38829</v>
      </c>
      <c r="R378" s="4">
        <f t="shared" si="5"/>
        <v>276910</v>
      </c>
    </row>
    <row r="379" spans="1:18" x14ac:dyDescent="0.25">
      <c r="A379" t="s">
        <v>1530</v>
      </c>
      <c r="B379" t="s">
        <v>1531</v>
      </c>
      <c r="C379" t="s">
        <v>1532</v>
      </c>
      <c r="D379" s="1" t="s">
        <v>1533</v>
      </c>
      <c r="E379" t="s">
        <v>1531</v>
      </c>
      <c r="F379" s="4">
        <v>39432</v>
      </c>
      <c r="G379" s="4">
        <v>34359</v>
      </c>
      <c r="H379" s="4">
        <v>32184</v>
      </c>
      <c r="I379" s="4">
        <v>20468</v>
      </c>
      <c r="J379" s="4">
        <v>6047</v>
      </c>
      <c r="K379" s="4">
        <v>0</v>
      </c>
      <c r="L379" s="4">
        <v>0</v>
      </c>
      <c r="M379" s="4">
        <v>0</v>
      </c>
      <c r="N379" s="4">
        <v>0</v>
      </c>
      <c r="O379" s="4">
        <v>3696</v>
      </c>
      <c r="P379" s="4">
        <v>14816</v>
      </c>
      <c r="Q379" s="4">
        <v>30276</v>
      </c>
      <c r="R379" s="4">
        <f t="shared" si="5"/>
        <v>181278</v>
      </c>
    </row>
    <row r="380" spans="1:18" x14ac:dyDescent="0.25">
      <c r="A380" t="s">
        <v>1534</v>
      </c>
      <c r="B380" t="s">
        <v>1535</v>
      </c>
      <c r="C380" t="s">
        <v>1536</v>
      </c>
      <c r="D380" s="1" t="s">
        <v>1537</v>
      </c>
      <c r="E380" t="s">
        <v>1535</v>
      </c>
      <c r="F380" s="4">
        <v>6540</v>
      </c>
      <c r="G380" s="4">
        <v>1732</v>
      </c>
      <c r="H380" s="4">
        <v>4070</v>
      </c>
      <c r="I380" s="4">
        <v>5655</v>
      </c>
      <c r="J380" s="4">
        <v>5503</v>
      </c>
      <c r="K380" s="4">
        <v>5017</v>
      </c>
      <c r="L380" s="4">
        <v>4028</v>
      </c>
      <c r="M380" s="4">
        <v>3133</v>
      </c>
      <c r="N380" s="4">
        <v>3008</v>
      </c>
      <c r="O380" s="4">
        <v>3072</v>
      </c>
      <c r="P380" s="4">
        <v>7148</v>
      </c>
      <c r="Q380" s="4">
        <v>11702</v>
      </c>
      <c r="R380" s="4">
        <f t="shared" si="5"/>
        <v>60608</v>
      </c>
    </row>
    <row r="381" spans="1:18" x14ac:dyDescent="0.25">
      <c r="A381" t="s">
        <v>1538</v>
      </c>
      <c r="B381" t="s">
        <v>1539</v>
      </c>
      <c r="C381" t="s">
        <v>1540</v>
      </c>
      <c r="D381" s="1" t="s">
        <v>1541</v>
      </c>
      <c r="E381" t="s">
        <v>1539</v>
      </c>
      <c r="F381" s="4">
        <v>35934</v>
      </c>
      <c r="G381" s="4">
        <v>29938</v>
      </c>
      <c r="H381" s="4">
        <v>28138</v>
      </c>
      <c r="I381" s="4">
        <v>18428</v>
      </c>
      <c r="J381" s="4">
        <v>9782</v>
      </c>
      <c r="K381" s="4">
        <v>4889</v>
      </c>
      <c r="L381" s="4">
        <v>4964</v>
      </c>
      <c r="M381" s="4">
        <v>4695</v>
      </c>
      <c r="N381" s="4">
        <v>5121</v>
      </c>
      <c r="O381" s="4">
        <v>7627</v>
      </c>
      <c r="P381" s="4">
        <v>20404</v>
      </c>
      <c r="Q381" s="4">
        <v>31719</v>
      </c>
      <c r="R381" s="4">
        <f t="shared" si="5"/>
        <v>201639</v>
      </c>
    </row>
    <row r="382" spans="1:18" x14ac:dyDescent="0.25">
      <c r="A382" t="s">
        <v>1542</v>
      </c>
      <c r="B382" t="s">
        <v>1543</v>
      </c>
      <c r="C382" t="s">
        <v>1544</v>
      </c>
      <c r="D382" s="1" t="s">
        <v>1545</v>
      </c>
      <c r="E382" t="s">
        <v>1543</v>
      </c>
      <c r="F382" s="4">
        <v>63559</v>
      </c>
      <c r="G382" s="4">
        <v>51846</v>
      </c>
      <c r="H382" s="4">
        <v>48995</v>
      </c>
      <c r="I382" s="4">
        <v>44708</v>
      </c>
      <c r="J382" s="4">
        <v>18679</v>
      </c>
      <c r="K382" s="4">
        <v>6500</v>
      </c>
      <c r="L382" s="4">
        <v>5635</v>
      </c>
      <c r="M382" s="4">
        <v>5744</v>
      </c>
      <c r="N382" s="4">
        <v>5801</v>
      </c>
      <c r="O382" s="4">
        <v>7820</v>
      </c>
      <c r="P382" s="4">
        <v>29542</v>
      </c>
      <c r="Q382" s="4">
        <v>42411</v>
      </c>
      <c r="R382" s="4">
        <f t="shared" si="5"/>
        <v>331240</v>
      </c>
    </row>
    <row r="383" spans="1:18" x14ac:dyDescent="0.25">
      <c r="A383" t="s">
        <v>1546</v>
      </c>
      <c r="B383" t="s">
        <v>1547</v>
      </c>
      <c r="C383" t="s">
        <v>1548</v>
      </c>
      <c r="D383" s="1" t="s">
        <v>1549</v>
      </c>
      <c r="E383" t="s">
        <v>1547</v>
      </c>
      <c r="F383" s="4">
        <v>78158</v>
      </c>
      <c r="G383" s="4">
        <v>50955</v>
      </c>
      <c r="H383" s="4">
        <v>40567</v>
      </c>
      <c r="I383" s="4">
        <v>30846</v>
      </c>
      <c r="J383" s="4">
        <v>24713</v>
      </c>
      <c r="K383" s="4">
        <v>18770</v>
      </c>
      <c r="L383" s="4">
        <v>19658</v>
      </c>
      <c r="M383" s="4">
        <v>16633</v>
      </c>
      <c r="N383" s="4">
        <v>17775</v>
      </c>
      <c r="O383" s="4">
        <v>19418</v>
      </c>
      <c r="P383" s="4">
        <v>41433</v>
      </c>
      <c r="Q383" s="4">
        <v>44493</v>
      </c>
      <c r="R383" s="4">
        <f t="shared" si="5"/>
        <v>403419</v>
      </c>
    </row>
    <row r="384" spans="1:18" x14ac:dyDescent="0.25">
      <c r="A384" t="s">
        <v>1550</v>
      </c>
      <c r="B384" t="s">
        <v>1551</v>
      </c>
      <c r="C384" t="s">
        <v>1552</v>
      </c>
      <c r="D384" s="1" t="s">
        <v>1553</v>
      </c>
      <c r="E384" t="s">
        <v>1551</v>
      </c>
      <c r="F384" s="4">
        <v>66743</v>
      </c>
      <c r="G384" s="4">
        <v>53054</v>
      </c>
      <c r="H384" s="4">
        <v>41699</v>
      </c>
      <c r="I384" s="4">
        <v>28483</v>
      </c>
      <c r="J384" s="4">
        <v>12947</v>
      </c>
      <c r="K384" s="4">
        <v>5113</v>
      </c>
      <c r="L384" s="4">
        <v>5446</v>
      </c>
      <c r="M384" s="4">
        <v>4715</v>
      </c>
      <c r="N384" s="4">
        <v>3955</v>
      </c>
      <c r="O384" s="4">
        <v>8385</v>
      </c>
      <c r="P384" s="4">
        <v>35517</v>
      </c>
      <c r="Q384" s="4">
        <v>55741</v>
      </c>
      <c r="R384" s="4">
        <f t="shared" si="5"/>
        <v>321798</v>
      </c>
    </row>
    <row r="385" spans="1:18" x14ac:dyDescent="0.25">
      <c r="A385" t="s">
        <v>1554</v>
      </c>
      <c r="B385" t="s">
        <v>1555</v>
      </c>
      <c r="C385" t="s">
        <v>1556</v>
      </c>
      <c r="D385" s="1" t="s">
        <v>1557</v>
      </c>
      <c r="E385" t="s">
        <v>1555</v>
      </c>
      <c r="F385" s="4">
        <v>46072</v>
      </c>
      <c r="G385" s="4">
        <v>33272</v>
      </c>
      <c r="H385" s="4">
        <v>23753</v>
      </c>
      <c r="I385" s="4">
        <v>14197</v>
      </c>
      <c r="J385" s="4">
        <v>7701</v>
      </c>
      <c r="K385" s="4">
        <v>6875</v>
      </c>
      <c r="L385" s="4">
        <v>2697</v>
      </c>
      <c r="M385" s="4">
        <v>2573</v>
      </c>
      <c r="N385" s="4">
        <v>2722</v>
      </c>
      <c r="O385" s="4">
        <v>10019</v>
      </c>
      <c r="P385" s="4">
        <v>19623</v>
      </c>
      <c r="Q385" s="4">
        <v>28375</v>
      </c>
      <c r="R385" s="4">
        <f t="shared" si="5"/>
        <v>197879</v>
      </c>
    </row>
    <row r="386" spans="1:18" x14ac:dyDescent="0.25">
      <c r="A386" t="s">
        <v>1558</v>
      </c>
      <c r="B386" t="s">
        <v>1559</v>
      </c>
      <c r="C386" t="s">
        <v>1560</v>
      </c>
      <c r="D386" s="1" t="s">
        <v>1561</v>
      </c>
      <c r="E386" t="s">
        <v>1559</v>
      </c>
      <c r="F386" s="4">
        <v>30727</v>
      </c>
      <c r="G386" s="4">
        <v>21968</v>
      </c>
      <c r="H386" s="4">
        <v>18771</v>
      </c>
      <c r="I386" s="4">
        <v>16887</v>
      </c>
      <c r="J386" s="4">
        <v>10754</v>
      </c>
      <c r="K386" s="4">
        <v>7253</v>
      </c>
      <c r="L386" s="4">
        <v>7559</v>
      </c>
      <c r="M386" s="4">
        <v>6987</v>
      </c>
      <c r="N386" s="4">
        <v>7387</v>
      </c>
      <c r="O386" s="4">
        <v>8839</v>
      </c>
      <c r="P386" s="4">
        <v>16278</v>
      </c>
      <c r="Q386" s="4">
        <v>23476</v>
      </c>
      <c r="R386" s="4">
        <f t="shared" si="5"/>
        <v>176886</v>
      </c>
    </row>
    <row r="387" spans="1:18" x14ac:dyDescent="0.25">
      <c r="A387" t="s">
        <v>1562</v>
      </c>
      <c r="B387" t="s">
        <v>1563</v>
      </c>
      <c r="C387" t="s">
        <v>1564</v>
      </c>
      <c r="D387" s="1" t="s">
        <v>1565</v>
      </c>
      <c r="E387" t="s">
        <v>1563</v>
      </c>
      <c r="F387" s="4">
        <v>32819</v>
      </c>
      <c r="G387" s="4">
        <v>24412</v>
      </c>
      <c r="H387" s="4">
        <v>21111</v>
      </c>
      <c r="I387" s="4">
        <v>15096</v>
      </c>
      <c r="J387" s="4">
        <v>5484</v>
      </c>
      <c r="K387" s="4">
        <v>1936</v>
      </c>
      <c r="L387" s="4">
        <v>1517</v>
      </c>
      <c r="M387" s="4">
        <v>1831</v>
      </c>
      <c r="N387" s="4">
        <v>1531</v>
      </c>
      <c r="O387" s="4">
        <v>4735</v>
      </c>
      <c r="P387" s="4">
        <v>15905</v>
      </c>
      <c r="Q387" s="4">
        <v>20390</v>
      </c>
      <c r="R387" s="4">
        <f t="shared" si="5"/>
        <v>146767</v>
      </c>
    </row>
    <row r="388" spans="1:18" x14ac:dyDescent="0.25">
      <c r="A388" t="s">
        <v>1566</v>
      </c>
      <c r="B388" t="s">
        <v>1567</v>
      </c>
      <c r="C388" t="s">
        <v>1568</v>
      </c>
      <c r="D388" s="1" t="s">
        <v>1569</v>
      </c>
      <c r="E388" t="s">
        <v>1567</v>
      </c>
      <c r="F388" s="4">
        <v>38843</v>
      </c>
      <c r="G388" s="4">
        <v>34806</v>
      </c>
      <c r="H388" s="4">
        <v>23814</v>
      </c>
      <c r="I388" s="4">
        <v>9756</v>
      </c>
      <c r="J388" s="4">
        <v>4917</v>
      </c>
      <c r="K388" s="4">
        <v>4282</v>
      </c>
      <c r="L388" s="4">
        <v>4511</v>
      </c>
      <c r="M388" s="4">
        <v>4622</v>
      </c>
      <c r="N388" s="4">
        <v>4384</v>
      </c>
      <c r="O388" s="4">
        <v>7017</v>
      </c>
      <c r="P388" s="4">
        <v>16692</v>
      </c>
      <c r="Q388" s="4">
        <v>30248</v>
      </c>
      <c r="R388" s="4">
        <f t="shared" ref="R388:R451" si="6">SUM(F388:Q388)</f>
        <v>183892</v>
      </c>
    </row>
    <row r="389" spans="1:18" x14ac:dyDescent="0.25">
      <c r="A389" t="s">
        <v>1570</v>
      </c>
      <c r="B389" t="s">
        <v>1571</v>
      </c>
      <c r="C389" t="s">
        <v>1572</v>
      </c>
      <c r="D389" s="1" t="s">
        <v>1573</v>
      </c>
      <c r="E389" t="s">
        <v>1571</v>
      </c>
      <c r="F389" s="4">
        <v>9422</v>
      </c>
      <c r="G389" s="4">
        <v>6598</v>
      </c>
      <c r="H389" s="4">
        <v>4851</v>
      </c>
      <c r="I389" s="4">
        <v>2687</v>
      </c>
      <c r="J389" s="4">
        <v>718</v>
      </c>
      <c r="K389" s="4">
        <v>0</v>
      </c>
      <c r="L389" s="4">
        <v>0</v>
      </c>
      <c r="M389" s="4">
        <v>0</v>
      </c>
      <c r="N389" s="4">
        <v>0</v>
      </c>
      <c r="O389" s="4">
        <v>1063</v>
      </c>
      <c r="P389" s="4">
        <v>4234</v>
      </c>
      <c r="Q389" s="4">
        <v>7859</v>
      </c>
      <c r="R389" s="4">
        <f t="shared" si="6"/>
        <v>37432</v>
      </c>
    </row>
    <row r="390" spans="1:18" x14ac:dyDescent="0.25">
      <c r="A390" t="s">
        <v>1574</v>
      </c>
      <c r="B390" t="s">
        <v>1575</v>
      </c>
      <c r="C390" t="s">
        <v>1576</v>
      </c>
      <c r="D390" s="1" t="s">
        <v>1577</v>
      </c>
      <c r="E390" t="s">
        <v>1575</v>
      </c>
      <c r="F390" s="4">
        <v>33955</v>
      </c>
      <c r="G390" s="4">
        <v>25493</v>
      </c>
      <c r="H390" s="4">
        <v>18212</v>
      </c>
      <c r="I390" s="4">
        <v>12587</v>
      </c>
      <c r="J390" s="4">
        <v>8626</v>
      </c>
      <c r="K390" s="4">
        <v>5727</v>
      </c>
      <c r="L390" s="4">
        <v>5555</v>
      </c>
      <c r="M390" s="4">
        <v>5537</v>
      </c>
      <c r="N390" s="4">
        <v>5423</v>
      </c>
      <c r="O390" s="4">
        <v>8520</v>
      </c>
      <c r="P390" s="4">
        <v>16577</v>
      </c>
      <c r="Q390" s="4">
        <v>25076</v>
      </c>
      <c r="R390" s="4">
        <f t="shared" si="6"/>
        <v>171288</v>
      </c>
    </row>
    <row r="391" spans="1:18" x14ac:dyDescent="0.25">
      <c r="A391" t="s">
        <v>1578</v>
      </c>
      <c r="B391" t="s">
        <v>1579</v>
      </c>
      <c r="C391" t="s">
        <v>1580</v>
      </c>
      <c r="D391" s="1" t="s">
        <v>1581</v>
      </c>
      <c r="E391" t="s">
        <v>1579</v>
      </c>
      <c r="F391" s="4">
        <v>23698</v>
      </c>
      <c r="G391" s="4">
        <v>17991</v>
      </c>
      <c r="H391" s="4">
        <v>14766</v>
      </c>
      <c r="I391" s="4">
        <v>10896</v>
      </c>
      <c r="J391" s="4">
        <v>6717</v>
      </c>
      <c r="K391" s="4">
        <v>3669</v>
      </c>
      <c r="L391" s="4">
        <v>3633</v>
      </c>
      <c r="M391" s="4">
        <v>3657</v>
      </c>
      <c r="N391" s="4">
        <v>3662</v>
      </c>
      <c r="O391" s="4">
        <v>6222</v>
      </c>
      <c r="P391" s="4">
        <v>13322</v>
      </c>
      <c r="Q391" s="4">
        <v>19231</v>
      </c>
      <c r="R391" s="4">
        <f t="shared" si="6"/>
        <v>127464</v>
      </c>
    </row>
    <row r="392" spans="1:18" x14ac:dyDescent="0.25">
      <c r="A392" t="s">
        <v>1582</v>
      </c>
      <c r="B392" t="s">
        <v>1583</v>
      </c>
      <c r="C392" t="s">
        <v>1584</v>
      </c>
      <c r="D392" s="1" t="s">
        <v>1585</v>
      </c>
      <c r="E392" t="s">
        <v>1583</v>
      </c>
      <c r="F392" s="4">
        <v>17233</v>
      </c>
      <c r="G392" s="4">
        <v>15260</v>
      </c>
      <c r="H392" s="4">
        <v>14178</v>
      </c>
      <c r="I392" s="4">
        <v>8200</v>
      </c>
      <c r="J392" s="4">
        <v>7644</v>
      </c>
      <c r="K392" s="4">
        <v>1975</v>
      </c>
      <c r="L392" s="4">
        <v>2432</v>
      </c>
      <c r="M392" s="4">
        <v>3302</v>
      </c>
      <c r="N392" s="4">
        <v>3872</v>
      </c>
      <c r="O392" s="4">
        <v>6299</v>
      </c>
      <c r="P392" s="4">
        <v>8101</v>
      </c>
      <c r="Q392" s="4">
        <v>18731</v>
      </c>
      <c r="R392" s="4">
        <f t="shared" si="6"/>
        <v>107227</v>
      </c>
    </row>
    <row r="393" spans="1:18" x14ac:dyDescent="0.25">
      <c r="A393" t="s">
        <v>1586</v>
      </c>
      <c r="B393" t="s">
        <v>1587</v>
      </c>
      <c r="C393" t="s">
        <v>1588</v>
      </c>
      <c r="D393" s="1" t="s">
        <v>1589</v>
      </c>
      <c r="E393" t="s">
        <v>1587</v>
      </c>
      <c r="F393" s="4">
        <v>51253</v>
      </c>
      <c r="G393" s="4">
        <v>33421</v>
      </c>
      <c r="H393" s="4">
        <v>27571</v>
      </c>
      <c r="I393" s="4">
        <v>19263</v>
      </c>
      <c r="J393" s="4">
        <v>6176</v>
      </c>
      <c r="K393" s="4">
        <v>1341</v>
      </c>
      <c r="L393" s="4">
        <v>1348</v>
      </c>
      <c r="M393" s="4">
        <v>1237</v>
      </c>
      <c r="N393" s="4">
        <v>1534</v>
      </c>
      <c r="O393" s="4">
        <v>1998</v>
      </c>
      <c r="P393" s="4">
        <v>29203</v>
      </c>
      <c r="Q393" s="4">
        <v>35851</v>
      </c>
      <c r="R393" s="4">
        <f t="shared" si="6"/>
        <v>210196</v>
      </c>
    </row>
    <row r="394" spans="1:18" x14ac:dyDescent="0.25">
      <c r="A394" t="s">
        <v>1590</v>
      </c>
      <c r="B394" t="s">
        <v>1591</v>
      </c>
      <c r="C394" t="s">
        <v>1592</v>
      </c>
      <c r="D394" s="1" t="s">
        <v>1593</v>
      </c>
      <c r="E394" t="s">
        <v>1591</v>
      </c>
      <c r="F394" s="4">
        <v>49254</v>
      </c>
      <c r="G394" s="4">
        <v>46491</v>
      </c>
      <c r="H394" s="4">
        <v>24266</v>
      </c>
      <c r="I394" s="4">
        <v>22532</v>
      </c>
      <c r="J394" s="4">
        <v>15701</v>
      </c>
      <c r="K394" s="4">
        <v>0</v>
      </c>
      <c r="L394" s="4">
        <v>0</v>
      </c>
      <c r="M394" s="4">
        <v>0</v>
      </c>
      <c r="N394" s="4">
        <v>0</v>
      </c>
      <c r="O394" s="4">
        <v>5463</v>
      </c>
      <c r="P394" s="4">
        <v>14282</v>
      </c>
      <c r="Q394" s="4">
        <v>20809</v>
      </c>
      <c r="R394" s="4">
        <f t="shared" si="6"/>
        <v>198798</v>
      </c>
    </row>
    <row r="395" spans="1:18" x14ac:dyDescent="0.25">
      <c r="A395" t="s">
        <v>1594</v>
      </c>
      <c r="B395" t="s">
        <v>1595</v>
      </c>
      <c r="C395" t="s">
        <v>1596</v>
      </c>
      <c r="D395" s="1" t="s">
        <v>1597</v>
      </c>
      <c r="E395" t="s">
        <v>1595</v>
      </c>
      <c r="F395" s="4">
        <v>5695</v>
      </c>
      <c r="G395" s="4">
        <v>4954</v>
      </c>
      <c r="H395" s="4">
        <v>4739</v>
      </c>
      <c r="I395" s="4">
        <v>4189</v>
      </c>
      <c r="J395" s="4">
        <v>3962</v>
      </c>
      <c r="K395" s="4">
        <v>3578</v>
      </c>
      <c r="L395" s="4">
        <v>3617</v>
      </c>
      <c r="M395" s="4">
        <v>3371</v>
      </c>
      <c r="N395" s="4">
        <v>4846</v>
      </c>
      <c r="O395" s="4">
        <v>6098</v>
      </c>
      <c r="P395" s="4">
        <v>7428</v>
      </c>
      <c r="Q395" s="4">
        <v>9253</v>
      </c>
      <c r="R395" s="4">
        <f t="shared" si="6"/>
        <v>61730</v>
      </c>
    </row>
    <row r="396" spans="1:18" x14ac:dyDescent="0.25">
      <c r="A396" t="s">
        <v>1598</v>
      </c>
      <c r="B396" t="s">
        <v>1599</v>
      </c>
      <c r="C396" t="s">
        <v>1600</v>
      </c>
      <c r="D396" s="1" t="s">
        <v>1601</v>
      </c>
      <c r="E396" t="s">
        <v>1599</v>
      </c>
      <c r="F396" s="4">
        <v>40592</v>
      </c>
      <c r="G396" s="4">
        <v>26847</v>
      </c>
      <c r="H396" s="4">
        <v>24322</v>
      </c>
      <c r="I396" s="4">
        <v>16421</v>
      </c>
      <c r="J396" s="4">
        <v>7531</v>
      </c>
      <c r="K396" s="4">
        <v>4324</v>
      </c>
      <c r="L396" s="4">
        <v>4223</v>
      </c>
      <c r="M396" s="4">
        <v>4405</v>
      </c>
      <c r="N396" s="4">
        <v>4353</v>
      </c>
      <c r="O396" s="4">
        <v>6608</v>
      </c>
      <c r="P396" s="4">
        <v>24495</v>
      </c>
      <c r="Q396" s="4">
        <v>32129</v>
      </c>
      <c r="R396" s="4">
        <f t="shared" si="6"/>
        <v>196250</v>
      </c>
    </row>
    <row r="397" spans="1:18" x14ac:dyDescent="0.25">
      <c r="A397" t="s">
        <v>1602</v>
      </c>
      <c r="B397" t="s">
        <v>1603</v>
      </c>
      <c r="C397" t="s">
        <v>1604</v>
      </c>
      <c r="D397" s="1" t="s">
        <v>1605</v>
      </c>
      <c r="E397" t="s">
        <v>1603</v>
      </c>
      <c r="F397" s="4">
        <v>55114</v>
      </c>
      <c r="G397" s="4">
        <v>44568</v>
      </c>
      <c r="H397" s="4">
        <v>27986</v>
      </c>
      <c r="I397" s="4">
        <v>15589</v>
      </c>
      <c r="J397" s="4">
        <v>8577</v>
      </c>
      <c r="K397" s="4">
        <v>4978</v>
      </c>
      <c r="L397" s="4">
        <v>3020</v>
      </c>
      <c r="M397" s="4">
        <v>1209</v>
      </c>
      <c r="N397" s="4">
        <v>101</v>
      </c>
      <c r="O397" s="4">
        <v>6284</v>
      </c>
      <c r="P397" s="4">
        <v>23675</v>
      </c>
      <c r="Q397" s="4">
        <v>45250</v>
      </c>
      <c r="R397" s="4">
        <f t="shared" si="6"/>
        <v>236351</v>
      </c>
    </row>
    <row r="398" spans="1:18" x14ac:dyDescent="0.25">
      <c r="A398" t="s">
        <v>1606</v>
      </c>
      <c r="B398" t="s">
        <v>1607</v>
      </c>
      <c r="C398" t="s">
        <v>1608</v>
      </c>
      <c r="D398" s="1" t="s">
        <v>1609</v>
      </c>
      <c r="E398" t="s">
        <v>1607</v>
      </c>
      <c r="F398" s="4">
        <v>39739</v>
      </c>
      <c r="G398" s="4">
        <v>34284</v>
      </c>
      <c r="H398" s="4">
        <v>24540</v>
      </c>
      <c r="I398" s="4">
        <v>18701</v>
      </c>
      <c r="J398" s="4">
        <v>7327</v>
      </c>
      <c r="K398" s="4">
        <v>8257</v>
      </c>
      <c r="L398" s="4">
        <v>4227</v>
      </c>
      <c r="M398" s="4">
        <v>4583</v>
      </c>
      <c r="N398" s="4">
        <v>4708</v>
      </c>
      <c r="O398" s="4">
        <v>5641</v>
      </c>
      <c r="P398" s="4">
        <v>19635</v>
      </c>
      <c r="Q398" s="4">
        <v>30133</v>
      </c>
      <c r="R398" s="4">
        <f t="shared" si="6"/>
        <v>201775</v>
      </c>
    </row>
    <row r="399" spans="1:18" x14ac:dyDescent="0.25">
      <c r="A399" t="s">
        <v>1610</v>
      </c>
      <c r="B399" t="s">
        <v>1611</v>
      </c>
      <c r="C399" t="s">
        <v>1612</v>
      </c>
      <c r="D399" s="1" t="s">
        <v>1613</v>
      </c>
      <c r="E399" t="s">
        <v>1611</v>
      </c>
      <c r="F399" s="4">
        <v>31341</v>
      </c>
      <c r="G399" s="4">
        <v>25698</v>
      </c>
      <c r="H399" s="4">
        <v>21897</v>
      </c>
      <c r="I399" s="4">
        <v>6652</v>
      </c>
      <c r="J399" s="4">
        <v>3535</v>
      </c>
      <c r="K399" s="4">
        <v>3155</v>
      </c>
      <c r="L399" s="4">
        <v>3230</v>
      </c>
      <c r="M399" s="4">
        <v>3044</v>
      </c>
      <c r="N399" s="4">
        <v>3232</v>
      </c>
      <c r="O399" s="4">
        <v>4760</v>
      </c>
      <c r="P399" s="4">
        <v>21781</v>
      </c>
      <c r="Q399" s="4">
        <v>27625</v>
      </c>
      <c r="R399" s="4">
        <f t="shared" si="6"/>
        <v>155950</v>
      </c>
    </row>
    <row r="400" spans="1:18" x14ac:dyDescent="0.25">
      <c r="A400" t="s">
        <v>1614</v>
      </c>
      <c r="B400" t="s">
        <v>1615</v>
      </c>
      <c r="C400" t="s">
        <v>1616</v>
      </c>
      <c r="D400" s="1" t="s">
        <v>1617</v>
      </c>
      <c r="E400" t="s">
        <v>1615</v>
      </c>
      <c r="F400" s="4">
        <v>23202</v>
      </c>
      <c r="G400" s="4">
        <v>37097</v>
      </c>
      <c r="H400" s="4">
        <v>25119</v>
      </c>
      <c r="I400" s="4">
        <v>20282</v>
      </c>
      <c r="J400" s="4">
        <v>11828</v>
      </c>
      <c r="K400" s="4">
        <v>5821</v>
      </c>
      <c r="L400" s="4">
        <v>4735</v>
      </c>
      <c r="M400" s="4">
        <v>5168</v>
      </c>
      <c r="N400" s="4">
        <v>5282</v>
      </c>
      <c r="O400" s="4">
        <v>9921</v>
      </c>
      <c r="P400" s="4">
        <v>17878</v>
      </c>
      <c r="Q400" s="4">
        <v>24405</v>
      </c>
      <c r="R400" s="4">
        <f t="shared" si="6"/>
        <v>190738</v>
      </c>
    </row>
    <row r="401" spans="1:18" x14ac:dyDescent="0.25">
      <c r="A401" t="s">
        <v>1618</v>
      </c>
      <c r="B401" t="s">
        <v>1619</v>
      </c>
      <c r="C401" t="s">
        <v>1620</v>
      </c>
      <c r="D401" s="1" t="s">
        <v>1621</v>
      </c>
      <c r="E401" t="s">
        <v>1619</v>
      </c>
      <c r="F401" s="4">
        <v>17833</v>
      </c>
      <c r="G401" s="4">
        <v>15857</v>
      </c>
      <c r="H401" s="4">
        <v>11458</v>
      </c>
      <c r="I401" s="4">
        <v>10213</v>
      </c>
      <c r="J401" s="4">
        <v>5208</v>
      </c>
      <c r="K401" s="4">
        <v>4486</v>
      </c>
      <c r="L401" s="4">
        <v>3878</v>
      </c>
      <c r="M401" s="4">
        <v>3708</v>
      </c>
      <c r="N401" s="4">
        <v>3885</v>
      </c>
      <c r="O401" s="4">
        <v>4014</v>
      </c>
      <c r="P401" s="4">
        <v>7483</v>
      </c>
      <c r="Q401" s="4">
        <v>8304</v>
      </c>
      <c r="R401" s="4">
        <f t="shared" si="6"/>
        <v>96327</v>
      </c>
    </row>
    <row r="402" spans="1:18" x14ac:dyDescent="0.25">
      <c r="A402" t="s">
        <v>1622</v>
      </c>
      <c r="B402" t="s">
        <v>1623</v>
      </c>
      <c r="C402" t="s">
        <v>1624</v>
      </c>
      <c r="D402" s="1" t="s">
        <v>1625</v>
      </c>
      <c r="E402" t="s">
        <v>1623</v>
      </c>
      <c r="F402" s="4">
        <v>2976</v>
      </c>
      <c r="G402" s="4">
        <v>2625</v>
      </c>
      <c r="H402" s="4">
        <v>2723</v>
      </c>
      <c r="I402" s="4">
        <v>2604</v>
      </c>
      <c r="J402" s="4">
        <v>2567</v>
      </c>
      <c r="K402" s="4">
        <v>2284</v>
      </c>
      <c r="L402" s="4">
        <v>2416</v>
      </c>
      <c r="M402" s="4">
        <v>2513</v>
      </c>
      <c r="N402" s="4">
        <v>2430</v>
      </c>
      <c r="O402" s="4">
        <v>2735</v>
      </c>
      <c r="P402" s="4">
        <v>2698</v>
      </c>
      <c r="Q402" s="4">
        <v>2794</v>
      </c>
      <c r="R402" s="4">
        <f t="shared" si="6"/>
        <v>31365</v>
      </c>
    </row>
    <row r="403" spans="1:18" x14ac:dyDescent="0.25">
      <c r="A403" t="s">
        <v>1626</v>
      </c>
      <c r="B403" t="s">
        <v>1627</v>
      </c>
      <c r="C403" t="s">
        <v>1628</v>
      </c>
      <c r="D403" s="1" t="s">
        <v>1629</v>
      </c>
      <c r="E403" t="s">
        <v>1627</v>
      </c>
      <c r="F403" s="4">
        <v>50136</v>
      </c>
      <c r="G403" s="4">
        <v>35864</v>
      </c>
      <c r="H403" s="4">
        <v>26490</v>
      </c>
      <c r="I403" s="4">
        <v>17890</v>
      </c>
      <c r="J403" s="4">
        <v>8307</v>
      </c>
      <c r="K403" s="4">
        <v>4370</v>
      </c>
      <c r="L403" s="4">
        <v>4510</v>
      </c>
      <c r="M403" s="4">
        <v>4421</v>
      </c>
      <c r="N403" s="4">
        <v>4221</v>
      </c>
      <c r="O403" s="4">
        <v>9821</v>
      </c>
      <c r="P403" s="4">
        <v>24925</v>
      </c>
      <c r="Q403" s="4">
        <v>42890</v>
      </c>
      <c r="R403" s="4">
        <f t="shared" si="6"/>
        <v>233845</v>
      </c>
    </row>
    <row r="404" spans="1:18" x14ac:dyDescent="0.25">
      <c r="A404" t="s">
        <v>1630</v>
      </c>
      <c r="B404" t="s">
        <v>1631</v>
      </c>
      <c r="C404" t="s">
        <v>1632</v>
      </c>
      <c r="D404" s="1" t="s">
        <v>1633</v>
      </c>
      <c r="E404" t="s">
        <v>1631</v>
      </c>
      <c r="F404" s="4">
        <v>54870</v>
      </c>
      <c r="G404" s="4">
        <v>43912</v>
      </c>
      <c r="H404" s="4">
        <v>31231</v>
      </c>
      <c r="I404" s="4">
        <v>23229</v>
      </c>
      <c r="J404" s="4">
        <v>11454</v>
      </c>
      <c r="K404" s="4">
        <v>4586</v>
      </c>
      <c r="L404" s="4">
        <v>3754</v>
      </c>
      <c r="M404" s="4">
        <v>3436</v>
      </c>
      <c r="N404" s="4">
        <v>3369</v>
      </c>
      <c r="O404" s="4">
        <v>3953</v>
      </c>
      <c r="P404" s="4">
        <v>29942</v>
      </c>
      <c r="Q404" s="4">
        <v>42623</v>
      </c>
      <c r="R404" s="4">
        <f t="shared" si="6"/>
        <v>256359</v>
      </c>
    </row>
    <row r="405" spans="1:18" x14ac:dyDescent="0.25">
      <c r="A405" t="s">
        <v>1634</v>
      </c>
      <c r="B405" t="s">
        <v>1635</v>
      </c>
      <c r="C405" t="s">
        <v>1636</v>
      </c>
      <c r="D405" s="1" t="s">
        <v>1637</v>
      </c>
      <c r="E405" t="s">
        <v>1635</v>
      </c>
      <c r="F405" s="4">
        <v>31948</v>
      </c>
      <c r="G405" s="4">
        <v>25455</v>
      </c>
      <c r="H405" s="4">
        <v>21378</v>
      </c>
      <c r="I405" s="4">
        <v>18012</v>
      </c>
      <c r="J405" s="4">
        <v>9754</v>
      </c>
      <c r="K405" s="4">
        <v>5383</v>
      </c>
      <c r="L405" s="4">
        <v>5360</v>
      </c>
      <c r="M405" s="4">
        <v>5353</v>
      </c>
      <c r="N405" s="4">
        <v>5493</v>
      </c>
      <c r="O405" s="4">
        <v>7678</v>
      </c>
      <c r="P405" s="4">
        <v>17234</v>
      </c>
      <c r="Q405" s="4">
        <v>23752</v>
      </c>
      <c r="R405" s="4">
        <f t="shared" si="6"/>
        <v>176800</v>
      </c>
    </row>
    <row r="406" spans="1:18" x14ac:dyDescent="0.25">
      <c r="A406" t="s">
        <v>1638</v>
      </c>
      <c r="B406" t="s">
        <v>1639</v>
      </c>
      <c r="C406" t="s">
        <v>1640</v>
      </c>
      <c r="D406" s="1" t="s">
        <v>1641</v>
      </c>
      <c r="E406" t="s">
        <v>1639</v>
      </c>
      <c r="F406" s="4">
        <v>36012</v>
      </c>
      <c r="G406" s="4">
        <v>16796</v>
      </c>
      <c r="H406" s="4">
        <v>2652</v>
      </c>
      <c r="I406" s="4">
        <v>1218</v>
      </c>
      <c r="J406" s="4">
        <v>2775</v>
      </c>
      <c r="K406" s="4">
        <v>2698</v>
      </c>
      <c r="L406" s="4">
        <v>2439</v>
      </c>
      <c r="M406" s="4">
        <v>2392</v>
      </c>
      <c r="N406" s="4">
        <v>2479</v>
      </c>
      <c r="O406" s="4">
        <v>3015</v>
      </c>
      <c r="P406" s="4">
        <v>2996</v>
      </c>
      <c r="Q406" s="4">
        <v>2890</v>
      </c>
      <c r="R406" s="4">
        <f t="shared" si="6"/>
        <v>78362</v>
      </c>
    </row>
    <row r="407" spans="1:18" x14ac:dyDescent="0.25">
      <c r="A407" t="s">
        <v>1642</v>
      </c>
      <c r="B407" t="s">
        <v>1643</v>
      </c>
      <c r="C407" t="s">
        <v>1644</v>
      </c>
      <c r="D407" s="1" t="s">
        <v>1645</v>
      </c>
      <c r="E407" t="s">
        <v>1643</v>
      </c>
      <c r="F407" s="4">
        <v>12917</v>
      </c>
      <c r="G407" s="4">
        <v>10988</v>
      </c>
      <c r="H407" s="4">
        <v>12249</v>
      </c>
      <c r="I407" s="4">
        <v>12994</v>
      </c>
      <c r="J407" s="4">
        <v>13089</v>
      </c>
      <c r="K407" s="4">
        <v>11352</v>
      </c>
      <c r="L407" s="4">
        <v>11316</v>
      </c>
      <c r="M407" s="4">
        <v>11107</v>
      </c>
      <c r="N407" s="4">
        <v>11166</v>
      </c>
      <c r="O407" s="4">
        <v>12769</v>
      </c>
      <c r="P407" s="4">
        <v>13256</v>
      </c>
      <c r="Q407" s="4">
        <v>13797</v>
      </c>
      <c r="R407" s="4">
        <f t="shared" si="6"/>
        <v>147000</v>
      </c>
    </row>
    <row r="408" spans="1:18" x14ac:dyDescent="0.25">
      <c r="A408" t="s">
        <v>1646</v>
      </c>
      <c r="B408" t="s">
        <v>1647</v>
      </c>
      <c r="C408" t="s">
        <v>1648</v>
      </c>
      <c r="D408" s="1" t="s">
        <v>1649</v>
      </c>
      <c r="E408" t="s">
        <v>1647</v>
      </c>
      <c r="F408" s="4">
        <v>75511</v>
      </c>
      <c r="G408" s="4">
        <v>58182</v>
      </c>
      <c r="H408" s="4">
        <v>49248</v>
      </c>
      <c r="I408" s="4">
        <v>35942</v>
      </c>
      <c r="J408" s="4">
        <v>15661</v>
      </c>
      <c r="K408" s="4">
        <v>7773</v>
      </c>
      <c r="L408" s="4">
        <v>7093</v>
      </c>
      <c r="M408" s="4">
        <v>7170</v>
      </c>
      <c r="N408" s="4">
        <v>6933</v>
      </c>
      <c r="O408" s="4">
        <v>10697</v>
      </c>
      <c r="P408" s="4">
        <v>34567</v>
      </c>
      <c r="Q408" s="4">
        <v>50794</v>
      </c>
      <c r="R408" s="4">
        <f t="shared" si="6"/>
        <v>359571</v>
      </c>
    </row>
    <row r="409" spans="1:18" x14ac:dyDescent="0.25">
      <c r="A409" t="s">
        <v>1650</v>
      </c>
      <c r="B409" t="s">
        <v>1651</v>
      </c>
      <c r="C409" t="s">
        <v>1652</v>
      </c>
      <c r="D409" s="1" t="s">
        <v>1653</v>
      </c>
      <c r="E409" t="s">
        <v>1651</v>
      </c>
      <c r="F409" s="4">
        <v>25189</v>
      </c>
      <c r="G409" s="4">
        <v>19153</v>
      </c>
      <c r="H409" s="4">
        <v>15419</v>
      </c>
      <c r="I409" s="4">
        <v>9334</v>
      </c>
      <c r="J409" s="4">
        <v>5900</v>
      </c>
      <c r="K409" s="4">
        <v>4300</v>
      </c>
      <c r="L409" s="4">
        <v>3509</v>
      </c>
      <c r="M409" s="4">
        <v>2085</v>
      </c>
      <c r="N409" s="4">
        <v>2038</v>
      </c>
      <c r="O409" s="4">
        <v>6829</v>
      </c>
      <c r="P409" s="4">
        <v>15415</v>
      </c>
      <c r="Q409" s="4">
        <v>21980</v>
      </c>
      <c r="R409" s="4">
        <f t="shared" si="6"/>
        <v>131151</v>
      </c>
    </row>
    <row r="410" spans="1:18" x14ac:dyDescent="0.25">
      <c r="A410" t="s">
        <v>1654</v>
      </c>
      <c r="B410" t="s">
        <v>1655</v>
      </c>
      <c r="C410" t="s">
        <v>1656</v>
      </c>
      <c r="D410" s="1" t="s">
        <v>1657</v>
      </c>
      <c r="E410" t="s">
        <v>1655</v>
      </c>
      <c r="F410" s="4">
        <v>31521</v>
      </c>
      <c r="G410" s="4">
        <v>25012</v>
      </c>
      <c r="H410" s="4">
        <v>16363</v>
      </c>
      <c r="I410" s="4">
        <v>18070</v>
      </c>
      <c r="J410" s="4">
        <v>6492</v>
      </c>
      <c r="K410" s="4">
        <v>3772</v>
      </c>
      <c r="L410" s="4">
        <v>1767</v>
      </c>
      <c r="M410" s="4">
        <v>1235</v>
      </c>
      <c r="N410" s="4">
        <v>1043</v>
      </c>
      <c r="O410" s="4">
        <v>6034</v>
      </c>
      <c r="P410" s="4">
        <v>15808</v>
      </c>
      <c r="Q410" s="4">
        <v>19561</v>
      </c>
      <c r="R410" s="4">
        <f t="shared" si="6"/>
        <v>146678</v>
      </c>
    </row>
    <row r="411" spans="1:18" x14ac:dyDescent="0.25">
      <c r="A411" t="s">
        <v>1658</v>
      </c>
      <c r="B411" t="s">
        <v>1659</v>
      </c>
      <c r="C411" t="s">
        <v>1660</v>
      </c>
      <c r="D411" s="1" t="s">
        <v>1661</v>
      </c>
      <c r="E411" t="s">
        <v>1659</v>
      </c>
      <c r="F411" s="4">
        <v>23558</v>
      </c>
      <c r="G411" s="4">
        <v>15871</v>
      </c>
      <c r="H411" s="4">
        <v>16184</v>
      </c>
      <c r="I411" s="4">
        <v>13838</v>
      </c>
      <c r="J411" s="4">
        <v>8240</v>
      </c>
      <c r="K411" s="4">
        <v>5414</v>
      </c>
      <c r="L411" s="4">
        <v>5487</v>
      </c>
      <c r="M411" s="4">
        <v>5454</v>
      </c>
      <c r="N411" s="4">
        <v>4560</v>
      </c>
      <c r="O411" s="4">
        <v>5097</v>
      </c>
      <c r="P411" s="4">
        <v>13944</v>
      </c>
      <c r="Q411" s="4">
        <v>20756</v>
      </c>
      <c r="R411" s="4">
        <f t="shared" si="6"/>
        <v>138403</v>
      </c>
    </row>
    <row r="412" spans="1:18" x14ac:dyDescent="0.25">
      <c r="A412" t="s">
        <v>1662</v>
      </c>
      <c r="B412" t="s">
        <v>1663</v>
      </c>
      <c r="C412" t="s">
        <v>1664</v>
      </c>
      <c r="D412" s="1" t="s">
        <v>1665</v>
      </c>
      <c r="E412" t="s">
        <v>1663</v>
      </c>
      <c r="F412" s="4">
        <v>30835</v>
      </c>
      <c r="G412" s="4">
        <v>22591</v>
      </c>
      <c r="H412" s="4">
        <v>17908</v>
      </c>
      <c r="I412" s="4">
        <v>13464</v>
      </c>
      <c r="J412" s="4">
        <v>4500</v>
      </c>
      <c r="K412" s="4">
        <v>3641</v>
      </c>
      <c r="L412" s="4">
        <v>3549</v>
      </c>
      <c r="M412" s="4">
        <v>3757</v>
      </c>
      <c r="N412" s="4">
        <v>3535</v>
      </c>
      <c r="O412" s="4">
        <v>3161</v>
      </c>
      <c r="P412" s="4">
        <v>17491</v>
      </c>
      <c r="Q412" s="4">
        <v>25887</v>
      </c>
      <c r="R412" s="4">
        <f t="shared" si="6"/>
        <v>150319</v>
      </c>
    </row>
    <row r="413" spans="1:18" x14ac:dyDescent="0.25">
      <c r="A413" t="s">
        <v>1666</v>
      </c>
      <c r="B413" t="s">
        <v>1667</v>
      </c>
      <c r="C413" t="s">
        <v>1668</v>
      </c>
      <c r="D413" s="1" t="s">
        <v>1669</v>
      </c>
      <c r="E413" t="s">
        <v>1667</v>
      </c>
      <c r="F413" s="4">
        <v>3076</v>
      </c>
      <c r="G413" s="4">
        <v>3019</v>
      </c>
      <c r="H413" s="4">
        <v>3524</v>
      </c>
      <c r="I413" s="4">
        <v>2122</v>
      </c>
      <c r="J413" s="4">
        <v>2841</v>
      </c>
      <c r="K413" s="4">
        <v>2847</v>
      </c>
      <c r="L413" s="4">
        <v>2495</v>
      </c>
      <c r="M413" s="4">
        <v>2501</v>
      </c>
      <c r="N413" s="4">
        <v>2884</v>
      </c>
      <c r="O413" s="4">
        <v>2665</v>
      </c>
      <c r="P413" s="4">
        <v>3073</v>
      </c>
      <c r="Q413" s="4">
        <v>2153</v>
      </c>
      <c r="R413" s="4">
        <f t="shared" si="6"/>
        <v>33200</v>
      </c>
    </row>
    <row r="414" spans="1:18" x14ac:dyDescent="0.25">
      <c r="A414" t="s">
        <v>1670</v>
      </c>
      <c r="B414" t="s">
        <v>1671</v>
      </c>
      <c r="C414" t="s">
        <v>1672</v>
      </c>
      <c r="D414" s="1" t="s">
        <v>1673</v>
      </c>
      <c r="E414" t="s">
        <v>1671</v>
      </c>
      <c r="F414" s="4">
        <v>5586</v>
      </c>
      <c r="G414" s="4">
        <v>4992</v>
      </c>
      <c r="H414" s="4">
        <v>4278</v>
      </c>
      <c r="I414" s="4">
        <v>5059</v>
      </c>
      <c r="J414" s="4">
        <v>5455</v>
      </c>
      <c r="K414" s="4">
        <v>5081</v>
      </c>
      <c r="L414" s="4">
        <v>5095</v>
      </c>
      <c r="M414" s="4">
        <v>4913</v>
      </c>
      <c r="N414" s="4">
        <v>4765</v>
      </c>
      <c r="O414" s="4">
        <v>4221</v>
      </c>
      <c r="P414" s="4">
        <v>4750</v>
      </c>
      <c r="Q414" s="4">
        <v>5157</v>
      </c>
      <c r="R414" s="4">
        <f t="shared" si="6"/>
        <v>59352</v>
      </c>
    </row>
    <row r="415" spans="1:18" x14ac:dyDescent="0.25">
      <c r="A415" t="s">
        <v>1674</v>
      </c>
      <c r="B415" t="s">
        <v>1675</v>
      </c>
      <c r="C415" t="s">
        <v>1676</v>
      </c>
      <c r="D415" s="1" t="s">
        <v>1677</v>
      </c>
      <c r="E415" t="s">
        <v>1675</v>
      </c>
      <c r="F415" s="4">
        <v>40321</v>
      </c>
      <c r="G415" s="4">
        <v>32322</v>
      </c>
      <c r="H415" s="4">
        <v>27819</v>
      </c>
      <c r="I415" s="4">
        <v>20753</v>
      </c>
      <c r="J415" s="4">
        <v>7862</v>
      </c>
      <c r="K415" s="4">
        <v>2822</v>
      </c>
      <c r="L415" s="4">
        <v>1091</v>
      </c>
      <c r="M415" s="4">
        <v>1623</v>
      </c>
      <c r="N415" s="4">
        <v>2699</v>
      </c>
      <c r="O415" s="4">
        <v>8227</v>
      </c>
      <c r="P415" s="4">
        <v>18191</v>
      </c>
      <c r="Q415" s="4">
        <v>33025</v>
      </c>
      <c r="R415" s="4">
        <f t="shared" si="6"/>
        <v>196755</v>
      </c>
    </row>
    <row r="416" spans="1:18" x14ac:dyDescent="0.25">
      <c r="A416" t="s">
        <v>1678</v>
      </c>
      <c r="B416" t="s">
        <v>1679</v>
      </c>
      <c r="C416" t="s">
        <v>1680</v>
      </c>
      <c r="D416" s="1" t="s">
        <v>1681</v>
      </c>
      <c r="E416" t="s">
        <v>1679</v>
      </c>
      <c r="F416" s="4">
        <v>10879</v>
      </c>
      <c r="G416" s="4">
        <v>9180</v>
      </c>
      <c r="H416" s="4">
        <v>8047</v>
      </c>
      <c r="I416" s="4">
        <v>4951</v>
      </c>
      <c r="J416" s="4">
        <v>4364</v>
      </c>
      <c r="K416" s="4">
        <v>3340</v>
      </c>
      <c r="L416" s="4">
        <v>3611</v>
      </c>
      <c r="M416" s="4">
        <v>3558</v>
      </c>
      <c r="N416" s="4">
        <v>3151</v>
      </c>
      <c r="O416" s="4">
        <v>2911</v>
      </c>
      <c r="P416" s="4">
        <v>5605</v>
      </c>
      <c r="Q416" s="4">
        <v>10769</v>
      </c>
      <c r="R416" s="4">
        <f t="shared" si="6"/>
        <v>70366</v>
      </c>
    </row>
    <row r="417" spans="1:18" x14ac:dyDescent="0.25">
      <c r="A417" t="s">
        <v>1682</v>
      </c>
      <c r="B417" t="s">
        <v>1683</v>
      </c>
      <c r="C417" t="s">
        <v>1684</v>
      </c>
      <c r="D417" s="1" t="s">
        <v>1685</v>
      </c>
      <c r="E417" t="s">
        <v>1683</v>
      </c>
      <c r="F417" s="4">
        <v>81618</v>
      </c>
      <c r="G417" s="4">
        <v>62936</v>
      </c>
      <c r="H417" s="4">
        <v>50925</v>
      </c>
      <c r="I417" s="4">
        <v>25988</v>
      </c>
      <c r="J417" s="4">
        <v>15931</v>
      </c>
      <c r="K417" s="4">
        <v>6163</v>
      </c>
      <c r="L417" s="4">
        <v>389</v>
      </c>
      <c r="M417" s="4">
        <v>563</v>
      </c>
      <c r="N417" s="4">
        <v>1669</v>
      </c>
      <c r="O417" s="4">
        <v>5717</v>
      </c>
      <c r="P417" s="4">
        <v>44811</v>
      </c>
      <c r="Q417" s="4">
        <v>65941</v>
      </c>
      <c r="R417" s="4">
        <f t="shared" si="6"/>
        <v>362651</v>
      </c>
    </row>
    <row r="418" spans="1:18" x14ac:dyDescent="0.25">
      <c r="A418" t="s">
        <v>1686</v>
      </c>
      <c r="B418" t="s">
        <v>1687</v>
      </c>
      <c r="C418" t="s">
        <v>1688</v>
      </c>
      <c r="D418" s="1" t="s">
        <v>1689</v>
      </c>
      <c r="E418" t="s">
        <v>1687</v>
      </c>
      <c r="F418" s="4">
        <v>26249</v>
      </c>
      <c r="G418" s="4">
        <v>19305</v>
      </c>
      <c r="H418" s="4">
        <v>16349</v>
      </c>
      <c r="I418" s="4">
        <v>12099</v>
      </c>
      <c r="J418" s="4">
        <v>8116</v>
      </c>
      <c r="K418" s="4">
        <v>7131</v>
      </c>
      <c r="L418" s="4">
        <v>7641</v>
      </c>
      <c r="M418" s="4">
        <v>7536</v>
      </c>
      <c r="N418" s="4">
        <v>7223</v>
      </c>
      <c r="O418" s="4">
        <v>8411</v>
      </c>
      <c r="P418" s="4">
        <v>12690</v>
      </c>
      <c r="Q418" s="4">
        <v>21219</v>
      </c>
      <c r="R418" s="4">
        <f t="shared" si="6"/>
        <v>153969</v>
      </c>
    </row>
    <row r="419" spans="1:18" x14ac:dyDescent="0.25">
      <c r="A419" t="s">
        <v>1690</v>
      </c>
      <c r="B419" t="s">
        <v>1691</v>
      </c>
      <c r="C419" t="s">
        <v>1692</v>
      </c>
      <c r="D419" s="1" t="s">
        <v>1693</v>
      </c>
      <c r="E419" t="s">
        <v>1691</v>
      </c>
      <c r="F419" s="4">
        <v>35880</v>
      </c>
      <c r="G419" s="4">
        <v>22582</v>
      </c>
      <c r="H419" s="4">
        <v>17839</v>
      </c>
      <c r="I419" s="4">
        <v>10676</v>
      </c>
      <c r="J419" s="4">
        <v>7353</v>
      </c>
      <c r="K419" s="4">
        <v>5962</v>
      </c>
      <c r="L419" s="4">
        <v>6748</v>
      </c>
      <c r="M419" s="4">
        <v>7244</v>
      </c>
      <c r="N419" s="4">
        <v>7127</v>
      </c>
      <c r="O419" s="4">
        <v>10397</v>
      </c>
      <c r="P419" s="4">
        <v>36533</v>
      </c>
      <c r="Q419" s="4">
        <v>71384</v>
      </c>
      <c r="R419" s="4">
        <f t="shared" si="6"/>
        <v>239725</v>
      </c>
    </row>
    <row r="420" spans="1:18" x14ac:dyDescent="0.25">
      <c r="A420" t="s">
        <v>1694</v>
      </c>
      <c r="B420" t="s">
        <v>1695</v>
      </c>
      <c r="C420" t="s">
        <v>1696</v>
      </c>
      <c r="D420" s="1" t="s">
        <v>1697</v>
      </c>
      <c r="E420" t="s">
        <v>1695</v>
      </c>
      <c r="F420" s="4">
        <v>36762</v>
      </c>
      <c r="G420" s="4">
        <v>26825</v>
      </c>
      <c r="H420" s="4">
        <v>23133</v>
      </c>
      <c r="I420" s="4">
        <v>17750</v>
      </c>
      <c r="J420" s="4">
        <v>10280</v>
      </c>
      <c r="K420" s="4">
        <v>6529</v>
      </c>
      <c r="L420" s="4">
        <v>6368</v>
      </c>
      <c r="M420" s="4">
        <v>6221</v>
      </c>
      <c r="N420" s="4">
        <v>3167</v>
      </c>
      <c r="O420" s="4">
        <v>4771</v>
      </c>
      <c r="P420" s="4">
        <v>14925</v>
      </c>
      <c r="Q420" s="4">
        <v>25812</v>
      </c>
      <c r="R420" s="4">
        <f t="shared" si="6"/>
        <v>182543</v>
      </c>
    </row>
    <row r="421" spans="1:18" x14ac:dyDescent="0.25">
      <c r="A421" t="s">
        <v>1698</v>
      </c>
      <c r="B421" t="s">
        <v>1699</v>
      </c>
      <c r="C421" t="s">
        <v>1700</v>
      </c>
      <c r="D421" s="1" t="s">
        <v>1701</v>
      </c>
      <c r="E421" t="s">
        <v>1699</v>
      </c>
      <c r="F421" s="4">
        <v>8266</v>
      </c>
      <c r="G421" s="4">
        <v>6948</v>
      </c>
      <c r="H421" s="4">
        <v>7479</v>
      </c>
      <c r="I421" s="4">
        <v>4241</v>
      </c>
      <c r="J421" s="4">
        <v>4382</v>
      </c>
      <c r="K421" s="4">
        <v>365</v>
      </c>
      <c r="L421" s="4">
        <v>239</v>
      </c>
      <c r="M421" s="4">
        <v>14368</v>
      </c>
      <c r="N421" s="4">
        <v>13904</v>
      </c>
      <c r="O421" s="4">
        <v>8108</v>
      </c>
      <c r="P421" s="4">
        <v>6950</v>
      </c>
      <c r="Q421" s="4">
        <v>8570</v>
      </c>
      <c r="R421" s="4">
        <f t="shared" si="6"/>
        <v>83820</v>
      </c>
    </row>
    <row r="422" spans="1:18" x14ac:dyDescent="0.25">
      <c r="A422" t="s">
        <v>1702</v>
      </c>
      <c r="B422" t="s">
        <v>1703</v>
      </c>
      <c r="C422" t="s">
        <v>1704</v>
      </c>
      <c r="D422" s="1" t="s">
        <v>1705</v>
      </c>
      <c r="E422" t="s">
        <v>1703</v>
      </c>
      <c r="F422" s="4">
        <v>22518</v>
      </c>
      <c r="G422" s="4">
        <v>18641</v>
      </c>
      <c r="H422" s="4">
        <v>15084</v>
      </c>
      <c r="I422" s="4">
        <v>16824</v>
      </c>
      <c r="J422" s="4">
        <v>31629</v>
      </c>
      <c r="K422" s="4">
        <v>45188</v>
      </c>
      <c r="L422" s="4">
        <v>55652</v>
      </c>
      <c r="M422" s="4">
        <v>53663</v>
      </c>
      <c r="N422" s="4">
        <v>51025</v>
      </c>
      <c r="O422" s="4">
        <v>36574</v>
      </c>
      <c r="P422" s="4">
        <v>16745</v>
      </c>
      <c r="Q422" s="4">
        <v>11666</v>
      </c>
      <c r="R422" s="4">
        <f t="shared" si="6"/>
        <v>375209</v>
      </c>
    </row>
    <row r="423" spans="1:18" x14ac:dyDescent="0.25">
      <c r="A423" t="s">
        <v>1706</v>
      </c>
      <c r="B423" t="s">
        <v>1707</v>
      </c>
      <c r="C423" t="s">
        <v>1708</v>
      </c>
      <c r="D423" s="1" t="s">
        <v>1709</v>
      </c>
      <c r="E423" t="s">
        <v>1707</v>
      </c>
      <c r="F423" s="4">
        <v>25564</v>
      </c>
      <c r="G423" s="4">
        <v>18593</v>
      </c>
      <c r="H423" s="4">
        <v>13430</v>
      </c>
      <c r="I423" s="4">
        <v>8552</v>
      </c>
      <c r="J423" s="4">
        <v>4772</v>
      </c>
      <c r="K423" s="4">
        <v>2135</v>
      </c>
      <c r="L423" s="4">
        <v>2075</v>
      </c>
      <c r="M423" s="4">
        <v>2889</v>
      </c>
      <c r="N423" s="4">
        <v>2705</v>
      </c>
      <c r="O423" s="4">
        <v>4197</v>
      </c>
      <c r="P423" s="4">
        <v>10210</v>
      </c>
      <c r="Q423" s="4">
        <v>21970</v>
      </c>
      <c r="R423" s="4">
        <f t="shared" si="6"/>
        <v>117092</v>
      </c>
    </row>
    <row r="424" spans="1:18" x14ac:dyDescent="0.25">
      <c r="A424" t="s">
        <v>1710</v>
      </c>
      <c r="B424" t="s">
        <v>1711</v>
      </c>
      <c r="C424" t="s">
        <v>1712</v>
      </c>
      <c r="D424" s="1" t="s">
        <v>1713</v>
      </c>
      <c r="E424" t="s">
        <v>1711</v>
      </c>
      <c r="F424" s="4">
        <v>41688</v>
      </c>
      <c r="G424" s="4">
        <v>33861</v>
      </c>
      <c r="H424" s="4">
        <v>31569</v>
      </c>
      <c r="I424" s="4">
        <v>22625</v>
      </c>
      <c r="J424" s="4">
        <v>15086</v>
      </c>
      <c r="K424" s="4">
        <v>6128</v>
      </c>
      <c r="L424" s="4">
        <v>0</v>
      </c>
      <c r="M424" s="4">
        <v>0</v>
      </c>
      <c r="N424" s="4">
        <v>0</v>
      </c>
      <c r="O424" s="4">
        <v>5427</v>
      </c>
      <c r="P424" s="4">
        <v>18906</v>
      </c>
      <c r="Q424" s="4">
        <v>33605</v>
      </c>
      <c r="R424" s="4">
        <f t="shared" si="6"/>
        <v>208895</v>
      </c>
    </row>
    <row r="425" spans="1:18" x14ac:dyDescent="0.25">
      <c r="A425" t="s">
        <v>1714</v>
      </c>
      <c r="B425" t="s">
        <v>1715</v>
      </c>
      <c r="C425" t="s">
        <v>1716</v>
      </c>
      <c r="D425" s="1" t="s">
        <v>1717</v>
      </c>
      <c r="E425" t="s">
        <v>1715</v>
      </c>
      <c r="F425" s="4">
        <v>41057</v>
      </c>
      <c r="G425" s="4">
        <v>36760</v>
      </c>
      <c r="H425" s="4">
        <v>30687</v>
      </c>
      <c r="I425" s="4">
        <v>19778</v>
      </c>
      <c r="J425" s="4">
        <v>10047</v>
      </c>
      <c r="K425" s="4">
        <v>4940</v>
      </c>
      <c r="L425" s="4">
        <v>3224</v>
      </c>
      <c r="M425" s="4">
        <v>2127</v>
      </c>
      <c r="N425" s="4">
        <v>2004</v>
      </c>
      <c r="O425" s="4">
        <v>7129</v>
      </c>
      <c r="P425" s="4">
        <v>17350</v>
      </c>
      <c r="Q425" s="4">
        <v>27774</v>
      </c>
      <c r="R425" s="4">
        <f t="shared" si="6"/>
        <v>202877</v>
      </c>
    </row>
    <row r="426" spans="1:18" x14ac:dyDescent="0.25">
      <c r="A426" t="s">
        <v>1718</v>
      </c>
      <c r="B426" t="s">
        <v>1719</v>
      </c>
      <c r="C426" t="s">
        <v>1720</v>
      </c>
      <c r="D426" s="1" t="s">
        <v>1721</v>
      </c>
      <c r="E426" t="s">
        <v>1719</v>
      </c>
      <c r="F426" s="4">
        <v>35223</v>
      </c>
      <c r="G426" s="4">
        <v>25999</v>
      </c>
      <c r="H426" s="4">
        <v>19425</v>
      </c>
      <c r="I426" s="4">
        <v>18561</v>
      </c>
      <c r="J426" s="4">
        <v>13703</v>
      </c>
      <c r="K426" s="4">
        <v>9305</v>
      </c>
      <c r="L426" s="4">
        <v>5002</v>
      </c>
      <c r="M426" s="4">
        <v>0</v>
      </c>
      <c r="N426" s="4">
        <v>805</v>
      </c>
      <c r="O426" s="4">
        <v>8013</v>
      </c>
      <c r="P426" s="4">
        <v>21069</v>
      </c>
      <c r="Q426" s="4">
        <v>27728</v>
      </c>
      <c r="R426" s="4">
        <f t="shared" si="6"/>
        <v>184833</v>
      </c>
    </row>
    <row r="427" spans="1:18" x14ac:dyDescent="0.25">
      <c r="A427" t="s">
        <v>1722</v>
      </c>
      <c r="B427" t="s">
        <v>1723</v>
      </c>
      <c r="C427" t="s">
        <v>1724</v>
      </c>
      <c r="D427" s="1" t="s">
        <v>1725</v>
      </c>
      <c r="E427" t="s">
        <v>1723</v>
      </c>
      <c r="F427" s="4">
        <v>38193</v>
      </c>
      <c r="G427" s="4">
        <v>27877</v>
      </c>
      <c r="H427" s="4">
        <v>22593</v>
      </c>
      <c r="I427" s="4">
        <v>14922</v>
      </c>
      <c r="J427" s="4">
        <v>3760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18697</v>
      </c>
      <c r="Q427" s="4">
        <v>27640</v>
      </c>
      <c r="R427" s="4">
        <f t="shared" si="6"/>
        <v>153682</v>
      </c>
    </row>
    <row r="428" spans="1:18" x14ac:dyDescent="0.25">
      <c r="A428" t="s">
        <v>1726</v>
      </c>
      <c r="B428" t="s">
        <v>1727</v>
      </c>
      <c r="C428" t="s">
        <v>1728</v>
      </c>
      <c r="D428" s="1" t="s">
        <v>1729</v>
      </c>
      <c r="E428" t="s">
        <v>1727</v>
      </c>
      <c r="F428" s="4">
        <v>59570</v>
      </c>
      <c r="G428" s="4">
        <v>39644</v>
      </c>
      <c r="H428" s="4">
        <v>21579</v>
      </c>
      <c r="I428" s="4">
        <v>22803</v>
      </c>
      <c r="J428" s="4">
        <v>24652</v>
      </c>
      <c r="K428" s="4">
        <v>18536</v>
      </c>
      <c r="L428" s="4">
        <v>18398</v>
      </c>
      <c r="M428" s="4">
        <v>10735</v>
      </c>
      <c r="N428" s="4">
        <v>1863</v>
      </c>
      <c r="O428" s="4">
        <v>22860</v>
      </c>
      <c r="P428" s="4">
        <v>34375</v>
      </c>
      <c r="Q428" s="4">
        <v>30554</v>
      </c>
      <c r="R428" s="4">
        <f t="shared" si="6"/>
        <v>305569</v>
      </c>
    </row>
    <row r="429" spans="1:18" x14ac:dyDescent="0.25">
      <c r="A429" t="s">
        <v>1730</v>
      </c>
      <c r="B429" t="s">
        <v>1731</v>
      </c>
      <c r="C429" t="s">
        <v>1732</v>
      </c>
      <c r="D429" s="1" t="s">
        <v>1733</v>
      </c>
      <c r="E429" t="s">
        <v>1731</v>
      </c>
      <c r="F429" s="4">
        <v>75891</v>
      </c>
      <c r="G429" s="4">
        <v>38851</v>
      </c>
      <c r="H429" s="4">
        <v>38315</v>
      </c>
      <c r="I429" s="4">
        <v>28189</v>
      </c>
      <c r="J429" s="4">
        <v>10638</v>
      </c>
      <c r="K429" s="4">
        <v>5499</v>
      </c>
      <c r="L429" s="4">
        <v>6077</v>
      </c>
      <c r="M429" s="4">
        <v>5498</v>
      </c>
      <c r="N429" s="4">
        <v>4725</v>
      </c>
      <c r="O429" s="4">
        <v>13446</v>
      </c>
      <c r="P429" s="4">
        <v>30609</v>
      </c>
      <c r="Q429" s="4">
        <v>46893</v>
      </c>
      <c r="R429" s="4">
        <f t="shared" si="6"/>
        <v>304631</v>
      </c>
    </row>
    <row r="430" spans="1:18" x14ac:dyDescent="0.25">
      <c r="A430" t="s">
        <v>1734</v>
      </c>
      <c r="B430" t="s">
        <v>1735</v>
      </c>
      <c r="C430" t="s">
        <v>1736</v>
      </c>
      <c r="D430" s="1" t="s">
        <v>1737</v>
      </c>
      <c r="E430" t="s">
        <v>1735</v>
      </c>
      <c r="F430" s="4">
        <v>17065</v>
      </c>
      <c r="G430" s="4">
        <v>11519</v>
      </c>
      <c r="H430" s="4">
        <v>12754</v>
      </c>
      <c r="I430" s="4">
        <v>5681</v>
      </c>
      <c r="J430" s="4">
        <v>5094</v>
      </c>
      <c r="K430" s="4">
        <v>0</v>
      </c>
      <c r="L430" s="4">
        <v>0</v>
      </c>
      <c r="M430" s="4">
        <v>0</v>
      </c>
      <c r="N430" s="4">
        <v>0</v>
      </c>
      <c r="O430" s="4">
        <v>8165</v>
      </c>
      <c r="P430" s="4">
        <v>9083</v>
      </c>
      <c r="Q430" s="4">
        <v>15309</v>
      </c>
      <c r="R430" s="4">
        <f t="shared" si="6"/>
        <v>84670</v>
      </c>
    </row>
    <row r="431" spans="1:18" x14ac:dyDescent="0.25">
      <c r="A431" t="s">
        <v>1738</v>
      </c>
      <c r="B431" t="s">
        <v>1739</v>
      </c>
      <c r="C431" t="s">
        <v>1740</v>
      </c>
      <c r="D431" s="1" t="s">
        <v>1741</v>
      </c>
      <c r="E431" t="s">
        <v>1739</v>
      </c>
      <c r="F431" s="4">
        <v>32223</v>
      </c>
      <c r="G431" s="4">
        <v>24609</v>
      </c>
      <c r="H431" s="4">
        <v>19918</v>
      </c>
      <c r="I431" s="4">
        <v>16129</v>
      </c>
      <c r="J431" s="4">
        <v>9228</v>
      </c>
      <c r="K431" s="4">
        <v>3434</v>
      </c>
      <c r="L431" s="4">
        <v>1954</v>
      </c>
      <c r="M431" s="4">
        <v>1543</v>
      </c>
      <c r="N431" s="4">
        <v>2211</v>
      </c>
      <c r="O431" s="4">
        <v>7677</v>
      </c>
      <c r="P431" s="4">
        <v>15599</v>
      </c>
      <c r="Q431" s="4">
        <v>20420</v>
      </c>
      <c r="R431" s="4">
        <f t="shared" si="6"/>
        <v>154945</v>
      </c>
    </row>
    <row r="432" spans="1:18" x14ac:dyDescent="0.25">
      <c r="A432" t="s">
        <v>1742</v>
      </c>
      <c r="B432" t="s">
        <v>1743</v>
      </c>
      <c r="C432" t="s">
        <v>1744</v>
      </c>
      <c r="D432" s="1" t="s">
        <v>1745</v>
      </c>
      <c r="E432" t="s">
        <v>1743</v>
      </c>
      <c r="F432" s="4">
        <v>28612</v>
      </c>
      <c r="G432" s="4">
        <v>19684</v>
      </c>
      <c r="H432" s="4">
        <v>13328</v>
      </c>
      <c r="I432" s="4">
        <v>12516</v>
      </c>
      <c r="J432" s="4">
        <v>7156</v>
      </c>
      <c r="K432" s="4">
        <v>2321</v>
      </c>
      <c r="L432" s="4">
        <v>1780</v>
      </c>
      <c r="M432" s="4">
        <v>1807</v>
      </c>
      <c r="N432" s="4">
        <v>2082</v>
      </c>
      <c r="O432" s="4">
        <v>7322</v>
      </c>
      <c r="P432" s="4">
        <v>21727</v>
      </c>
      <c r="Q432" s="4">
        <v>24384</v>
      </c>
      <c r="R432" s="4">
        <f t="shared" si="6"/>
        <v>142719</v>
      </c>
    </row>
    <row r="433" spans="1:18" x14ac:dyDescent="0.25">
      <c r="A433" t="s">
        <v>1746</v>
      </c>
      <c r="B433" t="s">
        <v>1747</v>
      </c>
      <c r="C433" t="s">
        <v>1748</v>
      </c>
      <c r="D433" s="1" t="s">
        <v>1749</v>
      </c>
      <c r="E433" t="s">
        <v>1747</v>
      </c>
      <c r="F433" s="4">
        <v>4624</v>
      </c>
      <c r="G433" s="4">
        <v>3949</v>
      </c>
      <c r="H433" s="4">
        <v>3103</v>
      </c>
      <c r="I433" s="4">
        <v>4084</v>
      </c>
      <c r="J433" s="4">
        <v>4392</v>
      </c>
      <c r="K433" s="4">
        <v>2493</v>
      </c>
      <c r="L433" s="4">
        <v>2907</v>
      </c>
      <c r="M433" s="4">
        <v>4013</v>
      </c>
      <c r="N433" s="4">
        <v>4402</v>
      </c>
      <c r="O433" s="4">
        <v>4782</v>
      </c>
      <c r="P433" s="4">
        <v>4898</v>
      </c>
      <c r="Q433" s="4">
        <v>4529</v>
      </c>
      <c r="R433" s="4">
        <f t="shared" si="6"/>
        <v>48176</v>
      </c>
    </row>
    <row r="434" spans="1:18" x14ac:dyDescent="0.25">
      <c r="A434" t="s">
        <v>1750</v>
      </c>
      <c r="B434" t="s">
        <v>1751</v>
      </c>
      <c r="C434" t="s">
        <v>1752</v>
      </c>
      <c r="D434" s="1" t="s">
        <v>1753</v>
      </c>
      <c r="E434" t="s">
        <v>1751</v>
      </c>
      <c r="F434" s="4">
        <v>10066</v>
      </c>
      <c r="G434" s="4">
        <v>8985</v>
      </c>
      <c r="H434" s="4">
        <v>7256</v>
      </c>
      <c r="I434" s="4">
        <v>5239</v>
      </c>
      <c r="J434" s="4">
        <v>2504</v>
      </c>
      <c r="K434" s="4">
        <v>311</v>
      </c>
      <c r="L434" s="4">
        <v>1189</v>
      </c>
      <c r="M434" s="4">
        <v>3351</v>
      </c>
      <c r="N434" s="4">
        <v>4751</v>
      </c>
      <c r="O434" s="4">
        <v>5702</v>
      </c>
      <c r="P434" s="4">
        <v>7113</v>
      </c>
      <c r="Q434" s="4">
        <v>8168</v>
      </c>
      <c r="R434" s="4">
        <f t="shared" si="6"/>
        <v>64635</v>
      </c>
    </row>
    <row r="435" spans="1:18" x14ac:dyDescent="0.25">
      <c r="A435" t="s">
        <v>1754</v>
      </c>
      <c r="B435" t="s">
        <v>1755</v>
      </c>
      <c r="C435" t="s">
        <v>1756</v>
      </c>
      <c r="D435" s="1" t="s">
        <v>1757</v>
      </c>
      <c r="E435" t="s">
        <v>1755</v>
      </c>
      <c r="F435" s="4">
        <v>16588</v>
      </c>
      <c r="G435" s="4">
        <v>15245</v>
      </c>
      <c r="H435" s="4">
        <v>10400</v>
      </c>
      <c r="I435" s="4">
        <v>8859</v>
      </c>
      <c r="J435" s="4">
        <v>3821</v>
      </c>
      <c r="K435" s="4">
        <v>2192</v>
      </c>
      <c r="L435" s="4">
        <v>365</v>
      </c>
      <c r="M435" s="4">
        <v>0</v>
      </c>
      <c r="N435" s="4">
        <v>680</v>
      </c>
      <c r="O435" s="4">
        <v>781</v>
      </c>
      <c r="P435" s="4">
        <v>11532</v>
      </c>
      <c r="Q435" s="4">
        <v>14700</v>
      </c>
      <c r="R435" s="4">
        <f t="shared" si="6"/>
        <v>85163</v>
      </c>
    </row>
    <row r="436" spans="1:18" x14ac:dyDescent="0.25">
      <c r="A436" t="s">
        <v>1758</v>
      </c>
      <c r="B436" t="s">
        <v>1759</v>
      </c>
      <c r="C436" t="s">
        <v>1760</v>
      </c>
      <c r="D436" s="1" t="s">
        <v>1761</v>
      </c>
      <c r="E436" t="s">
        <v>1759</v>
      </c>
      <c r="F436" s="4">
        <v>34748</v>
      </c>
      <c r="G436" s="4">
        <v>22036</v>
      </c>
      <c r="H436" s="4">
        <v>15728</v>
      </c>
      <c r="I436" s="4">
        <v>13701</v>
      </c>
      <c r="J436" s="4">
        <v>6051</v>
      </c>
      <c r="K436" s="4">
        <v>3773</v>
      </c>
      <c r="L436" s="4">
        <v>3341</v>
      </c>
      <c r="M436" s="4">
        <v>3596</v>
      </c>
      <c r="N436" s="4">
        <v>4577</v>
      </c>
      <c r="O436" s="4">
        <v>7275</v>
      </c>
      <c r="P436" s="4">
        <v>18803</v>
      </c>
      <c r="Q436" s="4">
        <v>26360</v>
      </c>
      <c r="R436" s="4">
        <f t="shared" si="6"/>
        <v>159989</v>
      </c>
    </row>
    <row r="437" spans="1:18" x14ac:dyDescent="0.25">
      <c r="A437" t="s">
        <v>1762</v>
      </c>
      <c r="B437" t="s">
        <v>1763</v>
      </c>
      <c r="C437" t="s">
        <v>1764</v>
      </c>
      <c r="D437" s="1" t="s">
        <v>1765</v>
      </c>
      <c r="E437" t="s">
        <v>1763</v>
      </c>
      <c r="F437" s="4">
        <v>41327</v>
      </c>
      <c r="G437" s="4">
        <v>30428</v>
      </c>
      <c r="H437" s="4">
        <v>25197</v>
      </c>
      <c r="I437" s="4">
        <v>25100</v>
      </c>
      <c r="J437" s="4">
        <v>20690</v>
      </c>
      <c r="K437" s="4">
        <v>9603</v>
      </c>
      <c r="L437" s="4">
        <v>6095</v>
      </c>
      <c r="M437" s="4">
        <v>5868</v>
      </c>
      <c r="N437" s="4">
        <v>5888</v>
      </c>
      <c r="O437" s="4">
        <v>11015</v>
      </c>
      <c r="P437" s="4">
        <v>29379</v>
      </c>
      <c r="Q437" s="4">
        <v>38017</v>
      </c>
      <c r="R437" s="4">
        <f t="shared" si="6"/>
        <v>248607</v>
      </c>
    </row>
    <row r="438" spans="1:18" x14ac:dyDescent="0.25">
      <c r="A438" t="s">
        <v>1766</v>
      </c>
      <c r="B438" t="s">
        <v>1767</v>
      </c>
      <c r="C438" t="s">
        <v>1768</v>
      </c>
      <c r="D438" s="1" t="s">
        <v>1769</v>
      </c>
      <c r="E438" t="s">
        <v>1767</v>
      </c>
      <c r="F438" s="4">
        <v>18243</v>
      </c>
      <c r="G438" s="4">
        <v>12738</v>
      </c>
      <c r="H438" s="4">
        <v>9375</v>
      </c>
      <c r="I438" s="4">
        <v>8612</v>
      </c>
      <c r="J438" s="4">
        <v>7743</v>
      </c>
      <c r="K438" s="4">
        <v>3044</v>
      </c>
      <c r="L438" s="4">
        <v>2943</v>
      </c>
      <c r="M438" s="4">
        <v>2762</v>
      </c>
      <c r="N438" s="4">
        <v>2787</v>
      </c>
      <c r="O438" s="4">
        <v>4376</v>
      </c>
      <c r="P438" s="4">
        <v>10767</v>
      </c>
      <c r="Q438" s="4">
        <v>14074</v>
      </c>
      <c r="R438" s="4">
        <f t="shared" si="6"/>
        <v>97464</v>
      </c>
    </row>
    <row r="439" spans="1:18" x14ac:dyDescent="0.25">
      <c r="A439" t="s">
        <v>1770</v>
      </c>
      <c r="B439" t="s">
        <v>1771</v>
      </c>
      <c r="C439" t="s">
        <v>1772</v>
      </c>
      <c r="D439" s="1" t="s">
        <v>1773</v>
      </c>
      <c r="E439" t="s">
        <v>1771</v>
      </c>
      <c r="F439" s="4">
        <v>33767</v>
      </c>
      <c r="G439" s="4">
        <v>21871</v>
      </c>
      <c r="H439" s="4">
        <v>17033</v>
      </c>
      <c r="I439" s="4">
        <v>14700</v>
      </c>
      <c r="J439" s="4">
        <v>8613</v>
      </c>
      <c r="K439" s="4">
        <v>3277</v>
      </c>
      <c r="L439" s="4">
        <v>2726</v>
      </c>
      <c r="M439" s="4">
        <v>2635</v>
      </c>
      <c r="N439" s="4">
        <v>2696</v>
      </c>
      <c r="O439" s="4">
        <v>2663</v>
      </c>
      <c r="P439" s="4">
        <v>17046</v>
      </c>
      <c r="Q439" s="4">
        <v>26731</v>
      </c>
      <c r="R439" s="4">
        <f t="shared" si="6"/>
        <v>153758</v>
      </c>
    </row>
    <row r="440" spans="1:18" x14ac:dyDescent="0.25">
      <c r="A440" t="s">
        <v>1774</v>
      </c>
      <c r="B440" t="s">
        <v>1775</v>
      </c>
      <c r="C440" t="s">
        <v>1776</v>
      </c>
      <c r="D440" s="1" t="s">
        <v>1777</v>
      </c>
      <c r="E440" t="s">
        <v>1775</v>
      </c>
      <c r="F440" s="4">
        <v>33922</v>
      </c>
      <c r="G440" s="4">
        <v>21576</v>
      </c>
      <c r="H440" s="4">
        <v>16432</v>
      </c>
      <c r="I440" s="4">
        <v>13939</v>
      </c>
      <c r="J440" s="4">
        <v>6687</v>
      </c>
      <c r="K440" s="4">
        <v>4386</v>
      </c>
      <c r="L440" s="4">
        <v>4242</v>
      </c>
      <c r="M440" s="4">
        <v>3991</v>
      </c>
      <c r="N440" s="4">
        <v>4495</v>
      </c>
      <c r="O440" s="4">
        <v>5050</v>
      </c>
      <c r="P440" s="4">
        <v>20045</v>
      </c>
      <c r="Q440" s="4">
        <v>24839</v>
      </c>
      <c r="R440" s="4">
        <f t="shared" si="6"/>
        <v>159604</v>
      </c>
    </row>
    <row r="441" spans="1:18" x14ac:dyDescent="0.25">
      <c r="A441" t="s">
        <v>1778</v>
      </c>
      <c r="B441" t="s">
        <v>1779</v>
      </c>
      <c r="C441" t="s">
        <v>1780</v>
      </c>
      <c r="D441" s="1" t="s">
        <v>1781</v>
      </c>
      <c r="E441" t="s">
        <v>1779</v>
      </c>
      <c r="F441" s="4">
        <v>35179</v>
      </c>
      <c r="G441" s="4">
        <v>26134</v>
      </c>
      <c r="H441" s="4">
        <v>21461</v>
      </c>
      <c r="I441" s="4">
        <v>14082</v>
      </c>
      <c r="J441" s="4">
        <v>7638</v>
      </c>
      <c r="K441" s="4">
        <v>4904</v>
      </c>
      <c r="L441" s="4">
        <v>5090</v>
      </c>
      <c r="M441" s="4">
        <v>4972</v>
      </c>
      <c r="N441" s="4">
        <v>4752</v>
      </c>
      <c r="O441" s="4">
        <v>7727</v>
      </c>
      <c r="P441" s="4">
        <v>18008</v>
      </c>
      <c r="Q441" s="4">
        <v>26805</v>
      </c>
      <c r="R441" s="4">
        <f t="shared" si="6"/>
        <v>176752</v>
      </c>
    </row>
    <row r="442" spans="1:18" x14ac:dyDescent="0.25">
      <c r="A442" t="s">
        <v>1782</v>
      </c>
      <c r="B442" t="s">
        <v>1783</v>
      </c>
      <c r="C442" t="s">
        <v>1784</v>
      </c>
      <c r="D442" s="1" t="s">
        <v>1785</v>
      </c>
      <c r="E442" t="s">
        <v>1783</v>
      </c>
      <c r="F442" s="4">
        <v>12822</v>
      </c>
      <c r="G442" s="4">
        <v>9297</v>
      </c>
      <c r="H442" s="4">
        <v>8308</v>
      </c>
      <c r="I442" s="4">
        <v>7670</v>
      </c>
      <c r="J442" s="4">
        <v>5713</v>
      </c>
      <c r="K442" s="4">
        <v>2821</v>
      </c>
      <c r="L442" s="4">
        <v>2570</v>
      </c>
      <c r="M442" s="4">
        <v>2943</v>
      </c>
      <c r="N442" s="4">
        <v>3089</v>
      </c>
      <c r="O442" s="4">
        <v>4442</v>
      </c>
      <c r="P442" s="4">
        <v>7788</v>
      </c>
      <c r="Q442" s="4">
        <v>11408</v>
      </c>
      <c r="R442" s="4">
        <f t="shared" si="6"/>
        <v>78871</v>
      </c>
    </row>
    <row r="443" spans="1:18" x14ac:dyDescent="0.25">
      <c r="A443" t="s">
        <v>1786</v>
      </c>
      <c r="B443" t="s">
        <v>1787</v>
      </c>
      <c r="C443" t="s">
        <v>1788</v>
      </c>
      <c r="D443" s="1" t="s">
        <v>1789</v>
      </c>
      <c r="E443" t="s">
        <v>1787</v>
      </c>
      <c r="F443" s="4">
        <v>48103</v>
      </c>
      <c r="G443" s="4">
        <v>38665</v>
      </c>
      <c r="H443" s="4">
        <v>34047</v>
      </c>
      <c r="I443" s="4">
        <v>29389</v>
      </c>
      <c r="J443" s="4">
        <v>11808</v>
      </c>
      <c r="K443" s="4">
        <v>6616</v>
      </c>
      <c r="L443" s="4">
        <v>6684</v>
      </c>
      <c r="M443" s="4">
        <v>6791</v>
      </c>
      <c r="N443" s="4">
        <v>6293</v>
      </c>
      <c r="O443" s="4">
        <v>12141</v>
      </c>
      <c r="P443" s="4">
        <v>29194</v>
      </c>
      <c r="Q443" s="4">
        <v>41750</v>
      </c>
      <c r="R443" s="4">
        <f t="shared" si="6"/>
        <v>271481</v>
      </c>
    </row>
    <row r="444" spans="1:18" x14ac:dyDescent="0.25">
      <c r="A444" t="s">
        <v>1790</v>
      </c>
      <c r="B444" t="s">
        <v>1791</v>
      </c>
      <c r="C444" t="s">
        <v>1792</v>
      </c>
      <c r="D444" s="1" t="s">
        <v>1793</v>
      </c>
      <c r="E444" t="s">
        <v>1791</v>
      </c>
      <c r="F444" s="4">
        <v>35527</v>
      </c>
      <c r="G444" s="4">
        <v>28833</v>
      </c>
      <c r="H444" s="4">
        <v>22920</v>
      </c>
      <c r="I444" s="4">
        <v>12856</v>
      </c>
      <c r="J444" s="4">
        <v>2891</v>
      </c>
      <c r="K444" s="4">
        <v>0</v>
      </c>
      <c r="L444" s="4">
        <v>0</v>
      </c>
      <c r="M444" s="4">
        <v>0</v>
      </c>
      <c r="N444" s="4">
        <v>0</v>
      </c>
      <c r="O444" s="4">
        <v>1211</v>
      </c>
      <c r="P444" s="4">
        <v>12685</v>
      </c>
      <c r="Q444" s="4">
        <v>36521</v>
      </c>
      <c r="R444" s="4">
        <f t="shared" si="6"/>
        <v>153444</v>
      </c>
    </row>
    <row r="445" spans="1:18" x14ac:dyDescent="0.25">
      <c r="A445" t="s">
        <v>1794</v>
      </c>
      <c r="B445" t="s">
        <v>1795</v>
      </c>
      <c r="C445" t="s">
        <v>1796</v>
      </c>
      <c r="D445" s="1" t="s">
        <v>1797</v>
      </c>
      <c r="E445" t="s">
        <v>1795</v>
      </c>
      <c r="F445" s="4">
        <v>12025</v>
      </c>
      <c r="G445" s="4">
        <v>7933</v>
      </c>
      <c r="H445" s="4">
        <v>3958</v>
      </c>
      <c r="I445" s="4">
        <v>1784</v>
      </c>
      <c r="J445" s="4">
        <v>416</v>
      </c>
      <c r="K445" s="4">
        <v>0</v>
      </c>
      <c r="L445" s="4">
        <v>0</v>
      </c>
      <c r="M445" s="4">
        <v>0</v>
      </c>
      <c r="N445" s="4">
        <v>0</v>
      </c>
      <c r="O445" s="4">
        <v>1697</v>
      </c>
      <c r="P445" s="4">
        <v>11450</v>
      </c>
      <c r="Q445" s="4">
        <v>8405</v>
      </c>
      <c r="R445" s="4">
        <f t="shared" si="6"/>
        <v>47668</v>
      </c>
    </row>
    <row r="446" spans="1:18" x14ac:dyDescent="0.25">
      <c r="A446" t="s">
        <v>1798</v>
      </c>
      <c r="B446" t="s">
        <v>1799</v>
      </c>
      <c r="C446" t="s">
        <v>1800</v>
      </c>
      <c r="D446" s="1" t="s">
        <v>1801</v>
      </c>
      <c r="E446" t="s">
        <v>1799</v>
      </c>
      <c r="F446" s="4">
        <v>48989</v>
      </c>
      <c r="G446" s="4">
        <v>34069</v>
      </c>
      <c r="H446" s="4">
        <v>21946</v>
      </c>
      <c r="I446" s="4">
        <v>16505</v>
      </c>
      <c r="J446" s="4">
        <v>6736</v>
      </c>
      <c r="K446" s="4">
        <v>1853</v>
      </c>
      <c r="L446" s="4">
        <v>0</v>
      </c>
      <c r="M446" s="4">
        <v>0</v>
      </c>
      <c r="N446" s="4">
        <v>187</v>
      </c>
      <c r="O446" s="4">
        <v>13570</v>
      </c>
      <c r="P446" s="4">
        <v>28045</v>
      </c>
      <c r="Q446" s="4">
        <v>38396</v>
      </c>
      <c r="R446" s="4">
        <f t="shared" si="6"/>
        <v>210296</v>
      </c>
    </row>
    <row r="447" spans="1:18" x14ac:dyDescent="0.25">
      <c r="A447" t="s">
        <v>1802</v>
      </c>
      <c r="B447" t="s">
        <v>1803</v>
      </c>
      <c r="C447" t="s">
        <v>1804</v>
      </c>
      <c r="D447" s="1" t="s">
        <v>1805</v>
      </c>
      <c r="E447" t="s">
        <v>1803</v>
      </c>
      <c r="F447" s="4">
        <v>23591</v>
      </c>
      <c r="G447" s="4">
        <v>19461</v>
      </c>
      <c r="H447" s="4">
        <v>19077</v>
      </c>
      <c r="I447" s="4">
        <v>18193</v>
      </c>
      <c r="J447" s="4">
        <v>12199</v>
      </c>
      <c r="K447" s="4">
        <v>7966</v>
      </c>
      <c r="L447" s="4">
        <v>7435</v>
      </c>
      <c r="M447" s="4">
        <v>7340</v>
      </c>
      <c r="N447" s="4">
        <v>6598</v>
      </c>
      <c r="O447" s="4">
        <v>8793</v>
      </c>
      <c r="P447" s="4">
        <v>19855</v>
      </c>
      <c r="Q447" s="4">
        <v>25655</v>
      </c>
      <c r="R447" s="4">
        <f t="shared" si="6"/>
        <v>176163</v>
      </c>
    </row>
    <row r="448" spans="1:18" x14ac:dyDescent="0.25">
      <c r="A448" t="s">
        <v>1806</v>
      </c>
      <c r="B448" t="s">
        <v>1807</v>
      </c>
      <c r="C448" t="s">
        <v>1808</v>
      </c>
      <c r="D448" s="1" t="s">
        <v>1809</v>
      </c>
      <c r="E448" t="s">
        <v>1807</v>
      </c>
      <c r="F448" s="4">
        <v>53892</v>
      </c>
      <c r="G448" s="4">
        <v>45605</v>
      </c>
      <c r="H448" s="4">
        <v>33822</v>
      </c>
      <c r="I448" s="4">
        <v>27469</v>
      </c>
      <c r="J448" s="4">
        <v>8626</v>
      </c>
      <c r="K448" s="4">
        <v>4411</v>
      </c>
      <c r="L448" s="4">
        <v>4594</v>
      </c>
      <c r="M448" s="4">
        <v>3702</v>
      </c>
      <c r="N448" s="4">
        <v>4590</v>
      </c>
      <c r="O448" s="4">
        <v>9419</v>
      </c>
      <c r="P448" s="4">
        <v>26475</v>
      </c>
      <c r="Q448" s="4">
        <v>38596</v>
      </c>
      <c r="R448" s="4">
        <f t="shared" si="6"/>
        <v>261201</v>
      </c>
    </row>
    <row r="449" spans="1:18" x14ac:dyDescent="0.25">
      <c r="A449" t="s">
        <v>1810</v>
      </c>
      <c r="B449" t="s">
        <v>1811</v>
      </c>
      <c r="C449" t="s">
        <v>1812</v>
      </c>
      <c r="D449" s="1" t="s">
        <v>1813</v>
      </c>
      <c r="E449" t="s">
        <v>1811</v>
      </c>
      <c r="F449" s="4">
        <v>32522</v>
      </c>
      <c r="G449" s="4">
        <v>23382</v>
      </c>
      <c r="H449" s="4">
        <v>21972</v>
      </c>
      <c r="I449" s="4">
        <v>20593</v>
      </c>
      <c r="J449" s="4">
        <v>15579</v>
      </c>
      <c r="K449" s="4">
        <v>4285</v>
      </c>
      <c r="L449" s="4">
        <v>3308</v>
      </c>
      <c r="M449" s="4">
        <v>3102</v>
      </c>
      <c r="N449" s="4">
        <v>3378</v>
      </c>
      <c r="O449" s="4">
        <v>4540</v>
      </c>
      <c r="P449" s="4">
        <v>14535</v>
      </c>
      <c r="Q449" s="4">
        <v>18362</v>
      </c>
      <c r="R449" s="4">
        <f t="shared" si="6"/>
        <v>165558</v>
      </c>
    </row>
    <row r="450" spans="1:18" x14ac:dyDescent="0.25">
      <c r="A450" t="s">
        <v>1814</v>
      </c>
      <c r="B450" t="s">
        <v>1815</v>
      </c>
      <c r="C450" t="s">
        <v>1816</v>
      </c>
      <c r="D450" s="1" t="s">
        <v>1817</v>
      </c>
      <c r="E450" t="s">
        <v>1815</v>
      </c>
      <c r="F450" s="4">
        <v>35274</v>
      </c>
      <c r="G450" s="4">
        <v>26700</v>
      </c>
      <c r="H450" s="4">
        <v>19049</v>
      </c>
      <c r="I450" s="4">
        <v>15474</v>
      </c>
      <c r="J450" s="4">
        <v>10235</v>
      </c>
      <c r="K450" s="4">
        <v>5952</v>
      </c>
      <c r="L450" s="4">
        <v>5653</v>
      </c>
      <c r="M450" s="4">
        <v>6108</v>
      </c>
      <c r="N450" s="4">
        <v>6477</v>
      </c>
      <c r="O450" s="4">
        <v>7982</v>
      </c>
      <c r="P450" s="4">
        <v>24831</v>
      </c>
      <c r="Q450" s="4">
        <v>30636</v>
      </c>
      <c r="R450" s="4">
        <f t="shared" si="6"/>
        <v>194371</v>
      </c>
    </row>
    <row r="451" spans="1:18" x14ac:dyDescent="0.25">
      <c r="A451" t="s">
        <v>1818</v>
      </c>
      <c r="B451" t="s">
        <v>1819</v>
      </c>
      <c r="C451" t="s">
        <v>1820</v>
      </c>
      <c r="D451" s="1" t="s">
        <v>1821</v>
      </c>
      <c r="E451" t="s">
        <v>1819</v>
      </c>
      <c r="F451" s="4">
        <v>39951</v>
      </c>
      <c r="G451" s="4">
        <v>27099</v>
      </c>
      <c r="H451" s="4">
        <v>22942</v>
      </c>
      <c r="I451" s="4">
        <v>16764</v>
      </c>
      <c r="J451" s="4">
        <v>13066</v>
      </c>
      <c r="K451" s="4">
        <v>5633</v>
      </c>
      <c r="L451" s="4">
        <v>3733</v>
      </c>
      <c r="M451" s="4">
        <v>3224</v>
      </c>
      <c r="N451" s="4">
        <v>3693</v>
      </c>
      <c r="O451" s="4">
        <v>3161</v>
      </c>
      <c r="P451" s="4">
        <v>14468</v>
      </c>
      <c r="Q451" s="4">
        <v>20470</v>
      </c>
      <c r="R451" s="4">
        <f t="shared" si="6"/>
        <v>174204</v>
      </c>
    </row>
    <row r="452" spans="1:18" x14ac:dyDescent="0.25">
      <c r="A452" t="s">
        <v>1822</v>
      </c>
      <c r="B452" t="s">
        <v>1823</v>
      </c>
      <c r="C452" t="s">
        <v>1824</v>
      </c>
      <c r="D452" s="1" t="s">
        <v>1825</v>
      </c>
      <c r="E452" t="s">
        <v>1823</v>
      </c>
      <c r="F452" s="4">
        <v>93836</v>
      </c>
      <c r="G452" s="4">
        <v>69117</v>
      </c>
      <c r="H452" s="4">
        <v>63419</v>
      </c>
      <c r="I452" s="4">
        <v>43789</v>
      </c>
      <c r="J452" s="4">
        <v>10791</v>
      </c>
      <c r="K452" s="4">
        <v>0</v>
      </c>
      <c r="L452" s="4">
        <v>0</v>
      </c>
      <c r="M452" s="4">
        <v>0</v>
      </c>
      <c r="N452" s="4">
        <v>0</v>
      </c>
      <c r="O452" s="4">
        <v>1688</v>
      </c>
      <c r="P452" s="4">
        <v>70439</v>
      </c>
      <c r="Q452" s="4">
        <v>66141</v>
      </c>
      <c r="R452" s="4">
        <f t="shared" ref="R452:R515" si="7">SUM(F452:Q452)</f>
        <v>419220</v>
      </c>
    </row>
    <row r="453" spans="1:18" x14ac:dyDescent="0.25">
      <c r="A453" t="s">
        <v>1826</v>
      </c>
      <c r="B453" t="s">
        <v>1827</v>
      </c>
      <c r="C453" t="s">
        <v>1828</v>
      </c>
      <c r="D453" s="1" t="s">
        <v>1829</v>
      </c>
      <c r="E453" t="s">
        <v>1827</v>
      </c>
      <c r="F453" s="4">
        <v>42080</v>
      </c>
      <c r="G453" s="4">
        <v>32267</v>
      </c>
      <c r="H453" s="4">
        <v>30608</v>
      </c>
      <c r="I453" s="4">
        <v>21766</v>
      </c>
      <c r="J453" s="4">
        <v>13036</v>
      </c>
      <c r="K453" s="4">
        <v>6958</v>
      </c>
      <c r="L453" s="4">
        <v>5533</v>
      </c>
      <c r="M453" s="4">
        <v>5101</v>
      </c>
      <c r="N453" s="4">
        <v>4431</v>
      </c>
      <c r="O453" s="4">
        <v>10936</v>
      </c>
      <c r="P453" s="4">
        <v>24621</v>
      </c>
      <c r="Q453" s="4">
        <v>36882</v>
      </c>
      <c r="R453" s="4">
        <f t="shared" si="7"/>
        <v>234219</v>
      </c>
    </row>
    <row r="454" spans="1:18" x14ac:dyDescent="0.25">
      <c r="A454" t="s">
        <v>1830</v>
      </c>
      <c r="B454" t="s">
        <v>1831</v>
      </c>
      <c r="C454" t="s">
        <v>1832</v>
      </c>
      <c r="D454" s="1" t="s">
        <v>1833</v>
      </c>
      <c r="E454" t="s">
        <v>1831</v>
      </c>
      <c r="F454" s="4">
        <v>21096</v>
      </c>
      <c r="G454" s="4">
        <v>17880</v>
      </c>
      <c r="H454" s="4">
        <v>16265</v>
      </c>
      <c r="I454" s="4">
        <v>11799</v>
      </c>
      <c r="J454" s="4">
        <v>5416</v>
      </c>
      <c r="K454" s="4">
        <v>3665</v>
      </c>
      <c r="L454" s="4">
        <v>3752</v>
      </c>
      <c r="M454" s="4">
        <v>3765</v>
      </c>
      <c r="N454" s="4">
        <v>3611</v>
      </c>
      <c r="O454" s="4">
        <v>4162</v>
      </c>
      <c r="P454" s="4">
        <v>10877</v>
      </c>
      <c r="Q454" s="4">
        <v>15820</v>
      </c>
      <c r="R454" s="4">
        <f t="shared" si="7"/>
        <v>118108</v>
      </c>
    </row>
    <row r="455" spans="1:18" x14ac:dyDescent="0.25">
      <c r="A455" t="s">
        <v>1834</v>
      </c>
      <c r="B455" t="s">
        <v>1835</v>
      </c>
      <c r="C455" t="s">
        <v>1836</v>
      </c>
      <c r="D455" s="1" t="s">
        <v>1837</v>
      </c>
      <c r="E455" t="s">
        <v>1835</v>
      </c>
      <c r="F455" s="4">
        <v>15557</v>
      </c>
      <c r="G455" s="4">
        <v>11839</v>
      </c>
      <c r="H455" s="4">
        <v>9688</v>
      </c>
      <c r="I455" s="4">
        <v>7057</v>
      </c>
      <c r="J455" s="4">
        <v>4642</v>
      </c>
      <c r="K455" s="4">
        <v>1917</v>
      </c>
      <c r="L455" s="4">
        <v>1071</v>
      </c>
      <c r="M455" s="4">
        <v>944</v>
      </c>
      <c r="N455" s="4">
        <v>910</v>
      </c>
      <c r="O455" s="4">
        <v>3711</v>
      </c>
      <c r="P455" s="4">
        <v>10493</v>
      </c>
      <c r="Q455" s="4">
        <v>15306</v>
      </c>
      <c r="R455" s="4">
        <f t="shared" si="7"/>
        <v>83135</v>
      </c>
    </row>
    <row r="456" spans="1:18" x14ac:dyDescent="0.25">
      <c r="A456" t="s">
        <v>1838</v>
      </c>
      <c r="B456" t="s">
        <v>1839</v>
      </c>
      <c r="C456" t="s">
        <v>1840</v>
      </c>
      <c r="D456" s="1" t="s">
        <v>1841</v>
      </c>
      <c r="E456" t="s">
        <v>1839</v>
      </c>
      <c r="F456" s="4">
        <v>61521</v>
      </c>
      <c r="G456" s="4">
        <v>48485</v>
      </c>
      <c r="H456" s="4">
        <v>41536</v>
      </c>
      <c r="I456" s="4">
        <v>27430</v>
      </c>
      <c r="J456" s="4">
        <v>15356</v>
      </c>
      <c r="K456" s="4">
        <v>9800</v>
      </c>
      <c r="L456" s="4">
        <v>9679</v>
      </c>
      <c r="M456" s="4">
        <v>8112</v>
      </c>
      <c r="N456" s="4">
        <v>7891</v>
      </c>
      <c r="O456" s="4">
        <v>13114</v>
      </c>
      <c r="P456" s="4">
        <v>35181</v>
      </c>
      <c r="Q456" s="4">
        <v>50911</v>
      </c>
      <c r="R456" s="4">
        <f t="shared" si="7"/>
        <v>329016</v>
      </c>
    </row>
    <row r="457" spans="1:18" x14ac:dyDescent="0.25">
      <c r="A457" t="s">
        <v>1842</v>
      </c>
      <c r="B457" t="s">
        <v>1843</v>
      </c>
      <c r="C457" t="s">
        <v>1844</v>
      </c>
      <c r="D457" s="1" t="s">
        <v>1845</v>
      </c>
      <c r="E457" t="s">
        <v>1843</v>
      </c>
      <c r="F457" s="4">
        <v>42252</v>
      </c>
      <c r="G457" s="4">
        <v>31057</v>
      </c>
      <c r="H457" s="4">
        <v>21984</v>
      </c>
      <c r="I457" s="4">
        <v>13141</v>
      </c>
      <c r="J457" s="4">
        <v>8038</v>
      </c>
      <c r="K457" s="4">
        <v>595</v>
      </c>
      <c r="L457" s="4">
        <v>390</v>
      </c>
      <c r="M457" s="4">
        <v>500</v>
      </c>
      <c r="N457" s="4">
        <v>750</v>
      </c>
      <c r="O457" s="4">
        <v>7610</v>
      </c>
      <c r="P457" s="4">
        <v>30333</v>
      </c>
      <c r="Q457" s="4">
        <v>37002</v>
      </c>
      <c r="R457" s="4">
        <f t="shared" si="7"/>
        <v>193652</v>
      </c>
    </row>
    <row r="458" spans="1:18" x14ac:dyDescent="0.25">
      <c r="A458" t="s">
        <v>1846</v>
      </c>
      <c r="B458" t="s">
        <v>1847</v>
      </c>
      <c r="C458" t="s">
        <v>1848</v>
      </c>
      <c r="D458" s="1" t="s">
        <v>1849</v>
      </c>
      <c r="E458" t="s">
        <v>1847</v>
      </c>
      <c r="F458" s="4">
        <v>65570</v>
      </c>
      <c r="G458" s="4">
        <v>51620</v>
      </c>
      <c r="H458" s="4">
        <v>44671</v>
      </c>
      <c r="I458" s="4">
        <v>32613</v>
      </c>
      <c r="J458" s="4">
        <v>20503</v>
      </c>
      <c r="K458" s="4">
        <v>6074</v>
      </c>
      <c r="L458" s="4">
        <v>1139</v>
      </c>
      <c r="M458" s="4">
        <v>1160</v>
      </c>
      <c r="N458" s="4">
        <v>1169</v>
      </c>
      <c r="O458" s="4">
        <v>22643</v>
      </c>
      <c r="P458" s="4">
        <v>44659</v>
      </c>
      <c r="Q458" s="4">
        <v>58644</v>
      </c>
      <c r="R458" s="4">
        <f t="shared" si="7"/>
        <v>350465</v>
      </c>
    </row>
    <row r="459" spans="1:18" x14ac:dyDescent="0.25">
      <c r="A459" t="s">
        <v>1850</v>
      </c>
      <c r="B459" t="s">
        <v>1851</v>
      </c>
      <c r="C459" t="s">
        <v>1852</v>
      </c>
      <c r="D459" s="1" t="s">
        <v>1853</v>
      </c>
      <c r="E459" t="s">
        <v>1851</v>
      </c>
      <c r="F459" s="4">
        <v>4732</v>
      </c>
      <c r="G459" s="4">
        <v>4108</v>
      </c>
      <c r="H459" s="4">
        <v>4594</v>
      </c>
      <c r="I459" s="4">
        <v>4517</v>
      </c>
      <c r="J459" s="4">
        <v>4463</v>
      </c>
      <c r="K459" s="4">
        <v>4078</v>
      </c>
      <c r="L459" s="4">
        <v>4891</v>
      </c>
      <c r="M459" s="4">
        <v>5890</v>
      </c>
      <c r="N459" s="4">
        <v>5456</v>
      </c>
      <c r="O459" s="4">
        <v>5131</v>
      </c>
      <c r="P459" s="4">
        <v>4709</v>
      </c>
      <c r="Q459" s="4">
        <v>4335</v>
      </c>
      <c r="R459" s="4">
        <f t="shared" si="7"/>
        <v>56904</v>
      </c>
    </row>
    <row r="460" spans="1:18" x14ac:dyDescent="0.25">
      <c r="A460" t="s">
        <v>1854</v>
      </c>
      <c r="B460" t="s">
        <v>1855</v>
      </c>
      <c r="C460" t="s">
        <v>1856</v>
      </c>
      <c r="D460" s="1" t="s">
        <v>1857</v>
      </c>
      <c r="E460" t="s">
        <v>1855</v>
      </c>
      <c r="F460" s="4">
        <v>4099</v>
      </c>
      <c r="G460" s="4">
        <v>3631</v>
      </c>
      <c r="H460" s="4">
        <v>3737</v>
      </c>
      <c r="I460" s="4">
        <v>3487</v>
      </c>
      <c r="J460" s="4">
        <v>3584</v>
      </c>
      <c r="K460" s="4">
        <v>3300</v>
      </c>
      <c r="L460" s="4">
        <v>3292</v>
      </c>
      <c r="M460" s="4">
        <v>3040</v>
      </c>
      <c r="N460" s="4">
        <v>3421</v>
      </c>
      <c r="O460" s="4">
        <v>3752</v>
      </c>
      <c r="P460" s="4">
        <v>3687</v>
      </c>
      <c r="Q460" s="4">
        <v>4001</v>
      </c>
      <c r="R460" s="4">
        <f t="shared" si="7"/>
        <v>43031</v>
      </c>
    </row>
    <row r="461" spans="1:18" x14ac:dyDescent="0.25">
      <c r="A461" t="s">
        <v>1858</v>
      </c>
      <c r="B461" t="s">
        <v>1859</v>
      </c>
      <c r="C461" t="s">
        <v>1860</v>
      </c>
      <c r="D461" s="1" t="s">
        <v>1861</v>
      </c>
      <c r="E461" t="s">
        <v>1859</v>
      </c>
      <c r="F461" s="4">
        <v>40818</v>
      </c>
      <c r="G461" s="4">
        <v>38913</v>
      </c>
      <c r="H461" s="4">
        <v>29808</v>
      </c>
      <c r="I461" s="4">
        <v>18384</v>
      </c>
      <c r="J461" s="4">
        <v>9612</v>
      </c>
      <c r="K461" s="4">
        <v>3886</v>
      </c>
      <c r="L461" s="4">
        <v>2161</v>
      </c>
      <c r="M461" s="4">
        <v>2838</v>
      </c>
      <c r="N461" s="4">
        <v>2661</v>
      </c>
      <c r="O461" s="4">
        <v>7785</v>
      </c>
      <c r="P461" s="4">
        <v>26194</v>
      </c>
      <c r="Q461" s="4">
        <v>39511</v>
      </c>
      <c r="R461" s="4">
        <f t="shared" si="7"/>
        <v>222571</v>
      </c>
    </row>
    <row r="462" spans="1:18" x14ac:dyDescent="0.25">
      <c r="A462" t="s">
        <v>1862</v>
      </c>
      <c r="B462" t="s">
        <v>1863</v>
      </c>
      <c r="C462" t="s">
        <v>1864</v>
      </c>
      <c r="D462" s="1" t="s">
        <v>1865</v>
      </c>
      <c r="E462" t="s">
        <v>1863</v>
      </c>
      <c r="F462" s="4">
        <v>61234</v>
      </c>
      <c r="G462" s="4">
        <v>44922</v>
      </c>
      <c r="H462" s="4">
        <v>34827</v>
      </c>
      <c r="I462" s="4">
        <v>20735</v>
      </c>
      <c r="J462" s="4">
        <v>5894</v>
      </c>
      <c r="K462" s="4">
        <v>0</v>
      </c>
      <c r="L462" s="4">
        <v>0</v>
      </c>
      <c r="M462" s="4">
        <v>0</v>
      </c>
      <c r="N462" s="4">
        <v>0</v>
      </c>
      <c r="O462" s="4">
        <v>255</v>
      </c>
      <c r="P462" s="4">
        <v>19959</v>
      </c>
      <c r="Q462" s="4">
        <v>28680</v>
      </c>
      <c r="R462" s="4">
        <f t="shared" si="7"/>
        <v>216506</v>
      </c>
    </row>
    <row r="463" spans="1:18" x14ac:dyDescent="0.25">
      <c r="A463" t="s">
        <v>1866</v>
      </c>
      <c r="B463" t="s">
        <v>1867</v>
      </c>
      <c r="C463" t="s">
        <v>1868</v>
      </c>
      <c r="D463" s="1" t="s">
        <v>1869</v>
      </c>
      <c r="E463" t="s">
        <v>1867</v>
      </c>
      <c r="F463" s="4">
        <v>1122</v>
      </c>
      <c r="G463" s="4">
        <v>1007</v>
      </c>
      <c r="H463" s="4">
        <v>1040</v>
      </c>
      <c r="I463" s="4">
        <v>922</v>
      </c>
      <c r="J463" s="4">
        <v>808</v>
      </c>
      <c r="K463" s="4">
        <v>649</v>
      </c>
      <c r="L463" s="4">
        <v>589</v>
      </c>
      <c r="M463" s="4">
        <v>569</v>
      </c>
      <c r="N463" s="4">
        <v>615</v>
      </c>
      <c r="O463" s="4">
        <v>834</v>
      </c>
      <c r="P463" s="4">
        <v>939</v>
      </c>
      <c r="Q463" s="4">
        <v>960</v>
      </c>
      <c r="R463" s="4">
        <f t="shared" si="7"/>
        <v>10054</v>
      </c>
    </row>
    <row r="464" spans="1:18" x14ac:dyDescent="0.25">
      <c r="A464" t="s">
        <v>1870</v>
      </c>
      <c r="B464" t="s">
        <v>1871</v>
      </c>
      <c r="C464" t="s">
        <v>1872</v>
      </c>
      <c r="D464" s="1" t="s">
        <v>1873</v>
      </c>
      <c r="E464" t="s">
        <v>1871</v>
      </c>
      <c r="F464" s="4">
        <v>11775</v>
      </c>
      <c r="G464" s="4">
        <v>5306</v>
      </c>
      <c r="H464" s="4">
        <v>6088</v>
      </c>
      <c r="I464" s="4">
        <v>7825</v>
      </c>
      <c r="J464" s="4">
        <v>8253</v>
      </c>
      <c r="K464" s="4">
        <v>10340</v>
      </c>
      <c r="L464" s="4">
        <v>10877</v>
      </c>
      <c r="M464" s="4">
        <v>5954</v>
      </c>
      <c r="N464" s="4">
        <v>6195</v>
      </c>
      <c r="O464" s="4">
        <v>8287</v>
      </c>
      <c r="P464" s="4">
        <v>9246</v>
      </c>
      <c r="Q464" s="4">
        <v>8588</v>
      </c>
      <c r="R464" s="4">
        <f t="shared" si="7"/>
        <v>98734</v>
      </c>
    </row>
    <row r="465" spans="1:18" x14ac:dyDescent="0.25">
      <c r="A465" t="s">
        <v>1874</v>
      </c>
      <c r="B465" t="s">
        <v>1875</v>
      </c>
      <c r="C465" t="s">
        <v>1876</v>
      </c>
      <c r="D465" s="1" t="s">
        <v>1877</v>
      </c>
      <c r="E465" t="s">
        <v>1875</v>
      </c>
      <c r="F465" s="4">
        <v>8583</v>
      </c>
      <c r="G465" s="4">
        <v>7788</v>
      </c>
      <c r="H465" s="4">
        <v>8431</v>
      </c>
      <c r="I465" s="4">
        <v>8643</v>
      </c>
      <c r="J465" s="4">
        <v>6308</v>
      </c>
      <c r="K465" s="4">
        <v>4892</v>
      </c>
      <c r="L465" s="4">
        <v>7306</v>
      </c>
      <c r="M465" s="4">
        <v>7069</v>
      </c>
      <c r="N465" s="4">
        <v>6548</v>
      </c>
      <c r="O465" s="4">
        <v>5839</v>
      </c>
      <c r="P465" s="4">
        <v>5220</v>
      </c>
      <c r="Q465" s="4">
        <v>5326</v>
      </c>
      <c r="R465" s="4">
        <f t="shared" si="7"/>
        <v>81953</v>
      </c>
    </row>
    <row r="466" spans="1:18" x14ac:dyDescent="0.25">
      <c r="A466" t="s">
        <v>1878</v>
      </c>
      <c r="B466" t="s">
        <v>1879</v>
      </c>
      <c r="C466" t="s">
        <v>1880</v>
      </c>
      <c r="D466" s="1" t="s">
        <v>1881</v>
      </c>
      <c r="E466" t="s">
        <v>1879</v>
      </c>
      <c r="F466" s="4">
        <v>13984</v>
      </c>
      <c r="G466" s="4">
        <v>15572</v>
      </c>
      <c r="H466" s="4">
        <v>14869</v>
      </c>
      <c r="I466" s="4">
        <v>13860</v>
      </c>
      <c r="J466" s="4">
        <v>9831</v>
      </c>
      <c r="K466" s="4">
        <v>5714</v>
      </c>
      <c r="L466" s="4">
        <v>7211</v>
      </c>
      <c r="M466" s="4">
        <v>6850</v>
      </c>
      <c r="N466" s="4">
        <v>6764</v>
      </c>
      <c r="O466" s="4">
        <v>6379</v>
      </c>
      <c r="P466" s="4">
        <v>10542</v>
      </c>
      <c r="Q466" s="4">
        <v>31701</v>
      </c>
      <c r="R466" s="4">
        <f t="shared" si="7"/>
        <v>143277</v>
      </c>
    </row>
    <row r="467" spans="1:18" x14ac:dyDescent="0.25">
      <c r="A467" t="s">
        <v>1882</v>
      </c>
      <c r="B467" t="s">
        <v>1883</v>
      </c>
      <c r="C467" t="s">
        <v>1884</v>
      </c>
      <c r="D467" s="1" t="s">
        <v>1885</v>
      </c>
      <c r="E467" t="s">
        <v>1883</v>
      </c>
      <c r="F467" s="4">
        <v>15188</v>
      </c>
      <c r="G467" s="4">
        <v>10416</v>
      </c>
      <c r="H467" s="4">
        <v>7252</v>
      </c>
      <c r="I467" s="4">
        <v>1102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1599</v>
      </c>
      <c r="P467" s="4">
        <v>6854</v>
      </c>
      <c r="Q467" s="4">
        <v>7274</v>
      </c>
      <c r="R467" s="4">
        <f t="shared" si="7"/>
        <v>49685</v>
      </c>
    </row>
    <row r="468" spans="1:18" x14ac:dyDescent="0.25">
      <c r="A468" t="s">
        <v>1886</v>
      </c>
      <c r="B468" t="s">
        <v>1887</v>
      </c>
      <c r="C468" t="s">
        <v>1888</v>
      </c>
      <c r="D468" s="1" t="s">
        <v>1889</v>
      </c>
      <c r="E468" t="s">
        <v>1887</v>
      </c>
      <c r="F468" s="4">
        <v>5463</v>
      </c>
      <c r="G468" s="4">
        <v>4543</v>
      </c>
      <c r="H468" s="4">
        <v>3730</v>
      </c>
      <c r="I468" s="4">
        <v>3733</v>
      </c>
      <c r="J468" s="4">
        <v>3745</v>
      </c>
      <c r="K468" s="4">
        <v>3593</v>
      </c>
      <c r="L468" s="4">
        <v>3551</v>
      </c>
      <c r="M468" s="4">
        <v>3093</v>
      </c>
      <c r="N468" s="4">
        <v>0</v>
      </c>
      <c r="O468" s="4">
        <v>0</v>
      </c>
      <c r="P468" s="4">
        <v>0</v>
      </c>
      <c r="Q468" s="4">
        <v>0</v>
      </c>
      <c r="R468" s="4">
        <f t="shared" si="7"/>
        <v>31451</v>
      </c>
    </row>
    <row r="469" spans="1:18" x14ac:dyDescent="0.25">
      <c r="A469" t="s">
        <v>1890</v>
      </c>
      <c r="B469" t="s">
        <v>1891</v>
      </c>
      <c r="C469" t="s">
        <v>1892</v>
      </c>
      <c r="D469" s="1" t="s">
        <v>1893</v>
      </c>
      <c r="E469" t="s">
        <v>1891</v>
      </c>
      <c r="F469" s="4">
        <v>5826</v>
      </c>
      <c r="G469" s="4">
        <v>5410</v>
      </c>
      <c r="H469" s="4">
        <v>1443</v>
      </c>
      <c r="I469" s="4">
        <v>2943</v>
      </c>
      <c r="J469" s="4">
        <v>5456</v>
      </c>
      <c r="K469" s="4">
        <v>5632</v>
      </c>
      <c r="L469" s="4">
        <v>6429</v>
      </c>
      <c r="M469" s="4">
        <v>6159</v>
      </c>
      <c r="N469" s="4">
        <v>5706</v>
      </c>
      <c r="O469" s="4">
        <v>7029</v>
      </c>
      <c r="P469" s="4">
        <v>5597</v>
      </c>
      <c r="Q469" s="4">
        <v>4176</v>
      </c>
      <c r="R469" s="4">
        <f t="shared" si="7"/>
        <v>61806</v>
      </c>
    </row>
    <row r="470" spans="1:18" x14ac:dyDescent="0.25">
      <c r="A470" t="s">
        <v>1894</v>
      </c>
      <c r="B470" t="s">
        <v>1895</v>
      </c>
      <c r="C470" t="s">
        <v>1896</v>
      </c>
      <c r="D470" s="1" t="s">
        <v>1897</v>
      </c>
      <c r="E470" t="s">
        <v>1895</v>
      </c>
      <c r="F470" s="4">
        <v>45507</v>
      </c>
      <c r="G470" s="4">
        <v>47156</v>
      </c>
      <c r="H470" s="4">
        <v>41392</v>
      </c>
      <c r="I470" s="4">
        <v>27263</v>
      </c>
      <c r="J470" s="4">
        <v>17922</v>
      </c>
      <c r="K470" s="4">
        <v>11474</v>
      </c>
      <c r="L470" s="4">
        <v>9947</v>
      </c>
      <c r="M470" s="4">
        <v>6633</v>
      </c>
      <c r="N470" s="4">
        <v>1248</v>
      </c>
      <c r="O470" s="4">
        <v>9342</v>
      </c>
      <c r="P470" s="4">
        <v>33305</v>
      </c>
      <c r="Q470" s="4">
        <v>55692</v>
      </c>
      <c r="R470" s="4">
        <f t="shared" si="7"/>
        <v>306881</v>
      </c>
    </row>
    <row r="471" spans="1:18" x14ac:dyDescent="0.25">
      <c r="A471" t="s">
        <v>1898</v>
      </c>
      <c r="B471" t="s">
        <v>1899</v>
      </c>
      <c r="C471" t="s">
        <v>1900</v>
      </c>
      <c r="D471" s="1" t="s">
        <v>1901</v>
      </c>
      <c r="E471" t="s">
        <v>1899</v>
      </c>
      <c r="F471" s="4">
        <v>44792</v>
      </c>
      <c r="G471" s="4">
        <v>36680</v>
      </c>
      <c r="H471" s="4">
        <v>31468</v>
      </c>
      <c r="I471" s="4">
        <v>21760</v>
      </c>
      <c r="J471" s="4">
        <v>10901</v>
      </c>
      <c r="K471" s="4">
        <v>4990</v>
      </c>
      <c r="L471" s="4">
        <v>5417</v>
      </c>
      <c r="M471" s="4">
        <v>5413</v>
      </c>
      <c r="N471" s="4">
        <v>4033</v>
      </c>
      <c r="O471" s="4">
        <v>9515</v>
      </c>
      <c r="P471" s="4">
        <v>20366</v>
      </c>
      <c r="Q471" s="4">
        <v>33538</v>
      </c>
      <c r="R471" s="4">
        <f t="shared" si="7"/>
        <v>228873</v>
      </c>
    </row>
    <row r="472" spans="1:18" x14ac:dyDescent="0.25">
      <c r="A472" t="s">
        <v>1902</v>
      </c>
      <c r="B472" t="s">
        <v>1903</v>
      </c>
      <c r="C472" t="s">
        <v>1904</v>
      </c>
      <c r="D472" s="1" t="s">
        <v>1905</v>
      </c>
      <c r="E472" t="s">
        <v>1903</v>
      </c>
      <c r="F472" s="4">
        <v>59191</v>
      </c>
      <c r="G472" s="4">
        <v>57312</v>
      </c>
      <c r="H472" s="4">
        <v>50204</v>
      </c>
      <c r="I472" s="4">
        <v>25014</v>
      </c>
      <c r="J472" s="4">
        <v>17022</v>
      </c>
      <c r="K472" s="4">
        <v>5612</v>
      </c>
      <c r="L472" s="4">
        <v>5863</v>
      </c>
      <c r="M472" s="4">
        <v>3726</v>
      </c>
      <c r="N472" s="4">
        <v>1428</v>
      </c>
      <c r="O472" s="4">
        <v>13481</v>
      </c>
      <c r="P472" s="4">
        <v>29270</v>
      </c>
      <c r="Q472" s="4">
        <v>35048</v>
      </c>
      <c r="R472" s="4">
        <f t="shared" si="7"/>
        <v>303171</v>
      </c>
    </row>
    <row r="473" spans="1:18" x14ac:dyDescent="0.25">
      <c r="A473" t="s">
        <v>1906</v>
      </c>
      <c r="B473" t="s">
        <v>1907</v>
      </c>
      <c r="C473" t="s">
        <v>1908</v>
      </c>
      <c r="D473" s="1" t="s">
        <v>1909</v>
      </c>
      <c r="E473" t="s">
        <v>1907</v>
      </c>
      <c r="F473" s="4">
        <v>25079</v>
      </c>
      <c r="G473" s="4">
        <v>16252</v>
      </c>
      <c r="H473" s="4">
        <v>11744</v>
      </c>
      <c r="I473" s="4">
        <v>9130</v>
      </c>
      <c r="J473" s="4">
        <v>6120</v>
      </c>
      <c r="K473" s="4">
        <v>5176</v>
      </c>
      <c r="L473" s="4">
        <v>4665</v>
      </c>
      <c r="M473" s="4">
        <v>871</v>
      </c>
      <c r="N473" s="4">
        <v>4622</v>
      </c>
      <c r="O473" s="4">
        <v>5577</v>
      </c>
      <c r="P473" s="4">
        <v>14702</v>
      </c>
      <c r="Q473" s="4">
        <v>16656</v>
      </c>
      <c r="R473" s="4">
        <f t="shared" si="7"/>
        <v>120594</v>
      </c>
    </row>
    <row r="474" spans="1:18" x14ac:dyDescent="0.25">
      <c r="A474" t="s">
        <v>1910</v>
      </c>
      <c r="B474" t="s">
        <v>1911</v>
      </c>
      <c r="C474" t="s">
        <v>1912</v>
      </c>
      <c r="D474" s="1" t="s">
        <v>1913</v>
      </c>
      <c r="E474" t="s">
        <v>1911</v>
      </c>
      <c r="F474" s="4">
        <v>50641</v>
      </c>
      <c r="G474" s="4">
        <v>31724</v>
      </c>
      <c r="H474" s="4">
        <v>26536</v>
      </c>
      <c r="I474" s="4">
        <v>18782</v>
      </c>
      <c r="J474" s="4">
        <v>10581</v>
      </c>
      <c r="K474" s="4">
        <v>5655</v>
      </c>
      <c r="L474" s="4">
        <v>5647</v>
      </c>
      <c r="M474" s="4">
        <v>5540</v>
      </c>
      <c r="N474" s="4">
        <v>4752</v>
      </c>
      <c r="O474" s="4">
        <v>6583</v>
      </c>
      <c r="P474" s="4">
        <v>15988</v>
      </c>
      <c r="Q474" s="4">
        <v>17893</v>
      </c>
      <c r="R474" s="4">
        <f t="shared" si="7"/>
        <v>200322</v>
      </c>
    </row>
    <row r="475" spans="1:18" x14ac:dyDescent="0.25">
      <c r="A475" t="s">
        <v>1914</v>
      </c>
      <c r="B475" t="s">
        <v>1915</v>
      </c>
      <c r="C475" t="s">
        <v>1916</v>
      </c>
      <c r="D475" s="1" t="s">
        <v>1917</v>
      </c>
      <c r="E475" t="s">
        <v>1915</v>
      </c>
      <c r="F475" s="4">
        <v>11135</v>
      </c>
      <c r="G475" s="4">
        <v>9938</v>
      </c>
      <c r="H475" s="4">
        <v>7435</v>
      </c>
      <c r="I475" s="4">
        <v>7329</v>
      </c>
      <c r="J475" s="4">
        <v>4163</v>
      </c>
      <c r="K475" s="4">
        <v>3929</v>
      </c>
      <c r="L475" s="4">
        <v>3397</v>
      </c>
      <c r="M475" s="4">
        <v>3724</v>
      </c>
      <c r="N475" s="4">
        <v>5746</v>
      </c>
      <c r="O475" s="4">
        <v>6505</v>
      </c>
      <c r="P475" s="4">
        <v>9508</v>
      </c>
      <c r="Q475" s="4">
        <v>9575</v>
      </c>
      <c r="R475" s="4">
        <f t="shared" si="7"/>
        <v>82384</v>
      </c>
    </row>
    <row r="476" spans="1:18" x14ac:dyDescent="0.25">
      <c r="A476" t="s">
        <v>1918</v>
      </c>
      <c r="B476" t="s">
        <v>1919</v>
      </c>
      <c r="C476" t="s">
        <v>1920</v>
      </c>
      <c r="D476" s="1" t="s">
        <v>1921</v>
      </c>
      <c r="E476" t="s">
        <v>1919</v>
      </c>
      <c r="F476" s="4">
        <v>48126</v>
      </c>
      <c r="G476" s="4">
        <v>27647</v>
      </c>
      <c r="H476" s="4">
        <v>23744</v>
      </c>
      <c r="I476" s="4">
        <v>14369</v>
      </c>
      <c r="J476" s="4">
        <v>1293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23577</v>
      </c>
      <c r="Q476" s="4">
        <v>30874</v>
      </c>
      <c r="R476" s="4">
        <f t="shared" si="7"/>
        <v>169630</v>
      </c>
    </row>
    <row r="477" spans="1:18" x14ac:dyDescent="0.25">
      <c r="A477" t="s">
        <v>1922</v>
      </c>
      <c r="B477" t="s">
        <v>1923</v>
      </c>
      <c r="C477" t="s">
        <v>1924</v>
      </c>
      <c r="D477" s="1" t="s">
        <v>1925</v>
      </c>
      <c r="E477" t="s">
        <v>1923</v>
      </c>
      <c r="F477" s="4">
        <v>4609</v>
      </c>
      <c r="G477" s="4">
        <v>1445</v>
      </c>
      <c r="H477" s="4">
        <v>394</v>
      </c>
      <c r="I477" s="4">
        <v>3750</v>
      </c>
      <c r="J477" s="4">
        <v>5468</v>
      </c>
      <c r="K477" s="4">
        <v>4783</v>
      </c>
      <c r="L477" s="4">
        <v>4820</v>
      </c>
      <c r="M477" s="4">
        <v>4770</v>
      </c>
      <c r="N477" s="4">
        <v>4769</v>
      </c>
      <c r="O477" s="4">
        <v>5453</v>
      </c>
      <c r="P477" s="4">
        <v>4736</v>
      </c>
      <c r="Q477" s="4">
        <v>4507</v>
      </c>
      <c r="R477" s="4">
        <f t="shared" si="7"/>
        <v>49504</v>
      </c>
    </row>
    <row r="478" spans="1:18" x14ac:dyDescent="0.25">
      <c r="A478" t="s">
        <v>1926</v>
      </c>
      <c r="B478" t="s">
        <v>1927</v>
      </c>
      <c r="C478" t="s">
        <v>1928</v>
      </c>
      <c r="D478" s="1" t="s">
        <v>1929</v>
      </c>
      <c r="E478" t="s">
        <v>1927</v>
      </c>
      <c r="F478" s="4">
        <v>27573</v>
      </c>
      <c r="G478" s="4">
        <v>20450</v>
      </c>
      <c r="H478" s="4">
        <v>17301</v>
      </c>
      <c r="I478" s="4">
        <v>11358</v>
      </c>
      <c r="J478" s="4">
        <v>5526</v>
      </c>
      <c r="K478" s="4">
        <v>3885</v>
      </c>
      <c r="L478" s="4">
        <v>3894</v>
      </c>
      <c r="M478" s="4">
        <v>3915</v>
      </c>
      <c r="N478" s="4">
        <v>3552</v>
      </c>
      <c r="O478" s="4">
        <v>9836</v>
      </c>
      <c r="P478" s="4">
        <v>21811</v>
      </c>
      <c r="Q478" s="4">
        <v>28193</v>
      </c>
      <c r="R478" s="4">
        <f t="shared" si="7"/>
        <v>157294</v>
      </c>
    </row>
    <row r="479" spans="1:18" x14ac:dyDescent="0.25">
      <c r="A479" t="s">
        <v>1930</v>
      </c>
      <c r="B479" t="s">
        <v>1931</v>
      </c>
      <c r="C479" t="s">
        <v>1932</v>
      </c>
      <c r="D479" s="1" t="s">
        <v>1933</v>
      </c>
      <c r="E479" t="s">
        <v>1931</v>
      </c>
      <c r="F479" s="4">
        <v>22146</v>
      </c>
      <c r="G479" s="4">
        <v>17233</v>
      </c>
      <c r="H479" s="4">
        <v>12014</v>
      </c>
      <c r="I479" s="4">
        <v>10099</v>
      </c>
      <c r="J479" s="4">
        <v>2795</v>
      </c>
      <c r="K479" s="4">
        <v>509</v>
      </c>
      <c r="L479" s="4">
        <v>483</v>
      </c>
      <c r="M479" s="4">
        <v>507</v>
      </c>
      <c r="N479" s="4">
        <v>804</v>
      </c>
      <c r="O479" s="4">
        <v>3295</v>
      </c>
      <c r="P479" s="4">
        <v>13730</v>
      </c>
      <c r="Q479" s="4">
        <v>16952</v>
      </c>
      <c r="R479" s="4">
        <f t="shared" si="7"/>
        <v>100567</v>
      </c>
    </row>
    <row r="480" spans="1:18" x14ac:dyDescent="0.25">
      <c r="A480" t="s">
        <v>1934</v>
      </c>
      <c r="B480" t="s">
        <v>1935</v>
      </c>
      <c r="C480" t="s">
        <v>1936</v>
      </c>
      <c r="D480" s="1" t="s">
        <v>1937</v>
      </c>
      <c r="E480" t="s">
        <v>1935</v>
      </c>
      <c r="F480" s="4">
        <v>78138</v>
      </c>
      <c r="G480" s="4">
        <v>30780</v>
      </c>
      <c r="H480" s="4">
        <v>8263</v>
      </c>
      <c r="I480" s="4">
        <v>282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26675</v>
      </c>
      <c r="P480" s="4">
        <v>72732</v>
      </c>
      <c r="Q480" s="4">
        <v>90108</v>
      </c>
      <c r="R480" s="4">
        <f t="shared" si="7"/>
        <v>306978</v>
      </c>
    </row>
    <row r="481" spans="1:18" x14ac:dyDescent="0.25">
      <c r="A481" t="s">
        <v>1938</v>
      </c>
      <c r="B481" t="s">
        <v>1939</v>
      </c>
      <c r="C481" t="s">
        <v>1940</v>
      </c>
      <c r="D481" s="1" t="s">
        <v>1941</v>
      </c>
      <c r="E481" t="s">
        <v>1939</v>
      </c>
      <c r="F481" s="4">
        <v>30197</v>
      </c>
      <c r="G481" s="4">
        <v>21582</v>
      </c>
      <c r="H481" s="4">
        <v>15218</v>
      </c>
      <c r="I481" s="4">
        <v>10433</v>
      </c>
      <c r="J481" s="4">
        <v>8592</v>
      </c>
      <c r="K481" s="4">
        <v>4331</v>
      </c>
      <c r="L481" s="4">
        <v>4559</v>
      </c>
      <c r="M481" s="4">
        <v>2619</v>
      </c>
      <c r="N481" s="4">
        <v>3502</v>
      </c>
      <c r="O481" s="4">
        <v>6685</v>
      </c>
      <c r="P481" s="4">
        <v>12815</v>
      </c>
      <c r="Q481" s="4">
        <v>9350</v>
      </c>
      <c r="R481" s="4">
        <f t="shared" si="7"/>
        <v>129883</v>
      </c>
    </row>
    <row r="482" spans="1:18" x14ac:dyDescent="0.25">
      <c r="A482" t="s">
        <v>1942</v>
      </c>
      <c r="B482" t="s">
        <v>1943</v>
      </c>
      <c r="C482" t="s">
        <v>1944</v>
      </c>
      <c r="D482" s="1" t="s">
        <v>1945</v>
      </c>
      <c r="E482" t="s">
        <v>1943</v>
      </c>
      <c r="F482" s="4">
        <v>62438</v>
      </c>
      <c r="G482" s="4">
        <v>52458</v>
      </c>
      <c r="H482" s="4">
        <v>47242</v>
      </c>
      <c r="I482" s="4">
        <v>35691</v>
      </c>
      <c r="J482" s="4">
        <v>19166</v>
      </c>
      <c r="K482" s="4">
        <v>10528</v>
      </c>
      <c r="L482" s="4">
        <v>7461</v>
      </c>
      <c r="M482" s="4">
        <v>3023</v>
      </c>
      <c r="N482" s="4">
        <v>10229</v>
      </c>
      <c r="O482" s="4">
        <v>11401</v>
      </c>
      <c r="P482" s="4">
        <v>36851</v>
      </c>
      <c r="Q482" s="4">
        <v>48836</v>
      </c>
      <c r="R482" s="4">
        <f t="shared" si="7"/>
        <v>345324</v>
      </c>
    </row>
    <row r="483" spans="1:18" x14ac:dyDescent="0.25">
      <c r="A483" t="s">
        <v>1946</v>
      </c>
      <c r="B483" t="s">
        <v>1947</v>
      </c>
      <c r="C483" t="s">
        <v>1948</v>
      </c>
      <c r="D483" s="1" t="s">
        <v>1949</v>
      </c>
      <c r="E483" t="s">
        <v>1947</v>
      </c>
      <c r="F483" s="4">
        <v>3652</v>
      </c>
      <c r="G483" s="4">
        <v>2953</v>
      </c>
      <c r="H483" s="4">
        <v>3418</v>
      </c>
      <c r="I483" s="4">
        <v>3252</v>
      </c>
      <c r="J483" s="4">
        <v>3159</v>
      </c>
      <c r="K483" s="4">
        <v>2813</v>
      </c>
      <c r="L483" s="4">
        <v>2767</v>
      </c>
      <c r="M483" s="4">
        <v>2719</v>
      </c>
      <c r="N483" s="4">
        <v>1879</v>
      </c>
      <c r="O483" s="4">
        <v>3560</v>
      </c>
      <c r="P483" s="4">
        <v>819</v>
      </c>
      <c r="Q483" s="4">
        <v>2993</v>
      </c>
      <c r="R483" s="4">
        <f t="shared" si="7"/>
        <v>33984</v>
      </c>
    </row>
    <row r="484" spans="1:18" x14ac:dyDescent="0.25">
      <c r="A484" t="s">
        <v>1950</v>
      </c>
      <c r="B484" t="s">
        <v>1951</v>
      </c>
      <c r="C484" t="s">
        <v>1952</v>
      </c>
      <c r="D484" s="1" t="s">
        <v>1953</v>
      </c>
      <c r="E484" t="s">
        <v>1951</v>
      </c>
      <c r="F484" s="4">
        <v>35065</v>
      </c>
      <c r="G484" s="4">
        <v>22568</v>
      </c>
      <c r="H484" s="4">
        <v>14702</v>
      </c>
      <c r="I484" s="4">
        <v>10839</v>
      </c>
      <c r="J484" s="4">
        <v>5058</v>
      </c>
      <c r="K484" s="4">
        <v>4081</v>
      </c>
      <c r="L484" s="4">
        <v>5409</v>
      </c>
      <c r="M484" s="4">
        <v>5551</v>
      </c>
      <c r="N484" s="4">
        <v>2896</v>
      </c>
      <c r="O484" s="4">
        <v>4807</v>
      </c>
      <c r="P484" s="4">
        <v>9299</v>
      </c>
      <c r="Q484" s="4">
        <v>13897</v>
      </c>
      <c r="R484" s="4">
        <f t="shared" si="7"/>
        <v>134172</v>
      </c>
    </row>
    <row r="485" spans="1:18" x14ac:dyDescent="0.25">
      <c r="A485" t="s">
        <v>1954</v>
      </c>
      <c r="B485" t="s">
        <v>1955</v>
      </c>
      <c r="C485" t="s">
        <v>1956</v>
      </c>
      <c r="D485" s="1" t="s">
        <v>1957</v>
      </c>
      <c r="E485" t="s">
        <v>1955</v>
      </c>
      <c r="F485" s="4">
        <v>37737</v>
      </c>
      <c r="G485" s="4">
        <v>27719</v>
      </c>
      <c r="H485" s="4">
        <v>25059</v>
      </c>
      <c r="I485" s="4">
        <v>24067</v>
      </c>
      <c r="J485" s="4">
        <v>10446</v>
      </c>
      <c r="K485" s="4">
        <v>5583</v>
      </c>
      <c r="L485" s="4">
        <v>2236</v>
      </c>
      <c r="M485" s="4">
        <v>4085</v>
      </c>
      <c r="N485" s="4">
        <v>4980</v>
      </c>
      <c r="O485" s="4">
        <v>11366</v>
      </c>
      <c r="P485" s="4">
        <v>26252</v>
      </c>
      <c r="Q485" s="4">
        <v>28374</v>
      </c>
      <c r="R485" s="4">
        <f t="shared" si="7"/>
        <v>207904</v>
      </c>
    </row>
    <row r="486" spans="1:18" x14ac:dyDescent="0.25">
      <c r="A486" t="s">
        <v>1958</v>
      </c>
      <c r="B486" t="s">
        <v>1959</v>
      </c>
      <c r="C486" t="s">
        <v>1960</v>
      </c>
      <c r="D486" s="1" t="s">
        <v>1961</v>
      </c>
      <c r="E486" t="s">
        <v>1959</v>
      </c>
      <c r="F486" s="4">
        <v>11240</v>
      </c>
      <c r="G486" s="4">
        <v>9277</v>
      </c>
      <c r="H486" s="4">
        <v>10148</v>
      </c>
      <c r="I486" s="4">
        <v>10165</v>
      </c>
      <c r="J486" s="4">
        <v>10107</v>
      </c>
      <c r="K486" s="4">
        <v>8986</v>
      </c>
      <c r="L486" s="4">
        <v>8924</v>
      </c>
      <c r="M486" s="4">
        <v>9068</v>
      </c>
      <c r="N486" s="4">
        <v>8833</v>
      </c>
      <c r="O486" s="4">
        <v>9844</v>
      </c>
      <c r="P486" s="4">
        <v>10294</v>
      </c>
      <c r="Q486" s="4">
        <v>11169</v>
      </c>
      <c r="R486" s="4">
        <f t="shared" si="7"/>
        <v>118055</v>
      </c>
    </row>
    <row r="487" spans="1:18" x14ac:dyDescent="0.25">
      <c r="A487" t="s">
        <v>1962</v>
      </c>
      <c r="B487" t="s">
        <v>1963</v>
      </c>
      <c r="C487" t="s">
        <v>1964</v>
      </c>
      <c r="D487" s="1" t="s">
        <v>1965</v>
      </c>
      <c r="E487" t="s">
        <v>1963</v>
      </c>
      <c r="F487" s="4">
        <v>16809</v>
      </c>
      <c r="G487" s="4">
        <v>6003</v>
      </c>
      <c r="H487" s="4">
        <v>12944</v>
      </c>
      <c r="I487" s="4">
        <v>13217</v>
      </c>
      <c r="J487" s="4">
        <v>7577</v>
      </c>
      <c r="K487" s="4">
        <v>4528</v>
      </c>
      <c r="L487" s="4">
        <v>2774</v>
      </c>
      <c r="M487" s="4">
        <v>4645</v>
      </c>
      <c r="N487" s="4">
        <v>5445</v>
      </c>
      <c r="O487" s="4">
        <v>6539</v>
      </c>
      <c r="P487" s="4">
        <v>11434</v>
      </c>
      <c r="Q487" s="4">
        <v>12950</v>
      </c>
      <c r="R487" s="4">
        <f t="shared" si="7"/>
        <v>104865</v>
      </c>
    </row>
    <row r="488" spans="1:18" x14ac:dyDescent="0.25">
      <c r="A488" t="s">
        <v>1966</v>
      </c>
      <c r="B488" t="s">
        <v>1967</v>
      </c>
      <c r="C488" t="s">
        <v>1968</v>
      </c>
      <c r="D488" s="1" t="s">
        <v>1969</v>
      </c>
      <c r="E488" t="s">
        <v>1967</v>
      </c>
      <c r="F488" s="4">
        <v>12527</v>
      </c>
      <c r="G488" s="4">
        <v>10751</v>
      </c>
      <c r="H488" s="4">
        <v>11342</v>
      </c>
      <c r="I488" s="4">
        <v>10748</v>
      </c>
      <c r="J488" s="4">
        <v>9180</v>
      </c>
      <c r="K488" s="4">
        <v>8076</v>
      </c>
      <c r="L488" s="4">
        <v>7983</v>
      </c>
      <c r="M488" s="4">
        <v>4729</v>
      </c>
      <c r="N488" s="4">
        <v>5553</v>
      </c>
      <c r="O488" s="4">
        <v>9202</v>
      </c>
      <c r="P488" s="4">
        <v>8469</v>
      </c>
      <c r="Q488" s="4">
        <v>9055</v>
      </c>
      <c r="R488" s="4">
        <f t="shared" si="7"/>
        <v>107615</v>
      </c>
    </row>
    <row r="489" spans="1:18" x14ac:dyDescent="0.25">
      <c r="A489" t="s">
        <v>1970</v>
      </c>
      <c r="B489" t="s">
        <v>1971</v>
      </c>
      <c r="C489" t="s">
        <v>1972</v>
      </c>
      <c r="D489" s="1" t="s">
        <v>1973</v>
      </c>
      <c r="E489" t="s">
        <v>1971</v>
      </c>
      <c r="F489" s="4">
        <v>34607</v>
      </c>
      <c r="G489" s="4">
        <v>30449</v>
      </c>
      <c r="H489" s="4">
        <v>25773</v>
      </c>
      <c r="I489" s="4">
        <v>21279</v>
      </c>
      <c r="J489" s="4">
        <v>8498</v>
      </c>
      <c r="K489" s="4">
        <v>7575</v>
      </c>
      <c r="L489" s="4">
        <v>7619</v>
      </c>
      <c r="M489" s="4">
        <v>6354</v>
      </c>
      <c r="N489" s="4">
        <v>6477</v>
      </c>
      <c r="O489" s="4">
        <v>6528</v>
      </c>
      <c r="P489" s="4">
        <v>18017</v>
      </c>
      <c r="Q489" s="4">
        <v>26035</v>
      </c>
      <c r="R489" s="4">
        <f t="shared" si="7"/>
        <v>199211</v>
      </c>
    </row>
    <row r="490" spans="1:18" x14ac:dyDescent="0.25">
      <c r="A490" t="s">
        <v>1974</v>
      </c>
      <c r="B490" t="s">
        <v>1975</v>
      </c>
      <c r="C490" t="s">
        <v>1976</v>
      </c>
      <c r="D490" s="1" t="s">
        <v>1977</v>
      </c>
      <c r="E490" t="s">
        <v>1975</v>
      </c>
      <c r="F490" s="4">
        <v>198166</v>
      </c>
      <c r="G490" s="4">
        <v>153087</v>
      </c>
      <c r="H490" s="4">
        <v>128332</v>
      </c>
      <c r="I490" s="4">
        <v>86973</v>
      </c>
      <c r="J490" s="4">
        <v>19919</v>
      </c>
      <c r="K490" s="4">
        <v>627</v>
      </c>
      <c r="L490" s="4">
        <v>0</v>
      </c>
      <c r="M490" s="4">
        <v>0</v>
      </c>
      <c r="N490" s="4">
        <v>0</v>
      </c>
      <c r="O490" s="4">
        <v>0</v>
      </c>
      <c r="P490" s="4">
        <v>89988</v>
      </c>
      <c r="Q490" s="4">
        <v>122542</v>
      </c>
      <c r="R490" s="4">
        <f t="shared" si="7"/>
        <v>799634</v>
      </c>
    </row>
    <row r="491" spans="1:18" x14ac:dyDescent="0.25">
      <c r="A491" t="s">
        <v>1978</v>
      </c>
      <c r="B491" t="s">
        <v>1979</v>
      </c>
      <c r="C491" t="s">
        <v>1980</v>
      </c>
      <c r="D491" s="1" t="s">
        <v>1981</v>
      </c>
      <c r="E491" t="s">
        <v>1979</v>
      </c>
      <c r="F491" s="4">
        <v>36765</v>
      </c>
      <c r="G491" s="4">
        <v>30815</v>
      </c>
      <c r="H491" s="4">
        <v>22070</v>
      </c>
      <c r="I491" s="4">
        <v>16085</v>
      </c>
      <c r="J491" s="4">
        <v>12447</v>
      </c>
      <c r="K491" s="4">
        <v>7233</v>
      </c>
      <c r="L491" s="4">
        <v>6521</v>
      </c>
      <c r="M491" s="4">
        <v>4634</v>
      </c>
      <c r="N491" s="4">
        <v>5018</v>
      </c>
      <c r="O491" s="4">
        <v>5052</v>
      </c>
      <c r="P491" s="4">
        <v>21304</v>
      </c>
      <c r="Q491" s="4">
        <v>24060</v>
      </c>
      <c r="R491" s="4">
        <f t="shared" si="7"/>
        <v>192004</v>
      </c>
    </row>
    <row r="492" spans="1:18" x14ac:dyDescent="0.25">
      <c r="A492" t="s">
        <v>1982</v>
      </c>
      <c r="B492" t="s">
        <v>1983</v>
      </c>
      <c r="C492" t="s">
        <v>1984</v>
      </c>
      <c r="D492" s="1" t="s">
        <v>1985</v>
      </c>
      <c r="E492" t="s">
        <v>1983</v>
      </c>
      <c r="F492" s="4">
        <v>26324</v>
      </c>
      <c r="G492" s="4">
        <v>20118</v>
      </c>
      <c r="H492" s="4">
        <v>12711</v>
      </c>
      <c r="I492" s="4">
        <v>12588</v>
      </c>
      <c r="J492" s="4">
        <v>10365</v>
      </c>
      <c r="K492" s="4">
        <v>2436</v>
      </c>
      <c r="L492" s="4">
        <v>0</v>
      </c>
      <c r="M492" s="4">
        <v>0</v>
      </c>
      <c r="N492" s="4">
        <v>9</v>
      </c>
      <c r="O492" s="4">
        <v>3221</v>
      </c>
      <c r="P492" s="4">
        <v>12239</v>
      </c>
      <c r="Q492" s="4">
        <v>20515</v>
      </c>
      <c r="R492" s="4">
        <f t="shared" si="7"/>
        <v>120526</v>
      </c>
    </row>
    <row r="493" spans="1:18" x14ac:dyDescent="0.25">
      <c r="A493" t="s">
        <v>1986</v>
      </c>
      <c r="B493" t="s">
        <v>1987</v>
      </c>
      <c r="C493" t="s">
        <v>1988</v>
      </c>
      <c r="D493" s="1" t="s">
        <v>1989</v>
      </c>
      <c r="E493" t="s">
        <v>1987</v>
      </c>
      <c r="F493" s="4">
        <v>3281</v>
      </c>
      <c r="G493" s="4">
        <v>2702</v>
      </c>
      <c r="H493" s="4">
        <v>2083</v>
      </c>
      <c r="I493" s="4">
        <v>2407</v>
      </c>
      <c r="J493" s="4">
        <v>2562</v>
      </c>
      <c r="K493" s="4">
        <v>2333</v>
      </c>
      <c r="L493" s="4">
        <v>2292</v>
      </c>
      <c r="M493" s="4">
        <v>2216</v>
      </c>
      <c r="N493" s="4">
        <v>413</v>
      </c>
      <c r="O493" s="4">
        <v>122</v>
      </c>
      <c r="P493" s="4">
        <v>2191</v>
      </c>
      <c r="Q493" s="4">
        <v>2963</v>
      </c>
      <c r="R493" s="4">
        <f t="shared" si="7"/>
        <v>25565</v>
      </c>
    </row>
    <row r="494" spans="1:18" x14ac:dyDescent="0.25">
      <c r="A494" t="s">
        <v>1990</v>
      </c>
      <c r="B494" t="s">
        <v>1991</v>
      </c>
      <c r="C494" t="s">
        <v>1992</v>
      </c>
      <c r="D494" s="1" t="s">
        <v>1993</v>
      </c>
      <c r="E494" t="s">
        <v>1991</v>
      </c>
      <c r="F494" s="4">
        <v>27885</v>
      </c>
      <c r="G494" s="4">
        <v>19882</v>
      </c>
      <c r="H494" s="4">
        <v>15530</v>
      </c>
      <c r="I494" s="4">
        <v>11066</v>
      </c>
      <c r="J494" s="4">
        <v>6575</v>
      </c>
      <c r="K494" s="4">
        <v>4614</v>
      </c>
      <c r="L494" s="4">
        <v>4492</v>
      </c>
      <c r="M494" s="4">
        <v>3475</v>
      </c>
      <c r="N494" s="4">
        <v>4296</v>
      </c>
      <c r="O494" s="4">
        <v>6114</v>
      </c>
      <c r="P494" s="4">
        <v>17044</v>
      </c>
      <c r="Q494" s="4">
        <v>21977</v>
      </c>
      <c r="R494" s="4">
        <f t="shared" si="7"/>
        <v>142950</v>
      </c>
    </row>
    <row r="495" spans="1:18" x14ac:dyDescent="0.25">
      <c r="A495" t="s">
        <v>1994</v>
      </c>
      <c r="B495" t="s">
        <v>1995</v>
      </c>
      <c r="C495" t="s">
        <v>1996</v>
      </c>
      <c r="D495" s="1" t="s">
        <v>1997</v>
      </c>
      <c r="E495" t="s">
        <v>1995</v>
      </c>
      <c r="F495" s="4">
        <v>27976</v>
      </c>
      <c r="G495" s="4">
        <v>20367</v>
      </c>
      <c r="H495" s="4">
        <v>13481</v>
      </c>
      <c r="I495" s="4">
        <v>10365</v>
      </c>
      <c r="J495" s="4">
        <v>8510</v>
      </c>
      <c r="K495" s="4">
        <v>6845</v>
      </c>
      <c r="L495" s="4">
        <v>7145</v>
      </c>
      <c r="M495" s="4">
        <v>7040</v>
      </c>
      <c r="N495" s="4">
        <v>6737</v>
      </c>
      <c r="O495" s="4">
        <v>9683</v>
      </c>
      <c r="P495" s="4">
        <v>18124</v>
      </c>
      <c r="Q495" s="4">
        <v>27545</v>
      </c>
      <c r="R495" s="4">
        <f t="shared" si="7"/>
        <v>163818</v>
      </c>
    </row>
    <row r="496" spans="1:18" x14ac:dyDescent="0.25">
      <c r="A496" t="s">
        <v>1998</v>
      </c>
      <c r="B496" t="s">
        <v>1999</v>
      </c>
      <c r="C496" t="s">
        <v>2000</v>
      </c>
      <c r="D496" s="1" t="s">
        <v>2001</v>
      </c>
      <c r="E496" t="s">
        <v>1999</v>
      </c>
      <c r="F496" s="4">
        <v>0</v>
      </c>
      <c r="G496" s="4">
        <v>0</v>
      </c>
      <c r="H496" s="4">
        <v>0</v>
      </c>
      <c r="I496" s="4">
        <v>0</v>
      </c>
      <c r="J496" s="4">
        <v>5</v>
      </c>
      <c r="K496" s="4">
        <v>7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f t="shared" si="7"/>
        <v>12</v>
      </c>
    </row>
    <row r="497" spans="1:18" x14ac:dyDescent="0.25">
      <c r="A497" t="s">
        <v>2002</v>
      </c>
      <c r="B497" t="s">
        <v>2003</v>
      </c>
      <c r="C497" t="s">
        <v>2004</v>
      </c>
      <c r="D497" s="1" t="s">
        <v>2005</v>
      </c>
      <c r="E497" t="s">
        <v>2003</v>
      </c>
      <c r="F497" s="4">
        <v>29881</v>
      </c>
      <c r="G497" s="4">
        <v>21299</v>
      </c>
      <c r="H497" s="4">
        <v>17052</v>
      </c>
      <c r="I497" s="4">
        <v>12228</v>
      </c>
      <c r="J497" s="4">
        <v>6619</v>
      </c>
      <c r="K497" s="4">
        <v>5905</v>
      </c>
      <c r="L497" s="4">
        <v>5519</v>
      </c>
      <c r="M497" s="4">
        <v>5372</v>
      </c>
      <c r="N497" s="4">
        <v>5459</v>
      </c>
      <c r="O497" s="4">
        <v>6055</v>
      </c>
      <c r="P497" s="4">
        <v>14819</v>
      </c>
      <c r="Q497" s="4">
        <v>16514</v>
      </c>
      <c r="R497" s="4">
        <f t="shared" si="7"/>
        <v>146722</v>
      </c>
    </row>
    <row r="498" spans="1:18" x14ac:dyDescent="0.25">
      <c r="A498" t="s">
        <v>2006</v>
      </c>
      <c r="B498" t="s">
        <v>2007</v>
      </c>
      <c r="C498" t="s">
        <v>2008</v>
      </c>
      <c r="D498" s="1" t="s">
        <v>2009</v>
      </c>
      <c r="E498" t="s">
        <v>2007</v>
      </c>
      <c r="F498" s="4">
        <v>36696</v>
      </c>
      <c r="G498" s="4">
        <v>28492</v>
      </c>
      <c r="H498" s="4">
        <v>24223</v>
      </c>
      <c r="I498" s="4">
        <v>20012</v>
      </c>
      <c r="J498" s="4">
        <v>12017</v>
      </c>
      <c r="K498" s="4">
        <v>5820</v>
      </c>
      <c r="L498" s="4">
        <v>3684</v>
      </c>
      <c r="M498" s="4">
        <v>3689</v>
      </c>
      <c r="N498" s="4">
        <v>3632</v>
      </c>
      <c r="O498" s="4">
        <v>10246</v>
      </c>
      <c r="P498" s="4">
        <v>24623</v>
      </c>
      <c r="Q498" s="4">
        <v>32205</v>
      </c>
      <c r="R498" s="4">
        <f t="shared" si="7"/>
        <v>205339</v>
      </c>
    </row>
    <row r="499" spans="1:18" x14ac:dyDescent="0.25">
      <c r="A499" t="s">
        <v>2010</v>
      </c>
      <c r="B499" t="s">
        <v>2011</v>
      </c>
      <c r="C499" t="s">
        <v>2012</v>
      </c>
      <c r="D499" s="1" t="s">
        <v>2013</v>
      </c>
      <c r="E499" t="s">
        <v>2011</v>
      </c>
      <c r="F499" s="4">
        <v>54215</v>
      </c>
      <c r="G499" s="4">
        <v>42204</v>
      </c>
      <c r="H499" s="4">
        <v>37084</v>
      </c>
      <c r="I499" s="4">
        <v>27339</v>
      </c>
      <c r="J499" s="4">
        <v>14496</v>
      </c>
      <c r="K499" s="4">
        <v>7249</v>
      </c>
      <c r="L499" s="4">
        <v>7787</v>
      </c>
      <c r="M499" s="4">
        <v>8053</v>
      </c>
      <c r="N499" s="4">
        <v>8166</v>
      </c>
      <c r="O499" s="4">
        <v>9136</v>
      </c>
      <c r="P499" s="4">
        <v>30994</v>
      </c>
      <c r="Q499" s="4">
        <v>42806</v>
      </c>
      <c r="R499" s="4">
        <f t="shared" si="7"/>
        <v>289529</v>
      </c>
    </row>
    <row r="500" spans="1:18" x14ac:dyDescent="0.25">
      <c r="A500" t="s">
        <v>2014</v>
      </c>
      <c r="B500" t="s">
        <v>2015</v>
      </c>
      <c r="C500" t="s">
        <v>2016</v>
      </c>
      <c r="D500" s="1" t="s">
        <v>2017</v>
      </c>
      <c r="E500" t="s">
        <v>2015</v>
      </c>
      <c r="F500" s="4">
        <v>5477</v>
      </c>
      <c r="G500" s="4">
        <v>4545</v>
      </c>
      <c r="H500" s="4">
        <v>5069</v>
      </c>
      <c r="I500" s="4">
        <v>4766</v>
      </c>
      <c r="J500" s="4">
        <v>4626</v>
      </c>
      <c r="K500" s="4">
        <v>4156</v>
      </c>
      <c r="L500" s="4">
        <v>4167</v>
      </c>
      <c r="M500" s="4">
        <v>3810</v>
      </c>
      <c r="N500" s="4">
        <v>2460</v>
      </c>
      <c r="O500" s="4">
        <v>3703</v>
      </c>
      <c r="P500" s="4">
        <v>4276</v>
      </c>
      <c r="Q500" s="4">
        <v>4824</v>
      </c>
      <c r="R500" s="4">
        <f t="shared" si="7"/>
        <v>51879</v>
      </c>
    </row>
    <row r="501" spans="1:18" x14ac:dyDescent="0.25">
      <c r="A501" t="s">
        <v>2018</v>
      </c>
      <c r="B501" t="s">
        <v>2019</v>
      </c>
      <c r="C501" t="s">
        <v>2020</v>
      </c>
      <c r="D501" s="1" t="s">
        <v>2021</v>
      </c>
      <c r="E501" t="s">
        <v>2019</v>
      </c>
      <c r="F501" s="4">
        <v>16572</v>
      </c>
      <c r="G501" s="4">
        <v>17712</v>
      </c>
      <c r="H501" s="4">
        <v>9611</v>
      </c>
      <c r="I501" s="4">
        <v>3189</v>
      </c>
      <c r="J501" s="4">
        <v>4312</v>
      </c>
      <c r="K501" s="4">
        <v>4883</v>
      </c>
      <c r="L501" s="4">
        <v>4037</v>
      </c>
      <c r="M501" s="4">
        <v>3230</v>
      </c>
      <c r="N501" s="4">
        <v>3633</v>
      </c>
      <c r="O501" s="4">
        <v>4353</v>
      </c>
      <c r="P501" s="4">
        <v>12189</v>
      </c>
      <c r="Q501" s="4">
        <v>18090</v>
      </c>
      <c r="R501" s="4">
        <f t="shared" si="7"/>
        <v>101811</v>
      </c>
    </row>
    <row r="502" spans="1:18" x14ac:dyDescent="0.25">
      <c r="A502" t="s">
        <v>2022</v>
      </c>
      <c r="B502" t="s">
        <v>2023</v>
      </c>
      <c r="C502" t="s">
        <v>2024</v>
      </c>
      <c r="D502" s="1" t="s">
        <v>2025</v>
      </c>
      <c r="E502" t="s">
        <v>2023</v>
      </c>
      <c r="F502" s="4">
        <v>15578</v>
      </c>
      <c r="G502" s="4">
        <v>12143</v>
      </c>
      <c r="H502" s="4">
        <v>7896</v>
      </c>
      <c r="I502" s="4">
        <v>3442</v>
      </c>
      <c r="J502" s="4">
        <v>2344</v>
      </c>
      <c r="K502" s="4">
        <v>2249</v>
      </c>
      <c r="L502" s="4">
        <v>2445</v>
      </c>
      <c r="M502" s="4">
        <v>2437</v>
      </c>
      <c r="N502" s="4">
        <v>2352</v>
      </c>
      <c r="O502" s="4">
        <v>2582</v>
      </c>
      <c r="P502" s="4">
        <v>3324</v>
      </c>
      <c r="Q502" s="4">
        <v>8566</v>
      </c>
      <c r="R502" s="4">
        <f t="shared" si="7"/>
        <v>65358</v>
      </c>
    </row>
    <row r="503" spans="1:18" x14ac:dyDescent="0.25">
      <c r="A503" t="s">
        <v>2026</v>
      </c>
      <c r="B503" t="s">
        <v>2027</v>
      </c>
      <c r="C503" t="s">
        <v>2028</v>
      </c>
      <c r="D503" s="1" t="s">
        <v>2029</v>
      </c>
      <c r="E503" t="s">
        <v>2027</v>
      </c>
      <c r="F503" s="4">
        <v>9753</v>
      </c>
      <c r="G503" s="4">
        <v>8328</v>
      </c>
      <c r="H503" s="4">
        <v>9158</v>
      </c>
      <c r="I503" s="4">
        <v>9088</v>
      </c>
      <c r="J503" s="4">
        <v>8895</v>
      </c>
      <c r="K503" s="4">
        <v>8138</v>
      </c>
      <c r="L503" s="4">
        <v>8913</v>
      </c>
      <c r="M503" s="4">
        <v>7900</v>
      </c>
      <c r="N503" s="4">
        <v>6023</v>
      </c>
      <c r="O503" s="4">
        <v>4673</v>
      </c>
      <c r="P503" s="4">
        <v>4356</v>
      </c>
      <c r="Q503" s="4">
        <v>2177</v>
      </c>
      <c r="R503" s="4">
        <f t="shared" si="7"/>
        <v>87402</v>
      </c>
    </row>
    <row r="504" spans="1:18" x14ac:dyDescent="0.25">
      <c r="A504" t="s">
        <v>2030</v>
      </c>
      <c r="B504" t="s">
        <v>2031</v>
      </c>
      <c r="C504" t="s">
        <v>2032</v>
      </c>
      <c r="D504" s="1" t="s">
        <v>2033</v>
      </c>
      <c r="E504" t="s">
        <v>2031</v>
      </c>
      <c r="F504" s="4">
        <v>4909</v>
      </c>
      <c r="G504" s="4">
        <v>4368</v>
      </c>
      <c r="H504" s="4">
        <v>4724</v>
      </c>
      <c r="I504" s="4">
        <v>4656</v>
      </c>
      <c r="J504" s="4">
        <v>4617</v>
      </c>
      <c r="K504" s="4">
        <v>3880</v>
      </c>
      <c r="L504" s="4">
        <v>3855</v>
      </c>
      <c r="M504" s="4">
        <v>3876</v>
      </c>
      <c r="N504" s="4">
        <v>3591</v>
      </c>
      <c r="O504" s="4">
        <v>3855</v>
      </c>
      <c r="P504" s="4">
        <v>3775</v>
      </c>
      <c r="Q504" s="4">
        <v>4004</v>
      </c>
      <c r="R504" s="4">
        <f t="shared" si="7"/>
        <v>50110</v>
      </c>
    </row>
    <row r="505" spans="1:18" x14ac:dyDescent="0.25">
      <c r="A505" t="s">
        <v>2034</v>
      </c>
      <c r="B505" t="s">
        <v>2035</v>
      </c>
      <c r="C505" t="s">
        <v>2036</v>
      </c>
      <c r="D505" s="1" t="s">
        <v>2037</v>
      </c>
      <c r="E505" t="s">
        <v>2035</v>
      </c>
      <c r="F505" s="4">
        <v>5628</v>
      </c>
      <c r="G505" s="4">
        <v>4875</v>
      </c>
      <c r="H505" s="4">
        <v>5239</v>
      </c>
      <c r="I505" s="4">
        <v>5030</v>
      </c>
      <c r="J505" s="4">
        <v>2547</v>
      </c>
      <c r="K505" s="4">
        <v>4485</v>
      </c>
      <c r="L505" s="4">
        <v>4833</v>
      </c>
      <c r="M505" s="4">
        <v>4502</v>
      </c>
      <c r="N505" s="4">
        <v>4490</v>
      </c>
      <c r="O505" s="4">
        <v>4935</v>
      </c>
      <c r="P505" s="4">
        <v>4485</v>
      </c>
      <c r="Q505" s="4">
        <v>4720</v>
      </c>
      <c r="R505" s="4">
        <f t="shared" si="7"/>
        <v>55769</v>
      </c>
    </row>
    <row r="506" spans="1:18" x14ac:dyDescent="0.25">
      <c r="A506" t="s">
        <v>2038</v>
      </c>
      <c r="B506" t="s">
        <v>2039</v>
      </c>
      <c r="C506" t="s">
        <v>2040</v>
      </c>
      <c r="D506" s="1" t="s">
        <v>2041</v>
      </c>
      <c r="E506" t="s">
        <v>2039</v>
      </c>
      <c r="F506" s="4">
        <v>7958</v>
      </c>
      <c r="G506" s="4">
        <v>4812</v>
      </c>
      <c r="H506" s="4">
        <v>6412</v>
      </c>
      <c r="I506" s="4">
        <v>7219</v>
      </c>
      <c r="J506" s="4">
        <v>6241</v>
      </c>
      <c r="K506" s="4">
        <v>5673</v>
      </c>
      <c r="L506" s="4">
        <v>5791</v>
      </c>
      <c r="M506" s="4">
        <v>5720</v>
      </c>
      <c r="N506" s="4">
        <v>5677</v>
      </c>
      <c r="O506" s="4">
        <v>6443</v>
      </c>
      <c r="P506" s="4">
        <v>6639</v>
      </c>
      <c r="Q506" s="4">
        <v>7123</v>
      </c>
      <c r="R506" s="4">
        <f t="shared" si="7"/>
        <v>75708</v>
      </c>
    </row>
    <row r="507" spans="1:18" x14ac:dyDescent="0.25">
      <c r="A507" t="s">
        <v>2042</v>
      </c>
      <c r="B507" t="s">
        <v>2043</v>
      </c>
      <c r="C507" t="s">
        <v>2044</v>
      </c>
      <c r="D507" s="1" t="s">
        <v>2045</v>
      </c>
      <c r="E507" t="s">
        <v>2043</v>
      </c>
      <c r="F507" s="4">
        <v>1211</v>
      </c>
      <c r="G507" s="4">
        <v>1068</v>
      </c>
      <c r="H507" s="4">
        <v>1064</v>
      </c>
      <c r="I507" s="4">
        <v>1051</v>
      </c>
      <c r="J507" s="4">
        <v>1054</v>
      </c>
      <c r="K507" s="4">
        <v>951</v>
      </c>
      <c r="L507" s="4">
        <v>964</v>
      </c>
      <c r="M507" s="4">
        <v>949</v>
      </c>
      <c r="N507" s="4">
        <v>899</v>
      </c>
      <c r="O507" s="4">
        <v>1005</v>
      </c>
      <c r="P507" s="4">
        <v>1033</v>
      </c>
      <c r="Q507" s="4">
        <v>1158</v>
      </c>
      <c r="R507" s="4">
        <f t="shared" si="7"/>
        <v>12407</v>
      </c>
    </row>
    <row r="508" spans="1:18" x14ac:dyDescent="0.25">
      <c r="A508" t="s">
        <v>2046</v>
      </c>
      <c r="B508" t="s">
        <v>2047</v>
      </c>
      <c r="C508" t="s">
        <v>2048</v>
      </c>
      <c r="D508" s="1" t="s">
        <v>2049</v>
      </c>
      <c r="E508" t="s">
        <v>2047</v>
      </c>
      <c r="F508" s="4">
        <v>38582</v>
      </c>
      <c r="G508" s="4">
        <v>34732</v>
      </c>
      <c r="H508" s="4">
        <v>28602</v>
      </c>
      <c r="I508" s="4">
        <v>24381</v>
      </c>
      <c r="J508" s="4">
        <v>20179</v>
      </c>
      <c r="K508" s="4">
        <v>7926</v>
      </c>
      <c r="L508" s="4">
        <v>3321</v>
      </c>
      <c r="M508" s="4">
        <v>5900</v>
      </c>
      <c r="N508" s="4">
        <v>7107</v>
      </c>
      <c r="O508" s="4">
        <v>11219</v>
      </c>
      <c r="P508" s="4">
        <v>26040</v>
      </c>
      <c r="Q508" s="4">
        <v>36251</v>
      </c>
      <c r="R508" s="4">
        <f t="shared" si="7"/>
        <v>244240</v>
      </c>
    </row>
    <row r="509" spans="1:18" x14ac:dyDescent="0.25">
      <c r="A509" t="s">
        <v>2050</v>
      </c>
      <c r="B509" t="s">
        <v>2051</v>
      </c>
      <c r="C509" t="s">
        <v>2052</v>
      </c>
      <c r="D509" s="1" t="s">
        <v>2053</v>
      </c>
      <c r="E509" t="s">
        <v>2051</v>
      </c>
      <c r="F509" s="4">
        <v>2325</v>
      </c>
      <c r="G509" s="4">
        <v>1042</v>
      </c>
      <c r="H509" s="4">
        <v>1171</v>
      </c>
      <c r="I509" s="4">
        <v>1289</v>
      </c>
      <c r="J509" s="4">
        <v>1494</v>
      </c>
      <c r="K509" s="4">
        <v>3723</v>
      </c>
      <c r="L509" s="4">
        <v>3789</v>
      </c>
      <c r="M509" s="4">
        <v>2046</v>
      </c>
      <c r="N509" s="4">
        <v>1980</v>
      </c>
      <c r="O509" s="4">
        <v>1633</v>
      </c>
      <c r="P509" s="4">
        <v>1500</v>
      </c>
      <c r="Q509" s="4">
        <v>2627</v>
      </c>
      <c r="R509" s="4">
        <f t="shared" si="7"/>
        <v>24619</v>
      </c>
    </row>
    <row r="510" spans="1:18" x14ac:dyDescent="0.25">
      <c r="A510" t="s">
        <v>2054</v>
      </c>
      <c r="B510" t="s">
        <v>2055</v>
      </c>
      <c r="C510" t="s">
        <v>2056</v>
      </c>
      <c r="D510" s="1" t="s">
        <v>2057</v>
      </c>
      <c r="E510" t="s">
        <v>2055</v>
      </c>
      <c r="F510" s="4">
        <v>18542</v>
      </c>
      <c r="G510" s="4">
        <v>13652</v>
      </c>
      <c r="H510" s="4">
        <v>9763</v>
      </c>
      <c r="I510" s="4">
        <v>5903</v>
      </c>
      <c r="J510" s="4">
        <v>3741</v>
      </c>
      <c r="K510" s="4">
        <v>2044</v>
      </c>
      <c r="L510" s="4">
        <v>1748</v>
      </c>
      <c r="M510" s="4">
        <v>1258</v>
      </c>
      <c r="N510" s="4">
        <v>2419</v>
      </c>
      <c r="O510" s="4">
        <v>2590</v>
      </c>
      <c r="P510" s="4">
        <v>9298</v>
      </c>
      <c r="Q510" s="4">
        <v>11017</v>
      </c>
      <c r="R510" s="4">
        <f t="shared" si="7"/>
        <v>81975</v>
      </c>
    </row>
    <row r="511" spans="1:18" x14ac:dyDescent="0.25">
      <c r="A511" t="s">
        <v>2058</v>
      </c>
      <c r="B511" t="s">
        <v>2059</v>
      </c>
      <c r="C511" t="s">
        <v>2060</v>
      </c>
      <c r="D511" s="1" t="s">
        <v>2061</v>
      </c>
      <c r="E511" t="s">
        <v>2059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R511" s="4">
        <f t="shared" si="7"/>
        <v>0</v>
      </c>
    </row>
    <row r="512" spans="1:18" x14ac:dyDescent="0.25">
      <c r="A512" t="s">
        <v>2062</v>
      </c>
      <c r="B512" t="s">
        <v>2063</v>
      </c>
      <c r="C512" t="s">
        <v>2064</v>
      </c>
      <c r="D512" s="1" t="s">
        <v>2065</v>
      </c>
      <c r="E512" t="s">
        <v>2063</v>
      </c>
      <c r="F512" s="4">
        <v>22698</v>
      </c>
      <c r="G512" s="4">
        <v>13723</v>
      </c>
      <c r="H512" s="4">
        <v>11127</v>
      </c>
      <c r="I512" s="4">
        <v>7366</v>
      </c>
      <c r="J512" s="4">
        <v>4680</v>
      </c>
      <c r="K512" s="4">
        <v>1949</v>
      </c>
      <c r="L512" s="4">
        <v>1059</v>
      </c>
      <c r="M512" s="4">
        <v>1148</v>
      </c>
      <c r="N512" s="4">
        <v>1253</v>
      </c>
      <c r="O512" s="4">
        <v>2869</v>
      </c>
      <c r="P512" s="4">
        <v>7075</v>
      </c>
      <c r="Q512" s="4">
        <v>11758</v>
      </c>
      <c r="R512" s="4">
        <f t="shared" si="7"/>
        <v>86705</v>
      </c>
    </row>
    <row r="513" spans="1:18" x14ac:dyDescent="0.25">
      <c r="A513" t="s">
        <v>2066</v>
      </c>
      <c r="B513" t="s">
        <v>2067</v>
      </c>
      <c r="C513" t="s">
        <v>2068</v>
      </c>
      <c r="D513" s="1" t="s">
        <v>2069</v>
      </c>
      <c r="E513" t="s">
        <v>2067</v>
      </c>
      <c r="F513" s="4">
        <v>2036</v>
      </c>
      <c r="G513" s="4">
        <v>1792</v>
      </c>
      <c r="H513" s="4">
        <v>1975</v>
      </c>
      <c r="I513" s="4">
        <v>1887</v>
      </c>
      <c r="J513" s="4">
        <v>1845</v>
      </c>
      <c r="K513" s="4">
        <v>1655</v>
      </c>
      <c r="L513" s="4">
        <v>1621</v>
      </c>
      <c r="M513" s="4">
        <v>1598</v>
      </c>
      <c r="N513" s="4">
        <v>1546</v>
      </c>
      <c r="O513" s="4">
        <v>1799</v>
      </c>
      <c r="P513" s="4">
        <v>1861</v>
      </c>
      <c r="Q513" s="4">
        <v>1484</v>
      </c>
      <c r="R513" s="4">
        <f t="shared" si="7"/>
        <v>21099</v>
      </c>
    </row>
    <row r="514" spans="1:18" x14ac:dyDescent="0.25">
      <c r="A514" t="s">
        <v>2070</v>
      </c>
      <c r="B514" t="s">
        <v>2071</v>
      </c>
      <c r="C514" t="s">
        <v>2072</v>
      </c>
      <c r="D514" s="1" t="s">
        <v>2073</v>
      </c>
      <c r="E514" t="s">
        <v>2071</v>
      </c>
      <c r="F514" s="4">
        <v>613</v>
      </c>
      <c r="G514" s="4">
        <v>375</v>
      </c>
      <c r="H514" s="4">
        <v>1352</v>
      </c>
      <c r="I514" s="4">
        <v>1283</v>
      </c>
      <c r="J514" s="4">
        <v>1239</v>
      </c>
      <c r="K514" s="4">
        <v>361</v>
      </c>
      <c r="L514" s="4">
        <v>930</v>
      </c>
      <c r="M514" s="4">
        <v>1152</v>
      </c>
      <c r="N514" s="4">
        <v>11</v>
      </c>
      <c r="O514" s="4">
        <v>1</v>
      </c>
      <c r="P514" s="4">
        <v>22</v>
      </c>
      <c r="Q514" s="4">
        <v>31</v>
      </c>
      <c r="R514" s="4">
        <f t="shared" si="7"/>
        <v>7370</v>
      </c>
    </row>
    <row r="515" spans="1:18" x14ac:dyDescent="0.25">
      <c r="A515" t="s">
        <v>2074</v>
      </c>
      <c r="B515" t="s">
        <v>2075</v>
      </c>
      <c r="C515" t="s">
        <v>2076</v>
      </c>
      <c r="D515" s="1" t="s">
        <v>2077</v>
      </c>
      <c r="E515" t="s">
        <v>2075</v>
      </c>
      <c r="F515" s="4">
        <v>8768</v>
      </c>
      <c r="G515" s="4">
        <v>6152</v>
      </c>
      <c r="H515" s="4">
        <v>3382</v>
      </c>
      <c r="I515" s="4">
        <v>3698</v>
      </c>
      <c r="J515" s="4">
        <v>1225</v>
      </c>
      <c r="K515" s="4">
        <v>0</v>
      </c>
      <c r="L515" s="4">
        <v>0</v>
      </c>
      <c r="M515" s="4">
        <v>0</v>
      </c>
      <c r="N515" s="4">
        <v>0</v>
      </c>
      <c r="O515" s="4">
        <v>124</v>
      </c>
      <c r="P515" s="4">
        <v>3845</v>
      </c>
      <c r="Q515" s="4">
        <v>3922</v>
      </c>
      <c r="R515" s="4">
        <f t="shared" si="7"/>
        <v>31116</v>
      </c>
    </row>
    <row r="516" spans="1:18" x14ac:dyDescent="0.25">
      <c r="A516" t="s">
        <v>2078</v>
      </c>
      <c r="B516" t="s">
        <v>2079</v>
      </c>
      <c r="C516" t="s">
        <v>2080</v>
      </c>
      <c r="D516" s="1" t="s">
        <v>2081</v>
      </c>
      <c r="E516" t="s">
        <v>2079</v>
      </c>
      <c r="F516" s="4">
        <v>2877</v>
      </c>
      <c r="G516" s="4">
        <v>2806</v>
      </c>
      <c r="H516" s="4">
        <v>4240</v>
      </c>
      <c r="I516" s="4">
        <v>5086</v>
      </c>
      <c r="J516" s="4">
        <v>5005</v>
      </c>
      <c r="K516" s="4">
        <v>4132</v>
      </c>
      <c r="L516" s="4">
        <v>2894</v>
      </c>
      <c r="M516" s="4">
        <v>1844</v>
      </c>
      <c r="N516" s="4">
        <v>2296</v>
      </c>
      <c r="O516" s="4">
        <v>2417</v>
      </c>
      <c r="P516" s="4">
        <v>3794</v>
      </c>
      <c r="Q516" s="4">
        <v>4194</v>
      </c>
      <c r="R516" s="4">
        <f t="shared" ref="R516:R579" si="8">SUM(F516:Q516)</f>
        <v>41585</v>
      </c>
    </row>
    <row r="517" spans="1:18" x14ac:dyDescent="0.25">
      <c r="A517" t="s">
        <v>2082</v>
      </c>
      <c r="B517" t="s">
        <v>2083</v>
      </c>
      <c r="C517" t="s">
        <v>2084</v>
      </c>
      <c r="D517" s="1" t="s">
        <v>2085</v>
      </c>
      <c r="E517" t="s">
        <v>2083</v>
      </c>
      <c r="F517" s="4">
        <v>0</v>
      </c>
      <c r="G517" s="4">
        <v>0</v>
      </c>
      <c r="H517" s="4">
        <v>52</v>
      </c>
      <c r="I517" s="4">
        <v>1659</v>
      </c>
      <c r="J517" s="4">
        <v>2969</v>
      </c>
      <c r="K517" s="4">
        <v>2683</v>
      </c>
      <c r="L517" s="4">
        <v>2563</v>
      </c>
      <c r="M517" s="4">
        <v>2615</v>
      </c>
      <c r="N517" s="4">
        <v>2931</v>
      </c>
      <c r="O517" s="4">
        <v>3004</v>
      </c>
      <c r="P517" s="4">
        <v>4037</v>
      </c>
      <c r="Q517" s="4">
        <v>3609</v>
      </c>
      <c r="R517" s="4">
        <f t="shared" si="8"/>
        <v>26122</v>
      </c>
    </row>
    <row r="518" spans="1:18" x14ac:dyDescent="0.25">
      <c r="A518" t="s">
        <v>2086</v>
      </c>
      <c r="B518" t="s">
        <v>2087</v>
      </c>
      <c r="C518" t="s">
        <v>2088</v>
      </c>
      <c r="D518" s="1" t="s">
        <v>2089</v>
      </c>
      <c r="E518" t="s">
        <v>2087</v>
      </c>
      <c r="F518" s="4">
        <v>18111</v>
      </c>
      <c r="G518" s="4">
        <v>11694</v>
      </c>
      <c r="H518" s="4">
        <v>7419</v>
      </c>
      <c r="I518" s="4">
        <v>5344</v>
      </c>
      <c r="J518" s="4">
        <v>1274</v>
      </c>
      <c r="K518" s="4">
        <v>0</v>
      </c>
      <c r="L518" s="4">
        <v>0</v>
      </c>
      <c r="M518" s="4">
        <v>0</v>
      </c>
      <c r="N518" s="4">
        <v>0</v>
      </c>
      <c r="O518" s="4">
        <v>1500</v>
      </c>
      <c r="P518" s="4">
        <v>7956</v>
      </c>
      <c r="Q518" s="4">
        <v>11330</v>
      </c>
      <c r="R518" s="4">
        <f t="shared" si="8"/>
        <v>64628</v>
      </c>
    </row>
    <row r="519" spans="1:18" x14ac:dyDescent="0.25">
      <c r="A519" t="s">
        <v>2090</v>
      </c>
      <c r="B519" t="s">
        <v>2091</v>
      </c>
      <c r="C519" t="s">
        <v>2092</v>
      </c>
      <c r="D519" s="1" t="s">
        <v>2093</v>
      </c>
      <c r="E519" t="s">
        <v>2091</v>
      </c>
      <c r="F519" s="4">
        <v>7181</v>
      </c>
      <c r="G519" s="4">
        <v>6535</v>
      </c>
      <c r="H519" s="4">
        <v>7085</v>
      </c>
      <c r="I519" s="4">
        <v>6941</v>
      </c>
      <c r="J519" s="4">
        <v>6654</v>
      </c>
      <c r="K519" s="4">
        <v>5908</v>
      </c>
      <c r="L519" s="4">
        <v>5724</v>
      </c>
      <c r="M519" s="4">
        <v>5751</v>
      </c>
      <c r="N519" s="4">
        <v>5910</v>
      </c>
      <c r="O519" s="4">
        <v>6393</v>
      </c>
      <c r="P519" s="4">
        <v>3402</v>
      </c>
      <c r="Q519" s="4">
        <v>2795</v>
      </c>
      <c r="R519" s="4">
        <f t="shared" si="8"/>
        <v>70279</v>
      </c>
    </row>
    <row r="520" spans="1:18" x14ac:dyDescent="0.25">
      <c r="A520" t="s">
        <v>2094</v>
      </c>
      <c r="B520" t="s">
        <v>2095</v>
      </c>
      <c r="C520" t="s">
        <v>2096</v>
      </c>
      <c r="D520" s="1" t="s">
        <v>2097</v>
      </c>
      <c r="E520" t="s">
        <v>2095</v>
      </c>
      <c r="F520" s="4">
        <v>18045</v>
      </c>
      <c r="G520" s="4">
        <v>14469</v>
      </c>
      <c r="H520" s="4">
        <v>9860</v>
      </c>
      <c r="I520" s="4">
        <v>9215</v>
      </c>
      <c r="J520" s="4">
        <v>6435</v>
      </c>
      <c r="K520" s="4">
        <v>4068</v>
      </c>
      <c r="L520" s="4">
        <v>3861</v>
      </c>
      <c r="M520" s="4">
        <v>4279</v>
      </c>
      <c r="N520" s="4">
        <v>4506</v>
      </c>
      <c r="O520" s="4">
        <v>5593</v>
      </c>
      <c r="P520" s="4">
        <v>11841</v>
      </c>
      <c r="Q520" s="4">
        <v>12057</v>
      </c>
      <c r="R520" s="4">
        <f t="shared" si="8"/>
        <v>104229</v>
      </c>
    </row>
    <row r="521" spans="1:18" x14ac:dyDescent="0.25">
      <c r="A521" t="s">
        <v>2098</v>
      </c>
      <c r="B521" t="s">
        <v>2099</v>
      </c>
      <c r="C521" t="s">
        <v>2100</v>
      </c>
      <c r="D521" s="1" t="s">
        <v>2101</v>
      </c>
      <c r="E521" t="s">
        <v>2099</v>
      </c>
      <c r="F521" s="4">
        <v>14007</v>
      </c>
      <c r="G521" s="4">
        <v>9036</v>
      </c>
      <c r="H521" s="4">
        <v>5686</v>
      </c>
      <c r="I521" s="4">
        <v>5046</v>
      </c>
      <c r="J521" s="4">
        <v>2854</v>
      </c>
      <c r="K521" s="4">
        <v>2111</v>
      </c>
      <c r="L521" s="4">
        <v>2119</v>
      </c>
      <c r="M521" s="4">
        <v>2129</v>
      </c>
      <c r="N521" s="4">
        <v>2246</v>
      </c>
      <c r="O521" s="4">
        <v>3757</v>
      </c>
      <c r="P521" s="4">
        <v>8423</v>
      </c>
      <c r="Q521" s="4">
        <v>9374</v>
      </c>
      <c r="R521" s="4">
        <f t="shared" si="8"/>
        <v>66788</v>
      </c>
    </row>
    <row r="522" spans="1:18" x14ac:dyDescent="0.25">
      <c r="A522" t="s">
        <v>2102</v>
      </c>
      <c r="B522" t="s">
        <v>2103</v>
      </c>
      <c r="C522" t="s">
        <v>2104</v>
      </c>
      <c r="D522" s="1" t="s">
        <v>2105</v>
      </c>
      <c r="E522" t="s">
        <v>2103</v>
      </c>
      <c r="F522" s="4">
        <v>9105</v>
      </c>
      <c r="G522" s="4">
        <v>7758</v>
      </c>
      <c r="H522" s="4">
        <v>8078</v>
      </c>
      <c r="I522" s="4">
        <v>7722</v>
      </c>
      <c r="J522" s="4">
        <v>8238</v>
      </c>
      <c r="K522" s="4">
        <v>7248</v>
      </c>
      <c r="L522" s="4">
        <v>6935</v>
      </c>
      <c r="M522" s="4">
        <v>6817</v>
      </c>
      <c r="N522" s="4">
        <v>7212</v>
      </c>
      <c r="O522" s="4">
        <v>8564</v>
      </c>
      <c r="P522" s="4">
        <v>10215</v>
      </c>
      <c r="Q522" s="4">
        <v>8899</v>
      </c>
      <c r="R522" s="4">
        <f t="shared" si="8"/>
        <v>96791</v>
      </c>
    </row>
    <row r="523" spans="1:18" x14ac:dyDescent="0.25">
      <c r="A523" t="s">
        <v>2106</v>
      </c>
      <c r="B523" t="s">
        <v>2107</v>
      </c>
      <c r="C523" t="s">
        <v>2108</v>
      </c>
      <c r="D523" s="1" t="s">
        <v>2109</v>
      </c>
      <c r="E523" t="s">
        <v>2107</v>
      </c>
      <c r="F523" s="4">
        <v>40563</v>
      </c>
      <c r="G523" s="4">
        <v>30917</v>
      </c>
      <c r="H523" s="4">
        <v>28869</v>
      </c>
      <c r="I523" s="4">
        <v>30868</v>
      </c>
      <c r="J523" s="4">
        <v>10532</v>
      </c>
      <c r="K523" s="4">
        <v>4164</v>
      </c>
      <c r="L523" s="4">
        <v>4102</v>
      </c>
      <c r="M523" s="4">
        <v>3535</v>
      </c>
      <c r="N523" s="4">
        <v>5823</v>
      </c>
      <c r="O523" s="4">
        <v>5478</v>
      </c>
      <c r="P523" s="4">
        <v>27161</v>
      </c>
      <c r="Q523" s="4">
        <v>34823</v>
      </c>
      <c r="R523" s="4">
        <f t="shared" si="8"/>
        <v>226835</v>
      </c>
    </row>
    <row r="524" spans="1:18" x14ac:dyDescent="0.25">
      <c r="A524" t="s">
        <v>2110</v>
      </c>
      <c r="B524" t="s">
        <v>2111</v>
      </c>
      <c r="C524" t="s">
        <v>2112</v>
      </c>
      <c r="D524" s="1" t="s">
        <v>2113</v>
      </c>
      <c r="E524" t="s">
        <v>2111</v>
      </c>
      <c r="F524" s="4">
        <v>9803</v>
      </c>
      <c r="G524" s="4">
        <v>8399</v>
      </c>
      <c r="H524" s="4">
        <v>7962</v>
      </c>
      <c r="I524" s="4">
        <v>7650</v>
      </c>
      <c r="J524" s="4">
        <v>7015</v>
      </c>
      <c r="K524" s="4">
        <v>5903</v>
      </c>
      <c r="L524" s="4">
        <v>5748</v>
      </c>
      <c r="M524" s="4">
        <v>6042</v>
      </c>
      <c r="N524" s="4">
        <v>5977</v>
      </c>
      <c r="O524" s="4">
        <v>6834</v>
      </c>
      <c r="P524" s="4">
        <v>6797</v>
      </c>
      <c r="Q524" s="4">
        <v>6546</v>
      </c>
      <c r="R524" s="4">
        <f t="shared" si="8"/>
        <v>84676</v>
      </c>
    </row>
    <row r="525" spans="1:18" x14ac:dyDescent="0.25">
      <c r="A525" t="s">
        <v>2114</v>
      </c>
      <c r="B525" t="s">
        <v>2115</v>
      </c>
      <c r="C525" t="s">
        <v>2116</v>
      </c>
      <c r="D525" s="1" t="s">
        <v>2117</v>
      </c>
      <c r="E525" t="s">
        <v>2115</v>
      </c>
      <c r="F525" s="4">
        <v>0</v>
      </c>
      <c r="G525" s="4">
        <v>51</v>
      </c>
      <c r="H525" s="4">
        <v>362</v>
      </c>
      <c r="I525" s="4">
        <v>5094</v>
      </c>
      <c r="J525" s="4">
        <v>3480</v>
      </c>
      <c r="K525" s="4">
        <v>2241</v>
      </c>
      <c r="L525" s="4">
        <v>2046</v>
      </c>
      <c r="M525" s="4">
        <v>2489</v>
      </c>
      <c r="N525" s="4">
        <v>2469</v>
      </c>
      <c r="O525" s="4">
        <v>2585</v>
      </c>
      <c r="P525" s="4">
        <v>7560</v>
      </c>
      <c r="Q525" s="4">
        <v>9854</v>
      </c>
      <c r="R525" s="4">
        <f t="shared" si="8"/>
        <v>38231</v>
      </c>
    </row>
    <row r="526" spans="1:18" x14ac:dyDescent="0.25">
      <c r="A526" t="s">
        <v>2118</v>
      </c>
      <c r="B526" t="s">
        <v>2119</v>
      </c>
      <c r="C526" t="s">
        <v>2120</v>
      </c>
      <c r="D526" s="1" t="s">
        <v>2121</v>
      </c>
      <c r="E526" t="s">
        <v>2119</v>
      </c>
      <c r="F526" s="4">
        <v>4258</v>
      </c>
      <c r="G526" s="4">
        <v>4078</v>
      </c>
      <c r="H526" s="4">
        <v>4365</v>
      </c>
      <c r="I526" s="4">
        <v>3343</v>
      </c>
      <c r="J526" s="4">
        <v>3111</v>
      </c>
      <c r="K526" s="4">
        <v>3576</v>
      </c>
      <c r="L526" s="4">
        <v>3562</v>
      </c>
      <c r="M526" s="4">
        <v>3532</v>
      </c>
      <c r="N526" s="4">
        <v>3500</v>
      </c>
      <c r="O526" s="4">
        <v>3898</v>
      </c>
      <c r="P526" s="4">
        <v>3927</v>
      </c>
      <c r="Q526" s="4">
        <v>4083</v>
      </c>
      <c r="R526" s="4">
        <f t="shared" si="8"/>
        <v>45233</v>
      </c>
    </row>
    <row r="527" spans="1:18" x14ac:dyDescent="0.25">
      <c r="A527" t="s">
        <v>2122</v>
      </c>
      <c r="B527" t="s">
        <v>2123</v>
      </c>
      <c r="C527" t="s">
        <v>2124</v>
      </c>
      <c r="D527" s="1" t="s">
        <v>2125</v>
      </c>
      <c r="E527" t="s">
        <v>2123</v>
      </c>
      <c r="F527" s="4">
        <v>3385</v>
      </c>
      <c r="G527" s="4">
        <v>2058</v>
      </c>
      <c r="H527" s="4">
        <v>2702</v>
      </c>
      <c r="I527" s="4">
        <v>2824</v>
      </c>
      <c r="J527" s="4">
        <v>2945</v>
      </c>
      <c r="K527" s="4">
        <v>2443</v>
      </c>
      <c r="L527" s="4">
        <v>2342</v>
      </c>
      <c r="M527" s="4">
        <v>2716</v>
      </c>
      <c r="N527" s="4">
        <v>2228</v>
      </c>
      <c r="O527" s="4">
        <v>2824</v>
      </c>
      <c r="P527" s="4">
        <v>3128</v>
      </c>
      <c r="Q527" s="4">
        <v>3279</v>
      </c>
      <c r="R527" s="4">
        <f t="shared" si="8"/>
        <v>32874</v>
      </c>
    </row>
    <row r="528" spans="1:18" x14ac:dyDescent="0.25">
      <c r="A528" t="s">
        <v>2126</v>
      </c>
      <c r="B528" t="s">
        <v>2127</v>
      </c>
      <c r="C528" t="s">
        <v>2128</v>
      </c>
      <c r="D528" s="1" t="s">
        <v>2129</v>
      </c>
      <c r="E528" t="s">
        <v>2127</v>
      </c>
      <c r="F528" s="4">
        <v>2320</v>
      </c>
      <c r="G528" s="4">
        <v>1883</v>
      </c>
      <c r="H528" s="4">
        <v>1851</v>
      </c>
      <c r="I528" s="4">
        <v>1838</v>
      </c>
      <c r="J528" s="4">
        <v>1663</v>
      </c>
      <c r="K528" s="4">
        <v>1360</v>
      </c>
      <c r="L528" s="4">
        <v>1644</v>
      </c>
      <c r="M528" s="4">
        <v>1640</v>
      </c>
      <c r="N528" s="4">
        <v>1568</v>
      </c>
      <c r="O528" s="4">
        <v>1743</v>
      </c>
      <c r="P528" s="4">
        <v>1731</v>
      </c>
      <c r="Q528" s="4">
        <v>1837</v>
      </c>
      <c r="R528" s="4">
        <f t="shared" si="8"/>
        <v>21078</v>
      </c>
    </row>
    <row r="529" spans="1:18" x14ac:dyDescent="0.25">
      <c r="A529" t="s">
        <v>2130</v>
      </c>
      <c r="B529" t="s">
        <v>2131</v>
      </c>
      <c r="C529" t="s">
        <v>2132</v>
      </c>
      <c r="D529" s="1" t="s">
        <v>2133</v>
      </c>
      <c r="E529" t="s">
        <v>2131</v>
      </c>
      <c r="F529" s="4">
        <v>17675</v>
      </c>
      <c r="G529" s="4">
        <v>12026</v>
      </c>
      <c r="H529" s="4">
        <v>9611</v>
      </c>
      <c r="I529" s="4">
        <v>9755</v>
      </c>
      <c r="J529" s="4">
        <v>5876</v>
      </c>
      <c r="K529" s="4">
        <v>3549</v>
      </c>
      <c r="L529" s="4">
        <v>2429</v>
      </c>
      <c r="M529" s="4">
        <v>2692</v>
      </c>
      <c r="N529" s="4">
        <v>2901</v>
      </c>
      <c r="O529" s="4">
        <v>5318</v>
      </c>
      <c r="P529" s="4">
        <v>13309</v>
      </c>
      <c r="Q529" s="4">
        <v>14330</v>
      </c>
      <c r="R529" s="4">
        <f t="shared" si="8"/>
        <v>99471</v>
      </c>
    </row>
    <row r="530" spans="1:18" x14ac:dyDescent="0.25">
      <c r="A530" t="s">
        <v>2134</v>
      </c>
      <c r="B530" t="s">
        <v>2135</v>
      </c>
      <c r="C530" t="s">
        <v>2136</v>
      </c>
      <c r="D530" s="1" t="s">
        <v>2137</v>
      </c>
      <c r="E530" t="s">
        <v>2135</v>
      </c>
      <c r="F530" s="4">
        <v>3695</v>
      </c>
      <c r="G530" s="4">
        <v>3588</v>
      </c>
      <c r="H530" s="4">
        <v>3506</v>
      </c>
      <c r="I530" s="4">
        <v>2870</v>
      </c>
      <c r="J530" s="4">
        <v>2769</v>
      </c>
      <c r="K530" s="4">
        <v>2684</v>
      </c>
      <c r="L530" s="4">
        <v>1869</v>
      </c>
      <c r="M530" s="4">
        <v>1905</v>
      </c>
      <c r="N530" s="4">
        <v>2024</v>
      </c>
      <c r="O530" s="4">
        <v>2339</v>
      </c>
      <c r="P530" s="4">
        <v>2527</v>
      </c>
      <c r="Q530" s="4">
        <v>2326</v>
      </c>
      <c r="R530" s="4">
        <f t="shared" si="8"/>
        <v>32102</v>
      </c>
    </row>
    <row r="531" spans="1:18" x14ac:dyDescent="0.25">
      <c r="A531" t="s">
        <v>2138</v>
      </c>
      <c r="B531" t="s">
        <v>2139</v>
      </c>
      <c r="C531" t="s">
        <v>2140</v>
      </c>
      <c r="D531" s="1" t="s">
        <v>2141</v>
      </c>
      <c r="E531" t="s">
        <v>2139</v>
      </c>
      <c r="F531" s="4">
        <v>16309</v>
      </c>
      <c r="G531" s="4">
        <v>13956</v>
      </c>
      <c r="H531" s="4">
        <v>15469</v>
      </c>
      <c r="I531" s="4">
        <v>14936</v>
      </c>
      <c r="J531" s="4">
        <v>14848</v>
      </c>
      <c r="K531" s="4">
        <v>13565</v>
      </c>
      <c r="L531" s="4">
        <v>13384</v>
      </c>
      <c r="M531" s="4">
        <v>12211</v>
      </c>
      <c r="N531" s="4">
        <v>13495</v>
      </c>
      <c r="O531" s="4">
        <v>14273</v>
      </c>
      <c r="P531" s="4">
        <v>14345</v>
      </c>
      <c r="Q531" s="4">
        <v>14666</v>
      </c>
      <c r="R531" s="4">
        <f t="shared" si="8"/>
        <v>171457</v>
      </c>
    </row>
    <row r="532" spans="1:18" x14ac:dyDescent="0.25">
      <c r="A532" t="s">
        <v>2058</v>
      </c>
      <c r="B532" t="s">
        <v>2059</v>
      </c>
      <c r="C532" t="s">
        <v>2142</v>
      </c>
      <c r="D532" s="1" t="s">
        <v>2143</v>
      </c>
      <c r="E532" t="s">
        <v>2059</v>
      </c>
      <c r="F532" s="4">
        <v>454887</v>
      </c>
      <c r="G532" s="4">
        <v>324293</v>
      </c>
      <c r="H532" s="4">
        <v>261915</v>
      </c>
      <c r="I532" s="4">
        <v>234846</v>
      </c>
      <c r="J532" s="4">
        <v>140644</v>
      </c>
      <c r="K532" s="4">
        <v>99964</v>
      </c>
      <c r="L532" s="4">
        <v>98463</v>
      </c>
      <c r="M532" s="4">
        <v>101477</v>
      </c>
      <c r="N532" s="4">
        <v>132151</v>
      </c>
      <c r="O532" s="4">
        <v>168859</v>
      </c>
      <c r="P532" s="4">
        <v>319954</v>
      </c>
      <c r="Q532" s="4">
        <v>374738</v>
      </c>
      <c r="R532" s="4">
        <f t="shared" si="8"/>
        <v>2712191</v>
      </c>
    </row>
    <row r="533" spans="1:18" x14ac:dyDescent="0.25">
      <c r="A533" t="s">
        <v>2144</v>
      </c>
      <c r="B533" t="s">
        <v>2145</v>
      </c>
      <c r="C533" t="s">
        <v>2146</v>
      </c>
      <c r="D533" s="1" t="s">
        <v>2147</v>
      </c>
      <c r="E533" t="s">
        <v>2145</v>
      </c>
      <c r="F533" s="4">
        <v>17022</v>
      </c>
      <c r="G533" s="4">
        <v>12990</v>
      </c>
      <c r="H533" s="4">
        <v>9389</v>
      </c>
      <c r="I533" s="4">
        <v>8154</v>
      </c>
      <c r="J533" s="4">
        <v>5028</v>
      </c>
      <c r="K533" s="4">
        <v>1037</v>
      </c>
      <c r="L533" s="4">
        <v>1054</v>
      </c>
      <c r="M533" s="4">
        <v>1408</v>
      </c>
      <c r="N533" s="4">
        <v>1682</v>
      </c>
      <c r="O533" s="4">
        <v>3330</v>
      </c>
      <c r="P533" s="4">
        <v>54693</v>
      </c>
      <c r="Q533" s="4">
        <v>13574</v>
      </c>
      <c r="R533" s="4">
        <f t="shared" si="8"/>
        <v>129361</v>
      </c>
    </row>
    <row r="534" spans="1:18" x14ac:dyDescent="0.25">
      <c r="A534" t="s">
        <v>2148</v>
      </c>
      <c r="B534" t="s">
        <v>2149</v>
      </c>
      <c r="C534" t="s">
        <v>2150</v>
      </c>
      <c r="D534" s="1" t="s">
        <v>2151</v>
      </c>
      <c r="E534" t="s">
        <v>2149</v>
      </c>
      <c r="F534" s="4">
        <v>14114</v>
      </c>
      <c r="G534" s="4">
        <v>11154</v>
      </c>
      <c r="H534" s="4">
        <v>7830</v>
      </c>
      <c r="I534" s="4">
        <v>7446</v>
      </c>
      <c r="J534" s="4">
        <v>5306</v>
      </c>
      <c r="K534" s="4">
        <v>2622</v>
      </c>
      <c r="L534" s="4">
        <v>2549</v>
      </c>
      <c r="M534" s="4">
        <v>2672</v>
      </c>
      <c r="N534" s="4">
        <v>2826</v>
      </c>
      <c r="O534" s="4">
        <v>3476</v>
      </c>
      <c r="P534" s="4">
        <v>10667</v>
      </c>
      <c r="Q534" s="4">
        <v>13564</v>
      </c>
      <c r="R534" s="4">
        <f t="shared" si="8"/>
        <v>84226</v>
      </c>
    </row>
    <row r="535" spans="1:18" x14ac:dyDescent="0.25">
      <c r="A535" t="s">
        <v>2152</v>
      </c>
      <c r="B535" t="s">
        <v>2153</v>
      </c>
      <c r="C535" t="s">
        <v>2154</v>
      </c>
      <c r="D535" s="1" t="s">
        <v>2155</v>
      </c>
      <c r="E535" t="s">
        <v>2153</v>
      </c>
      <c r="F535" s="4">
        <v>5023</v>
      </c>
      <c r="G535" s="4">
        <v>4494</v>
      </c>
      <c r="H535" s="4">
        <v>4571</v>
      </c>
      <c r="I535" s="4">
        <v>4340</v>
      </c>
      <c r="J535" s="4">
        <v>4666</v>
      </c>
      <c r="K535" s="4">
        <v>4135</v>
      </c>
      <c r="L535" s="4">
        <v>4040</v>
      </c>
      <c r="M535" s="4">
        <v>3625</v>
      </c>
      <c r="N535" s="4">
        <v>3652</v>
      </c>
      <c r="O535" s="4">
        <v>4540</v>
      </c>
      <c r="P535" s="4">
        <v>4316</v>
      </c>
      <c r="Q535" s="4">
        <v>4444</v>
      </c>
      <c r="R535" s="4">
        <f t="shared" si="8"/>
        <v>51846</v>
      </c>
    </row>
    <row r="536" spans="1:18" x14ac:dyDescent="0.25">
      <c r="A536" t="s">
        <v>2156</v>
      </c>
      <c r="B536" t="s">
        <v>2157</v>
      </c>
      <c r="C536" t="s">
        <v>2158</v>
      </c>
      <c r="D536" s="1" t="s">
        <v>2159</v>
      </c>
      <c r="E536" t="s">
        <v>2157</v>
      </c>
      <c r="F536" s="4">
        <v>72086</v>
      </c>
      <c r="G536" s="4">
        <v>43071</v>
      </c>
      <c r="H536" s="4">
        <v>21154</v>
      </c>
      <c r="I536" s="4">
        <v>18476</v>
      </c>
      <c r="J536" s="4">
        <v>13373</v>
      </c>
      <c r="K536" s="4">
        <v>8958</v>
      </c>
      <c r="L536" s="4">
        <v>9382</v>
      </c>
      <c r="M536" s="4">
        <v>9590</v>
      </c>
      <c r="N536" s="4">
        <v>8229</v>
      </c>
      <c r="O536" s="4">
        <v>12565</v>
      </c>
      <c r="P536" s="4">
        <v>30851</v>
      </c>
      <c r="Q536" s="4">
        <v>48195</v>
      </c>
      <c r="R536" s="4">
        <f t="shared" si="8"/>
        <v>295930</v>
      </c>
    </row>
    <row r="537" spans="1:18" x14ac:dyDescent="0.25">
      <c r="A537" t="s">
        <v>2160</v>
      </c>
      <c r="B537" t="s">
        <v>2161</v>
      </c>
      <c r="C537" t="s">
        <v>2162</v>
      </c>
      <c r="D537" s="1" t="s">
        <v>2163</v>
      </c>
      <c r="E537" t="s">
        <v>2161</v>
      </c>
      <c r="F537" s="4">
        <v>4767</v>
      </c>
      <c r="G537" s="4">
        <v>4728</v>
      </c>
      <c r="H537" s="4">
        <v>5235</v>
      </c>
      <c r="I537" s="4">
        <v>724</v>
      </c>
      <c r="J537" s="4">
        <v>413</v>
      </c>
      <c r="K537" s="4">
        <v>257</v>
      </c>
      <c r="L537" s="4">
        <v>243</v>
      </c>
      <c r="M537" s="4">
        <v>11091</v>
      </c>
      <c r="N537" s="4">
        <v>11457</v>
      </c>
      <c r="O537" s="4">
        <v>4875</v>
      </c>
      <c r="P537" s="4">
        <v>2642</v>
      </c>
      <c r="Q537" s="4">
        <v>4490</v>
      </c>
      <c r="R537" s="4">
        <f t="shared" si="8"/>
        <v>50922</v>
      </c>
    </row>
    <row r="538" spans="1:18" x14ac:dyDescent="0.25">
      <c r="A538" t="s">
        <v>2164</v>
      </c>
      <c r="B538" t="s">
        <v>2165</v>
      </c>
      <c r="C538" t="s">
        <v>2166</v>
      </c>
      <c r="D538" s="1" t="s">
        <v>2167</v>
      </c>
      <c r="E538" t="s">
        <v>2165</v>
      </c>
      <c r="F538" s="4">
        <v>33662</v>
      </c>
      <c r="G538" s="4">
        <v>24610</v>
      </c>
      <c r="H538" s="4">
        <v>20931</v>
      </c>
      <c r="I538" s="4">
        <v>17474</v>
      </c>
      <c r="J538" s="4">
        <v>10090</v>
      </c>
      <c r="K538" s="4">
        <v>5979</v>
      </c>
      <c r="L538" s="4">
        <v>5401</v>
      </c>
      <c r="M538" s="4">
        <v>5154</v>
      </c>
      <c r="N538" s="4">
        <v>5262</v>
      </c>
      <c r="O538" s="4">
        <v>5683</v>
      </c>
      <c r="P538" s="4">
        <v>17864</v>
      </c>
      <c r="Q538" s="4">
        <v>26993</v>
      </c>
      <c r="R538" s="4">
        <f t="shared" si="8"/>
        <v>179103</v>
      </c>
    </row>
    <row r="539" spans="1:18" x14ac:dyDescent="0.25">
      <c r="A539" t="s">
        <v>2168</v>
      </c>
      <c r="B539" t="s">
        <v>2169</v>
      </c>
      <c r="C539" t="s">
        <v>2170</v>
      </c>
      <c r="D539" s="1" t="s">
        <v>2171</v>
      </c>
      <c r="E539" t="s">
        <v>2169</v>
      </c>
      <c r="F539" s="4">
        <v>49003</v>
      </c>
      <c r="G539" s="4">
        <v>36752</v>
      </c>
      <c r="H539" s="4">
        <v>22343</v>
      </c>
      <c r="I539" s="4">
        <v>19995</v>
      </c>
      <c r="J539" s="4">
        <v>11527</v>
      </c>
      <c r="K539" s="4">
        <v>5287</v>
      </c>
      <c r="L539" s="4">
        <v>1548</v>
      </c>
      <c r="M539" s="4">
        <v>1904</v>
      </c>
      <c r="N539" s="4">
        <v>2854</v>
      </c>
      <c r="O539" s="4">
        <v>10796</v>
      </c>
      <c r="P539" s="4">
        <v>30724</v>
      </c>
      <c r="Q539" s="4">
        <v>37623</v>
      </c>
      <c r="R539" s="4">
        <f t="shared" si="8"/>
        <v>230356</v>
      </c>
    </row>
    <row r="540" spans="1:18" x14ac:dyDescent="0.25">
      <c r="A540" t="s">
        <v>2172</v>
      </c>
      <c r="B540" t="s">
        <v>2173</v>
      </c>
      <c r="C540" t="s">
        <v>2174</v>
      </c>
      <c r="D540" s="1" t="s">
        <v>2175</v>
      </c>
      <c r="E540" t="s">
        <v>2173</v>
      </c>
      <c r="F540" s="4">
        <v>1397</v>
      </c>
      <c r="G540" s="4">
        <v>1232</v>
      </c>
      <c r="H540" s="4">
        <v>1304</v>
      </c>
      <c r="I540" s="4">
        <v>1171</v>
      </c>
      <c r="J540" s="4">
        <v>1074</v>
      </c>
      <c r="K540" s="4">
        <v>943</v>
      </c>
      <c r="L540" s="4">
        <v>899</v>
      </c>
      <c r="M540" s="4">
        <v>923</v>
      </c>
      <c r="N540" s="4">
        <v>917</v>
      </c>
      <c r="O540" s="4">
        <v>1073</v>
      </c>
      <c r="P540" s="4">
        <v>1085</v>
      </c>
      <c r="Q540" s="4">
        <v>1149</v>
      </c>
      <c r="R540" s="4">
        <f t="shared" si="8"/>
        <v>13167</v>
      </c>
    </row>
    <row r="541" spans="1:18" x14ac:dyDescent="0.25">
      <c r="A541" t="s">
        <v>2176</v>
      </c>
      <c r="B541" t="s">
        <v>2177</v>
      </c>
      <c r="C541" t="s">
        <v>2178</v>
      </c>
      <c r="D541" s="1" t="s">
        <v>2179</v>
      </c>
      <c r="E541" t="s">
        <v>2177</v>
      </c>
      <c r="F541" s="4">
        <v>23728</v>
      </c>
      <c r="G541" s="4">
        <v>973</v>
      </c>
      <c r="H541" s="4">
        <v>15799</v>
      </c>
      <c r="I541" s="4">
        <v>21989</v>
      </c>
      <c r="J541" s="4">
        <v>15102</v>
      </c>
      <c r="K541" s="4">
        <v>5858</v>
      </c>
      <c r="L541" s="4">
        <v>3056</v>
      </c>
      <c r="M541" s="4">
        <v>3286</v>
      </c>
      <c r="N541" s="4">
        <v>3573</v>
      </c>
      <c r="O541" s="4">
        <v>5965</v>
      </c>
      <c r="P541" s="4">
        <v>22166</v>
      </c>
      <c r="Q541" s="4">
        <v>25068</v>
      </c>
      <c r="R541" s="4">
        <f t="shared" si="8"/>
        <v>146563</v>
      </c>
    </row>
    <row r="542" spans="1:18" x14ac:dyDescent="0.25">
      <c r="A542" t="s">
        <v>2180</v>
      </c>
      <c r="B542" t="s">
        <v>2181</v>
      </c>
      <c r="C542" t="s">
        <v>2182</v>
      </c>
      <c r="D542" s="1" t="s">
        <v>2183</v>
      </c>
      <c r="E542" t="s">
        <v>2181</v>
      </c>
      <c r="F542" s="4">
        <v>106286</v>
      </c>
      <c r="G542" s="4">
        <v>85641</v>
      </c>
      <c r="H542" s="4">
        <v>77033</v>
      </c>
      <c r="I542" s="4">
        <v>57606</v>
      </c>
      <c r="J542" s="4">
        <v>30798</v>
      </c>
      <c r="K542" s="4">
        <v>18472</v>
      </c>
      <c r="L542" s="4">
        <v>18214</v>
      </c>
      <c r="M542" s="4">
        <v>17617</v>
      </c>
      <c r="N542" s="4">
        <v>17106</v>
      </c>
      <c r="O542" s="4">
        <v>30559</v>
      </c>
      <c r="P542" s="4">
        <v>57836</v>
      </c>
      <c r="Q542" s="4">
        <v>89208</v>
      </c>
      <c r="R542" s="4">
        <f t="shared" si="8"/>
        <v>606376</v>
      </c>
    </row>
    <row r="543" spans="1:18" x14ac:dyDescent="0.25">
      <c r="A543" t="s">
        <v>2184</v>
      </c>
      <c r="B543" t="s">
        <v>2185</v>
      </c>
      <c r="C543" t="s">
        <v>2186</v>
      </c>
      <c r="D543" s="1" t="s">
        <v>2187</v>
      </c>
      <c r="E543" t="s">
        <v>2185</v>
      </c>
      <c r="F543" s="4">
        <v>42220</v>
      </c>
      <c r="G543" s="4">
        <v>31530</v>
      </c>
      <c r="H543" s="4">
        <v>16752</v>
      </c>
      <c r="I543" s="4">
        <v>13268</v>
      </c>
      <c r="J543" s="4">
        <v>10268</v>
      </c>
      <c r="K543" s="4">
        <v>7933</v>
      </c>
      <c r="L543" s="4">
        <v>7726</v>
      </c>
      <c r="M543" s="4">
        <v>5734</v>
      </c>
      <c r="N543" s="4">
        <v>7406</v>
      </c>
      <c r="O543" s="4">
        <v>9817</v>
      </c>
      <c r="P543" s="4">
        <v>22164</v>
      </c>
      <c r="Q543" s="4">
        <v>24408</v>
      </c>
      <c r="R543" s="4">
        <f t="shared" si="8"/>
        <v>199226</v>
      </c>
    </row>
    <row r="544" spans="1:18" x14ac:dyDescent="0.25">
      <c r="A544" t="s">
        <v>2188</v>
      </c>
      <c r="B544" t="s">
        <v>2189</v>
      </c>
      <c r="C544" t="s">
        <v>2190</v>
      </c>
      <c r="D544" s="1" t="s">
        <v>2191</v>
      </c>
      <c r="E544" t="s">
        <v>2189</v>
      </c>
      <c r="F544" s="4">
        <v>49862</v>
      </c>
      <c r="G544" s="4">
        <v>39322</v>
      </c>
      <c r="H544" s="4">
        <v>26035</v>
      </c>
      <c r="I544" s="4">
        <v>23139</v>
      </c>
      <c r="J544" s="4">
        <v>11819</v>
      </c>
      <c r="K544" s="4">
        <v>3104</v>
      </c>
      <c r="L544" s="4">
        <v>2549</v>
      </c>
      <c r="M544" s="4">
        <v>3314</v>
      </c>
      <c r="N544" s="4">
        <v>7726</v>
      </c>
      <c r="O544" s="4">
        <v>13004</v>
      </c>
      <c r="P544" s="4">
        <v>29891</v>
      </c>
      <c r="Q544" s="4">
        <v>37495</v>
      </c>
      <c r="R544" s="4">
        <f t="shared" si="8"/>
        <v>247260</v>
      </c>
    </row>
    <row r="545" spans="1:18" x14ac:dyDescent="0.25">
      <c r="A545" t="s">
        <v>2192</v>
      </c>
      <c r="B545" t="s">
        <v>2193</v>
      </c>
      <c r="C545" t="s">
        <v>2194</v>
      </c>
      <c r="D545" s="1" t="s">
        <v>2195</v>
      </c>
      <c r="E545" t="s">
        <v>2193</v>
      </c>
      <c r="F545" s="4">
        <v>33944</v>
      </c>
      <c r="G545" s="4">
        <v>22741</v>
      </c>
      <c r="H545" s="4">
        <v>17938</v>
      </c>
      <c r="I545" s="4">
        <v>12317</v>
      </c>
      <c r="J545" s="4">
        <v>7745</v>
      </c>
      <c r="K545" s="4">
        <v>1940</v>
      </c>
      <c r="L545" s="4">
        <v>966</v>
      </c>
      <c r="M545" s="4">
        <v>931</v>
      </c>
      <c r="N545" s="4">
        <v>1198</v>
      </c>
      <c r="O545" s="4">
        <v>6945</v>
      </c>
      <c r="P545" s="4">
        <v>25129</v>
      </c>
      <c r="Q545" s="4">
        <v>25109</v>
      </c>
      <c r="R545" s="4">
        <f t="shared" si="8"/>
        <v>156903</v>
      </c>
    </row>
    <row r="546" spans="1:18" x14ac:dyDescent="0.25">
      <c r="A546" t="s">
        <v>2196</v>
      </c>
      <c r="B546" t="s">
        <v>2197</v>
      </c>
      <c r="C546" t="s">
        <v>2198</v>
      </c>
      <c r="D546" s="1" t="s">
        <v>2199</v>
      </c>
      <c r="E546" t="s">
        <v>2197</v>
      </c>
      <c r="F546" s="4">
        <v>64017</v>
      </c>
      <c r="G546" s="4">
        <v>40374</v>
      </c>
      <c r="H546" s="4">
        <v>28286</v>
      </c>
      <c r="I546" s="4">
        <v>20342</v>
      </c>
      <c r="J546" s="4">
        <v>11625</v>
      </c>
      <c r="K546" s="4">
        <v>1863</v>
      </c>
      <c r="L546" s="4">
        <v>541</v>
      </c>
      <c r="M546" s="4">
        <v>1021</v>
      </c>
      <c r="N546" s="4">
        <v>1351</v>
      </c>
      <c r="O546" s="4">
        <v>9807</v>
      </c>
      <c r="P546" s="4">
        <v>32664</v>
      </c>
      <c r="Q546" s="4">
        <v>43553</v>
      </c>
      <c r="R546" s="4">
        <f t="shared" si="8"/>
        <v>255444</v>
      </c>
    </row>
    <row r="547" spans="1:18" x14ac:dyDescent="0.25">
      <c r="A547" t="s">
        <v>2200</v>
      </c>
      <c r="B547" t="s">
        <v>2201</v>
      </c>
      <c r="C547" t="s">
        <v>2202</v>
      </c>
      <c r="D547" s="1" t="s">
        <v>2203</v>
      </c>
      <c r="E547" t="s">
        <v>2201</v>
      </c>
      <c r="F547" s="4">
        <v>23399</v>
      </c>
      <c r="G547" s="4">
        <v>22131</v>
      </c>
      <c r="H547" s="4">
        <v>19038</v>
      </c>
      <c r="I547" s="4">
        <v>17202</v>
      </c>
      <c r="J547" s="4">
        <v>11564</v>
      </c>
      <c r="K547" s="4">
        <v>7945</v>
      </c>
      <c r="L547" s="4">
        <v>7862</v>
      </c>
      <c r="M547" s="4">
        <v>7756</v>
      </c>
      <c r="N547" s="4">
        <v>7625</v>
      </c>
      <c r="O547" s="4">
        <v>10695</v>
      </c>
      <c r="P547" s="4">
        <v>17432</v>
      </c>
      <c r="Q547" s="4">
        <v>24257</v>
      </c>
      <c r="R547" s="4">
        <f t="shared" si="8"/>
        <v>176906</v>
      </c>
    </row>
    <row r="548" spans="1:18" x14ac:dyDescent="0.25">
      <c r="A548" t="s">
        <v>2204</v>
      </c>
      <c r="B548" t="s">
        <v>2205</v>
      </c>
      <c r="C548" t="s">
        <v>2206</v>
      </c>
      <c r="D548" s="1" t="s">
        <v>2207</v>
      </c>
      <c r="E548" t="s">
        <v>2205</v>
      </c>
      <c r="F548" s="4">
        <v>3249</v>
      </c>
      <c r="G548" s="4">
        <v>2898</v>
      </c>
      <c r="H548" s="4">
        <v>2107</v>
      </c>
      <c r="I548" s="4">
        <v>1991</v>
      </c>
      <c r="J548" s="4">
        <v>296</v>
      </c>
      <c r="K548" s="4">
        <v>280</v>
      </c>
      <c r="L548" s="4">
        <v>187</v>
      </c>
      <c r="M548" s="4">
        <v>232</v>
      </c>
      <c r="N548" s="4">
        <v>850</v>
      </c>
      <c r="O548" s="4">
        <v>861</v>
      </c>
      <c r="P548" s="4">
        <v>165</v>
      </c>
      <c r="Q548" s="4">
        <v>199</v>
      </c>
      <c r="R548" s="4">
        <f t="shared" si="8"/>
        <v>13315</v>
      </c>
    </row>
    <row r="549" spans="1:18" x14ac:dyDescent="0.25">
      <c r="A549" t="s">
        <v>2208</v>
      </c>
      <c r="B549" t="s">
        <v>2209</v>
      </c>
      <c r="C549" t="s">
        <v>2210</v>
      </c>
      <c r="D549" s="1" t="s">
        <v>2211</v>
      </c>
      <c r="E549" t="s">
        <v>2209</v>
      </c>
      <c r="F549" s="4">
        <v>39732</v>
      </c>
      <c r="G549" s="4">
        <v>31269</v>
      </c>
      <c r="H549" s="4">
        <v>25170</v>
      </c>
      <c r="I549" s="4">
        <v>22741</v>
      </c>
      <c r="J549" s="4">
        <v>16305</v>
      </c>
      <c r="K549" s="4">
        <v>9734</v>
      </c>
      <c r="L549" s="4">
        <v>10121</v>
      </c>
      <c r="M549" s="4">
        <v>10043</v>
      </c>
      <c r="N549" s="4">
        <v>9753</v>
      </c>
      <c r="O549" s="4">
        <v>14782</v>
      </c>
      <c r="P549" s="4">
        <v>25017</v>
      </c>
      <c r="Q549" s="4">
        <v>36873</v>
      </c>
      <c r="R549" s="4">
        <f t="shared" si="8"/>
        <v>251540</v>
      </c>
    </row>
    <row r="550" spans="1:18" x14ac:dyDescent="0.25">
      <c r="A550" t="s">
        <v>2212</v>
      </c>
      <c r="B550" t="s">
        <v>2213</v>
      </c>
      <c r="C550" t="s">
        <v>2214</v>
      </c>
      <c r="D550" s="1" t="s">
        <v>2215</v>
      </c>
      <c r="E550" t="s">
        <v>2213</v>
      </c>
      <c r="F550" s="4">
        <v>46214</v>
      </c>
      <c r="G550" s="4">
        <v>29662</v>
      </c>
      <c r="H550" s="4">
        <v>23389</v>
      </c>
      <c r="I550" s="4">
        <v>18039</v>
      </c>
      <c r="J550" s="4">
        <v>7163</v>
      </c>
      <c r="K550" s="4">
        <v>2652</v>
      </c>
      <c r="L550" s="4">
        <v>3324</v>
      </c>
      <c r="M550" s="4">
        <v>3319</v>
      </c>
      <c r="N550" s="4">
        <v>3510</v>
      </c>
      <c r="O550" s="4">
        <v>4970</v>
      </c>
      <c r="P550" s="4">
        <v>22041</v>
      </c>
      <c r="Q550" s="4">
        <v>33494</v>
      </c>
      <c r="R550" s="4">
        <f t="shared" si="8"/>
        <v>197777</v>
      </c>
    </row>
    <row r="551" spans="1:18" x14ac:dyDescent="0.25">
      <c r="A551" t="s">
        <v>2216</v>
      </c>
      <c r="B551" t="s">
        <v>2217</v>
      </c>
      <c r="C551" t="s">
        <v>2218</v>
      </c>
      <c r="D551" s="1" t="s">
        <v>2219</v>
      </c>
      <c r="E551" t="s">
        <v>2217</v>
      </c>
      <c r="F551" s="4">
        <v>9806</v>
      </c>
      <c r="G551" s="4">
        <v>8563</v>
      </c>
      <c r="H551" s="4">
        <v>6767</v>
      </c>
      <c r="I551" s="4">
        <v>6578</v>
      </c>
      <c r="J551" s="4">
        <v>3834</v>
      </c>
      <c r="K551" s="4">
        <v>3626</v>
      </c>
      <c r="L551" s="4">
        <v>3178</v>
      </c>
      <c r="M551" s="4">
        <v>2884</v>
      </c>
      <c r="N551" s="4">
        <v>868</v>
      </c>
      <c r="O551" s="4">
        <v>1785</v>
      </c>
      <c r="P551" s="4">
        <v>27502</v>
      </c>
      <c r="Q551" s="4">
        <v>28419</v>
      </c>
      <c r="R551" s="4">
        <f t="shared" si="8"/>
        <v>103810</v>
      </c>
    </row>
    <row r="552" spans="1:18" x14ac:dyDescent="0.25">
      <c r="A552" t="s">
        <v>2220</v>
      </c>
      <c r="B552" t="s">
        <v>2221</v>
      </c>
      <c r="C552" t="s">
        <v>2222</v>
      </c>
      <c r="D552" s="1" t="s">
        <v>2223</v>
      </c>
      <c r="E552" t="s">
        <v>2221</v>
      </c>
      <c r="F552" s="4">
        <v>5337</v>
      </c>
      <c r="G552" s="4">
        <v>4777</v>
      </c>
      <c r="H552" s="4">
        <v>3371</v>
      </c>
      <c r="I552" s="4">
        <v>1734</v>
      </c>
      <c r="J552" s="4">
        <v>928</v>
      </c>
      <c r="K552" s="4">
        <v>500</v>
      </c>
      <c r="L552" s="4">
        <v>167</v>
      </c>
      <c r="M552" s="4">
        <v>0</v>
      </c>
      <c r="N552" s="4">
        <v>792</v>
      </c>
      <c r="O552" s="4">
        <v>1227</v>
      </c>
      <c r="P552" s="4">
        <v>3625</v>
      </c>
      <c r="Q552" s="4">
        <v>5672</v>
      </c>
      <c r="R552" s="4">
        <f t="shared" si="8"/>
        <v>28130</v>
      </c>
    </row>
    <row r="553" spans="1:18" x14ac:dyDescent="0.25">
      <c r="A553" t="s">
        <v>2224</v>
      </c>
      <c r="B553" t="s">
        <v>2225</v>
      </c>
      <c r="C553" t="s">
        <v>2226</v>
      </c>
      <c r="D553" s="1" t="s">
        <v>2227</v>
      </c>
      <c r="E553" t="s">
        <v>2225</v>
      </c>
      <c r="F553" s="4">
        <v>3118</v>
      </c>
      <c r="G553" s="4">
        <v>0</v>
      </c>
      <c r="H553" s="4">
        <v>1353</v>
      </c>
      <c r="I553" s="4">
        <v>6764</v>
      </c>
      <c r="J553" s="4">
        <v>6450</v>
      </c>
      <c r="K553" s="4">
        <v>2720</v>
      </c>
      <c r="L553" s="4">
        <v>2783</v>
      </c>
      <c r="M553" s="4">
        <v>1590</v>
      </c>
      <c r="N553" s="4">
        <v>1676</v>
      </c>
      <c r="O553" s="4">
        <v>4277</v>
      </c>
      <c r="P553" s="4">
        <v>4034</v>
      </c>
      <c r="Q553" s="4">
        <v>3196</v>
      </c>
      <c r="R553" s="4">
        <f t="shared" si="8"/>
        <v>37961</v>
      </c>
    </row>
    <row r="554" spans="1:18" x14ac:dyDescent="0.25">
      <c r="A554" t="s">
        <v>2228</v>
      </c>
      <c r="B554" t="s">
        <v>2229</v>
      </c>
      <c r="C554" t="s">
        <v>2230</v>
      </c>
      <c r="D554" s="1" t="s">
        <v>2231</v>
      </c>
      <c r="E554" t="s">
        <v>2229</v>
      </c>
      <c r="F554" s="4">
        <v>21680</v>
      </c>
      <c r="G554" s="4">
        <v>17712</v>
      </c>
      <c r="H554" s="4">
        <v>13735</v>
      </c>
      <c r="I554" s="4">
        <v>11122</v>
      </c>
      <c r="J554" s="4">
        <v>6560</v>
      </c>
      <c r="K554" s="4">
        <v>2010</v>
      </c>
      <c r="L554" s="4">
        <v>0</v>
      </c>
      <c r="M554" s="4">
        <v>0</v>
      </c>
      <c r="N554" s="4">
        <v>22</v>
      </c>
      <c r="O554" s="4">
        <v>2689</v>
      </c>
      <c r="P554" s="4">
        <v>11371</v>
      </c>
      <c r="Q554" s="4">
        <v>15120</v>
      </c>
      <c r="R554" s="4">
        <f t="shared" si="8"/>
        <v>102021</v>
      </c>
    </row>
    <row r="555" spans="1:18" x14ac:dyDescent="0.25">
      <c r="A555" t="s">
        <v>2232</v>
      </c>
      <c r="B555" t="s">
        <v>2233</v>
      </c>
      <c r="C555" t="s">
        <v>2234</v>
      </c>
      <c r="D555" s="1" t="s">
        <v>2235</v>
      </c>
      <c r="E555" t="s">
        <v>2233</v>
      </c>
      <c r="F555" s="4">
        <v>3792</v>
      </c>
      <c r="G555" s="4">
        <v>1663</v>
      </c>
      <c r="H555" s="4">
        <v>4173</v>
      </c>
      <c r="I555" s="4">
        <v>3749</v>
      </c>
      <c r="J555" s="4">
        <v>2019</v>
      </c>
      <c r="K555" s="4">
        <v>833</v>
      </c>
      <c r="L555" s="4">
        <v>1520</v>
      </c>
      <c r="M555" s="4">
        <v>3058</v>
      </c>
      <c r="N555" s="4">
        <v>4521</v>
      </c>
      <c r="O555" s="4">
        <v>3522</v>
      </c>
      <c r="P555" s="4">
        <v>1722</v>
      </c>
      <c r="Q555" s="4">
        <v>4179</v>
      </c>
      <c r="R555" s="4">
        <f t="shared" si="8"/>
        <v>34751</v>
      </c>
    </row>
    <row r="556" spans="1:18" x14ac:dyDescent="0.25">
      <c r="A556" t="s">
        <v>2236</v>
      </c>
      <c r="B556" t="s">
        <v>2237</v>
      </c>
      <c r="C556" t="s">
        <v>2238</v>
      </c>
      <c r="D556" s="1" t="s">
        <v>2239</v>
      </c>
      <c r="E556" t="s">
        <v>2237</v>
      </c>
      <c r="F556" s="4">
        <v>1959</v>
      </c>
      <c r="G556" s="4">
        <v>1522</v>
      </c>
      <c r="H556" s="4">
        <v>1894</v>
      </c>
      <c r="I556" s="4">
        <v>2394</v>
      </c>
      <c r="J556" s="4">
        <v>3815</v>
      </c>
      <c r="K556" s="4">
        <v>2469</v>
      </c>
      <c r="L556" s="4">
        <v>2987</v>
      </c>
      <c r="M556" s="4">
        <v>3090</v>
      </c>
      <c r="N556" s="4">
        <v>2824</v>
      </c>
      <c r="O556" s="4">
        <v>3775</v>
      </c>
      <c r="P556" s="4">
        <v>2167</v>
      </c>
      <c r="Q556" s="4">
        <v>640</v>
      </c>
      <c r="R556" s="4">
        <f t="shared" si="8"/>
        <v>29536</v>
      </c>
    </row>
    <row r="557" spans="1:18" x14ac:dyDescent="0.25">
      <c r="A557" t="s">
        <v>2240</v>
      </c>
      <c r="B557" t="s">
        <v>2241</v>
      </c>
      <c r="C557" t="s">
        <v>2242</v>
      </c>
      <c r="D557" s="1" t="s">
        <v>2243</v>
      </c>
      <c r="E557" t="s">
        <v>2241</v>
      </c>
      <c r="F557" s="4">
        <v>5957</v>
      </c>
      <c r="G557" s="4">
        <v>5301</v>
      </c>
      <c r="H557" s="4">
        <v>5802</v>
      </c>
      <c r="I557" s="4">
        <v>5180</v>
      </c>
      <c r="J557" s="4">
        <v>4885</v>
      </c>
      <c r="K557" s="4">
        <v>4209</v>
      </c>
      <c r="L557" s="4">
        <v>4154</v>
      </c>
      <c r="M557" s="4">
        <v>3885</v>
      </c>
      <c r="N557" s="4">
        <v>3653</v>
      </c>
      <c r="O557" s="4">
        <v>4371</v>
      </c>
      <c r="P557" s="4">
        <v>4331</v>
      </c>
      <c r="Q557" s="4">
        <v>4557</v>
      </c>
      <c r="R557" s="4">
        <f t="shared" si="8"/>
        <v>56285</v>
      </c>
    </row>
    <row r="558" spans="1:18" x14ac:dyDescent="0.25">
      <c r="A558" t="s">
        <v>2244</v>
      </c>
      <c r="B558" t="s">
        <v>2245</v>
      </c>
      <c r="C558" t="s">
        <v>2246</v>
      </c>
      <c r="D558" s="1" t="s">
        <v>2247</v>
      </c>
      <c r="E558" t="s">
        <v>2245</v>
      </c>
      <c r="F558" s="4">
        <v>3195</v>
      </c>
      <c r="G558" s="4">
        <v>2777</v>
      </c>
      <c r="H558" s="4">
        <v>2247</v>
      </c>
      <c r="I558" s="4">
        <v>1998</v>
      </c>
      <c r="J558" s="4">
        <v>959</v>
      </c>
      <c r="K558" s="4">
        <v>972</v>
      </c>
      <c r="L558" s="4">
        <v>1300</v>
      </c>
      <c r="M558" s="4">
        <v>1115</v>
      </c>
      <c r="N558" s="4">
        <v>639</v>
      </c>
      <c r="O558" s="4">
        <v>969</v>
      </c>
      <c r="P558" s="4">
        <v>1960</v>
      </c>
      <c r="Q558" s="4">
        <v>2025</v>
      </c>
      <c r="R558" s="4">
        <f t="shared" si="8"/>
        <v>20156</v>
      </c>
    </row>
    <row r="559" spans="1:18" x14ac:dyDescent="0.25">
      <c r="A559" t="s">
        <v>2248</v>
      </c>
      <c r="B559" t="s">
        <v>2249</v>
      </c>
      <c r="C559" t="s">
        <v>2250</v>
      </c>
      <c r="D559" s="1" t="s">
        <v>2251</v>
      </c>
      <c r="E559" t="s">
        <v>2249</v>
      </c>
      <c r="F559" s="4">
        <v>96329</v>
      </c>
      <c r="G559" s="4">
        <v>56807</v>
      </c>
      <c r="H559" s="4">
        <v>39227</v>
      </c>
      <c r="I559" s="4">
        <v>27554</v>
      </c>
      <c r="J559" s="4">
        <v>13970</v>
      </c>
      <c r="K559" s="4">
        <v>5957</v>
      </c>
      <c r="L559" s="4">
        <v>4260</v>
      </c>
      <c r="M559" s="4">
        <v>3561</v>
      </c>
      <c r="N559" s="4">
        <v>2488</v>
      </c>
      <c r="O559" s="4">
        <v>18289</v>
      </c>
      <c r="P559" s="4">
        <v>45250</v>
      </c>
      <c r="Q559" s="4">
        <v>70659</v>
      </c>
      <c r="R559" s="4">
        <f t="shared" si="8"/>
        <v>384351</v>
      </c>
    </row>
    <row r="560" spans="1:18" x14ac:dyDescent="0.25">
      <c r="A560" t="s">
        <v>2252</v>
      </c>
      <c r="B560" t="s">
        <v>2253</v>
      </c>
      <c r="C560" t="s">
        <v>2254</v>
      </c>
      <c r="D560" s="1" t="s">
        <v>2255</v>
      </c>
      <c r="E560" t="s">
        <v>2253</v>
      </c>
      <c r="F560" s="4">
        <v>12780</v>
      </c>
      <c r="G560" s="4">
        <v>5811</v>
      </c>
      <c r="H560" s="4">
        <v>6223</v>
      </c>
      <c r="I560" s="4">
        <v>5174</v>
      </c>
      <c r="J560" s="4">
        <v>4825</v>
      </c>
      <c r="K560" s="4">
        <v>3750</v>
      </c>
      <c r="L560" s="4">
        <v>3914</v>
      </c>
      <c r="M560" s="4">
        <v>3610</v>
      </c>
      <c r="N560" s="4">
        <v>3801</v>
      </c>
      <c r="O560" s="4">
        <v>4971</v>
      </c>
      <c r="P560" s="4">
        <v>7628</v>
      </c>
      <c r="Q560" s="4">
        <v>13703</v>
      </c>
      <c r="R560" s="4">
        <f t="shared" si="8"/>
        <v>76190</v>
      </c>
    </row>
    <row r="561" spans="1:18" x14ac:dyDescent="0.25">
      <c r="A561" t="s">
        <v>2256</v>
      </c>
      <c r="B561" t="s">
        <v>2257</v>
      </c>
      <c r="C561" t="s">
        <v>2258</v>
      </c>
      <c r="D561" s="1" t="s">
        <v>2259</v>
      </c>
      <c r="E561" t="s">
        <v>2257</v>
      </c>
      <c r="F561" s="4">
        <v>5943</v>
      </c>
      <c r="G561" s="4">
        <v>5327</v>
      </c>
      <c r="H561" s="4">
        <v>3824</v>
      </c>
      <c r="I561" s="4">
        <v>3003</v>
      </c>
      <c r="J561" s="4">
        <v>2716</v>
      </c>
      <c r="K561" s="4">
        <v>2475</v>
      </c>
      <c r="L561" s="4">
        <v>1232</v>
      </c>
      <c r="M561" s="4">
        <v>660</v>
      </c>
      <c r="N561" s="4">
        <v>1606</v>
      </c>
      <c r="O561" s="4">
        <v>1814</v>
      </c>
      <c r="P561" s="4">
        <v>3655</v>
      </c>
      <c r="Q561" s="4">
        <v>4913</v>
      </c>
      <c r="R561" s="4">
        <f t="shared" si="8"/>
        <v>37168</v>
      </c>
    </row>
    <row r="562" spans="1:18" x14ac:dyDescent="0.25">
      <c r="A562" t="s">
        <v>2260</v>
      </c>
      <c r="B562" t="s">
        <v>2261</v>
      </c>
      <c r="C562" t="s">
        <v>2262</v>
      </c>
      <c r="D562" s="1" t="s">
        <v>2263</v>
      </c>
      <c r="E562" t="s">
        <v>2261</v>
      </c>
      <c r="F562" s="4">
        <v>20686</v>
      </c>
      <c r="G562" s="4">
        <v>15238</v>
      </c>
      <c r="H562" s="4">
        <v>10241</v>
      </c>
      <c r="I562" s="4">
        <v>7543</v>
      </c>
      <c r="J562" s="4">
        <v>4380</v>
      </c>
      <c r="K562" s="4">
        <v>2513</v>
      </c>
      <c r="L562" s="4">
        <v>2209</v>
      </c>
      <c r="M562" s="4">
        <v>2179</v>
      </c>
      <c r="N562" s="4">
        <v>2096</v>
      </c>
      <c r="O562" s="4">
        <v>5009</v>
      </c>
      <c r="P562" s="4">
        <v>12431</v>
      </c>
      <c r="Q562" s="4">
        <v>16749</v>
      </c>
      <c r="R562" s="4">
        <f t="shared" si="8"/>
        <v>101274</v>
      </c>
    </row>
    <row r="563" spans="1:18" x14ac:dyDescent="0.25">
      <c r="A563" t="s">
        <v>2264</v>
      </c>
      <c r="B563" t="s">
        <v>2265</v>
      </c>
      <c r="C563" t="s">
        <v>2266</v>
      </c>
      <c r="D563" s="1" t="s">
        <v>2267</v>
      </c>
      <c r="E563" t="s">
        <v>2265</v>
      </c>
      <c r="F563" s="4">
        <v>20593</v>
      </c>
      <c r="G563" s="4">
        <v>16123</v>
      </c>
      <c r="H563" s="4">
        <v>13888</v>
      </c>
      <c r="I563" s="4">
        <v>12144</v>
      </c>
      <c r="J563" s="4">
        <v>8267</v>
      </c>
      <c r="K563" s="4">
        <v>4739</v>
      </c>
      <c r="L563" s="4">
        <v>3894</v>
      </c>
      <c r="M563" s="4">
        <v>3038</v>
      </c>
      <c r="N563" s="4">
        <v>3274</v>
      </c>
      <c r="O563" s="4">
        <v>6600</v>
      </c>
      <c r="P563" s="4">
        <v>13869</v>
      </c>
      <c r="Q563" s="4">
        <v>18536</v>
      </c>
      <c r="R563" s="4">
        <f t="shared" si="8"/>
        <v>124965</v>
      </c>
    </row>
    <row r="564" spans="1:18" x14ac:dyDescent="0.25">
      <c r="A564" t="s">
        <v>2268</v>
      </c>
      <c r="B564" t="s">
        <v>2269</v>
      </c>
      <c r="C564" t="s">
        <v>2270</v>
      </c>
      <c r="D564" t="s">
        <v>2271</v>
      </c>
      <c r="E564" t="s">
        <v>2269</v>
      </c>
      <c r="F564" s="4">
        <v>1720884</v>
      </c>
      <c r="G564" s="4">
        <v>849531</v>
      </c>
      <c r="H564" s="4">
        <v>815065</v>
      </c>
      <c r="I564" s="4">
        <v>659903</v>
      </c>
      <c r="J564" s="4">
        <v>431095</v>
      </c>
      <c r="K564" s="4">
        <v>1151787</v>
      </c>
      <c r="L564" s="4">
        <v>2125552</v>
      </c>
      <c r="M564" s="4">
        <v>217785</v>
      </c>
      <c r="N564" s="4">
        <v>190686</v>
      </c>
      <c r="O564" s="4">
        <v>1391519</v>
      </c>
      <c r="P564" s="4">
        <v>1933023</v>
      </c>
      <c r="Q564" s="4">
        <v>2382868</v>
      </c>
      <c r="R564" s="4">
        <f t="shared" si="8"/>
        <v>13869698</v>
      </c>
    </row>
    <row r="565" spans="1:18" x14ac:dyDescent="0.25">
      <c r="A565" t="s">
        <v>2272</v>
      </c>
      <c r="B565" t="s">
        <v>2273</v>
      </c>
      <c r="C565" t="s">
        <v>2274</v>
      </c>
      <c r="D565" t="s">
        <v>2275</v>
      </c>
      <c r="E565" t="s">
        <v>2273</v>
      </c>
      <c r="F565" s="4">
        <v>1632376</v>
      </c>
      <c r="G565" s="4">
        <v>994381</v>
      </c>
      <c r="H565" s="4">
        <v>797686</v>
      </c>
      <c r="I565" s="4">
        <v>772466</v>
      </c>
      <c r="J565" s="4">
        <v>436000</v>
      </c>
      <c r="K565" s="4">
        <v>260719</v>
      </c>
      <c r="L565" s="4">
        <v>238857</v>
      </c>
      <c r="M565" s="4">
        <v>230871</v>
      </c>
      <c r="N565" s="4">
        <v>227690</v>
      </c>
      <c r="O565" s="4">
        <v>264265</v>
      </c>
      <c r="P565" s="4">
        <v>984876</v>
      </c>
      <c r="Q565" s="4">
        <v>1081847</v>
      </c>
      <c r="R565" s="4">
        <f t="shared" si="8"/>
        <v>7922034</v>
      </c>
    </row>
    <row r="566" spans="1:18" x14ac:dyDescent="0.25">
      <c r="A566" t="s">
        <v>2276</v>
      </c>
      <c r="B566" t="s">
        <v>2277</v>
      </c>
      <c r="C566" t="s">
        <v>2278</v>
      </c>
      <c r="D566" t="s">
        <v>2279</v>
      </c>
      <c r="E566" t="s">
        <v>2277</v>
      </c>
      <c r="F566" s="4">
        <v>1709643</v>
      </c>
      <c r="G566" s="4">
        <v>1108625</v>
      </c>
      <c r="H566" s="4">
        <v>789279</v>
      </c>
      <c r="I566" s="4">
        <v>620188</v>
      </c>
      <c r="J566" s="4">
        <v>296592</v>
      </c>
      <c r="K566" s="4">
        <v>191898</v>
      </c>
      <c r="L566" s="4">
        <v>188259</v>
      </c>
      <c r="M566" s="4">
        <v>182572</v>
      </c>
      <c r="N566" s="4">
        <v>190148</v>
      </c>
      <c r="O566" s="4">
        <v>371916</v>
      </c>
      <c r="P566" s="4">
        <v>1046914</v>
      </c>
      <c r="Q566" s="4">
        <v>1226234</v>
      </c>
      <c r="R566" s="4">
        <f t="shared" si="8"/>
        <v>7922268</v>
      </c>
    </row>
    <row r="567" spans="1:18" x14ac:dyDescent="0.25">
      <c r="A567" t="s">
        <v>2280</v>
      </c>
      <c r="B567" t="s">
        <v>2281</v>
      </c>
      <c r="C567" t="s">
        <v>2282</v>
      </c>
      <c r="D567" t="s">
        <v>2283</v>
      </c>
      <c r="E567" t="s">
        <v>2281</v>
      </c>
      <c r="F567" s="4">
        <v>3079835</v>
      </c>
      <c r="G567" s="4">
        <v>2330768</v>
      </c>
      <c r="H567" s="4">
        <v>1932605</v>
      </c>
      <c r="I567" s="4">
        <v>1669656</v>
      </c>
      <c r="J567" s="4">
        <v>1634943</v>
      </c>
      <c r="K567" s="4">
        <v>1576863</v>
      </c>
      <c r="L567" s="4">
        <v>1768848</v>
      </c>
      <c r="M567" s="4">
        <v>1657068</v>
      </c>
      <c r="N567" s="4">
        <v>1911825</v>
      </c>
      <c r="O567" s="4">
        <v>2127077</v>
      </c>
      <c r="P567" s="4">
        <v>2576496</v>
      </c>
      <c r="Q567" s="4">
        <v>2479898</v>
      </c>
      <c r="R567" s="4">
        <f t="shared" si="8"/>
        <v>24745882</v>
      </c>
    </row>
    <row r="568" spans="1:18" x14ac:dyDescent="0.25">
      <c r="A568" t="s">
        <v>2284</v>
      </c>
      <c r="B568" t="s">
        <v>2285</v>
      </c>
      <c r="C568" t="s">
        <v>2286</v>
      </c>
      <c r="D568" t="s">
        <v>2287</v>
      </c>
      <c r="E568" t="s">
        <v>2285</v>
      </c>
      <c r="F568" s="4">
        <v>11903349</v>
      </c>
      <c r="G568" s="4">
        <v>10076052</v>
      </c>
      <c r="H568" s="4">
        <v>8681519</v>
      </c>
      <c r="I568" s="4">
        <v>3166380</v>
      </c>
      <c r="J568" s="4">
        <v>2620737</v>
      </c>
      <c r="K568" s="4">
        <v>8341920</v>
      </c>
      <c r="L568" s="4">
        <v>9518302</v>
      </c>
      <c r="M568" s="4">
        <v>1921002</v>
      </c>
      <c r="N568" s="4">
        <v>9461910</v>
      </c>
      <c r="O568" s="4">
        <v>2967599</v>
      </c>
      <c r="P568" s="4">
        <v>10493400</v>
      </c>
      <c r="Q568" s="4">
        <v>10996692</v>
      </c>
      <c r="R568" s="4">
        <f t="shared" si="8"/>
        <v>90148862</v>
      </c>
    </row>
    <row r="569" spans="1:18" x14ac:dyDescent="0.25">
      <c r="A569" t="s">
        <v>2288</v>
      </c>
      <c r="B569" t="s">
        <v>2289</v>
      </c>
      <c r="C569" t="s">
        <v>2290</v>
      </c>
      <c r="D569" t="s">
        <v>2291</v>
      </c>
      <c r="E569" t="s">
        <v>2289</v>
      </c>
      <c r="F569" s="4">
        <v>805876</v>
      </c>
      <c r="G569" s="4">
        <v>660940</v>
      </c>
      <c r="H569" s="4">
        <v>600603</v>
      </c>
      <c r="I569" s="4">
        <v>515562</v>
      </c>
      <c r="J569" s="4">
        <v>569712</v>
      </c>
      <c r="K569" s="4">
        <v>356316</v>
      </c>
      <c r="L569" s="4">
        <v>631969</v>
      </c>
      <c r="M569" s="4">
        <v>867867</v>
      </c>
      <c r="N569" s="4">
        <v>261084</v>
      </c>
      <c r="O569" s="4">
        <v>325165</v>
      </c>
      <c r="P569" s="4">
        <v>558569</v>
      </c>
      <c r="Q569" s="4">
        <v>1101594</v>
      </c>
      <c r="R569" s="4">
        <f t="shared" si="8"/>
        <v>7255257</v>
      </c>
    </row>
    <row r="570" spans="1:18" x14ac:dyDescent="0.25">
      <c r="A570" t="s">
        <v>2292</v>
      </c>
      <c r="B570" t="s">
        <v>2293</v>
      </c>
      <c r="C570" t="s">
        <v>2294</v>
      </c>
      <c r="D570" s="1" t="s">
        <v>2295</v>
      </c>
      <c r="E570" t="s">
        <v>2293</v>
      </c>
      <c r="F570" s="4">
        <v>53848</v>
      </c>
      <c r="G570" s="4">
        <v>43365</v>
      </c>
      <c r="H570" s="4">
        <v>34136</v>
      </c>
      <c r="I570" s="4">
        <v>13855</v>
      </c>
      <c r="J570" s="4">
        <v>3185</v>
      </c>
      <c r="K570" s="4">
        <v>198</v>
      </c>
      <c r="L570" s="4">
        <v>0</v>
      </c>
      <c r="M570" s="4">
        <v>0</v>
      </c>
      <c r="N570" s="4">
        <v>0</v>
      </c>
      <c r="O570" s="4">
        <v>1222</v>
      </c>
      <c r="P570" s="4">
        <v>35625</v>
      </c>
      <c r="Q570" s="4">
        <v>52508</v>
      </c>
      <c r="R570" s="4">
        <f t="shared" si="8"/>
        <v>237942</v>
      </c>
    </row>
    <row r="571" spans="1:18" x14ac:dyDescent="0.25">
      <c r="A571" t="s">
        <v>2296</v>
      </c>
      <c r="B571" t="s">
        <v>2297</v>
      </c>
      <c r="C571" t="s">
        <v>2298</v>
      </c>
      <c r="D571" s="1" t="s">
        <v>2299</v>
      </c>
      <c r="E571" t="s">
        <v>2297</v>
      </c>
      <c r="F571" s="4">
        <v>86922</v>
      </c>
      <c r="G571" s="4">
        <v>63677</v>
      </c>
      <c r="H571" s="4">
        <v>52329</v>
      </c>
      <c r="I571" s="4">
        <v>42637</v>
      </c>
      <c r="J571" s="4">
        <v>24364</v>
      </c>
      <c r="K571" s="4">
        <v>17611</v>
      </c>
      <c r="L571" s="4">
        <v>17904</v>
      </c>
      <c r="M571" s="4">
        <v>17532</v>
      </c>
      <c r="N571" s="4">
        <v>17434</v>
      </c>
      <c r="O571" s="4">
        <v>23305</v>
      </c>
      <c r="P571" s="4">
        <v>49272</v>
      </c>
      <c r="Q571" s="4">
        <v>64074</v>
      </c>
      <c r="R571" s="4">
        <f t="shared" si="8"/>
        <v>477061</v>
      </c>
    </row>
    <row r="572" spans="1:18" x14ac:dyDescent="0.25">
      <c r="A572" t="s">
        <v>2300</v>
      </c>
      <c r="B572" t="s">
        <v>2301</v>
      </c>
      <c r="C572" t="s">
        <v>2302</v>
      </c>
      <c r="D572" s="1" t="s">
        <v>2303</v>
      </c>
      <c r="E572" t="s">
        <v>2301</v>
      </c>
      <c r="F572" s="4">
        <v>45093</v>
      </c>
      <c r="G572" s="4">
        <v>26209</v>
      </c>
      <c r="H572" s="4">
        <v>22230</v>
      </c>
      <c r="I572" s="4">
        <v>16599</v>
      </c>
      <c r="J572" s="4">
        <v>9171</v>
      </c>
      <c r="K572" s="4">
        <v>3116</v>
      </c>
      <c r="L572" s="4">
        <v>3394</v>
      </c>
      <c r="M572" s="4">
        <v>5772</v>
      </c>
      <c r="N572" s="4">
        <v>2839</v>
      </c>
      <c r="O572" s="4">
        <v>4923</v>
      </c>
      <c r="P572" s="4">
        <v>25213</v>
      </c>
      <c r="Q572" s="4">
        <v>30431</v>
      </c>
      <c r="R572" s="4">
        <f t="shared" si="8"/>
        <v>194990</v>
      </c>
    </row>
    <row r="573" spans="1:18" x14ac:dyDescent="0.25">
      <c r="A573" t="s">
        <v>2304</v>
      </c>
      <c r="B573" t="s">
        <v>2305</v>
      </c>
      <c r="C573" t="s">
        <v>2306</v>
      </c>
      <c r="D573" s="1" t="s">
        <v>2307</v>
      </c>
      <c r="E573" t="s">
        <v>2305</v>
      </c>
      <c r="F573" s="4">
        <v>38348</v>
      </c>
      <c r="G573" s="4">
        <v>24638</v>
      </c>
      <c r="H573" s="4">
        <v>19155</v>
      </c>
      <c r="I573" s="4">
        <v>21031</v>
      </c>
      <c r="J573" s="4">
        <v>12198</v>
      </c>
      <c r="K573" s="4">
        <v>2672</v>
      </c>
      <c r="L573" s="4">
        <v>1295</v>
      </c>
      <c r="M573" s="4">
        <v>1258</v>
      </c>
      <c r="N573" s="4">
        <v>79</v>
      </c>
      <c r="O573" s="4">
        <v>938</v>
      </c>
      <c r="P573" s="4">
        <v>17144</v>
      </c>
      <c r="Q573" s="4">
        <v>25819</v>
      </c>
      <c r="R573" s="4">
        <f t="shared" si="8"/>
        <v>164575</v>
      </c>
    </row>
    <row r="574" spans="1:18" x14ac:dyDescent="0.25">
      <c r="A574" t="s">
        <v>2308</v>
      </c>
      <c r="B574" t="s">
        <v>2309</v>
      </c>
      <c r="C574" t="s">
        <v>2310</v>
      </c>
      <c r="D574" s="1" t="s">
        <v>2311</v>
      </c>
      <c r="E574" t="s">
        <v>2309</v>
      </c>
      <c r="F574" s="4">
        <v>10285</v>
      </c>
      <c r="G574" s="4">
        <v>6623</v>
      </c>
      <c r="H574" s="4">
        <v>4575</v>
      </c>
      <c r="I574" s="4">
        <v>3746</v>
      </c>
      <c r="J574" s="4">
        <v>1228</v>
      </c>
      <c r="K574" s="4">
        <v>163</v>
      </c>
      <c r="L574" s="4">
        <v>0</v>
      </c>
      <c r="M574" s="4">
        <v>29</v>
      </c>
      <c r="N574" s="4">
        <v>14</v>
      </c>
      <c r="O574" s="4">
        <v>673</v>
      </c>
      <c r="P574" s="4">
        <v>7172</v>
      </c>
      <c r="Q574" s="4">
        <v>9706</v>
      </c>
      <c r="R574" s="4">
        <f t="shared" si="8"/>
        <v>44214</v>
      </c>
    </row>
    <row r="575" spans="1:18" x14ac:dyDescent="0.25">
      <c r="A575" t="s">
        <v>2312</v>
      </c>
      <c r="B575" t="s">
        <v>2313</v>
      </c>
      <c r="C575" t="s">
        <v>2314</v>
      </c>
      <c r="D575" s="1" t="s">
        <v>2315</v>
      </c>
      <c r="E575" t="s">
        <v>2313</v>
      </c>
      <c r="F575" s="4">
        <v>21547</v>
      </c>
      <c r="G575" s="4">
        <v>17352</v>
      </c>
      <c r="H575" s="4">
        <v>16114</v>
      </c>
      <c r="I575" s="4">
        <v>15162</v>
      </c>
      <c r="J575" s="4">
        <v>11162</v>
      </c>
      <c r="K575" s="4">
        <v>5300</v>
      </c>
      <c r="L575" s="4">
        <v>3183</v>
      </c>
      <c r="M575" s="4">
        <v>4648</v>
      </c>
      <c r="N575" s="4">
        <v>6845</v>
      </c>
      <c r="O575" s="4">
        <v>6481</v>
      </c>
      <c r="P575" s="4">
        <v>13025</v>
      </c>
      <c r="Q575" s="4">
        <v>19790</v>
      </c>
      <c r="R575" s="4">
        <f t="shared" si="8"/>
        <v>140609</v>
      </c>
    </row>
    <row r="576" spans="1:18" x14ac:dyDescent="0.25">
      <c r="A576" t="s">
        <v>2316</v>
      </c>
      <c r="B576" t="s">
        <v>2317</v>
      </c>
      <c r="C576" t="s">
        <v>2318</v>
      </c>
      <c r="D576" s="1" t="s">
        <v>2319</v>
      </c>
      <c r="E576" t="s">
        <v>2317</v>
      </c>
      <c r="F576" s="4">
        <v>26922</v>
      </c>
      <c r="G576" s="4">
        <v>19401</v>
      </c>
      <c r="H576" s="4">
        <v>16237</v>
      </c>
      <c r="I576" s="4">
        <v>12287</v>
      </c>
      <c r="J576" s="4">
        <v>8738</v>
      </c>
      <c r="K576" s="4">
        <v>7087</v>
      </c>
      <c r="L576" s="4">
        <v>6969</v>
      </c>
      <c r="M576" s="4">
        <v>7080</v>
      </c>
      <c r="N576" s="4">
        <v>7776</v>
      </c>
      <c r="O576" s="4">
        <v>9368</v>
      </c>
      <c r="P576" s="4">
        <v>17987</v>
      </c>
      <c r="Q576" s="4">
        <v>21651</v>
      </c>
      <c r="R576" s="4">
        <f t="shared" si="8"/>
        <v>161503</v>
      </c>
    </row>
    <row r="577" spans="1:18" x14ac:dyDescent="0.25">
      <c r="A577" t="s">
        <v>2320</v>
      </c>
      <c r="B577" t="s">
        <v>2321</v>
      </c>
      <c r="C577" t="s">
        <v>2322</v>
      </c>
      <c r="D577" s="1" t="s">
        <v>2323</v>
      </c>
      <c r="E577" t="s">
        <v>2321</v>
      </c>
      <c r="F577" s="4">
        <v>13773</v>
      </c>
      <c r="G577" s="4">
        <v>20194</v>
      </c>
      <c r="H577" s="4">
        <v>17943</v>
      </c>
      <c r="I577" s="4">
        <v>14744</v>
      </c>
      <c r="J577" s="4">
        <v>6963</v>
      </c>
      <c r="K577" s="4">
        <v>1808</v>
      </c>
      <c r="L577" s="4">
        <v>1692</v>
      </c>
      <c r="M577" s="4">
        <v>1695</v>
      </c>
      <c r="N577" s="4">
        <v>1680</v>
      </c>
      <c r="O577" s="4">
        <v>5479</v>
      </c>
      <c r="P577" s="4">
        <v>15860</v>
      </c>
      <c r="Q577" s="4">
        <v>24685</v>
      </c>
      <c r="R577" s="4">
        <f t="shared" si="8"/>
        <v>126516</v>
      </c>
    </row>
    <row r="578" spans="1:18" x14ac:dyDescent="0.25">
      <c r="A578" t="s">
        <v>2324</v>
      </c>
      <c r="B578" t="s">
        <v>2325</v>
      </c>
      <c r="C578" t="s">
        <v>2326</v>
      </c>
      <c r="D578" s="1" t="s">
        <v>2327</v>
      </c>
      <c r="E578" t="s">
        <v>2325</v>
      </c>
      <c r="F578" s="4">
        <v>43691</v>
      </c>
      <c r="G578" s="4">
        <v>30507</v>
      </c>
      <c r="H578" s="4">
        <v>23850</v>
      </c>
      <c r="I578" s="4">
        <v>20020</v>
      </c>
      <c r="J578" s="4">
        <v>10475</v>
      </c>
      <c r="K578" s="4">
        <v>5032</v>
      </c>
      <c r="L578" s="4">
        <v>4075</v>
      </c>
      <c r="M578" s="4">
        <v>4110</v>
      </c>
      <c r="N578" s="4">
        <v>4199</v>
      </c>
      <c r="O578" s="4">
        <v>10299</v>
      </c>
      <c r="P578" s="4">
        <v>23738</v>
      </c>
      <c r="Q578" s="4">
        <v>32976</v>
      </c>
      <c r="R578" s="4">
        <f t="shared" si="8"/>
        <v>212972</v>
      </c>
    </row>
    <row r="579" spans="1:18" x14ac:dyDescent="0.25">
      <c r="A579" t="s">
        <v>2328</v>
      </c>
      <c r="B579" t="s">
        <v>2329</v>
      </c>
      <c r="C579" t="s">
        <v>2330</v>
      </c>
      <c r="D579" s="1" t="s">
        <v>2331</v>
      </c>
      <c r="E579" t="s">
        <v>2329</v>
      </c>
      <c r="F579" s="4">
        <v>51770</v>
      </c>
      <c r="G579" s="4">
        <v>33887</v>
      </c>
      <c r="H579" s="4">
        <v>26704</v>
      </c>
      <c r="I579" s="4">
        <v>24099</v>
      </c>
      <c r="J579" s="4">
        <v>10908</v>
      </c>
      <c r="K579" s="4">
        <v>4470</v>
      </c>
      <c r="L579" s="4">
        <v>3594</v>
      </c>
      <c r="M579" s="4">
        <v>3553</v>
      </c>
      <c r="N579" s="4">
        <v>3626</v>
      </c>
      <c r="O579" s="4">
        <v>11208</v>
      </c>
      <c r="P579" s="4">
        <v>25784</v>
      </c>
      <c r="Q579" s="4">
        <v>40872</v>
      </c>
      <c r="R579" s="4">
        <f t="shared" si="8"/>
        <v>240475</v>
      </c>
    </row>
    <row r="580" spans="1:18" x14ac:dyDescent="0.25">
      <c r="A580" t="s">
        <v>2240</v>
      </c>
      <c r="B580" t="s">
        <v>2241</v>
      </c>
      <c r="C580" t="s">
        <v>2332</v>
      </c>
      <c r="D580" s="1" t="s">
        <v>2333</v>
      </c>
      <c r="E580" t="s">
        <v>2241</v>
      </c>
      <c r="F580" s="4">
        <v>202028</v>
      </c>
      <c r="G580" s="4">
        <v>160879</v>
      </c>
      <c r="H580" s="4">
        <v>155765</v>
      </c>
      <c r="I580" s="4">
        <v>116666</v>
      </c>
      <c r="J580" s="4">
        <v>89654</v>
      </c>
      <c r="K580" s="4">
        <v>63265</v>
      </c>
      <c r="L580" s="4">
        <v>44806</v>
      </c>
      <c r="M580" s="4">
        <v>45595</v>
      </c>
      <c r="N580" s="4">
        <v>50515</v>
      </c>
      <c r="O580" s="4">
        <v>57897</v>
      </c>
      <c r="P580" s="4">
        <v>91256</v>
      </c>
      <c r="Q580" s="4">
        <v>111310</v>
      </c>
      <c r="R580" s="4">
        <f t="shared" ref="R580:R619" si="9">SUM(F580:Q580)</f>
        <v>1189636</v>
      </c>
    </row>
    <row r="581" spans="1:18" x14ac:dyDescent="0.25">
      <c r="A581" t="s">
        <v>2334</v>
      </c>
      <c r="B581" t="s">
        <v>2335</v>
      </c>
      <c r="C581" t="s">
        <v>2336</v>
      </c>
      <c r="D581" s="1" t="s">
        <v>2337</v>
      </c>
      <c r="E581" t="s">
        <v>2335</v>
      </c>
      <c r="F581" s="4">
        <v>18554</v>
      </c>
      <c r="G581" s="4">
        <v>13920</v>
      </c>
      <c r="H581" s="4">
        <v>9503</v>
      </c>
      <c r="I581" s="4">
        <v>7684</v>
      </c>
      <c r="J581" s="4">
        <v>4086</v>
      </c>
      <c r="K581" s="4">
        <v>2134</v>
      </c>
      <c r="L581" s="4">
        <v>2506</v>
      </c>
      <c r="M581" s="4">
        <v>2542</v>
      </c>
      <c r="N581" s="4">
        <v>2510</v>
      </c>
      <c r="O581" s="4">
        <v>3927</v>
      </c>
      <c r="P581" s="4">
        <v>10078</v>
      </c>
      <c r="Q581" s="4">
        <v>13881</v>
      </c>
      <c r="R581" s="4">
        <f t="shared" si="9"/>
        <v>91325</v>
      </c>
    </row>
    <row r="582" spans="1:18" x14ac:dyDescent="0.25">
      <c r="A582" t="s">
        <v>2338</v>
      </c>
      <c r="B582" t="s">
        <v>2339</v>
      </c>
      <c r="C582" t="s">
        <v>2340</v>
      </c>
      <c r="D582" s="1" t="s">
        <v>2341</v>
      </c>
      <c r="E582" t="s">
        <v>2339</v>
      </c>
      <c r="F582" s="4">
        <v>25586</v>
      </c>
      <c r="G582" s="4">
        <v>18833</v>
      </c>
      <c r="H582" s="4">
        <v>17102</v>
      </c>
      <c r="I582" s="4">
        <v>15003</v>
      </c>
      <c r="J582" s="4">
        <v>9090</v>
      </c>
      <c r="K582" s="4">
        <v>3444</v>
      </c>
      <c r="L582" s="4">
        <v>3289</v>
      </c>
      <c r="M582" s="4">
        <v>3665</v>
      </c>
      <c r="N582" s="4">
        <v>3032</v>
      </c>
      <c r="O582" s="4">
        <v>7414</v>
      </c>
      <c r="P582" s="4">
        <v>19241</v>
      </c>
      <c r="Q582" s="4">
        <v>20403</v>
      </c>
      <c r="R582" s="4">
        <f t="shared" si="9"/>
        <v>146102</v>
      </c>
    </row>
    <row r="583" spans="1:18" x14ac:dyDescent="0.25">
      <c r="A583" t="s">
        <v>2342</v>
      </c>
      <c r="B583" t="s">
        <v>2343</v>
      </c>
      <c r="C583" t="s">
        <v>2344</v>
      </c>
      <c r="D583" s="1" t="s">
        <v>2345</v>
      </c>
      <c r="E583" t="s">
        <v>2343</v>
      </c>
      <c r="F583" s="4">
        <v>15870</v>
      </c>
      <c r="G583" s="4">
        <v>14157</v>
      </c>
      <c r="H583" s="4">
        <v>10838</v>
      </c>
      <c r="I583" s="4">
        <v>7109</v>
      </c>
      <c r="J583" s="4">
        <v>2298</v>
      </c>
      <c r="K583" s="4">
        <v>798</v>
      </c>
      <c r="L583" s="4">
        <v>293</v>
      </c>
      <c r="M583" s="4">
        <v>0</v>
      </c>
      <c r="N583" s="4">
        <v>1132</v>
      </c>
      <c r="O583" s="4">
        <v>1754</v>
      </c>
      <c r="P583" s="4">
        <v>10395</v>
      </c>
      <c r="Q583" s="4">
        <v>15945</v>
      </c>
      <c r="R583" s="4">
        <f t="shared" si="9"/>
        <v>80589</v>
      </c>
    </row>
    <row r="584" spans="1:18" x14ac:dyDescent="0.25">
      <c r="A584" t="s">
        <v>2346</v>
      </c>
      <c r="B584" t="s">
        <v>2347</v>
      </c>
      <c r="C584" t="s">
        <v>2348</v>
      </c>
      <c r="D584" s="1" t="s">
        <v>2349</v>
      </c>
      <c r="E584" t="s">
        <v>2347</v>
      </c>
      <c r="F584" s="4">
        <v>58102</v>
      </c>
      <c r="G584" s="4">
        <v>44484</v>
      </c>
      <c r="H584" s="4">
        <v>33527</v>
      </c>
      <c r="I584" s="4">
        <v>26973</v>
      </c>
      <c r="J584" s="4">
        <v>12473</v>
      </c>
      <c r="K584" s="4">
        <v>5</v>
      </c>
      <c r="L584" s="4">
        <v>6</v>
      </c>
      <c r="M584" s="4">
        <v>0</v>
      </c>
      <c r="N584" s="4">
        <v>609</v>
      </c>
      <c r="O584" s="4">
        <v>11791</v>
      </c>
      <c r="P584" s="4">
        <v>35804</v>
      </c>
      <c r="Q584" s="4">
        <v>47081</v>
      </c>
      <c r="R584" s="4">
        <f t="shared" si="9"/>
        <v>270855</v>
      </c>
    </row>
    <row r="585" spans="1:18" x14ac:dyDescent="0.25">
      <c r="A585" t="s">
        <v>2350</v>
      </c>
      <c r="B585" t="s">
        <v>2351</v>
      </c>
      <c r="C585" t="s">
        <v>2352</v>
      </c>
      <c r="D585" s="1" t="s">
        <v>2353</v>
      </c>
      <c r="E585" t="s">
        <v>2351</v>
      </c>
      <c r="F585" s="4">
        <v>12781</v>
      </c>
      <c r="G585" s="4">
        <v>55817</v>
      </c>
      <c r="H585" s="4">
        <v>98559</v>
      </c>
      <c r="I585" s="4">
        <v>34864</v>
      </c>
      <c r="J585" s="4">
        <v>4532</v>
      </c>
      <c r="K585" s="4">
        <v>1852</v>
      </c>
      <c r="L585" s="4">
        <v>168</v>
      </c>
      <c r="M585" s="4">
        <v>54</v>
      </c>
      <c r="N585" s="4">
        <v>0</v>
      </c>
      <c r="O585" s="4">
        <v>5935</v>
      </c>
      <c r="P585" s="4">
        <v>26625</v>
      </c>
      <c r="Q585" s="4">
        <v>42590</v>
      </c>
      <c r="R585" s="4">
        <f t="shared" si="9"/>
        <v>283777</v>
      </c>
    </row>
    <row r="586" spans="1:18" x14ac:dyDescent="0.25">
      <c r="A586" t="s">
        <v>2354</v>
      </c>
      <c r="B586" t="s">
        <v>2355</v>
      </c>
      <c r="C586" t="s">
        <v>2356</v>
      </c>
      <c r="D586" s="1" t="s">
        <v>2357</v>
      </c>
      <c r="E586" t="s">
        <v>2355</v>
      </c>
      <c r="F586" s="4">
        <v>16614</v>
      </c>
      <c r="G586" s="4">
        <v>13110</v>
      </c>
      <c r="H586" s="4">
        <v>9264</v>
      </c>
      <c r="I586" s="4">
        <v>6391</v>
      </c>
      <c r="J586" s="4">
        <v>2412</v>
      </c>
      <c r="K586" s="4">
        <v>1323</v>
      </c>
      <c r="L586" s="4">
        <v>0</v>
      </c>
      <c r="M586" s="4">
        <v>0</v>
      </c>
      <c r="N586" s="4">
        <v>0</v>
      </c>
      <c r="O586" s="4">
        <v>3183</v>
      </c>
      <c r="P586" s="4">
        <v>13643</v>
      </c>
      <c r="Q586" s="4">
        <v>14228</v>
      </c>
      <c r="R586" s="4">
        <f t="shared" si="9"/>
        <v>80168</v>
      </c>
    </row>
    <row r="587" spans="1:18" x14ac:dyDescent="0.25">
      <c r="A587" t="s">
        <v>2358</v>
      </c>
      <c r="B587" t="s">
        <v>2359</v>
      </c>
      <c r="C587" t="s">
        <v>2360</v>
      </c>
      <c r="D587" s="1" t="s">
        <v>2361</v>
      </c>
      <c r="E587" t="s">
        <v>2359</v>
      </c>
      <c r="F587" s="4">
        <v>125804</v>
      </c>
      <c r="G587" s="4">
        <v>94415</v>
      </c>
      <c r="H587" s="4">
        <v>81015</v>
      </c>
      <c r="I587" s="4">
        <v>66233</v>
      </c>
      <c r="J587" s="4">
        <v>35384</v>
      </c>
      <c r="K587" s="4">
        <v>17783</v>
      </c>
      <c r="L587" s="4">
        <v>15259</v>
      </c>
      <c r="M587" s="4">
        <v>15184</v>
      </c>
      <c r="N587" s="4">
        <v>15341</v>
      </c>
      <c r="O587" s="4">
        <v>30284</v>
      </c>
      <c r="P587" s="4">
        <v>80997</v>
      </c>
      <c r="Q587" s="4">
        <v>80400</v>
      </c>
      <c r="R587" s="4">
        <f t="shared" si="9"/>
        <v>658099</v>
      </c>
    </row>
    <row r="588" spans="1:18" x14ac:dyDescent="0.25">
      <c r="A588" t="s">
        <v>2362</v>
      </c>
      <c r="B588" t="s">
        <v>2363</v>
      </c>
      <c r="C588" t="s">
        <v>2364</v>
      </c>
      <c r="D588" s="1" t="s">
        <v>2365</v>
      </c>
      <c r="E588" t="s">
        <v>2363</v>
      </c>
      <c r="F588" s="4">
        <v>97478</v>
      </c>
      <c r="G588" s="4">
        <v>56661</v>
      </c>
      <c r="H588" s="4">
        <v>52176</v>
      </c>
      <c r="I588" s="4">
        <v>47578</v>
      </c>
      <c r="J588" s="4">
        <v>3206</v>
      </c>
      <c r="K588" s="4">
        <v>1189</v>
      </c>
      <c r="L588" s="4">
        <v>1458</v>
      </c>
      <c r="M588" s="4">
        <v>1556</v>
      </c>
      <c r="N588" s="4">
        <v>1485</v>
      </c>
      <c r="O588" s="4">
        <v>7663</v>
      </c>
      <c r="P588" s="4">
        <v>42084</v>
      </c>
      <c r="Q588" s="4">
        <v>50317</v>
      </c>
      <c r="R588" s="4">
        <f t="shared" si="9"/>
        <v>362851</v>
      </c>
    </row>
    <row r="589" spans="1:18" x14ac:dyDescent="0.25">
      <c r="A589" t="s">
        <v>2366</v>
      </c>
      <c r="B589" t="s">
        <v>2367</v>
      </c>
      <c r="C589" t="s">
        <v>2368</v>
      </c>
      <c r="D589" s="1" t="s">
        <v>2369</v>
      </c>
      <c r="E589" t="s">
        <v>2370</v>
      </c>
      <c r="F589" s="4">
        <v>73925</v>
      </c>
      <c r="G589" s="4">
        <v>61540</v>
      </c>
      <c r="H589" s="4">
        <v>62146</v>
      </c>
      <c r="I589" s="4">
        <v>39948</v>
      </c>
      <c r="J589" s="4">
        <v>16686</v>
      </c>
      <c r="K589" s="4">
        <v>5642</v>
      </c>
      <c r="L589" s="4">
        <v>6108</v>
      </c>
      <c r="M589" s="4">
        <v>6308</v>
      </c>
      <c r="N589" s="4">
        <v>5742</v>
      </c>
      <c r="O589" s="4">
        <v>9312</v>
      </c>
      <c r="P589" s="4">
        <v>25775</v>
      </c>
      <c r="Q589" s="4">
        <v>38999</v>
      </c>
      <c r="R589" s="4">
        <f t="shared" si="9"/>
        <v>352131</v>
      </c>
    </row>
    <row r="590" spans="1:18" x14ac:dyDescent="0.25">
      <c r="A590" t="s">
        <v>2371</v>
      </c>
      <c r="B590" t="s">
        <v>2372</v>
      </c>
      <c r="C590" t="s">
        <v>2373</v>
      </c>
      <c r="D590" s="1" t="s">
        <v>2374</v>
      </c>
      <c r="E590" t="s">
        <v>2372</v>
      </c>
      <c r="F590" s="4">
        <v>23799</v>
      </c>
      <c r="G590" s="4">
        <v>20806</v>
      </c>
      <c r="H590" s="4">
        <v>3715</v>
      </c>
      <c r="I590" s="4">
        <v>0</v>
      </c>
      <c r="J590" s="4">
        <v>17644</v>
      </c>
      <c r="K590" s="4">
        <v>18252</v>
      </c>
      <c r="L590" s="4">
        <v>2706</v>
      </c>
      <c r="M590" s="4">
        <v>1539</v>
      </c>
      <c r="N590" s="4">
        <v>2544</v>
      </c>
      <c r="O590" s="4">
        <v>2706</v>
      </c>
      <c r="P590" s="4">
        <v>13426</v>
      </c>
      <c r="Q590" s="4">
        <v>13874</v>
      </c>
      <c r="R590" s="4">
        <f t="shared" si="9"/>
        <v>121011</v>
      </c>
    </row>
    <row r="591" spans="1:18" x14ac:dyDescent="0.25">
      <c r="A591" t="s">
        <v>2375</v>
      </c>
      <c r="B591" t="s">
        <v>2376</v>
      </c>
      <c r="C591" t="s">
        <v>2377</v>
      </c>
      <c r="D591" s="1" t="s">
        <v>2378</v>
      </c>
      <c r="E591" t="s">
        <v>2376</v>
      </c>
      <c r="F591" s="4">
        <v>20896</v>
      </c>
      <c r="G591" s="4">
        <v>15393</v>
      </c>
      <c r="H591" s="4">
        <v>12450</v>
      </c>
      <c r="I591" s="4">
        <v>5013</v>
      </c>
      <c r="J591" s="4">
        <v>3509</v>
      </c>
      <c r="K591" s="4">
        <v>0</v>
      </c>
      <c r="L591" s="4">
        <v>0</v>
      </c>
      <c r="M591" s="4">
        <v>0</v>
      </c>
      <c r="N591" s="4">
        <v>1317</v>
      </c>
      <c r="O591" s="4">
        <v>8165</v>
      </c>
      <c r="P591" s="4">
        <v>13037</v>
      </c>
      <c r="Q591" s="4">
        <v>24085</v>
      </c>
      <c r="R591" s="4">
        <f t="shared" si="9"/>
        <v>103865</v>
      </c>
    </row>
    <row r="592" spans="1:18" x14ac:dyDescent="0.25">
      <c r="A592" t="s">
        <v>2379</v>
      </c>
      <c r="B592" t="s">
        <v>2380</v>
      </c>
      <c r="C592" t="s">
        <v>2381</v>
      </c>
      <c r="D592" s="1" t="s">
        <v>2382</v>
      </c>
      <c r="E592" t="s">
        <v>2380</v>
      </c>
      <c r="F592" s="4">
        <v>23080</v>
      </c>
      <c r="G592" s="4">
        <v>17189</v>
      </c>
      <c r="H592" s="4">
        <v>13593</v>
      </c>
      <c r="I592" s="4">
        <v>10505</v>
      </c>
      <c r="J592" s="4">
        <v>5297</v>
      </c>
      <c r="K592" s="4">
        <v>0</v>
      </c>
      <c r="L592" s="4">
        <v>0</v>
      </c>
      <c r="M592" s="4">
        <v>0</v>
      </c>
      <c r="N592" s="4">
        <v>0</v>
      </c>
      <c r="O592" s="4">
        <v>4712</v>
      </c>
      <c r="P592" s="4">
        <v>12979</v>
      </c>
      <c r="Q592" s="4">
        <v>18630</v>
      </c>
      <c r="R592" s="4">
        <f t="shared" si="9"/>
        <v>105985</v>
      </c>
    </row>
    <row r="593" spans="1:18" x14ac:dyDescent="0.25">
      <c r="A593" t="s">
        <v>2383</v>
      </c>
      <c r="B593" t="s">
        <v>2384</v>
      </c>
      <c r="C593" t="s">
        <v>2385</v>
      </c>
      <c r="D593" s="1" t="s">
        <v>2386</v>
      </c>
      <c r="E593" t="s">
        <v>2384</v>
      </c>
      <c r="F593" s="4">
        <v>20056</v>
      </c>
      <c r="G593" s="4">
        <v>17073</v>
      </c>
      <c r="H593" s="4">
        <v>18374</v>
      </c>
      <c r="I593" s="4">
        <v>16531</v>
      </c>
      <c r="J593" s="4">
        <v>15485</v>
      </c>
      <c r="K593" s="4">
        <v>4555</v>
      </c>
      <c r="L593" s="4">
        <v>4279</v>
      </c>
      <c r="M593" s="4">
        <v>2711</v>
      </c>
      <c r="N593" s="4">
        <v>3392</v>
      </c>
      <c r="O593" s="4">
        <v>7479</v>
      </c>
      <c r="P593" s="4">
        <v>8736</v>
      </c>
      <c r="Q593" s="4">
        <v>17768</v>
      </c>
      <c r="R593" s="4">
        <f t="shared" si="9"/>
        <v>136439</v>
      </c>
    </row>
    <row r="594" spans="1:18" x14ac:dyDescent="0.25">
      <c r="A594" t="s">
        <v>2387</v>
      </c>
      <c r="B594" t="s">
        <v>2388</v>
      </c>
      <c r="C594" t="s">
        <v>2389</v>
      </c>
      <c r="D594" s="1" t="s">
        <v>2390</v>
      </c>
      <c r="E594" t="s">
        <v>2388</v>
      </c>
      <c r="F594" s="4">
        <v>14638</v>
      </c>
      <c r="G594" s="4">
        <v>9195</v>
      </c>
      <c r="H594" s="4">
        <v>5839</v>
      </c>
      <c r="I594" s="4">
        <v>5737</v>
      </c>
      <c r="J594" s="4">
        <v>1716</v>
      </c>
      <c r="K594" s="4">
        <v>10</v>
      </c>
      <c r="L594" s="4">
        <v>1</v>
      </c>
      <c r="M594" s="4">
        <v>63</v>
      </c>
      <c r="N594" s="4">
        <v>1019</v>
      </c>
      <c r="O594" s="4">
        <v>3692</v>
      </c>
      <c r="P594" s="4">
        <v>8663</v>
      </c>
      <c r="Q594" s="4">
        <v>10504</v>
      </c>
      <c r="R594" s="4">
        <f t="shared" si="9"/>
        <v>61077</v>
      </c>
    </row>
    <row r="595" spans="1:18" x14ac:dyDescent="0.25">
      <c r="A595" t="s">
        <v>2391</v>
      </c>
      <c r="B595" t="s">
        <v>2392</v>
      </c>
      <c r="C595" t="s">
        <v>2393</v>
      </c>
      <c r="D595" s="1" t="s">
        <v>2394</v>
      </c>
      <c r="E595" t="s">
        <v>2392</v>
      </c>
      <c r="F595" s="4">
        <v>5320</v>
      </c>
      <c r="G595" s="4">
        <v>3692</v>
      </c>
      <c r="H595" s="4">
        <v>9468</v>
      </c>
      <c r="I595" s="4">
        <v>8955</v>
      </c>
      <c r="J595" s="4">
        <v>8475</v>
      </c>
      <c r="K595" s="4">
        <v>7240</v>
      </c>
      <c r="L595" s="4">
        <v>10228</v>
      </c>
      <c r="M595" s="4">
        <v>12125</v>
      </c>
      <c r="N595" s="4">
        <v>11219</v>
      </c>
      <c r="O595" s="4">
        <v>11395</v>
      </c>
      <c r="P595" s="4">
        <v>11767</v>
      </c>
      <c r="Q595" s="4">
        <v>11519</v>
      </c>
      <c r="R595" s="4">
        <f t="shared" si="9"/>
        <v>111403</v>
      </c>
    </row>
    <row r="596" spans="1:18" x14ac:dyDescent="0.25">
      <c r="A596" t="s">
        <v>2395</v>
      </c>
      <c r="B596" t="s">
        <v>2396</v>
      </c>
      <c r="C596" t="s">
        <v>2397</v>
      </c>
      <c r="D596" s="1" t="s">
        <v>2398</v>
      </c>
      <c r="E596" t="s">
        <v>2396</v>
      </c>
      <c r="F596" s="4">
        <v>78655</v>
      </c>
      <c r="G596" s="4">
        <v>73315</v>
      </c>
      <c r="H596" s="4">
        <v>28480</v>
      </c>
      <c r="I596" s="4">
        <v>25253</v>
      </c>
      <c r="J596" s="4">
        <v>14171</v>
      </c>
      <c r="K596" s="4">
        <v>13714</v>
      </c>
      <c r="L596" s="4">
        <v>9910</v>
      </c>
      <c r="M596" s="4">
        <v>8959</v>
      </c>
      <c r="N596" s="4">
        <v>8527</v>
      </c>
      <c r="O596" s="4">
        <v>13017</v>
      </c>
      <c r="P596" s="4">
        <v>20195</v>
      </c>
      <c r="Q596" s="4">
        <v>31132</v>
      </c>
      <c r="R596" s="4">
        <f t="shared" si="9"/>
        <v>325328</v>
      </c>
    </row>
    <row r="597" spans="1:18" x14ac:dyDescent="0.25">
      <c r="A597" t="s">
        <v>2399</v>
      </c>
      <c r="B597" t="s">
        <v>2400</v>
      </c>
      <c r="C597" t="s">
        <v>2401</v>
      </c>
      <c r="D597" s="1" t="s">
        <v>2402</v>
      </c>
      <c r="E597" t="s">
        <v>2400</v>
      </c>
      <c r="F597" s="4">
        <v>3187</v>
      </c>
      <c r="G597" s="4">
        <v>2817</v>
      </c>
      <c r="H597" s="4">
        <v>3097</v>
      </c>
      <c r="I597" s="4">
        <v>2773</v>
      </c>
      <c r="J597" s="4">
        <v>2711</v>
      </c>
      <c r="K597" s="4">
        <v>2375</v>
      </c>
      <c r="L597" s="4">
        <v>2537</v>
      </c>
      <c r="M597" s="4">
        <v>2822</v>
      </c>
      <c r="N597" s="4">
        <v>2811</v>
      </c>
      <c r="O597" s="4">
        <v>3321</v>
      </c>
      <c r="P597" s="4">
        <v>3251</v>
      </c>
      <c r="Q597" s="4">
        <v>3487</v>
      </c>
      <c r="R597" s="4">
        <f t="shared" si="9"/>
        <v>35189</v>
      </c>
    </row>
    <row r="598" spans="1:18" x14ac:dyDescent="0.25">
      <c r="A598" t="s">
        <v>2403</v>
      </c>
      <c r="B598" t="s">
        <v>2404</v>
      </c>
      <c r="C598" t="s">
        <v>2405</v>
      </c>
      <c r="D598" s="1" t="s">
        <v>2406</v>
      </c>
      <c r="E598" t="s">
        <v>2404</v>
      </c>
      <c r="F598" s="4">
        <v>3749</v>
      </c>
      <c r="G598" s="4">
        <v>3376</v>
      </c>
      <c r="H598" s="4">
        <v>1589</v>
      </c>
      <c r="I598" s="4">
        <v>1230</v>
      </c>
      <c r="J598" s="4">
        <v>213</v>
      </c>
      <c r="K598" s="4">
        <v>131</v>
      </c>
      <c r="L598" s="4">
        <v>9</v>
      </c>
      <c r="M598" s="4">
        <v>0</v>
      </c>
      <c r="N598" s="4">
        <v>89</v>
      </c>
      <c r="O598" s="4">
        <v>99</v>
      </c>
      <c r="P598" s="4">
        <v>3248</v>
      </c>
      <c r="Q598" s="4">
        <v>3858</v>
      </c>
      <c r="R598" s="4">
        <f t="shared" si="9"/>
        <v>17591</v>
      </c>
    </row>
    <row r="599" spans="1:18" x14ac:dyDescent="0.25">
      <c r="A599" t="s">
        <v>2407</v>
      </c>
      <c r="B599" t="s">
        <v>2408</v>
      </c>
      <c r="C599" t="s">
        <v>2409</v>
      </c>
      <c r="D599" s="1" t="s">
        <v>2410</v>
      </c>
      <c r="E599" t="s">
        <v>2408</v>
      </c>
      <c r="F599" s="4">
        <v>15644</v>
      </c>
      <c r="G599" s="4">
        <v>13365</v>
      </c>
      <c r="H599" s="4">
        <v>8208</v>
      </c>
      <c r="I599" s="4">
        <v>8673</v>
      </c>
      <c r="J599" s="4">
        <v>3672</v>
      </c>
      <c r="K599" s="4">
        <v>489</v>
      </c>
      <c r="L599" s="4">
        <v>65</v>
      </c>
      <c r="M599" s="4">
        <v>1</v>
      </c>
      <c r="N599" s="4">
        <v>10</v>
      </c>
      <c r="O599" s="4">
        <v>2920</v>
      </c>
      <c r="P599" s="4">
        <v>9770</v>
      </c>
      <c r="Q599" s="4">
        <v>11823</v>
      </c>
      <c r="R599" s="4">
        <f t="shared" si="9"/>
        <v>74640</v>
      </c>
    </row>
    <row r="600" spans="1:18" x14ac:dyDescent="0.25">
      <c r="A600" t="s">
        <v>2411</v>
      </c>
      <c r="B600" t="s">
        <v>2412</v>
      </c>
      <c r="C600" t="s">
        <v>2413</v>
      </c>
      <c r="D600" s="1" t="s">
        <v>2414</v>
      </c>
      <c r="E600" t="s">
        <v>2412</v>
      </c>
      <c r="F600" s="4">
        <v>28103</v>
      </c>
      <c r="G600" s="4">
        <v>20480</v>
      </c>
      <c r="H600" s="4">
        <v>15117</v>
      </c>
      <c r="I600" s="4">
        <v>15104</v>
      </c>
      <c r="J600" s="4">
        <v>10892</v>
      </c>
      <c r="K600" s="4">
        <v>4644</v>
      </c>
      <c r="L600" s="4">
        <v>3209</v>
      </c>
      <c r="M600" s="4">
        <v>3451</v>
      </c>
      <c r="N600" s="4">
        <v>2808</v>
      </c>
      <c r="O600" s="4">
        <v>8154</v>
      </c>
      <c r="P600" s="4">
        <v>22222</v>
      </c>
      <c r="Q600" s="4">
        <v>24654</v>
      </c>
      <c r="R600" s="4">
        <f t="shared" si="9"/>
        <v>158838</v>
      </c>
    </row>
    <row r="601" spans="1:18" x14ac:dyDescent="0.25">
      <c r="A601" t="s">
        <v>2415</v>
      </c>
      <c r="B601" t="s">
        <v>2416</v>
      </c>
      <c r="C601" t="s">
        <v>2417</v>
      </c>
      <c r="D601" s="1" t="s">
        <v>2418</v>
      </c>
      <c r="F601" s="4">
        <v>313918</v>
      </c>
      <c r="G601" s="4">
        <v>252638</v>
      </c>
      <c r="H601" s="4">
        <v>217296</v>
      </c>
      <c r="I601" s="4">
        <v>212994</v>
      </c>
      <c r="J601" s="4">
        <v>186191</v>
      </c>
      <c r="K601" s="4">
        <v>50397</v>
      </c>
      <c r="L601" s="4">
        <v>0</v>
      </c>
      <c r="M601" s="4">
        <v>11501</v>
      </c>
      <c r="N601" s="4">
        <v>99952</v>
      </c>
      <c r="O601" s="4">
        <v>159963</v>
      </c>
      <c r="P601" s="4">
        <v>244732</v>
      </c>
      <c r="Q601" s="4">
        <v>233310</v>
      </c>
      <c r="R601" s="4">
        <f t="shared" si="9"/>
        <v>1982892</v>
      </c>
    </row>
    <row r="602" spans="1:18" x14ac:dyDescent="0.25">
      <c r="A602" t="s">
        <v>2419</v>
      </c>
      <c r="B602" t="s">
        <v>2420</v>
      </c>
      <c r="C602" t="s">
        <v>2421</v>
      </c>
      <c r="D602" s="1" t="s">
        <v>2422</v>
      </c>
      <c r="F602" s="4">
        <v>6497</v>
      </c>
      <c r="G602" s="4">
        <v>5414</v>
      </c>
      <c r="H602" s="4">
        <v>4150</v>
      </c>
      <c r="I602" s="4">
        <v>3077</v>
      </c>
      <c r="J602" s="4">
        <v>1591</v>
      </c>
      <c r="K602" s="4">
        <v>1431</v>
      </c>
      <c r="L602" s="4">
        <v>763</v>
      </c>
      <c r="M602" s="4">
        <v>773</v>
      </c>
      <c r="N602" s="4">
        <v>781</v>
      </c>
      <c r="O602" s="4">
        <v>1832</v>
      </c>
      <c r="P602" s="4">
        <v>3779</v>
      </c>
      <c r="Q602" s="4">
        <v>4460</v>
      </c>
      <c r="R602" s="4">
        <f t="shared" si="9"/>
        <v>34548</v>
      </c>
    </row>
    <row r="603" spans="1:18" x14ac:dyDescent="0.25">
      <c r="A603" t="s">
        <v>2423</v>
      </c>
      <c r="B603" t="s">
        <v>2424</v>
      </c>
      <c r="C603" t="s">
        <v>2425</v>
      </c>
      <c r="D603" t="s">
        <v>2426</v>
      </c>
      <c r="F603" s="4">
        <v>1595063</v>
      </c>
      <c r="G603" s="4">
        <v>1183839</v>
      </c>
      <c r="H603" s="4">
        <v>979709</v>
      </c>
      <c r="I603" s="4">
        <v>833087</v>
      </c>
      <c r="J603" s="4">
        <v>606325</v>
      </c>
      <c r="K603" s="4">
        <v>306450</v>
      </c>
      <c r="L603" s="4">
        <v>283137</v>
      </c>
      <c r="M603" s="4">
        <v>277714</v>
      </c>
      <c r="N603" s="4">
        <v>423058</v>
      </c>
      <c r="O603" s="4">
        <v>545664</v>
      </c>
      <c r="P603" s="4">
        <v>1118367</v>
      </c>
      <c r="Q603" s="4">
        <v>1211052</v>
      </c>
      <c r="R603" s="4">
        <f t="shared" si="9"/>
        <v>9363465</v>
      </c>
    </row>
    <row r="604" spans="1:18" x14ac:dyDescent="0.25">
      <c r="A604" t="s">
        <v>2427</v>
      </c>
      <c r="B604" t="s">
        <v>2428</v>
      </c>
      <c r="C604" t="s">
        <v>2429</v>
      </c>
      <c r="D604" s="1" t="s">
        <v>2430</v>
      </c>
      <c r="E604" t="s">
        <v>2428</v>
      </c>
      <c r="G604" s="4">
        <v>3333</v>
      </c>
      <c r="H604" s="4">
        <v>1164</v>
      </c>
      <c r="I604" s="4">
        <v>978</v>
      </c>
      <c r="J604" s="4">
        <v>340</v>
      </c>
      <c r="K604" s="4">
        <v>250</v>
      </c>
      <c r="L604" s="4">
        <v>87</v>
      </c>
      <c r="M604" s="4">
        <v>65</v>
      </c>
      <c r="N604" s="4">
        <v>0</v>
      </c>
      <c r="O604" s="4">
        <v>134</v>
      </c>
      <c r="P604" s="4">
        <v>402</v>
      </c>
      <c r="Q604" s="4">
        <v>1116</v>
      </c>
      <c r="R604" s="4">
        <f t="shared" si="9"/>
        <v>7869</v>
      </c>
    </row>
    <row r="605" spans="1:18" x14ac:dyDescent="0.25">
      <c r="A605" t="s">
        <v>2431</v>
      </c>
      <c r="B605" t="s">
        <v>2432</v>
      </c>
      <c r="C605" t="s">
        <v>2433</v>
      </c>
      <c r="D605" s="1" t="s">
        <v>2434</v>
      </c>
      <c r="E605" t="s">
        <v>2432</v>
      </c>
      <c r="H605" s="4">
        <v>1849</v>
      </c>
      <c r="I605" s="4">
        <v>3467</v>
      </c>
      <c r="J605" s="4">
        <v>3200</v>
      </c>
      <c r="K605" s="4">
        <v>1825</v>
      </c>
      <c r="L605" s="4">
        <v>2153</v>
      </c>
      <c r="M605" s="4">
        <v>2800</v>
      </c>
      <c r="N605" s="4">
        <v>3668</v>
      </c>
      <c r="O605" s="4">
        <v>8743</v>
      </c>
      <c r="P605" s="4">
        <v>8587</v>
      </c>
      <c r="Q605" s="4">
        <v>9714</v>
      </c>
      <c r="R605" s="4">
        <f t="shared" si="9"/>
        <v>46006</v>
      </c>
    </row>
    <row r="606" spans="1:18" x14ac:dyDescent="0.25">
      <c r="A606" t="s">
        <v>2435</v>
      </c>
      <c r="B606" t="s">
        <v>2436</v>
      </c>
      <c r="C606" t="s">
        <v>2437</v>
      </c>
      <c r="D606" s="1" t="s">
        <v>2438</v>
      </c>
      <c r="E606" t="s">
        <v>2436</v>
      </c>
      <c r="H606" s="4">
        <v>0</v>
      </c>
      <c r="I606" s="4">
        <v>0</v>
      </c>
      <c r="J606" s="4">
        <v>2188</v>
      </c>
      <c r="K606" s="4">
        <v>2511</v>
      </c>
      <c r="L606" s="4">
        <v>84</v>
      </c>
      <c r="M606" s="4">
        <v>0</v>
      </c>
      <c r="N606" s="4">
        <v>0</v>
      </c>
      <c r="O606" s="4">
        <v>3706</v>
      </c>
      <c r="P606" s="4">
        <v>13693</v>
      </c>
      <c r="Q606" s="4">
        <v>17104</v>
      </c>
      <c r="R606" s="4">
        <f t="shared" si="9"/>
        <v>39286</v>
      </c>
    </row>
    <row r="607" spans="1:18" x14ac:dyDescent="0.25">
      <c r="A607" t="s">
        <v>2439</v>
      </c>
      <c r="B607" t="s">
        <v>2440</v>
      </c>
      <c r="C607" t="s">
        <v>2441</v>
      </c>
      <c r="D607" s="1" t="s">
        <v>2442</v>
      </c>
      <c r="E607" t="s">
        <v>2440</v>
      </c>
      <c r="I607" s="4">
        <v>5366</v>
      </c>
      <c r="J607" s="4">
        <v>16762</v>
      </c>
      <c r="K607" s="4">
        <v>6126</v>
      </c>
      <c r="L607" s="4">
        <v>8703</v>
      </c>
      <c r="M607" s="4">
        <v>6411</v>
      </c>
      <c r="N607" s="4">
        <v>5845</v>
      </c>
      <c r="O607" s="4">
        <v>16357</v>
      </c>
      <c r="P607" s="4">
        <v>38635</v>
      </c>
      <c r="Q607" s="4">
        <v>46214</v>
      </c>
      <c r="R607" s="4">
        <f t="shared" si="9"/>
        <v>150419</v>
      </c>
    </row>
    <row r="608" spans="1:18" x14ac:dyDescent="0.25">
      <c r="A608" t="s">
        <v>2443</v>
      </c>
      <c r="B608" t="s">
        <v>2444</v>
      </c>
      <c r="C608" t="s">
        <v>2445</v>
      </c>
      <c r="D608" s="1" t="s">
        <v>2446</v>
      </c>
      <c r="K608" s="4">
        <v>9911</v>
      </c>
      <c r="L608" s="4">
        <v>116606</v>
      </c>
      <c r="M608" s="4">
        <v>82627</v>
      </c>
      <c r="N608" s="4">
        <v>86911</v>
      </c>
      <c r="O608" s="4">
        <v>102929</v>
      </c>
      <c r="P608" s="4">
        <v>120995</v>
      </c>
      <c r="Q608" s="4">
        <v>123445</v>
      </c>
      <c r="R608" s="4">
        <f t="shared" si="9"/>
        <v>643424</v>
      </c>
    </row>
    <row r="609" spans="1:18" x14ac:dyDescent="0.25">
      <c r="A609" t="s">
        <v>2447</v>
      </c>
      <c r="B609" t="s">
        <v>2448</v>
      </c>
      <c r="C609" t="s">
        <v>2449</v>
      </c>
      <c r="D609" s="1" t="s">
        <v>2450</v>
      </c>
      <c r="E609" t="s">
        <v>2448</v>
      </c>
      <c r="L609" s="4">
        <v>3910</v>
      </c>
      <c r="M609" s="4">
        <v>4754</v>
      </c>
      <c r="N609" s="4">
        <v>6289</v>
      </c>
      <c r="O609" s="4">
        <v>5380</v>
      </c>
      <c r="P609" s="4">
        <v>2668</v>
      </c>
      <c r="Q609" s="4">
        <v>5060</v>
      </c>
      <c r="R609" s="4">
        <f t="shared" si="9"/>
        <v>28061</v>
      </c>
    </row>
    <row r="610" spans="1:18" x14ac:dyDescent="0.25">
      <c r="A610" t="s">
        <v>2451</v>
      </c>
      <c r="B610" t="s">
        <v>2452</v>
      </c>
      <c r="C610" t="s">
        <v>2453</v>
      </c>
      <c r="D610" s="1" t="s">
        <v>2454</v>
      </c>
      <c r="L610" s="4">
        <v>3305</v>
      </c>
      <c r="M610" s="4">
        <v>7334</v>
      </c>
      <c r="N610" s="4">
        <v>7156</v>
      </c>
      <c r="O610" s="4">
        <v>7294</v>
      </c>
      <c r="P610" s="4">
        <v>14214</v>
      </c>
      <c r="Q610" s="4">
        <v>16893</v>
      </c>
      <c r="R610" s="4">
        <f t="shared" si="9"/>
        <v>56196</v>
      </c>
    </row>
    <row r="611" spans="1:18" x14ac:dyDescent="0.25">
      <c r="A611" t="s">
        <v>2455</v>
      </c>
      <c r="B611" t="s">
        <v>2456</v>
      </c>
      <c r="C611" t="s">
        <v>2457</v>
      </c>
      <c r="D611" s="1" t="s">
        <v>2458</v>
      </c>
      <c r="L611" s="4">
        <v>1028</v>
      </c>
      <c r="M611" s="4">
        <v>1660</v>
      </c>
      <c r="N611" s="4">
        <v>0</v>
      </c>
      <c r="O611" s="4">
        <v>1431</v>
      </c>
      <c r="P611" s="4">
        <v>3066</v>
      </c>
      <c r="Q611" s="4">
        <v>6429</v>
      </c>
      <c r="R611" s="4">
        <f t="shared" si="9"/>
        <v>13614</v>
      </c>
    </row>
    <row r="612" spans="1:18" x14ac:dyDescent="0.25">
      <c r="A612" t="s">
        <v>2459</v>
      </c>
      <c r="B612" t="s">
        <v>2460</v>
      </c>
      <c r="C612" t="s">
        <v>2461</v>
      </c>
      <c r="D612" s="1" t="s">
        <v>2462</v>
      </c>
      <c r="M612" s="4">
        <v>0</v>
      </c>
      <c r="N612" s="4">
        <v>15</v>
      </c>
      <c r="O612" s="4">
        <v>2406</v>
      </c>
      <c r="P612" s="4">
        <v>10285</v>
      </c>
      <c r="Q612" s="4">
        <v>13783</v>
      </c>
      <c r="R612" s="4">
        <f t="shared" si="9"/>
        <v>26489</v>
      </c>
    </row>
    <row r="613" spans="1:18" x14ac:dyDescent="0.25">
      <c r="A613" t="s">
        <v>2463</v>
      </c>
      <c r="B613" t="s">
        <v>2464</v>
      </c>
      <c r="C613" t="s">
        <v>2465</v>
      </c>
      <c r="D613" s="1" t="s">
        <v>2466</v>
      </c>
      <c r="N613" s="4">
        <v>2599</v>
      </c>
      <c r="O613" s="4">
        <v>10661</v>
      </c>
      <c r="P613" s="4">
        <v>23550</v>
      </c>
      <c r="Q613" s="4">
        <v>38660</v>
      </c>
      <c r="R613" s="4">
        <f t="shared" si="9"/>
        <v>75470</v>
      </c>
    </row>
    <row r="614" spans="1:18" x14ac:dyDescent="0.25">
      <c r="A614" t="s">
        <v>2467</v>
      </c>
      <c r="B614" t="s">
        <v>2468</v>
      </c>
      <c r="C614" t="s">
        <v>2469</v>
      </c>
      <c r="D614" s="1" t="s">
        <v>2470</v>
      </c>
      <c r="O614" s="4">
        <v>14010</v>
      </c>
      <c r="P614" s="4">
        <v>30905</v>
      </c>
      <c r="Q614" s="4">
        <v>33171</v>
      </c>
      <c r="R614" s="4">
        <f t="shared" si="9"/>
        <v>78086</v>
      </c>
    </row>
    <row r="615" spans="1:18" x14ac:dyDescent="0.25">
      <c r="A615" t="s">
        <v>2471</v>
      </c>
      <c r="B615" t="s">
        <v>2472</v>
      </c>
      <c r="C615" t="s">
        <v>2473</v>
      </c>
      <c r="D615" s="1" t="s">
        <v>2474</v>
      </c>
      <c r="O615" s="4">
        <v>0</v>
      </c>
      <c r="P615" s="4">
        <v>0</v>
      </c>
      <c r="Q615" s="4">
        <v>0</v>
      </c>
      <c r="R615" s="4">
        <f t="shared" si="9"/>
        <v>0</v>
      </c>
    </row>
    <row r="616" spans="1:18" x14ac:dyDescent="0.25">
      <c r="A616" t="s">
        <v>2475</v>
      </c>
      <c r="B616" t="s">
        <v>2476</v>
      </c>
      <c r="C616" t="s">
        <v>2477</v>
      </c>
      <c r="D616" s="1" t="s">
        <v>2478</v>
      </c>
      <c r="O616" s="4">
        <v>2283</v>
      </c>
      <c r="P616" s="4">
        <v>8685</v>
      </c>
      <c r="Q616" s="4">
        <v>13614</v>
      </c>
      <c r="R616" s="4">
        <f t="shared" si="9"/>
        <v>24582</v>
      </c>
    </row>
    <row r="617" spans="1:18" x14ac:dyDescent="0.25">
      <c r="A617" t="s">
        <v>2467</v>
      </c>
      <c r="B617" t="s">
        <v>2468</v>
      </c>
      <c r="C617" t="s">
        <v>2479</v>
      </c>
      <c r="D617" s="1" t="s">
        <v>2480</v>
      </c>
      <c r="Q617" s="4">
        <v>11410</v>
      </c>
      <c r="R617" s="4">
        <f t="shared" si="9"/>
        <v>11410</v>
      </c>
    </row>
    <row r="618" spans="1:18" x14ac:dyDescent="0.25">
      <c r="A618" t="s">
        <v>2481</v>
      </c>
      <c r="B618" t="s">
        <v>2482</v>
      </c>
      <c r="C618" t="s">
        <v>2483</v>
      </c>
      <c r="D618" s="1" t="s">
        <v>2484</v>
      </c>
      <c r="Q618" s="4">
        <v>7</v>
      </c>
      <c r="R618" s="4">
        <f t="shared" si="9"/>
        <v>7</v>
      </c>
    </row>
    <row r="619" spans="1:18" x14ac:dyDescent="0.25">
      <c r="A619" t="s">
        <v>2485</v>
      </c>
      <c r="B619" t="s">
        <v>2486</v>
      </c>
      <c r="C619" t="s">
        <v>2487</v>
      </c>
      <c r="D619" s="1" t="s">
        <v>2488</v>
      </c>
      <c r="Q619" s="4">
        <v>9</v>
      </c>
      <c r="R619" s="4">
        <f t="shared" si="9"/>
        <v>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621f794bae288_mod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Reig Rodriguez</dc:creator>
  <cp:lastModifiedBy>Margarida Martín</cp:lastModifiedBy>
  <dcterms:created xsi:type="dcterms:W3CDTF">2022-03-02T14:08:26Z</dcterms:created>
  <dcterms:modified xsi:type="dcterms:W3CDTF">2022-07-14T13:02:24Z</dcterms:modified>
</cp:coreProperties>
</file>