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ficina de Compras\02-CONTRACTACIÓ\02 - CONTRACTACIONS\CONTRACTACIONS 2025\2. LICITACIONS\OSE00026_2025 Avalució individual\02. Plecs\"/>
    </mc:Choice>
  </mc:AlternateContent>
  <bookViews>
    <workbookView xWindow="0" yWindow="0" windowWidth="24840" windowHeight="16035"/>
  </bookViews>
  <sheets>
    <sheet name="Model CAT" sheetId="2" r:id="rId1"/>
    <sheet name="Model CAST" sheetId="3" r:id="rId2"/>
  </sheets>
  <calcPr calcId="152511" concurrentCalc="0"/>
</workbook>
</file>

<file path=xl/calcChain.xml><?xml version="1.0" encoding="utf-8"?>
<calcChain xmlns="http://schemas.openxmlformats.org/spreadsheetml/2006/main">
  <c r="D38" i="3" l="1"/>
  <c r="D37" i="3"/>
  <c r="D36" i="3"/>
  <c r="D35" i="3"/>
  <c r="D33" i="3"/>
  <c r="D32" i="3"/>
  <c r="D31" i="3"/>
  <c r="J25" i="3"/>
  <c r="G25" i="3"/>
  <c r="J24" i="3"/>
  <c r="G24" i="3"/>
  <c r="J23" i="3"/>
  <c r="G23" i="3"/>
  <c r="J22" i="3"/>
  <c r="G22" i="3"/>
  <c r="J21" i="3"/>
  <c r="G21" i="3"/>
  <c r="D11" i="3"/>
  <c r="D10" i="3"/>
  <c r="D9" i="3"/>
  <c r="D8" i="3"/>
  <c r="D7" i="3"/>
  <c r="J22" i="2"/>
  <c r="G22" i="2"/>
  <c r="J21" i="2"/>
  <c r="G21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<sst xmlns="http://schemas.openxmlformats.org/spreadsheetml/2006/main" count="78" uniqueCount="71">
  <si>
    <t>ANNEX 1</t>
  </si>
  <si>
    <t>MODEL D'OFERTA ECONÒMICA (SOBRE 3)</t>
  </si>
  <si>
    <t>CONCEPTES</t>
  </si>
  <si>
    <t>Advertiments</t>
  </si>
  <si>
    <t>Dades sotasignant</t>
  </si>
  <si>
    <t>Resposta</t>
  </si>
  <si>
    <t>Observacions</t>
  </si>
  <si>
    <t>Nom sotasignant</t>
  </si>
  <si>
    <t>DNI sotasignant</t>
  </si>
  <si>
    <t>Actua en</t>
  </si>
  <si>
    <t>Denominació Empresa</t>
  </si>
  <si>
    <t>NIF Empresa</t>
  </si>
  <si>
    <t>Títol del Contacte (introduir el títol de l'Apartat A del QC del PCP)</t>
  </si>
  <si>
    <t>Codi d' Expedient</t>
  </si>
  <si>
    <t>Nota interna (a eliminar abans de publicar): Si s'afegeixen més criteris de tipus preu, s'haurà d'arrossegar la fórmula que hi ha a les columnes Unitat de Mesura i Advertiments . Si sobren conceptes, s'hauran d'eliminar les línies</t>
  </si>
  <si>
    <t>PRESSUPOST DE LICITACIÓ</t>
  </si>
  <si>
    <t>OFERTA LICITADOR</t>
  </si>
  <si>
    <t>Tipologia</t>
  </si>
  <si>
    <t>Preu Màxim Admès
(IVA Exclòs)</t>
  </si>
  <si>
    <t>Unitat de Mesura</t>
  </si>
  <si>
    <t>Preu Oferta (IVA Excl)</t>
  </si>
  <si>
    <t>Import IVA</t>
  </si>
  <si>
    <t>Preu Oferta
(IVA Inclòs)</t>
  </si>
  <si>
    <t>Oferta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</si>
  <si>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</si>
  <si>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</si>
  <si>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</si>
  <si>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</si>
  <si>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</si>
  <si>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</si>
  <si>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</si>
  <si>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</si>
  <si>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</si>
  <si>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</si>
  <si>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</si>
  <si>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</si>
  <si>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Nota interna (a eliminar antes de publicar): Si se añaden más criterios de tipos precio, se tendrá que arrastrar la fórmula que hay a las columnas Unidad de Medida y Advertencias . Si sobran conceptos, se tendrán que eliminar las líneas</t>
  </si>
  <si>
    <t>PRESUPUESTO DE LICITACIÓN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</si>
  <si>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</si>
  <si>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</si>
  <si>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</si>
  <si>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</si>
  <si>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</si>
  <si>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</si>
  <si>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</si>
  <si>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</si>
  <si>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Concepto 1</t>
  </si>
  <si>
    <t>Concepto 2</t>
  </si>
  <si>
    <t>Concepto 3</t>
  </si>
  <si>
    <t>Concepto 4</t>
  </si>
  <si>
    <t>Concepto 5</t>
  </si>
  <si>
    <t xml:space="preserve">
Nota interna (a eliminar antes de publicar): Se tendrán que añadir el resto de criterios diferentes del precio.</t>
  </si>
  <si>
    <t>CONCEPTOS DIFERENTES AL PRECIO</t>
  </si>
  <si>
    <t>1. Reducción de plazos (elegir una de las opciones)</t>
  </si>
  <si>
    <t>1.1 No presenta mejora en la reducción de plazos</t>
  </si>
  <si>
    <t>1.2 Mejora en X días la reducción en el plazo establecido en el punto X del PPT</t>
  </si>
  <si>
    <t>1.3 Mejora en XX días la reducción en el plazo establecido en el punto X del PPT</t>
  </si>
  <si>
    <t>2. Mejora en los años mínimos de experiencia requeridos (elegir una de las opciones)</t>
  </si>
  <si>
    <t>2.1  No presenta mejora respecto a los años mínimos de experiencia</t>
  </si>
  <si>
    <t>2.2 Mejora en X años la experiencia mínima requerida</t>
  </si>
  <si>
    <t>2.3 Mejora en XX años la experiencia mínima requerida</t>
  </si>
  <si>
    <t>3. Otros conceptos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</si>
  <si>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</si>
  <si>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</si>
  <si>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El sotasignant, assabentat/ada de l’anunci publicat al Perfil del contractant de la UOC i de les condicions i requisits que s’exigeixen per a l’adjudicació del contracte anteriorment referenciat, es compromet (en nom propi o de l’empresa que representa) a executar-lo amb estricta subjecció als requisits i condicions esmentats, d’acord amb el preu global i els preus unitaris (segons que correspongui) següents:</t>
  </si>
  <si>
    <t>OSE00026/2025</t>
  </si>
  <si>
    <t xml:space="preserve">ACORD MARC RELATIU ALS SERVEIS D’AVALUACIÓ INDIVIDUAL I COL·LECTIVA DEL PERSONAL DE LA UNIVERSITAT OBERTA DE CATALUNYA / Lot 1: Management Audit. 
</t>
  </si>
  <si>
    <t xml:space="preserve">Un (1) avaluador addicional
</t>
  </si>
  <si>
    <t>Preu (€)</t>
  </si>
  <si>
    <t>€</t>
  </si>
  <si>
    <t>Un (1) procés d’avaluació de Management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</si>
</sst>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0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8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4"/>
  <sheetViews>
    <sheetView tabSelected="1" workbookViewId="0">
      <selection activeCell="G8" sqref="G8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4" width="29.85546875" customWidth="1"/>
    <col min="5" max="5" width="14.42578125" customWidth="1"/>
    <col min="6" max="6" width="31.42578125" customWidth="1"/>
    <col min="7" max="7" width="18" customWidth="1"/>
    <col min="8" max="8" width="9.7109375" bestFit="1" customWidth="1"/>
    <col min="9" max="9" width="20.5703125" bestFit="1" customWidth="1"/>
    <col min="10" max="10" width="35.28515625" customWidth="1"/>
  </cols>
  <sheetData>
    <row r="3" spans="2:10" ht="12.75">
      <c r="B3" s="32" t="s">
        <v>0</v>
      </c>
      <c r="C3" s="33"/>
      <c r="D3" s="33"/>
      <c r="E3" s="33"/>
      <c r="F3" s="33"/>
      <c r="G3" s="33"/>
      <c r="H3" s="33"/>
      <c r="I3" s="33"/>
      <c r="J3" s="33"/>
    </row>
    <row r="4" spans="2:10" ht="12.75">
      <c r="B4" s="32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15.75" customHeight="1">
      <c r="B5" s="1"/>
    </row>
    <row r="6" spans="2:10" ht="12.75">
      <c r="B6" s="4" t="s">
        <v>4</v>
      </c>
      <c r="C6" s="5" t="s">
        <v>5</v>
      </c>
      <c r="D6" s="5" t="s">
        <v>6</v>
      </c>
    </row>
    <row r="7" spans="2:10" ht="12.75">
      <c r="B7" s="13" t="s">
        <v>7</v>
      </c>
      <c r="C7" s="28"/>
      <c r="D7" s="14" t="str">
        <f t="shared" ref="D7:D9" si="0">IF(C7="","Pendent incloure informació","")</f>
        <v>Pendent incloure informació</v>
      </c>
    </row>
    <row r="8" spans="2:10" ht="12.75">
      <c r="B8" s="13" t="s">
        <v>8</v>
      </c>
      <c r="C8" s="28"/>
      <c r="D8" s="14" t="str">
        <f t="shared" si="0"/>
        <v>Pendent incloure informació</v>
      </c>
    </row>
    <row r="9" spans="2:10" ht="12.75">
      <c r="B9" s="15" t="s">
        <v>9</v>
      </c>
      <c r="C9" s="29"/>
      <c r="D9" s="14" t="str">
        <f t="shared" si="0"/>
        <v>Pendent incloure informació</v>
      </c>
      <c r="I9" s="1"/>
    </row>
    <row r="10" spans="2:10" ht="12.75">
      <c r="B10" s="15" t="s">
        <v>10</v>
      </c>
      <c r="C10" s="29"/>
      <c r="D10" s="14" t="str">
        <f t="shared" ref="D10:D11" si="1">IF(AND(C10="",$C$9="representació de l' empresa"),"Pendent incloure informació","")</f>
        <v/>
      </c>
      <c r="I10" s="1"/>
    </row>
    <row r="11" spans="2:10" ht="12.75">
      <c r="B11" s="15" t="s">
        <v>11</v>
      </c>
      <c r="C11" s="29"/>
      <c r="D11" s="14" t="str">
        <f t="shared" si="1"/>
        <v/>
      </c>
      <c r="I11" s="1"/>
    </row>
    <row r="12" spans="2:10" ht="102">
      <c r="B12" s="15" t="s">
        <v>12</v>
      </c>
      <c r="C12" s="44" t="s">
        <v>66</v>
      </c>
      <c r="D12" s="16"/>
      <c r="E12" s="2"/>
      <c r="F12" s="2"/>
      <c r="G12" s="2"/>
      <c r="H12" s="2"/>
      <c r="I12" s="1"/>
    </row>
    <row r="13" spans="2:10" ht="12.75">
      <c r="B13" s="15" t="s">
        <v>13</v>
      </c>
      <c r="C13" s="30" t="s">
        <v>65</v>
      </c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  <c r="I14" s="1"/>
    </row>
    <row r="15" spans="2:10" ht="53.1" customHeight="1">
      <c r="B15" s="34" t="s">
        <v>64</v>
      </c>
      <c r="C15" s="34"/>
      <c r="D15" s="34"/>
      <c r="E15" s="34"/>
      <c r="F15" s="34"/>
      <c r="G15" s="34"/>
      <c r="H15" s="34"/>
    </row>
    <row r="16" spans="2:10" ht="12.75">
      <c r="B16" s="3"/>
    </row>
    <row r="17" spans="2:10" ht="14.25">
      <c r="B17" s="17" t="s">
        <v>14</v>
      </c>
    </row>
    <row r="18" spans="2:10" ht="12.75">
      <c r="B18" s="3"/>
    </row>
    <row r="19" spans="2:10" ht="12.75">
      <c r="B19" s="3"/>
      <c r="C19" s="35" t="s">
        <v>15</v>
      </c>
      <c r="D19" s="36"/>
      <c r="E19" s="37"/>
      <c r="F19" s="38" t="s">
        <v>16</v>
      </c>
      <c r="G19" s="36"/>
      <c r="H19" s="36"/>
      <c r="I19" s="37"/>
    </row>
    <row r="20" spans="2:10" ht="15.75" customHeight="1">
      <c r="B20" s="18" t="s">
        <v>2</v>
      </c>
      <c r="C20" s="19" t="s">
        <v>17</v>
      </c>
      <c r="D20" s="19" t="s">
        <v>18</v>
      </c>
      <c r="E20" s="19" t="s">
        <v>19</v>
      </c>
      <c r="F20" s="19" t="s">
        <v>20</v>
      </c>
      <c r="G20" s="19" t="s">
        <v>19</v>
      </c>
      <c r="H20" s="19" t="s">
        <v>21</v>
      </c>
      <c r="I20" s="19" t="s">
        <v>22</v>
      </c>
      <c r="J20" s="19" t="s">
        <v>3</v>
      </c>
    </row>
    <row r="21" spans="2:10" ht="45.95" customHeight="1">
      <c r="B21" s="6" t="s">
        <v>70</v>
      </c>
      <c r="C21" s="7" t="s">
        <v>68</v>
      </c>
      <c r="D21" s="43">
        <v>1200</v>
      </c>
      <c r="E21" s="22" t="s">
        <v>69</v>
      </c>
      <c r="F21" s="27"/>
      <c r="G21" s="22" t="str">
        <f t="shared" ref="G21:G22" si="2">E21</f>
        <v>€</v>
      </c>
      <c r="H21" s="27">
        <v>5</v>
      </c>
      <c r="I21" s="27"/>
      <c r="J21" s="8" t="str">
        <f t="shared" ref="J21:J22" si="3">IF(F21="","Pendent incloure import ofertat.S'han d'informar tots els conceptes que componen l'oferta",IF(C21="Preu (€)",IF(F21&gt;D21,"L'import indicat supera el preu màxim admès. Aquest fet suposarà l'exclusió del procediment de licitació",""),IF(C21="Percentatge (%) de recàrrec",IF(F21&gt;D21,"El percentatge indicat supera el percentatge màxim admès. Aquest fet suposarà l'exclusió del procediment de licitació",""),(IF(C21="Percentatge (%) de descompte",IF(F21&lt;D21,"El percentatge indicat és inferior al percentatge mínim admès. Aquest fet suposarà l'exclusió del procediment de licitació",""),IF(F21="","Pendent incloure import ofertat.S'han d'informar tots els conceptes que componen l'oferta",IF(C21="Preu ($)",IF(F21&gt;D21,"L'import indicat supera el preu màxim admès. Aquest fet suposarà l'exclusió del procediment de licitació",""))))))))</f>
        <v>Pendent incloure import ofertat.S'han d'informar tots els conceptes que componen l'oferta</v>
      </c>
    </row>
    <row r="22" spans="2:10" ht="38.25">
      <c r="B22" s="8" t="s">
        <v>67</v>
      </c>
      <c r="C22" s="7" t="s">
        <v>68</v>
      </c>
      <c r="D22" s="43">
        <v>300</v>
      </c>
      <c r="E22" s="22" t="s">
        <v>69</v>
      </c>
      <c r="F22" s="27"/>
      <c r="G22" s="22" t="str">
        <f t="shared" si="2"/>
        <v>€</v>
      </c>
      <c r="H22" s="27"/>
      <c r="I22" s="27"/>
      <c r="J22" s="8" t="str">
        <f t="shared" si="3"/>
        <v>Pendent incloure import ofertat.S'han d'informar tots els conceptes que componen l'oferta</v>
      </c>
    </row>
    <row r="25" spans="2:10" ht="12.75"/>
    <row r="26" spans="2:10" ht="12.75"/>
    <row r="36" spans="2:2" ht="12.75"/>
    <row r="37" spans="2:2" ht="37.5" customHeight="1"/>
    <row r="38" spans="2:2" ht="12.75"/>
    <row r="39" spans="2:2" ht="50.1" customHeight="1"/>
    <row r="42" spans="2:2" ht="12.75">
      <c r="B42" s="11"/>
    </row>
    <row r="43" spans="2:2" ht="15">
      <c r="B43" s="12"/>
    </row>
    <row r="44" spans="2:2" ht="12.75">
      <c r="B44" s="11"/>
    </row>
  </sheetData>
  <sheetProtection algorithmName="SHA-512" hashValue="6tIDg0qp0COo9Lgn47s3DZ4JfYFcZnYBLkxs20p//od4X3qk4oJ8gwzCqTIQv7AvMwu9Ps3uTO0PKtzG4hqWRw==" saltValue="lL4TJgIg1Rm0OF3fPKUhcQ==" spinCount="100000" sheet="1" objects="1" scenarios="1"/>
  <mergeCells count="5">
    <mergeCell ref="B3:J3"/>
    <mergeCell ref="B4:J4"/>
    <mergeCell ref="B15:H15"/>
    <mergeCell ref="C19:E19"/>
    <mergeCell ref="F19:I19"/>
  </mergeCells>
  <conditionalFormatting sqref="D7:F11">
    <cfRule type="cellIs" dxfId="7" priority="1" operator="equal">
      <formula>"Correcte"</formula>
    </cfRule>
  </conditionalFormatting>
  <conditionalFormatting sqref="D7:F11">
    <cfRule type="cellIs" dxfId="6" priority="2" operator="equal">
      <formula>"Pendent incloure informació"</formula>
    </cfRule>
  </conditionalFormatting>
  <conditionalFormatting sqref="J21:J22">
    <cfRule type="cellIs" dxfId="5" priority="3" operator="equal">
      <formula>"Correcte"</formula>
    </cfRule>
  </conditionalFormatting>
  <conditionalFormatting sqref="J21:J22">
    <cfRule type="notContainsBlanks" dxfId="4" priority="4">
      <formula>LEN(TRIM(J21))&gt;0</formula>
    </cfRule>
  </conditionalFormatting>
  <dataValidations count="3">
    <dataValidation type="list" allowBlank="1" showErrorMessage="1" sqref="C21:C22">
      <formula1>"Preu (€),Percentatge (%) de recàrrec,Percentatge (%) de descompte,Preu ($)"</formula1>
    </dataValidation>
    <dataValidation type="list" allowBlank="1" showErrorMessage="1" sqref="C9">
      <formula1>"Nom propi,Representació de l' empresa"</formula1>
    </dataValidation>
    <dataValidation type="custom" allowBlank="1" showDropDown="1" showInputMessage="1" showErrorMessage="1" prompt="Com a màxim es poden entrar 2 decimals" sqref="F21:F22 H21:I22">
      <formula1>AND(F21&lt;&gt;"",LEN(RIGHT(F21,LEN(F21)-IFERROR(FIND(",",F21),LEN(F21))))&lt;=2)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7"/>
  <sheetViews>
    <sheetView workbookViewId="0">
      <selection activeCell="I25" sqref="I25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3" width="44.7109375" customWidth="1"/>
    <col min="4" max="4" width="29.85546875" customWidth="1"/>
    <col min="5" max="5" width="15.28515625" customWidth="1"/>
    <col min="6" max="6" width="24.85546875" customWidth="1"/>
    <col min="7" max="7" width="17.5703125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32" t="s">
        <v>24</v>
      </c>
      <c r="C3" s="33"/>
      <c r="D3" s="33"/>
      <c r="E3" s="33"/>
      <c r="F3" s="33"/>
      <c r="G3" s="33"/>
      <c r="H3" s="33"/>
      <c r="I3" s="33"/>
      <c r="J3" s="33"/>
    </row>
    <row r="4" spans="2:10" ht="12.75">
      <c r="B4" s="32" t="s">
        <v>25</v>
      </c>
      <c r="C4" s="33"/>
      <c r="D4" s="33"/>
      <c r="E4" s="33"/>
      <c r="F4" s="33"/>
      <c r="G4" s="33"/>
      <c r="H4" s="33"/>
      <c r="I4" s="33"/>
      <c r="J4" s="33"/>
    </row>
    <row r="5" spans="2:10" ht="15.75" customHeight="1">
      <c r="B5" s="1"/>
    </row>
    <row r="6" spans="2:10" ht="12.75">
      <c r="B6" s="4" t="s">
        <v>26</v>
      </c>
      <c r="C6" s="5" t="s">
        <v>27</v>
      </c>
      <c r="D6" s="5" t="s">
        <v>28</v>
      </c>
    </row>
    <row r="7" spans="2:10" ht="12.75">
      <c r="B7" s="13" t="s">
        <v>29</v>
      </c>
      <c r="C7" s="28"/>
      <c r="D7" s="14" t="str">
        <f t="shared" ref="D7:D9" si="0">IF(C7="","Pendiente incluir información","")</f>
        <v>Pendiente incluir información</v>
      </c>
    </row>
    <row r="8" spans="2:10" ht="12.75">
      <c r="B8" s="13" t="s">
        <v>30</v>
      </c>
      <c r="C8" s="28"/>
      <c r="D8" s="14" t="str">
        <f t="shared" si="0"/>
        <v>Pendiente incluir información</v>
      </c>
    </row>
    <row r="9" spans="2:10" ht="12.75">
      <c r="B9" s="15" t="s">
        <v>31</v>
      </c>
      <c r="C9" s="29"/>
      <c r="D9" s="14" t="str">
        <f t="shared" si="0"/>
        <v>Pendiente incluir información</v>
      </c>
      <c r="I9" s="1"/>
    </row>
    <row r="10" spans="2:10" ht="12.75">
      <c r="B10" s="15" t="s">
        <v>32</v>
      </c>
      <c r="C10" s="29"/>
      <c r="D10" s="14" t="str">
        <f t="shared" ref="D10:D11" si="1">IF(AND(C10="",$C$9="representación de la empresa"),"Pendiente incluir información","")</f>
        <v/>
      </c>
      <c r="I10" s="1"/>
    </row>
    <row r="11" spans="2:10" ht="12.75">
      <c r="B11" s="15" t="s">
        <v>11</v>
      </c>
      <c r="C11" s="29"/>
      <c r="D11" s="14" t="str">
        <f t="shared" si="1"/>
        <v/>
      </c>
      <c r="I11" s="1"/>
    </row>
    <row r="12" spans="2:10" ht="25.5">
      <c r="B12" s="15" t="s">
        <v>33</v>
      </c>
      <c r="C12" s="30"/>
      <c r="D12" s="16"/>
      <c r="E12" s="2"/>
      <c r="F12" s="2"/>
      <c r="G12" s="2"/>
      <c r="H12" s="2"/>
      <c r="I12" s="1"/>
    </row>
    <row r="13" spans="2:10" ht="12.75">
      <c r="B13" s="15" t="s">
        <v>34</v>
      </c>
      <c r="C13" s="30"/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42" t="s">
        <v>35</v>
      </c>
      <c r="C15" s="41"/>
      <c r="D15" s="41"/>
      <c r="E15" s="41"/>
      <c r="F15" s="41"/>
      <c r="G15" s="41"/>
      <c r="H15" s="41"/>
    </row>
    <row r="16" spans="2:10" ht="12.75">
      <c r="B16" s="3"/>
    </row>
    <row r="17" spans="2:10" ht="14.25">
      <c r="B17" s="17" t="s">
        <v>36</v>
      </c>
    </row>
    <row r="18" spans="2:10" ht="12.75">
      <c r="B18" s="3"/>
    </row>
    <row r="19" spans="2:10" ht="12.75">
      <c r="B19" s="3"/>
      <c r="C19" s="35" t="s">
        <v>37</v>
      </c>
      <c r="D19" s="36"/>
      <c r="E19" s="37"/>
      <c r="F19" s="38" t="s">
        <v>16</v>
      </c>
      <c r="G19" s="36"/>
      <c r="H19" s="36"/>
      <c r="I19" s="37"/>
    </row>
    <row r="20" spans="2:10" ht="15.75" customHeight="1">
      <c r="B20" s="18" t="s">
        <v>38</v>
      </c>
      <c r="C20" s="19" t="s">
        <v>39</v>
      </c>
      <c r="D20" s="19" t="s">
        <v>40</v>
      </c>
      <c r="E20" s="19" t="s">
        <v>41</v>
      </c>
      <c r="F20" s="19" t="s">
        <v>42</v>
      </c>
      <c r="G20" s="19" t="s">
        <v>41</v>
      </c>
      <c r="H20" s="19" t="s">
        <v>43</v>
      </c>
      <c r="I20" s="19" t="s">
        <v>44</v>
      </c>
      <c r="J20" s="19" t="s">
        <v>45</v>
      </c>
    </row>
    <row r="21" spans="2:10" ht="38.25">
      <c r="B21" s="6" t="s">
        <v>46</v>
      </c>
      <c r="C21" s="7"/>
      <c r="D21" s="20"/>
      <c r="E21" s="21"/>
      <c r="F21" s="27"/>
      <c r="G21" s="22">
        <f t="shared" ref="G21:G25" si="2">E21</f>
        <v>0</v>
      </c>
      <c r="H21" s="27"/>
      <c r="I21" s="27"/>
      <c r="J21" s="8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8.25">
      <c r="B22" s="6" t="s">
        <v>47</v>
      </c>
      <c r="C22" s="7"/>
      <c r="D22" s="20"/>
      <c r="E22" s="21"/>
      <c r="F22" s="27"/>
      <c r="G22" s="22">
        <f t="shared" si="2"/>
        <v>0</v>
      </c>
      <c r="H22" s="27"/>
      <c r="I22" s="27"/>
      <c r="J22" s="8" t="str">
        <f t="shared" ref="J22:J25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8.25">
      <c r="B23" s="6" t="s">
        <v>48</v>
      </c>
      <c r="C23" s="7"/>
      <c r="D23" s="20"/>
      <c r="E23" s="23"/>
      <c r="F23" s="27"/>
      <c r="G23" s="22">
        <f t="shared" si="2"/>
        <v>0</v>
      </c>
      <c r="H23" s="27"/>
      <c r="I23" s="27"/>
      <c r="J23" s="8" t="str">
        <f t="shared" si="3"/>
        <v>Pendiente incluir importe ofertado.Se han de informar todos los conceptos que componen la oferta</v>
      </c>
    </row>
    <row r="24" spans="2:10" ht="38.25">
      <c r="B24" s="6" t="s">
        <v>49</v>
      </c>
      <c r="C24" s="7"/>
      <c r="D24" s="20"/>
      <c r="E24" s="22"/>
      <c r="F24" s="27"/>
      <c r="G24" s="22">
        <f t="shared" si="2"/>
        <v>0</v>
      </c>
      <c r="H24" s="27"/>
      <c r="I24" s="27"/>
      <c r="J24" s="8" t="str">
        <f t="shared" si="3"/>
        <v>Pendiente incluir importe ofertado.Se han de informar todos los conceptos que componen la oferta</v>
      </c>
    </row>
    <row r="25" spans="2:10" ht="38.25">
      <c r="B25" s="6" t="s">
        <v>50</v>
      </c>
      <c r="C25" s="7"/>
      <c r="D25" s="20"/>
      <c r="E25" s="22"/>
      <c r="F25" s="27"/>
      <c r="G25" s="22">
        <f t="shared" si="2"/>
        <v>0</v>
      </c>
      <c r="H25" s="27"/>
      <c r="I25" s="27"/>
      <c r="J25" s="8" t="str">
        <f t="shared" si="3"/>
        <v>Pendiente incluir importe ofertado.Se han de informar todos los conceptos que componen la oferta</v>
      </c>
    </row>
    <row r="28" spans="2:10" ht="14.25">
      <c r="B28" s="17" t="s">
        <v>51</v>
      </c>
    </row>
    <row r="29" spans="2:10" ht="12.75">
      <c r="B29" s="4" t="s">
        <v>52</v>
      </c>
      <c r="C29" s="5" t="s">
        <v>23</v>
      </c>
      <c r="D29" s="5" t="s">
        <v>28</v>
      </c>
    </row>
    <row r="30" spans="2:10" ht="15.75" customHeight="1">
      <c r="B30" s="39" t="s">
        <v>53</v>
      </c>
      <c r="C30" s="37"/>
      <c r="D30" s="24"/>
    </row>
    <row r="31" spans="2:10" ht="15.75" customHeight="1">
      <c r="B31" s="25" t="s">
        <v>54</v>
      </c>
      <c r="C31" s="31"/>
      <c r="D31" s="24" t="str">
        <f t="shared" ref="D31:D33" si="4">IF(C31="","Pendent resposta","")</f>
        <v>Pendent resposta</v>
      </c>
    </row>
    <row r="32" spans="2:10" ht="15.75" customHeight="1">
      <c r="B32" s="25" t="s">
        <v>55</v>
      </c>
      <c r="C32" s="31"/>
      <c r="D32" s="24" t="str">
        <f t="shared" si="4"/>
        <v>Pendent resposta</v>
      </c>
    </row>
    <row r="33" spans="2:8" ht="15.75" customHeight="1">
      <c r="B33" s="25" t="s">
        <v>56</v>
      </c>
      <c r="C33" s="31"/>
      <c r="D33" s="24" t="str">
        <f t="shared" si="4"/>
        <v>Pendent resposta</v>
      </c>
    </row>
    <row r="34" spans="2:8" ht="15.75" customHeight="1">
      <c r="B34" s="39" t="s">
        <v>57</v>
      </c>
      <c r="C34" s="37"/>
      <c r="D34" s="24"/>
    </row>
    <row r="35" spans="2:8" ht="15.75" customHeight="1">
      <c r="B35" s="6" t="s">
        <v>58</v>
      </c>
      <c r="C35" s="31"/>
      <c r="D35" s="24" t="str">
        <f t="shared" ref="D35:D38" si="5">IF(C35="","Pendent resposta","")</f>
        <v>Pendent resposta</v>
      </c>
    </row>
    <row r="36" spans="2:8" ht="15.75" customHeight="1">
      <c r="B36" s="6" t="s">
        <v>59</v>
      </c>
      <c r="C36" s="31"/>
      <c r="D36" s="24" t="str">
        <f t="shared" si="5"/>
        <v>Pendent resposta</v>
      </c>
    </row>
    <row r="37" spans="2:8" ht="15.75" customHeight="1">
      <c r="B37" s="6" t="s">
        <v>60</v>
      </c>
      <c r="C37" s="31"/>
      <c r="D37" s="24" t="str">
        <f t="shared" si="5"/>
        <v>Pendent resposta</v>
      </c>
    </row>
    <row r="38" spans="2:8" ht="15.75" customHeight="1">
      <c r="B38" s="26" t="s">
        <v>61</v>
      </c>
      <c r="C38" s="31"/>
      <c r="D38" s="24" t="str">
        <f t="shared" si="5"/>
        <v>Pendent resposta</v>
      </c>
    </row>
    <row r="39" spans="2:8" ht="12.75">
      <c r="B39" s="9"/>
    </row>
    <row r="40" spans="2:8" ht="12.75">
      <c r="B40" s="9" t="s">
        <v>62</v>
      </c>
    </row>
    <row r="41" spans="2:8" ht="12.75">
      <c r="B41" s="10"/>
    </row>
    <row r="42" spans="2:8" ht="42.6" customHeight="1">
      <c r="B42" s="40" t="s">
        <v>63</v>
      </c>
      <c r="C42" s="41"/>
      <c r="D42" s="41"/>
      <c r="E42" s="41"/>
      <c r="F42" s="41"/>
      <c r="G42" s="41"/>
      <c r="H42" s="41"/>
    </row>
    <row r="45" spans="2:8" ht="12.75">
      <c r="B45" s="11"/>
    </row>
    <row r="46" spans="2:8" ht="15">
      <c r="B46" s="12"/>
    </row>
    <row r="47" spans="2:8" ht="12.75">
      <c r="B47" s="11"/>
    </row>
  </sheetData>
  <mergeCells count="8">
    <mergeCell ref="B30:C30"/>
    <mergeCell ref="B34:C34"/>
    <mergeCell ref="B42:H42"/>
    <mergeCell ref="B3:J3"/>
    <mergeCell ref="B4:J4"/>
    <mergeCell ref="B15:H15"/>
    <mergeCell ref="C19:E19"/>
    <mergeCell ref="F19:I19"/>
  </mergeCells>
  <conditionalFormatting sqref="D7:F11 D30:D38 F30:F38">
    <cfRule type="cellIs" dxfId="3" priority="1" operator="equal">
      <formula>"Correcto"</formula>
    </cfRule>
  </conditionalFormatting>
  <conditionalFormatting sqref="D7:F11 D30:D38 F30:F38">
    <cfRule type="cellIs" dxfId="2" priority="2" operator="equal">
      <formula>"Pendiente incluir información"</formula>
    </cfRule>
  </conditionalFormatting>
  <conditionalFormatting sqref="J21:J25">
    <cfRule type="cellIs" dxfId="1" priority="3" operator="equal">
      <formula>"Correcto"</formula>
    </cfRule>
  </conditionalFormatting>
  <conditionalFormatting sqref="J21:J25">
    <cfRule type="notContainsBlanks" dxfId="0" priority="4">
      <formula>LEN(TRIM(J21))&gt;0</formula>
    </cfRule>
  </conditionalFormatting>
  <dataValidations count="4">
    <dataValidation type="list" allowBlank="1" showErrorMessage="1" sqref="C21:C25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list" allowBlank="1" showErrorMessage="1" sqref="C31:C33 C35:C38">
      <formula1>"Sí,No"</formula1>
    </dataValidation>
    <dataValidation type="custom" allowBlank="1" showDropDown="1" showInputMessage="1" showErrorMessage="1" prompt="Com a màxim es poden entrar 2 decimals" sqref="F21:F25 H21:I25">
      <formula1>AND(F21&lt;&gt;"",LEN(RIGHT(F21,LEN(F21)-IFERROR(FIND(",",F21),LEN(F21))))&lt;=2)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Model CAT</vt:lpstr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2025-10-30T14:22:00Z</dcterms:modified>
</cp:coreProperties>
</file>