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encat.sharepoint.com/sites/TEAMSCEO-AcordMarc2024/Documents compartits/Acord Marc 2024/"/>
    </mc:Choice>
  </mc:AlternateContent>
  <xr:revisionPtr revIDLastSave="112" documentId="13_ncr:1_{D3CDDE38-CB65-4DCC-A68D-DC919259D79A}" xr6:coauthVersionLast="47" xr6:coauthVersionMax="47" xr10:uidLastSave="{C92AFE6C-45B9-423D-A691-0D835D8C65BB}"/>
  <bookViews>
    <workbookView xWindow="-108" yWindow="-108" windowWidth="23256" windowHeight="12456" activeTab="5" xr2:uid="{E57D1817-2652-460B-86A0-91FD75BBBF9B}"/>
  </bookViews>
  <sheets>
    <sheet name="Lot 1_tipus" sheetId="2" r:id="rId1"/>
    <sheet name="Lot 2_tipus" sheetId="28" r:id="rId2"/>
    <sheet name="Lot 3_tipus" sheetId="30" r:id="rId3"/>
    <sheet name="Lot 4_tipus" sheetId="31" r:id="rId4"/>
    <sheet name="Lot 5_tipus" sheetId="32" r:id="rId5"/>
    <sheet name="Lot 6_tipus" sheetId="33" r:id="rId6"/>
  </sheets>
  <definedNames>
    <definedName name="_xlnm._FilterDatabase" localSheetId="0" hidden="1">'Lot 1_tipus'!$A$25:$O$75</definedName>
    <definedName name="_xlnm._FilterDatabase" localSheetId="1" hidden="1">'Lot 2_tipus'!$A$25:$O$75</definedName>
    <definedName name="_xlnm._FilterDatabase" localSheetId="2" hidden="1">'Lot 3_tipus'!$A$25:$O$75</definedName>
    <definedName name="_xlnm._FilterDatabase" localSheetId="3" hidden="1">'Lot 4_tipus'!$A$25:$O$75</definedName>
    <definedName name="_xlnm._FilterDatabase" localSheetId="4" hidden="1">'Lot 5_tipus'!$A$20:$O$75</definedName>
    <definedName name="_xlnm._FilterDatabase" localSheetId="5" hidden="1">'Lot 6_tipus'!$A$29:$O$79</definedName>
    <definedName name="_ftn1" localSheetId="0">'Lot 1_tipus'!$B$99</definedName>
    <definedName name="_ftn1" localSheetId="1">'Lot 2_tipus'!$B$158</definedName>
    <definedName name="_ftn1" localSheetId="2">'Lot 3_tipus'!$B$158</definedName>
    <definedName name="_ftn1" localSheetId="3">'Lot 4_tipus'!$B$158</definedName>
    <definedName name="_ftn1" localSheetId="5">'Lot 6_tipus'!$B$162</definedName>
    <definedName name="_ftnref1" localSheetId="0">'Lot 1_tipus'!#REF!</definedName>
    <definedName name="_ftnref1" localSheetId="1">'Lot 2_tipus'!$D$128</definedName>
    <definedName name="_ftnref1" localSheetId="2">'Lot 3_tipus'!$D$128</definedName>
    <definedName name="_ftnref1" localSheetId="3">'Lot 4_tipus'!$D$128</definedName>
    <definedName name="_ftnref1" localSheetId="5">'Lot 6_tipus'!$D$132</definedName>
    <definedName name="_Ref181097840" localSheetId="0">'Lot 1_tipus'!#REF!</definedName>
    <definedName name="_Ref181097840" localSheetId="1">'Lot 2_tipus'!$D$128</definedName>
    <definedName name="_Ref181097840" localSheetId="2">'Lot 3_tipus'!$D$128</definedName>
    <definedName name="_Ref181097840" localSheetId="3">'Lot 4_tipus'!$D$128</definedName>
    <definedName name="_Ref181097840" localSheetId="5">'Lot 6_tipus'!$D$132</definedName>
    <definedName name="_xlnm.Print_Area" localSheetId="0">'Lot 1_tipus'!$B$1:$O$97</definedName>
    <definedName name="_xlnm.Print_Area" localSheetId="1">'Lot 2_tipus'!$B$1:$O$97</definedName>
    <definedName name="_xlnm.Print_Area" localSheetId="2">'Lot 3_tipus'!$B$1:$O$97</definedName>
    <definedName name="_xlnm.Print_Area" localSheetId="3">'Lot 4_tipus'!$B$1:$O$97</definedName>
    <definedName name="_xlnm.Print_Area" localSheetId="4">'Lot 5_tipus'!$B$1:$O$92</definedName>
    <definedName name="_xlnm.Print_Area" localSheetId="5">'Lot 6_tipus'!$B$1:$O$101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2" i="33" l="1"/>
  <c r="O76" i="32" l="1"/>
  <c r="O78" i="32" s="1"/>
  <c r="O80" i="32" s="1"/>
  <c r="O83" i="32" s="1"/>
  <c r="O84" i="32" s="1"/>
  <c r="O85" i="33"/>
  <c r="O87" i="33" s="1"/>
  <c r="O89" i="33" s="1"/>
  <c r="O92" i="33" s="1"/>
  <c r="B18" i="31"/>
  <c r="B18" i="30"/>
  <c r="N88" i="2"/>
  <c r="N89" i="2"/>
  <c r="N89" i="28"/>
  <c r="N88" i="28"/>
  <c r="O31" i="2"/>
  <c r="O93" i="33" l="1"/>
  <c r="N93" i="33" s="1"/>
  <c r="O41" i="30"/>
  <c r="H32" i="33" l="1"/>
  <c r="L32" i="33"/>
  <c r="K32" i="33"/>
  <c r="J32" i="33"/>
  <c r="I32" i="33"/>
  <c r="G32" i="33"/>
  <c r="F32" i="33"/>
  <c r="L23" i="32"/>
  <c r="K23" i="32"/>
  <c r="J23" i="32"/>
  <c r="I23" i="32"/>
  <c r="H23" i="32"/>
  <c r="G23" i="32"/>
  <c r="F23" i="32"/>
  <c r="J28" i="31"/>
  <c r="H28" i="31"/>
  <c r="L28" i="31"/>
  <c r="K28" i="31"/>
  <c r="I28" i="31"/>
  <c r="G28" i="31"/>
  <c r="F28" i="31"/>
  <c r="H28" i="30"/>
  <c r="L28" i="30"/>
  <c r="J28" i="30"/>
  <c r="I28" i="30"/>
  <c r="G28" i="30"/>
  <c r="F28" i="30"/>
  <c r="J28" i="28"/>
  <c r="L28" i="28"/>
  <c r="I28" i="28"/>
  <c r="G28" i="28"/>
  <c r="F28" i="28"/>
  <c r="K28" i="30" l="1"/>
  <c r="K28" i="28"/>
  <c r="H28" i="28"/>
  <c r="O82" i="33" l="1"/>
  <c r="O34" i="31"/>
  <c r="O69" i="30"/>
  <c r="O28" i="32"/>
  <c r="O39" i="32"/>
  <c r="O61" i="33"/>
  <c r="O57" i="33"/>
  <c r="O65" i="33"/>
  <c r="O68" i="33"/>
  <c r="O49" i="33"/>
  <c r="O52" i="33"/>
  <c r="O37" i="33"/>
  <c r="O36" i="33"/>
  <c r="O45" i="33"/>
  <c r="O35" i="33"/>
  <c r="O76" i="33"/>
  <c r="O74" i="33"/>
  <c r="O41" i="33"/>
  <c r="O69" i="33"/>
  <c r="O75" i="33"/>
  <c r="O56" i="33"/>
  <c r="O67" i="33"/>
  <c r="O38" i="33"/>
  <c r="O84" i="33"/>
  <c r="O63" i="33"/>
  <c r="O78" i="33"/>
  <c r="O80" i="33"/>
  <c r="O81" i="33"/>
  <c r="O77" i="33"/>
  <c r="O51" i="33"/>
  <c r="O70" i="33"/>
  <c r="O55" i="33"/>
  <c r="O59" i="33"/>
  <c r="O48" i="33"/>
  <c r="O73" i="33"/>
  <c r="O43" i="33"/>
  <c r="O78" i="30"/>
  <c r="O39" i="30"/>
  <c r="O42" i="30"/>
  <c r="O64" i="30"/>
  <c r="O45" i="30"/>
  <c r="O31" i="30"/>
  <c r="O48" i="30"/>
  <c r="O68" i="30"/>
  <c r="O63" i="30"/>
  <c r="O73" i="30"/>
  <c r="O72" i="30"/>
  <c r="O44" i="30"/>
  <c r="O59" i="30"/>
  <c r="O79" i="30"/>
  <c r="O52" i="30"/>
  <c r="O80" i="30"/>
  <c r="O51" i="30"/>
  <c r="O66" i="30"/>
  <c r="O57" i="30"/>
  <c r="O43" i="30"/>
  <c r="O60" i="30"/>
  <c r="O74" i="30"/>
  <c r="O32" i="30"/>
  <c r="O55" i="30"/>
  <c r="O35" i="30"/>
  <c r="O58" i="30"/>
  <c r="O49" i="30"/>
  <c r="O65" i="30"/>
  <c r="O70" i="30"/>
  <c r="O34" i="30"/>
  <c r="O38" i="30"/>
  <c r="O48" i="31"/>
  <c r="O71" i="31"/>
  <c r="O37" i="31"/>
  <c r="O41" i="31"/>
  <c r="O74" i="31"/>
  <c r="O38" i="31"/>
  <c r="O44" i="31"/>
  <c r="O64" i="31"/>
  <c r="O43" i="31"/>
  <c r="O70" i="31"/>
  <c r="O52" i="31"/>
  <c r="O45" i="31"/>
  <c r="O59" i="31"/>
  <c r="O77" i="31"/>
  <c r="O78" i="31"/>
  <c r="O53" i="31"/>
  <c r="O63" i="31"/>
  <c r="O73" i="31"/>
  <c r="O51" i="31"/>
  <c r="O60" i="31"/>
  <c r="O39" i="28"/>
  <c r="O33" i="28"/>
  <c r="O61" i="28"/>
  <c r="O80" i="28"/>
  <c r="O60" i="28"/>
  <c r="O57" i="28"/>
  <c r="O73" i="28"/>
  <c r="O79" i="28"/>
  <c r="O69" i="28"/>
  <c r="O37" i="28"/>
  <c r="O68" i="28"/>
  <c r="O58" i="28"/>
  <c r="O74" i="28"/>
  <c r="O78" i="28"/>
  <c r="O64" i="28"/>
  <c r="O47" i="28"/>
  <c r="O76" i="28"/>
  <c r="O41" i="28"/>
  <c r="O59" i="28"/>
  <c r="O49" i="28"/>
  <c r="O77" i="28"/>
  <c r="O45" i="28"/>
  <c r="O34" i="28"/>
  <c r="O71" i="28"/>
  <c r="O31" i="28"/>
  <c r="O53" i="28"/>
  <c r="O54" i="28"/>
  <c r="O32" i="28"/>
  <c r="O55" i="28"/>
  <c r="O44" i="28"/>
  <c r="O66" i="28"/>
  <c r="O70" i="28"/>
  <c r="O38" i="28"/>
  <c r="O48" i="28"/>
  <c r="O35" i="28"/>
  <c r="O51" i="28"/>
  <c r="O63" i="28"/>
  <c r="O42" i="28"/>
  <c r="O43" i="28"/>
  <c r="O65" i="28"/>
  <c r="O72" i="28"/>
  <c r="O52" i="28"/>
  <c r="O33" i="32" l="1"/>
  <c r="O52" i="32"/>
  <c r="O32" i="32"/>
  <c r="O37" i="32"/>
  <c r="O68" i="32"/>
  <c r="O44" i="32"/>
  <c r="O58" i="32"/>
  <c r="O67" i="32"/>
  <c r="O59" i="32"/>
  <c r="O68" i="31"/>
  <c r="O42" i="31"/>
  <c r="O35" i="31"/>
  <c r="O72" i="32"/>
  <c r="O48" i="32"/>
  <c r="O46" i="32"/>
  <c r="O71" i="32"/>
  <c r="O54" i="31"/>
  <c r="O31" i="31"/>
  <c r="O49" i="31"/>
  <c r="O54" i="30"/>
  <c r="O77" i="30"/>
  <c r="O53" i="30"/>
  <c r="O71" i="30"/>
  <c r="O46" i="33"/>
  <c r="O39" i="33"/>
  <c r="O83" i="33"/>
  <c r="O74" i="32"/>
  <c r="O29" i="32"/>
  <c r="O50" i="32"/>
  <c r="O47" i="32"/>
  <c r="O27" i="32"/>
  <c r="O42" i="32"/>
  <c r="O34" i="32"/>
  <c r="O36" i="32"/>
  <c r="O66" i="32"/>
  <c r="O53" i="32"/>
  <c r="O55" i="32"/>
  <c r="O47" i="31"/>
  <c r="O61" i="31"/>
  <c r="O69" i="31"/>
  <c r="O26" i="32"/>
  <c r="O40" i="32"/>
  <c r="O64" i="32"/>
  <c r="O33" i="31"/>
  <c r="O39" i="31"/>
  <c r="O72" i="31"/>
  <c r="O61" i="32"/>
  <c r="O30" i="32"/>
  <c r="O69" i="32"/>
  <c r="O79" i="31"/>
  <c r="O57" i="31"/>
  <c r="O58" i="31"/>
  <c r="O66" i="31"/>
  <c r="O47" i="30"/>
  <c r="O37" i="30"/>
  <c r="O33" i="30"/>
  <c r="O42" i="33"/>
  <c r="O62" i="33"/>
  <c r="O47" i="33"/>
  <c r="O53" i="33"/>
  <c r="O60" i="32"/>
  <c r="O41" i="32"/>
  <c r="O56" i="32"/>
  <c r="O49" i="32"/>
  <c r="O43" i="32"/>
  <c r="O73" i="32"/>
  <c r="O75" i="32"/>
  <c r="O55" i="31"/>
  <c r="O54" i="32"/>
  <c r="O65" i="31"/>
  <c r="O35" i="32"/>
  <c r="O80" i="31"/>
  <c r="O76" i="31"/>
  <c r="O32" i="31"/>
  <c r="O76" i="30"/>
  <c r="O61" i="30"/>
  <c r="O64" i="33"/>
  <c r="O58" i="33"/>
  <c r="O72" i="33"/>
  <c r="O71" i="33" s="1"/>
  <c r="O65" i="32"/>
  <c r="O63" i="32"/>
  <c r="O38" i="32"/>
  <c r="O75" i="28"/>
  <c r="O46" i="28"/>
  <c r="O79" i="33"/>
  <c r="O36" i="28"/>
  <c r="O30" i="28"/>
  <c r="O50" i="28"/>
  <c r="O67" i="28"/>
  <c r="O81" i="28" l="1"/>
  <c r="O83" i="28" s="1"/>
  <c r="O85" i="28" s="1"/>
  <c r="O88" i="28" s="1"/>
  <c r="O89" i="28" s="1"/>
  <c r="O75" i="30"/>
  <c r="O46" i="30"/>
  <c r="O36" i="30"/>
  <c r="O67" i="30"/>
  <c r="O30" i="30"/>
  <c r="O36" i="31"/>
  <c r="O40" i="33"/>
  <c r="O50" i="33"/>
  <c r="O34" i="33"/>
  <c r="O62" i="32"/>
  <c r="O50" i="31"/>
  <c r="O54" i="33"/>
  <c r="O46" i="31"/>
  <c r="O70" i="32"/>
  <c r="O50" i="30"/>
  <c r="O75" i="31"/>
  <c r="O67" i="31"/>
  <c r="O45" i="32"/>
  <c r="O30" i="31"/>
  <c r="O25" i="32"/>
  <c r="O31" i="32"/>
  <c r="O81" i="30" l="1"/>
  <c r="O83" i="30" s="1"/>
  <c r="O85" i="30" s="1"/>
  <c r="O88" i="30" s="1"/>
  <c r="O81" i="31"/>
  <c r="O83" i="31" s="1"/>
  <c r="O85" i="31" s="1"/>
  <c r="O88" i="31" s="1"/>
  <c r="J28" i="2"/>
  <c r="AC58" i="2"/>
  <c r="AC57" i="2"/>
  <c r="AC56" i="2"/>
  <c r="AC55" i="2"/>
  <c r="AC54" i="2"/>
  <c r="L28" i="2"/>
  <c r="I28" i="2"/>
  <c r="G28" i="2"/>
  <c r="F28" i="2"/>
  <c r="O89" i="30" l="1"/>
  <c r="N89" i="30" s="1"/>
  <c r="N88" i="30"/>
  <c r="N88" i="31"/>
  <c r="O89" i="31"/>
  <c r="N89" i="31" s="1"/>
  <c r="K28" i="2"/>
  <c r="H28" i="2"/>
  <c r="AC53" i="2"/>
  <c r="AC59" i="2" l="1"/>
  <c r="AC60" i="2" s="1"/>
  <c r="O32" i="2" l="1"/>
  <c r="O71" i="2" l="1"/>
  <c r="O78" i="2"/>
  <c r="O70" i="2"/>
  <c r="O38" i="2"/>
  <c r="O63" i="2"/>
  <c r="O51" i="2"/>
  <c r="O37" i="2"/>
  <c r="O55" i="2"/>
  <c r="O77" i="2"/>
  <c r="O45" i="2"/>
  <c r="O41" i="2"/>
  <c r="O65" i="2"/>
  <c r="O57" i="2"/>
  <c r="O69" i="2"/>
  <c r="O47" i="2"/>
  <c r="O58" i="2"/>
  <c r="O76" i="2"/>
  <c r="O54" i="2"/>
  <c r="O42" i="2"/>
  <c r="O33" i="2"/>
  <c r="O39" i="2"/>
  <c r="O79" i="2"/>
  <c r="O48" i="2"/>
  <c r="O80" i="2"/>
  <c r="O53" i="2"/>
  <c r="O49" i="2"/>
  <c r="O59" i="2"/>
  <c r="O60" i="2"/>
  <c r="O35" i="2"/>
  <c r="O43" i="2"/>
  <c r="O68" i="2"/>
  <c r="O52" i="2"/>
  <c r="O74" i="2"/>
  <c r="O72" i="2"/>
  <c r="O64" i="2"/>
  <c r="O61" i="2"/>
  <c r="O73" i="2"/>
  <c r="O44" i="2"/>
  <c r="O66" i="2"/>
  <c r="O34" i="2"/>
  <c r="O46" i="2" l="1"/>
  <c r="O67" i="2"/>
  <c r="O75" i="2"/>
  <c r="O30" i="2"/>
  <c r="O50" i="2"/>
  <c r="O36" i="2"/>
  <c r="O81" i="2" l="1"/>
  <c r="O83" i="2" s="1"/>
  <c r="O85" i="2" s="1"/>
  <c r="O88" i="2" s="1"/>
  <c r="O89" i="2" l="1"/>
</calcChain>
</file>

<file path=xl/sharedStrings.xml><?xml version="1.0" encoding="utf-8"?>
<sst xmlns="http://schemas.openxmlformats.org/spreadsheetml/2006/main" count="588" uniqueCount="158">
  <si>
    <t>Lot 1</t>
  </si>
  <si>
    <t>Univers</t>
  </si>
  <si>
    <t>Població general</t>
  </si>
  <si>
    <t>Àmbit</t>
  </si>
  <si>
    <t>Lot 2</t>
  </si>
  <si>
    <t>Catalunya</t>
  </si>
  <si>
    <t>Lot 3</t>
  </si>
  <si>
    <t>Lot 4</t>
  </si>
  <si>
    <t>Lot 5</t>
  </si>
  <si>
    <t>Camps a omplir per part del contractista</t>
  </si>
  <si>
    <t>Total hores</t>
  </si>
  <si>
    <t>B. Qüestionari</t>
  </si>
  <si>
    <t>Traducció (1 idioma: castellà)</t>
  </si>
  <si>
    <t>Traducció a idiomes addicionals</t>
  </si>
  <si>
    <t>Adaptació i programació del qüestionari</t>
  </si>
  <si>
    <t>Programació dels idiomes addicionals</t>
  </si>
  <si>
    <t>C. Mostra i procediment mostreig</t>
  </si>
  <si>
    <t>Cost de l'incentiu</t>
  </si>
  <si>
    <t>D. Formar personal enquestador</t>
  </si>
  <si>
    <t>E. Pretest</t>
  </si>
  <si>
    <t>Generar fitxers de resultats</t>
  </si>
  <si>
    <t>Dietes (per jornades de 8 hores)</t>
  </si>
  <si>
    <t>Enquestadors</t>
  </si>
  <si>
    <t>G. Controls de qualitat</t>
  </si>
  <si>
    <t>Lliurament fulls de ruta diaris dels enquestadors</t>
  </si>
  <si>
    <t>H. Depuració</t>
  </si>
  <si>
    <t>I. Codificació (tres preguntes obertes)</t>
  </si>
  <si>
    <t>Altres despeses vinculades a l'enquesta 
(llicències, incentius,…)</t>
  </si>
  <si>
    <t>Total cost (despeses directes, indirectes i benefici)</t>
  </si>
  <si>
    <t>Oferta presentada</t>
  </si>
  <si>
    <t>Oferta presentada + IVA</t>
  </si>
  <si>
    <t>Signatura de la persona declarant</t>
  </si>
  <si>
    <t>CONCEPTE</t>
  </si>
  <si>
    <t>1 jornada</t>
  </si>
  <si>
    <t>Programació del qüestionari</t>
  </si>
  <si>
    <t>Realització de les enquestes válides finalitzades</t>
  </si>
  <si>
    <t>F. Treball de camp</t>
  </si>
  <si>
    <t>Correus electrònics</t>
  </si>
  <si>
    <t>Inspecció de les enquestes no gravades</t>
  </si>
  <si>
    <t>Seguiment en línia resultats i entregues parcials</t>
  </si>
  <si>
    <t>J. Lliuraments i resultats definitius</t>
  </si>
  <si>
    <t>K. Custodia del Panel Ciutadà</t>
  </si>
  <si>
    <t>Unitats mostrals a gestionar (UMG:)</t>
  </si>
  <si>
    <t>Entre 1:00 i 1:59 minuts</t>
  </si>
  <si>
    <t>Entre 2:00 i 2:59 minuts</t>
  </si>
  <si>
    <t>Seleccionar punts de mostreig i preparar rutes</t>
  </si>
  <si>
    <t>Seleccionar els números de telèfon</t>
  </si>
  <si>
    <t>1,2,3,6</t>
  </si>
  <si>
    <t>Lot</t>
  </si>
  <si>
    <t>1,2,3,4,6</t>
  </si>
  <si>
    <t>1,2,4</t>
  </si>
  <si>
    <t>1,2,3,4</t>
  </si>
  <si>
    <t>Inspecció de les enquestes gravades</t>
  </si>
  <si>
    <t>Allotjament de les enquestes vàlides</t>
  </si>
  <si>
    <t>Elaboració de l'informe de camp</t>
  </si>
  <si>
    <t>Microdades</t>
  </si>
  <si>
    <t>Taules estadístiques</t>
  </si>
  <si>
    <t>Informe descriptiu</t>
  </si>
  <si>
    <t>Presentació</t>
  </si>
  <si>
    <t>Unitats</t>
  </si>
  <si>
    <t>Cost/
unitat</t>
  </si>
  <si>
    <t>Total</t>
  </si>
  <si>
    <t>Subtotal</t>
  </si>
  <si>
    <t>Subtotal de despeses directament imputables a l'enquesta</t>
  </si>
  <si>
    <t>Paràmetres del treball de camp:</t>
  </si>
  <si>
    <t>Plantilla enquestadors en jornades de 8h</t>
  </si>
  <si>
    <t>Dies de camp</t>
  </si>
  <si>
    <t>JUSTIFICACIÓ DE LA VIABILITAT DE L'OFERTA PRESENTADA</t>
  </si>
  <si>
    <t>Nom del Licitador/empresa:</t>
  </si>
  <si>
    <t>Nom i cognoms del representant amb poders suficients:</t>
  </si>
  <si>
    <t>Ritme enquestació previst  (entrevistes per enquestador i hora)</t>
  </si>
  <si>
    <t xml:space="preserve"> </t>
  </si>
  <si>
    <t>Supervisió</t>
  </si>
  <si>
    <t>Unitats mostrals a gestionar (UMG)</t>
  </si>
  <si>
    <t>Enviaments (total: inicial +recordatoris): Preparació</t>
  </si>
  <si>
    <t>Enviaments (total: inicial +recordatoris): Cost:</t>
  </si>
  <si>
    <t>Cost marc mostral (inicial + addicional)</t>
  </si>
  <si>
    <t>Lot 6</t>
  </si>
  <si>
    <t>Preu per qüestionari de reclutament</t>
  </si>
  <si>
    <t xml:space="preserve">Telèfons disponibles </t>
  </si>
  <si>
    <t>Respostes en paper esperades</t>
  </si>
  <si>
    <t>B. Quió de l'entrevista</t>
  </si>
  <si>
    <t>C. Captació</t>
  </si>
  <si>
    <t>E. Equipament de les sales</t>
  </si>
  <si>
    <t>F. Realització de les entrevistes</t>
  </si>
  <si>
    <t>I. Buidat de la informació</t>
  </si>
  <si>
    <t>Difinició, elaboració o adaptació del guió</t>
  </si>
  <si>
    <t>Trucades telefòniques</t>
  </si>
  <si>
    <t>Cost d'un llistat</t>
  </si>
  <si>
    <t>Seguiment i control d'assitència i documentació</t>
  </si>
  <si>
    <t>D. Formar personal moderador</t>
  </si>
  <si>
    <t>Moderadors</t>
  </si>
  <si>
    <t>Dietes i desplaçaments</t>
  </si>
  <si>
    <t>Supervisió de la gravació de les entrevistes</t>
  </si>
  <si>
    <t>Microdades: gravacions</t>
  </si>
  <si>
    <t>Informe del buidat de la informació</t>
  </si>
  <si>
    <t>Informe de resultats</t>
  </si>
  <si>
    <t>Supervisió de la captació dels participants</t>
  </si>
  <si>
    <t>H. Transcripció de les reunions</t>
  </si>
  <si>
    <t>sms o equivalent</t>
  </si>
  <si>
    <t xml:space="preserve">Trucades telefòniques d’assistència o recordatori </t>
  </si>
  <si>
    <t>Inferior a 1 minut</t>
  </si>
  <si>
    <t>Superior o igual a 3:00 minuts</t>
  </si>
  <si>
    <t>Despeses indirectes i benefici industrial</t>
  </si>
  <si>
    <t xml:space="preserve">Respostes en linia esperades </t>
  </si>
  <si>
    <t xml:space="preserve">Contacte per correu postal </t>
  </si>
  <si>
    <t xml:space="preserve">Contacte per telèfon o correu electrònic: primers 5.000 </t>
  </si>
  <si>
    <t xml:space="preserve">Contacte per telèfon o correu electrònic: de 5.001 en endavant </t>
  </si>
  <si>
    <t>Carta amb pes inferior o igual a 20 g</t>
  </si>
  <si>
    <t>Carta amb pes entre 21 i 50 g</t>
  </si>
  <si>
    <t>Carta amb pes entre 51 i 150 g</t>
  </si>
  <si>
    <t xml:space="preserve">Qüestionaris complets de reclutament </t>
  </si>
  <si>
    <t>Nombre i tipus d’ enviaments previstos, si s’escau</t>
  </si>
  <si>
    <t>Nombre i tipus d’incentius previstos, si s’escau</t>
  </si>
  <si>
    <t>Incentius per valor de 50,00€ per cada persona que ha participat</t>
  </si>
  <si>
    <t>Termini d'execució dels treballs (en dies)</t>
  </si>
  <si>
    <t>Nombre d’enviaments</t>
  </si>
  <si>
    <t>Nombre de recordatoris</t>
  </si>
  <si>
    <t>Nombre de trucades telefòniques d’assistència</t>
  </si>
  <si>
    <t>Nombre d’incentius</t>
  </si>
  <si>
    <t>a)</t>
  </si>
  <si>
    <t>d)</t>
  </si>
  <si>
    <t>b)</t>
  </si>
  <si>
    <t>c)</t>
  </si>
  <si>
    <t>Nombre de qüestionaris en línia previstos</t>
  </si>
  <si>
    <t>Nombre de gravacions de qüestionaris previstes</t>
  </si>
  <si>
    <t>e)</t>
  </si>
  <si>
    <t>i)</t>
  </si>
  <si>
    <t>f)</t>
  </si>
  <si>
    <t>g)</t>
  </si>
  <si>
    <t>h)</t>
  </si>
  <si>
    <t>j)</t>
  </si>
  <si>
    <t>k)</t>
  </si>
  <si>
    <t>Gravació de qüestionari en paper (Confecció del fitxer i gravació)</t>
  </si>
  <si>
    <t>Ritme enquestació previst  (entrevistes per enquestador i dia)</t>
  </si>
  <si>
    <t>Compra de panelistes</t>
  </si>
  <si>
    <t xml:space="preserve">Durada del qüestionari de reclutament: </t>
  </si>
  <si>
    <t>fins a 5 minuts</t>
  </si>
  <si>
    <t>Cost 1 hora (*)</t>
  </si>
  <si>
    <t>Entre 1.00 i 1.59 minuts</t>
  </si>
  <si>
    <t>Entre 2.00 i 2.59 minuts</t>
  </si>
  <si>
    <t>Superior o igual a 3.00 minuts</t>
  </si>
  <si>
    <t>Per tal de justificar  la viabilitat de la meva oferta (econòmica i de la resta d’aspectes que es valoren) el nombre d’hores i cost hora que s’han previst per cadascun dels treballs que estableixen el plec de prescripcions tècniques de l'Acord marc i el document de condicions d'execució d'aquest contracte, per executar els treballs és el que es detalla en aquesta taula:</t>
  </si>
  <si>
    <t>Camps a omplir per part del contractant</t>
  </si>
  <si>
    <t xml:space="preserve">Analista/ Consultor </t>
  </si>
  <si>
    <t xml:space="preserve">Progra-mador 
</t>
  </si>
  <si>
    <t xml:space="preserve">Tècnic
</t>
  </si>
  <si>
    <t xml:space="preserve">Codifi-cador 
</t>
  </si>
  <si>
    <t xml:space="preserve">Tabulador 
</t>
  </si>
  <si>
    <t xml:space="preserve">Enquestador 1 hora </t>
  </si>
  <si>
    <t>Codi expedient:</t>
  </si>
  <si>
    <r>
      <t>A. Equip de treball</t>
    </r>
    <r>
      <rPr>
        <i/>
        <sz val="10"/>
        <color theme="1"/>
        <rFont val="Aptos Narrow"/>
        <family val="2"/>
        <scheme val="minor"/>
      </rPr>
      <t xml:space="preserve"> (indiqueu per a cada perfil la classificació professional del conveni)</t>
    </r>
  </si>
  <si>
    <t>* Cal que indiqueu el conveni de referència en aquest apartat i que detalleu per a cada perfil la classificació professional del conveni en la fila on hi ha les dades A. Equip de treball</t>
  </si>
  <si>
    <t>Expliqueu, si s'escau, els paràmetres que expliquen l'oferta i en justifiquen la seva viablilitat, en els termes que preveu l'article 149.4 de la Llei 9/2017, de 8 de novembre, de contractes del sector públic (LCSP</t>
  </si>
  <si>
    <t>Els espais marcats en groc són els que pot omplir l'empresa</t>
  </si>
  <si>
    <r>
      <t>A. Equip de treball</t>
    </r>
    <r>
      <rPr>
        <i/>
        <sz val="10"/>
        <rFont val="Aptos Narrow"/>
        <family val="2"/>
        <scheme val="minor"/>
      </rPr>
      <t xml:space="preserve"> (indiqueu per a cada perfil la classificació professional del conveni)</t>
    </r>
  </si>
  <si>
    <t>Grandària de la mostra (n)</t>
  </si>
  <si>
    <t>Expliqueu, si s'escau, els paràmetres que expliquen l'oferta i en justifiquen la seva viablilitat, en els termes que preveu l'article 149.4 de la Llei 9/2017, de 8 de novembre, de contractes del sector públic (LCSP)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</si>
</sst>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-* #,##0.00\ [$€-403]_-;\-* #,##0.00\ [$€-403]_-;_-* &quot;-&quot;??\ [$€-403]_-;_-@_-"/>
    <numFmt numFmtId="165" formatCode="0.0"/>
    <numFmt numFmtId="166" formatCode="0.0%"/>
    <numFmt numFmtId="167" formatCode="_-* #,##0.000\ &quot;€&quot;_-;\-* #,##0.000\ &quot;€&quot;_-;_-* &quot;-&quot;??\ &quot;€&quot;_-;_-@_-"/>
    <numFmt numFmtId="168" formatCode="_-* #,##0.0000\ &quot;€&quot;_-;\-* #,##0.0000\ &quot;€&quot;_-;_-* &quot;-&quot;??\ &quot;€&quot;_-;_-@_-"/>
    <numFmt numFmtId="169" formatCode="_-* #,##0.0000\ &quot;€&quot;_-;\-* #,##0.0000\ &quot;€&quot;_-;_-* &quot;-&quot;????\ &quot;€&quot;_-;_-@_-"/>
    <numFmt numFmtId="170" formatCode="_-* #,##0.00000\ &quot;€&quot;_-;\-* #,##0.00000\ &quot;€&quot;_-;_-* &quot;-&quot;??\ &quot;€&quot;_-;_-@_-"/>
    <numFmt numFmtId="171" formatCode="_-* #,##0.000000\ &quot;€&quot;_-;\-* #,##0.000000\ &quot;€&quot;_-;_-* &quot;-&quot;??\ &quot;€&quot;_-;_-@_-"/>
    <numFmt numFmtId="172" formatCode="_-* #,##0.0000000\ &quot;€&quot;_-;\-* #,##0.0000000\ &quot;€&quot;_-;_-* &quot;-&quot;??\ &quot;€&quot;_-;_-@_-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0"/>
      <name val="Aptos Narrow"/>
      <family val="2"/>
      <scheme val="minor"/>
    </font>
    <font>
      <b/>
      <sz val="8"/>
      <color theme="0" tint="-4.9989318521683403E-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rgb="FFC00000"/>
      <name val="Aptos Narrow"/>
      <family val="2"/>
      <scheme val="minor"/>
    </font>
    <font>
      <b/>
      <sz val="10"/>
      <color rgb="FFC00000"/>
      <name val="Aptos Narrow"/>
      <family val="2"/>
      <scheme val="minor"/>
    </font>
    <font>
      <sz val="10"/>
      <color theme="0" tint="-0.499984740745262"/>
      <name val="Aptos Narrow"/>
      <family val="2"/>
      <scheme val="minor"/>
    </font>
    <font>
      <sz val="10"/>
      <color rgb="FF00B05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7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14996795556505021"/>
      </bottom>
      <diagonal/>
    </border>
    <border>
      <left/>
      <right/>
      <top style="thin">
        <color theme="0" tint="-0.34998626667073579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350">
    <xf numFmtId="0" fontId="0" fillId="0" borderId="0" xfId="0"/>
    <xf numFmtId="0" fontId="2" fillId="0" borderId="0" xfId="0" applyFont="1"/>
    <xf numFmtId="0" fontId="2" fillId="2" borderId="2" xfId="0" applyFont="1" applyFill="1" applyBorder="1"/>
    <xf numFmtId="44" fontId="2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7" fillId="4" borderId="0" xfId="0" applyFont="1" applyFill="1"/>
    <xf numFmtId="44" fontId="2" fillId="0" borderId="0" xfId="1" applyFont="1"/>
    <xf numFmtId="0" fontId="2" fillId="0" borderId="10" xfId="0" applyFont="1" applyBorder="1" applyAlignment="1">
      <alignment horizontal="right"/>
    </xf>
    <xf numFmtId="44" fontId="2" fillId="0" borderId="11" xfId="1" applyFont="1" applyBorder="1" applyAlignment="1">
      <alignment horizontal="right"/>
    </xf>
    <xf numFmtId="44" fontId="2" fillId="0" borderId="14" xfId="1" applyFont="1" applyBorder="1"/>
    <xf numFmtId="0" fontId="2" fillId="0" borderId="16" xfId="0" applyFont="1" applyBorder="1" applyAlignment="1">
      <alignment horizontal="right"/>
    </xf>
    <xf numFmtId="44" fontId="2" fillId="0" borderId="16" xfId="1" applyFont="1" applyBorder="1" applyAlignment="1">
      <alignment horizontal="right"/>
    </xf>
    <xf numFmtId="44" fontId="2" fillId="0" borderId="0" xfId="0" applyNumberFormat="1" applyFont="1"/>
    <xf numFmtId="0" fontId="2" fillId="0" borderId="20" xfId="0" applyFont="1" applyBorder="1" applyAlignment="1">
      <alignment horizontal="left" indent="1"/>
    </xf>
    <xf numFmtId="0" fontId="5" fillId="0" borderId="20" xfId="0" applyFont="1" applyBorder="1" applyAlignment="1">
      <alignment horizontal="left" wrapText="1" indent="1"/>
    </xf>
    <xf numFmtId="0" fontId="2" fillId="0" borderId="20" xfId="0" applyFont="1" applyBorder="1" applyAlignment="1">
      <alignment horizontal="left" indent="2"/>
    </xf>
    <xf numFmtId="0" fontId="2" fillId="0" borderId="22" xfId="0" applyFont="1" applyBorder="1"/>
    <xf numFmtId="0" fontId="2" fillId="0" borderId="23" xfId="0" applyFont="1" applyBorder="1"/>
    <xf numFmtId="0" fontId="2" fillId="0" borderId="22" xfId="0" applyFont="1" applyBorder="1" applyAlignment="1">
      <alignment horizontal="left" indent="1"/>
    </xf>
    <xf numFmtId="0" fontId="2" fillId="0" borderId="23" xfId="0" applyFont="1" applyBorder="1" applyAlignment="1">
      <alignment horizontal="left" indent="1"/>
    </xf>
    <xf numFmtId="0" fontId="5" fillId="0" borderId="22" xfId="0" applyFont="1" applyBorder="1" applyAlignment="1">
      <alignment horizontal="left" wrapText="1" indent="1"/>
    </xf>
    <xf numFmtId="0" fontId="5" fillId="0" borderId="23" xfId="0" applyFont="1" applyBorder="1" applyAlignment="1">
      <alignment horizontal="left" wrapText="1" indent="1"/>
    </xf>
    <xf numFmtId="0" fontId="2" fillId="0" borderId="22" xfId="0" applyFont="1" applyBorder="1" applyAlignment="1">
      <alignment horizontal="left" indent="2"/>
    </xf>
    <xf numFmtId="0" fontId="2" fillId="0" borderId="23" xfId="0" applyFont="1" applyBorder="1" applyAlignment="1">
      <alignment horizontal="left" indent="2"/>
    </xf>
    <xf numFmtId="0" fontId="2" fillId="0" borderId="22" xfId="0" applyFont="1" applyBorder="1" applyAlignment="1">
      <alignment horizontal="left" indent="4"/>
    </xf>
    <xf numFmtId="0" fontId="2" fillId="0" borderId="23" xfId="0" applyFont="1" applyBorder="1" applyAlignment="1">
      <alignment horizontal="left" indent="4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9" fillId="4" borderId="0" xfId="0" applyFont="1" applyFill="1" applyAlignment="1">
      <alignment horizontal="left"/>
    </xf>
    <xf numFmtId="0" fontId="2" fillId="0" borderId="0" xfId="0" applyFont="1" applyAlignment="1">
      <alignment horizontal="right" vertical="top"/>
    </xf>
    <xf numFmtId="165" fontId="2" fillId="0" borderId="0" xfId="0" applyNumberFormat="1" applyFont="1"/>
    <xf numFmtId="0" fontId="2" fillId="0" borderId="0" xfId="0" applyFont="1" applyAlignment="1">
      <alignment horizontal="left" indent="1"/>
    </xf>
    <xf numFmtId="10" fontId="2" fillId="0" borderId="0" xfId="2" applyNumberFormat="1" applyFont="1"/>
    <xf numFmtId="0" fontId="10" fillId="3" borderId="0" xfId="0" applyFont="1" applyFill="1" applyAlignment="1">
      <alignment horizontal="left"/>
    </xf>
    <xf numFmtId="0" fontId="11" fillId="3" borderId="0" xfId="0" applyFont="1" applyFill="1"/>
    <xf numFmtId="0" fontId="11" fillId="0" borderId="0" xfId="0" applyFont="1"/>
    <xf numFmtId="0" fontId="12" fillId="3" borderId="0" xfId="0" applyFont="1" applyFill="1" applyAlignment="1">
      <alignment horizontal="left"/>
    </xf>
    <xf numFmtId="0" fontId="2" fillId="6" borderId="7" xfId="0" applyFont="1" applyFill="1" applyBorder="1" applyAlignment="1">
      <alignment horizontal="right"/>
    </xf>
    <xf numFmtId="0" fontId="2" fillId="6" borderId="7" xfId="1" applyNumberFormat="1" applyFont="1" applyFill="1" applyBorder="1" applyAlignment="1">
      <alignment horizontal="right"/>
    </xf>
    <xf numFmtId="0" fontId="2" fillId="6" borderId="8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right"/>
    </xf>
    <xf numFmtId="44" fontId="2" fillId="6" borderId="11" xfId="1" applyFont="1" applyFill="1" applyBorder="1" applyAlignment="1">
      <alignment horizontal="right"/>
    </xf>
    <xf numFmtId="44" fontId="2" fillId="6" borderId="7" xfId="1" applyFont="1" applyFill="1" applyBorder="1" applyAlignment="1">
      <alignment horizontal="right"/>
    </xf>
    <xf numFmtId="44" fontId="2" fillId="6" borderId="8" xfId="1" applyFont="1" applyFill="1" applyBorder="1" applyAlignment="1">
      <alignment horizontal="right"/>
    </xf>
    <xf numFmtId="44" fontId="2" fillId="6" borderId="10" xfId="1" applyFont="1" applyFill="1" applyBorder="1" applyAlignment="1">
      <alignment horizontal="right"/>
    </xf>
    <xf numFmtId="0" fontId="2" fillId="0" borderId="25" xfId="0" applyFont="1" applyBorder="1"/>
    <xf numFmtId="0" fontId="2" fillId="0" borderId="26" xfId="0" applyFont="1" applyBorder="1"/>
    <xf numFmtId="0" fontId="2" fillId="0" borderId="26" xfId="0" applyFont="1" applyBorder="1" applyAlignment="1">
      <alignment horizontal="right"/>
    </xf>
    <xf numFmtId="44" fontId="2" fillId="0" borderId="26" xfId="1" applyFont="1" applyBorder="1" applyAlignment="1">
      <alignment horizontal="right"/>
    </xf>
    <xf numFmtId="44" fontId="2" fillId="0" borderId="27" xfId="1" applyFont="1" applyBorder="1" applyAlignment="1">
      <alignment horizontal="right"/>
    </xf>
    <xf numFmtId="0" fontId="2" fillId="0" borderId="9" xfId="0" applyFont="1" applyBorder="1"/>
    <xf numFmtId="0" fontId="2" fillId="0" borderId="16" xfId="0" applyFont="1" applyBorder="1"/>
    <xf numFmtId="0" fontId="2" fillId="0" borderId="12" xfId="0" applyFont="1" applyBorder="1"/>
    <xf numFmtId="0" fontId="2" fillId="0" borderId="17" xfId="0" applyFont="1" applyBorder="1"/>
    <xf numFmtId="0" fontId="2" fillId="0" borderId="17" xfId="0" applyFont="1" applyBorder="1" applyAlignment="1">
      <alignment horizontal="right"/>
    </xf>
    <xf numFmtId="44" fontId="2" fillId="0" borderId="17" xfId="1" applyFont="1" applyBorder="1" applyAlignment="1">
      <alignment horizontal="right"/>
    </xf>
    <xf numFmtId="9" fontId="2" fillId="6" borderId="18" xfId="1" applyNumberFormat="1" applyFont="1" applyFill="1" applyBorder="1" applyAlignment="1">
      <alignment horizontal="right"/>
    </xf>
    <xf numFmtId="44" fontId="2" fillId="0" borderId="19" xfId="1" applyFont="1" applyBorder="1" applyAlignment="1">
      <alignment horizontal="right"/>
    </xf>
    <xf numFmtId="9" fontId="2" fillId="6" borderId="27" xfId="1" applyNumberFormat="1" applyFont="1" applyFill="1" applyBorder="1" applyAlignment="1">
      <alignment horizontal="right"/>
    </xf>
    <xf numFmtId="44" fontId="2" fillId="0" borderId="15" xfId="1" applyFont="1" applyBorder="1"/>
    <xf numFmtId="0" fontId="13" fillId="0" borderId="0" xfId="0" applyFont="1" applyAlignment="1">
      <alignment horizontal="left"/>
    </xf>
    <xf numFmtId="0" fontId="2" fillId="0" borderId="28" xfId="0" applyFont="1" applyBorder="1"/>
    <xf numFmtId="0" fontId="2" fillId="0" borderId="28" xfId="0" applyFont="1" applyBorder="1" applyAlignment="1">
      <alignment horizontal="right"/>
    </xf>
    <xf numFmtId="44" fontId="2" fillId="0" borderId="28" xfId="1" applyFont="1" applyBorder="1" applyAlignment="1">
      <alignment horizontal="right"/>
    </xf>
    <xf numFmtId="0" fontId="11" fillId="0" borderId="9" xfId="0" applyFont="1" applyBorder="1"/>
    <xf numFmtId="0" fontId="11" fillId="0" borderId="16" xfId="0" applyFont="1" applyBorder="1"/>
    <xf numFmtId="0" fontId="11" fillId="0" borderId="16" xfId="0" applyFont="1" applyBorder="1" applyAlignment="1">
      <alignment horizontal="right"/>
    </xf>
    <xf numFmtId="44" fontId="11" fillId="0" borderId="16" xfId="1" applyFont="1" applyBorder="1" applyAlignment="1">
      <alignment horizontal="right"/>
    </xf>
    <xf numFmtId="0" fontId="11" fillId="0" borderId="12" xfId="0" applyFont="1" applyBorder="1"/>
    <xf numFmtId="0" fontId="11" fillId="0" borderId="17" xfId="0" applyFont="1" applyBorder="1"/>
    <xf numFmtId="0" fontId="11" fillId="0" borderId="17" xfId="0" applyFont="1" applyBorder="1" applyAlignment="1">
      <alignment horizontal="right"/>
    </xf>
    <xf numFmtId="44" fontId="11" fillId="0" borderId="17" xfId="1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1" fillId="0" borderId="19" xfId="0" applyFont="1" applyBorder="1" applyAlignment="1">
      <alignment horizontal="right"/>
    </xf>
    <xf numFmtId="44" fontId="2" fillId="0" borderId="0" xfId="0" applyNumberFormat="1" applyFont="1" applyAlignment="1">
      <alignment horizontal="right"/>
    </xf>
    <xf numFmtId="44" fontId="14" fillId="0" borderId="0" xfId="0" applyNumberFormat="1" applyFont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9" fontId="2" fillId="0" borderId="0" xfId="2" applyFont="1"/>
    <xf numFmtId="0" fontId="2" fillId="0" borderId="7" xfId="0" applyFont="1" applyBorder="1" applyAlignment="1">
      <alignment horizontal="right"/>
    </xf>
    <xf numFmtId="0" fontId="2" fillId="0" borderId="7" xfId="1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44" fontId="2" fillId="0" borderId="11" xfId="1" applyFont="1" applyFill="1" applyBorder="1" applyAlignment="1">
      <alignment horizontal="right"/>
    </xf>
    <xf numFmtId="44" fontId="2" fillId="0" borderId="14" xfId="1" applyFont="1" applyFill="1" applyBorder="1"/>
    <xf numFmtId="44" fontId="0" fillId="0" borderId="0" xfId="1" applyFont="1"/>
    <xf numFmtId="0" fontId="11" fillId="3" borderId="38" xfId="0" applyFont="1" applyFill="1" applyBorder="1"/>
    <xf numFmtId="0" fontId="11" fillId="3" borderId="39" xfId="0" applyFont="1" applyFill="1" applyBorder="1"/>
    <xf numFmtId="0" fontId="11" fillId="3" borderId="40" xfId="0" applyFont="1" applyFill="1" applyBorder="1"/>
    <xf numFmtId="0" fontId="11" fillId="6" borderId="41" xfId="0" applyFont="1" applyFill="1" applyBorder="1" applyAlignment="1">
      <alignment horizontal="right"/>
    </xf>
    <xf numFmtId="0" fontId="11" fillId="6" borderId="41" xfId="1" applyNumberFormat="1" applyFont="1" applyFill="1" applyBorder="1" applyAlignment="1">
      <alignment horizontal="right"/>
    </xf>
    <xf numFmtId="0" fontId="11" fillId="6" borderId="42" xfId="0" applyFont="1" applyFill="1" applyBorder="1" applyAlignment="1">
      <alignment horizontal="right"/>
    </xf>
    <xf numFmtId="0" fontId="11" fillId="6" borderId="43" xfId="0" applyFont="1" applyFill="1" applyBorder="1" applyAlignment="1">
      <alignment horizontal="right"/>
    </xf>
    <xf numFmtId="0" fontId="11" fillId="6" borderId="44" xfId="0" applyFont="1" applyFill="1" applyBorder="1" applyAlignment="1">
      <alignment horizontal="right"/>
    </xf>
    <xf numFmtId="44" fontId="11" fillId="6" borderId="44" xfId="1" applyFont="1" applyFill="1" applyBorder="1" applyAlignment="1">
      <alignment horizontal="right"/>
    </xf>
    <xf numFmtId="44" fontId="11" fillId="3" borderId="37" xfId="1" applyFont="1" applyFill="1" applyBorder="1"/>
    <xf numFmtId="0" fontId="11" fillId="3" borderId="45" xfId="0" applyFont="1" applyFill="1" applyBorder="1"/>
    <xf numFmtId="0" fontId="11" fillId="3" borderId="46" xfId="0" applyFont="1" applyFill="1" applyBorder="1"/>
    <xf numFmtId="0" fontId="11" fillId="3" borderId="47" xfId="0" applyFont="1" applyFill="1" applyBorder="1"/>
    <xf numFmtId="0" fontId="11" fillId="3" borderId="48" xfId="0" applyFont="1" applyFill="1" applyBorder="1" applyAlignment="1">
      <alignment horizontal="right"/>
    </xf>
    <xf numFmtId="0" fontId="11" fillId="3" borderId="48" xfId="1" applyNumberFormat="1" applyFont="1" applyFill="1" applyBorder="1" applyAlignment="1">
      <alignment horizontal="right"/>
    </xf>
    <xf numFmtId="0" fontId="11" fillId="3" borderId="49" xfId="0" applyFont="1" applyFill="1" applyBorder="1" applyAlignment="1">
      <alignment horizontal="right"/>
    </xf>
    <xf numFmtId="0" fontId="11" fillId="3" borderId="50" xfId="0" applyFont="1" applyFill="1" applyBorder="1" applyAlignment="1">
      <alignment horizontal="right"/>
    </xf>
    <xf numFmtId="0" fontId="11" fillId="3" borderId="51" xfId="0" applyFont="1" applyFill="1" applyBorder="1" applyAlignment="1">
      <alignment horizontal="right"/>
    </xf>
    <xf numFmtId="44" fontId="11" fillId="3" borderId="51" xfId="1" applyFont="1" applyFill="1" applyBorder="1" applyAlignment="1">
      <alignment horizontal="right"/>
    </xf>
    <xf numFmtId="44" fontId="11" fillId="3" borderId="52" xfId="1" applyFont="1" applyFill="1" applyBorder="1"/>
    <xf numFmtId="0" fontId="2" fillId="0" borderId="53" xfId="0" applyFont="1" applyBorder="1" applyAlignment="1">
      <alignment horizontal="left" indent="1"/>
    </xf>
    <xf numFmtId="0" fontId="2" fillId="0" borderId="54" xfId="0" applyFont="1" applyBorder="1" applyAlignment="1">
      <alignment horizontal="left" indent="1"/>
    </xf>
    <xf numFmtId="0" fontId="2" fillId="0" borderId="55" xfId="0" applyFont="1" applyBorder="1" applyAlignment="1">
      <alignment horizontal="left" indent="1"/>
    </xf>
    <xf numFmtId="0" fontId="2" fillId="6" borderId="56" xfId="0" applyFont="1" applyFill="1" applyBorder="1" applyAlignment="1">
      <alignment horizontal="right"/>
    </xf>
    <xf numFmtId="0" fontId="2" fillId="6" borderId="56" xfId="1" applyNumberFormat="1" applyFont="1" applyFill="1" applyBorder="1" applyAlignment="1">
      <alignment horizontal="right"/>
    </xf>
    <xf numFmtId="0" fontId="2" fillId="6" borderId="57" xfId="0" applyFont="1" applyFill="1" applyBorder="1" applyAlignment="1">
      <alignment horizontal="right"/>
    </xf>
    <xf numFmtId="0" fontId="2" fillId="6" borderId="58" xfId="0" applyFont="1" applyFill="1" applyBorder="1" applyAlignment="1">
      <alignment horizontal="right"/>
    </xf>
    <xf numFmtId="0" fontId="2" fillId="6" borderId="59" xfId="0" applyFont="1" applyFill="1" applyBorder="1" applyAlignment="1">
      <alignment horizontal="right"/>
    </xf>
    <xf numFmtId="44" fontId="2" fillId="6" borderId="59" xfId="1" applyFont="1" applyFill="1" applyBorder="1" applyAlignment="1">
      <alignment horizontal="right"/>
    </xf>
    <xf numFmtId="44" fontId="2" fillId="0" borderId="60" xfId="1" applyFont="1" applyBorder="1"/>
    <xf numFmtId="0" fontId="2" fillId="0" borderId="53" xfId="0" applyFont="1" applyBorder="1" applyAlignment="1">
      <alignment horizontal="left" indent="2"/>
    </xf>
    <xf numFmtId="0" fontId="2" fillId="0" borderId="54" xfId="0" applyFont="1" applyBorder="1" applyAlignment="1">
      <alignment horizontal="left" indent="2"/>
    </xf>
    <xf numFmtId="0" fontId="2" fillId="0" borderId="55" xfId="0" applyFont="1" applyBorder="1" applyAlignment="1">
      <alignment horizontal="left" indent="2"/>
    </xf>
    <xf numFmtId="0" fontId="11" fillId="3" borderId="34" xfId="0" applyFont="1" applyFill="1" applyBorder="1"/>
    <xf numFmtId="0" fontId="11" fillId="3" borderId="35" xfId="0" applyFont="1" applyFill="1" applyBorder="1"/>
    <xf numFmtId="0" fontId="11" fillId="3" borderId="36" xfId="0" applyFont="1" applyFill="1" applyBorder="1"/>
    <xf numFmtId="0" fontId="11" fillId="3" borderId="61" xfId="0" applyFont="1" applyFill="1" applyBorder="1" applyAlignment="1">
      <alignment horizontal="right"/>
    </xf>
    <xf numFmtId="0" fontId="11" fillId="3" borderId="61" xfId="1" applyNumberFormat="1" applyFont="1" applyFill="1" applyBorder="1" applyAlignment="1">
      <alignment horizontal="right"/>
    </xf>
    <xf numFmtId="0" fontId="11" fillId="3" borderId="62" xfId="0" applyFont="1" applyFill="1" applyBorder="1" applyAlignment="1">
      <alignment horizontal="right"/>
    </xf>
    <xf numFmtId="0" fontId="11" fillId="3" borderId="63" xfId="0" applyFont="1" applyFill="1" applyBorder="1" applyAlignment="1">
      <alignment horizontal="right"/>
    </xf>
    <xf numFmtId="0" fontId="11" fillId="3" borderId="64" xfId="0" applyFont="1" applyFill="1" applyBorder="1" applyAlignment="1">
      <alignment horizontal="right"/>
    </xf>
    <xf numFmtId="44" fontId="11" fillId="3" borderId="64" xfId="1" applyFont="1" applyFill="1" applyBorder="1" applyAlignment="1">
      <alignment horizontal="right"/>
    </xf>
    <xf numFmtId="44" fontId="11" fillId="3" borderId="65" xfId="1" applyFont="1" applyFill="1" applyBorder="1"/>
    <xf numFmtId="0" fontId="2" fillId="0" borderId="68" xfId="0" applyFont="1" applyBorder="1" applyAlignment="1">
      <alignment horizontal="right" vertical="top"/>
    </xf>
    <xf numFmtId="44" fontId="2" fillId="0" borderId="69" xfId="1" applyFont="1" applyBorder="1" applyAlignment="1">
      <alignment horizontal="right" vertical="top" wrapText="1"/>
    </xf>
    <xf numFmtId="44" fontId="2" fillId="0" borderId="70" xfId="1" applyFont="1" applyBorder="1" applyAlignment="1">
      <alignment horizontal="right" vertical="top"/>
    </xf>
    <xf numFmtId="0" fontId="2" fillId="0" borderId="32" xfId="0" applyFont="1" applyBorder="1"/>
    <xf numFmtId="0" fontId="2" fillId="0" borderId="33" xfId="0" applyFont="1" applyBorder="1"/>
    <xf numFmtId="0" fontId="2" fillId="0" borderId="28" xfId="1" applyNumberFormat="1" applyFont="1" applyBorder="1" applyAlignment="1">
      <alignment horizontal="right"/>
    </xf>
    <xf numFmtId="0" fontId="2" fillId="0" borderId="71" xfId="0" applyFont="1" applyBorder="1" applyAlignment="1">
      <alignment horizontal="right"/>
    </xf>
    <xf numFmtId="0" fontId="2" fillId="0" borderId="72" xfId="0" applyFont="1" applyBorder="1" applyAlignment="1">
      <alignment horizontal="right"/>
    </xf>
    <xf numFmtId="0" fontId="2" fillId="0" borderId="73" xfId="0" applyFont="1" applyBorder="1" applyAlignment="1">
      <alignment horizontal="right"/>
    </xf>
    <xf numFmtId="44" fontId="2" fillId="0" borderId="73" xfId="1" applyFont="1" applyBorder="1" applyAlignment="1">
      <alignment horizontal="right"/>
    </xf>
    <xf numFmtId="44" fontId="2" fillId="0" borderId="74" xfId="1" applyFont="1" applyBorder="1"/>
    <xf numFmtId="0" fontId="2" fillId="0" borderId="53" xfId="0" applyFont="1" applyBorder="1"/>
    <xf numFmtId="0" fontId="2" fillId="0" borderId="54" xfId="0" applyFont="1" applyBorder="1"/>
    <xf numFmtId="0" fontId="2" fillId="0" borderId="55" xfId="0" applyFont="1" applyBorder="1"/>
    <xf numFmtId="0" fontId="2" fillId="0" borderId="56" xfId="0" applyFont="1" applyBorder="1" applyAlignment="1">
      <alignment horizontal="right"/>
    </xf>
    <xf numFmtId="0" fontId="2" fillId="0" borderId="57" xfId="0" applyFont="1" applyBorder="1" applyAlignment="1">
      <alignment horizontal="right"/>
    </xf>
    <xf numFmtId="0" fontId="2" fillId="0" borderId="58" xfId="0" applyFont="1" applyBorder="1" applyAlignment="1">
      <alignment horizontal="right"/>
    </xf>
    <xf numFmtId="0" fontId="2" fillId="0" borderId="59" xfId="0" applyFont="1" applyBorder="1" applyAlignment="1">
      <alignment horizontal="right"/>
    </xf>
    <xf numFmtId="44" fontId="2" fillId="0" borderId="59" xfId="1" applyFont="1" applyBorder="1" applyAlignment="1">
      <alignment horizontal="right"/>
    </xf>
    <xf numFmtId="0" fontId="0" fillId="0" borderId="0" xfId="0" applyAlignment="1">
      <alignment horizontal="right"/>
    </xf>
    <xf numFmtId="44" fontId="0" fillId="0" borderId="0" xfId="1" applyFont="1" applyAlignment="1">
      <alignment horizontal="right"/>
    </xf>
    <xf numFmtId="0" fontId="3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3" fontId="2" fillId="2" borderId="1" xfId="0" applyNumberFormat="1" applyFont="1" applyFill="1" applyBorder="1" applyAlignment="1">
      <alignment horizontal="right"/>
    </xf>
    <xf numFmtId="3" fontId="2" fillId="6" borderId="10" xfId="0" applyNumberFormat="1" applyFont="1" applyFill="1" applyBorder="1" applyAlignment="1">
      <alignment horizontal="right"/>
    </xf>
    <xf numFmtId="44" fontId="6" fillId="0" borderId="0" xfId="0" applyNumberFormat="1" applyFont="1"/>
    <xf numFmtId="0" fontId="5" fillId="0" borderId="20" xfId="0" applyFont="1" applyBorder="1" applyAlignment="1">
      <alignment horizontal="left" indent="1"/>
    </xf>
    <xf numFmtId="3" fontId="2" fillId="6" borderId="63" xfId="0" applyNumberFormat="1" applyFont="1" applyFill="1" applyBorder="1" applyAlignment="1">
      <alignment horizontal="right"/>
    </xf>
    <xf numFmtId="44" fontId="2" fillId="6" borderId="64" xfId="1" applyFont="1" applyFill="1" applyBorder="1" applyAlignment="1">
      <alignment horizontal="right"/>
    </xf>
    <xf numFmtId="0" fontId="2" fillId="0" borderId="75" xfId="0" applyFont="1" applyBorder="1"/>
    <xf numFmtId="44" fontId="2" fillId="0" borderId="0" xfId="1" applyFont="1" applyBorder="1" applyAlignment="1">
      <alignment horizontal="right"/>
    </xf>
    <xf numFmtId="169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/>
    <xf numFmtId="44" fontId="11" fillId="0" borderId="0" xfId="0" applyNumberFormat="1" applyFont="1"/>
    <xf numFmtId="44" fontId="2" fillId="0" borderId="0" xfId="1" applyFont="1" applyBorder="1"/>
    <xf numFmtId="44" fontId="2" fillId="0" borderId="0" xfId="1" applyFont="1" applyAlignment="1">
      <alignment horizontal="right" vertical="top"/>
    </xf>
    <xf numFmtId="44" fontId="11" fillId="0" borderId="0" xfId="1" applyFont="1"/>
    <xf numFmtId="44" fontId="11" fillId="3" borderId="0" xfId="1" applyFont="1" applyFill="1"/>
    <xf numFmtId="0" fontId="6" fillId="0" borderId="20" xfId="0" applyFont="1" applyBorder="1" applyAlignment="1">
      <alignment horizontal="left" indent="1"/>
    </xf>
    <xf numFmtId="0" fontId="11" fillId="5" borderId="48" xfId="0" applyFont="1" applyFill="1" applyBorder="1" applyAlignment="1">
      <alignment horizontal="right"/>
    </xf>
    <xf numFmtId="0" fontId="11" fillId="5" borderId="48" xfId="1" applyNumberFormat="1" applyFont="1" applyFill="1" applyBorder="1" applyAlignment="1">
      <alignment horizontal="right"/>
    </xf>
    <xf numFmtId="0" fontId="11" fillId="5" borderId="49" xfId="0" applyFont="1" applyFill="1" applyBorder="1" applyAlignment="1">
      <alignment horizontal="right"/>
    </xf>
    <xf numFmtId="0" fontId="11" fillId="5" borderId="50" xfId="0" applyFont="1" applyFill="1" applyBorder="1" applyAlignment="1">
      <alignment horizontal="right"/>
    </xf>
    <xf numFmtId="0" fontId="11" fillId="5" borderId="51" xfId="0" applyFont="1" applyFill="1" applyBorder="1" applyAlignment="1">
      <alignment horizontal="right"/>
    </xf>
    <xf numFmtId="44" fontId="11" fillId="5" borderId="51" xfId="1" applyFont="1" applyFill="1" applyBorder="1" applyAlignment="1">
      <alignment horizontal="right"/>
    </xf>
    <xf numFmtId="167" fontId="2" fillId="0" borderId="0" xfId="0" applyNumberFormat="1" applyFont="1"/>
    <xf numFmtId="168" fontId="2" fillId="0" borderId="0" xfId="0" applyNumberFormat="1" applyFont="1"/>
    <xf numFmtId="165" fontId="2" fillId="0" borderId="0" xfId="0" applyNumberFormat="1" applyFont="1" applyAlignment="1">
      <alignment horizontal="right"/>
    </xf>
    <xf numFmtId="170" fontId="6" fillId="0" borderId="0" xfId="0" applyNumberFormat="1" applyFont="1"/>
    <xf numFmtId="170" fontId="2" fillId="0" borderId="0" xfId="0" applyNumberFormat="1" applyFont="1"/>
    <xf numFmtId="168" fontId="2" fillId="0" borderId="0" xfId="1" applyNumberFormat="1" applyFont="1"/>
    <xf numFmtId="168" fontId="2" fillId="6" borderId="11" xfId="1" applyNumberFormat="1" applyFont="1" applyFill="1" applyBorder="1" applyAlignment="1">
      <alignment horizontal="right"/>
    </xf>
    <xf numFmtId="44" fontId="5" fillId="6" borderId="11" xfId="1" applyFont="1" applyFill="1" applyBorder="1" applyAlignment="1">
      <alignment horizontal="right"/>
    </xf>
    <xf numFmtId="44" fontId="5" fillId="6" borderId="59" xfId="1" applyFont="1" applyFill="1" applyBorder="1" applyAlignment="1">
      <alignment horizontal="right"/>
    </xf>
    <xf numFmtId="3" fontId="2" fillId="6" borderId="58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 indent="2"/>
    </xf>
    <xf numFmtId="0" fontId="2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right"/>
    </xf>
    <xf numFmtId="0" fontId="2" fillId="2" borderId="29" xfId="0" applyFont="1" applyFill="1" applyBorder="1"/>
    <xf numFmtId="0" fontId="2" fillId="2" borderId="30" xfId="0" applyFont="1" applyFill="1" applyBorder="1"/>
    <xf numFmtId="0" fontId="2" fillId="2" borderId="30" xfId="0" applyFont="1" applyFill="1" applyBorder="1" applyAlignment="1">
      <alignment horizontal="right"/>
    </xf>
    <xf numFmtId="164" fontId="2" fillId="2" borderId="31" xfId="0" applyNumberFormat="1" applyFont="1" applyFill="1" applyBorder="1" applyAlignment="1">
      <alignment horizontal="right"/>
    </xf>
    <xf numFmtId="0" fontId="2" fillId="2" borderId="34" xfId="0" applyFont="1" applyFill="1" applyBorder="1"/>
    <xf numFmtId="0" fontId="2" fillId="2" borderId="35" xfId="0" applyFont="1" applyFill="1" applyBorder="1" applyAlignment="1">
      <alignment horizontal="left" indent="2"/>
    </xf>
    <xf numFmtId="0" fontId="2" fillId="2" borderId="35" xfId="0" applyFont="1" applyFill="1" applyBorder="1"/>
    <xf numFmtId="3" fontId="2" fillId="2" borderId="36" xfId="0" applyNumberFormat="1" applyFont="1" applyFill="1" applyBorder="1" applyAlignment="1">
      <alignment horizontal="right"/>
    </xf>
    <xf numFmtId="0" fontId="2" fillId="2" borderId="32" xfId="0" applyFont="1" applyFill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/>
    <xf numFmtId="3" fontId="2" fillId="2" borderId="6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10" fontId="2" fillId="0" borderId="0" xfId="2" applyNumberFormat="1" applyFont="1" applyAlignment="1">
      <alignment horizontal="right"/>
    </xf>
    <xf numFmtId="166" fontId="2" fillId="0" borderId="0" xfId="1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70" fontId="14" fillId="0" borderId="0" xfId="0" applyNumberFormat="1" applyFont="1"/>
    <xf numFmtId="0" fontId="15" fillId="0" borderId="0" xfId="4" applyBorder="1" applyAlignment="1">
      <alignment vertical="center"/>
    </xf>
    <xf numFmtId="0" fontId="8" fillId="0" borderId="0" xfId="0" applyFont="1" applyAlignment="1">
      <alignment horizontal="left" wrapText="1"/>
    </xf>
    <xf numFmtId="44" fontId="2" fillId="0" borderId="0" xfId="1" applyFont="1" applyAlignment="1">
      <alignment horizontal="right" wrapText="1"/>
    </xf>
    <xf numFmtId="44" fontId="2" fillId="0" borderId="0" xfId="1" applyFont="1" applyAlignment="1">
      <alignment wrapText="1"/>
    </xf>
    <xf numFmtId="0" fontId="16" fillId="0" borderId="0" xfId="0" applyFont="1" applyAlignment="1">
      <alignment horizontal="left"/>
    </xf>
    <xf numFmtId="44" fontId="16" fillId="0" borderId="0" xfId="1" applyFont="1" applyAlignment="1">
      <alignment horizontal="right"/>
    </xf>
    <xf numFmtId="0" fontId="16" fillId="0" borderId="0" xfId="0" applyFont="1" applyAlignment="1">
      <alignment horizontal="right"/>
    </xf>
    <xf numFmtId="44" fontId="16" fillId="0" borderId="0" xfId="1" applyFont="1"/>
    <xf numFmtId="0" fontId="16" fillId="0" borderId="0" xfId="0" applyFont="1"/>
    <xf numFmtId="164" fontId="17" fillId="0" borderId="0" xfId="0" applyNumberFormat="1" applyFont="1"/>
    <xf numFmtId="44" fontId="17" fillId="0" borderId="0" xfId="0" applyNumberFormat="1" applyFont="1"/>
    <xf numFmtId="0" fontId="17" fillId="0" borderId="0" xfId="0" applyFont="1"/>
    <xf numFmtId="0" fontId="2" fillId="6" borderId="43" xfId="0" applyFont="1" applyFill="1" applyBorder="1" applyAlignment="1">
      <alignment horizontal="right"/>
    </xf>
    <xf numFmtId="44" fontId="2" fillId="6" borderId="44" xfId="1" applyFont="1" applyFill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3" fontId="2" fillId="0" borderId="72" xfId="0" applyNumberFormat="1" applyFont="1" applyBorder="1" applyAlignment="1">
      <alignment horizontal="right"/>
    </xf>
    <xf numFmtId="3" fontId="11" fillId="3" borderId="50" xfId="0" applyNumberFormat="1" applyFont="1" applyFill="1" applyBorder="1" applyAlignment="1">
      <alignment horizontal="right"/>
    </xf>
    <xf numFmtId="3" fontId="11" fillId="6" borderId="43" xfId="0" applyNumberFormat="1" applyFont="1" applyFill="1" applyBorder="1" applyAlignment="1">
      <alignment horizontal="right"/>
    </xf>
    <xf numFmtId="3" fontId="2" fillId="6" borderId="43" xfId="0" applyNumberFormat="1" applyFont="1" applyFill="1" applyBorder="1" applyAlignment="1">
      <alignment horizontal="right"/>
    </xf>
    <xf numFmtId="3" fontId="11" fillId="3" borderId="63" xfId="0" applyNumberFormat="1" applyFont="1" applyFill="1" applyBorder="1" applyAlignment="1">
      <alignment horizontal="right"/>
    </xf>
    <xf numFmtId="171" fontId="2" fillId="0" borderId="0" xfId="0" applyNumberFormat="1" applyFont="1"/>
    <xf numFmtId="172" fontId="2" fillId="0" borderId="0" xfId="0" applyNumberFormat="1" applyFont="1"/>
    <xf numFmtId="168" fontId="2" fillId="6" borderId="59" xfId="1" applyNumberFormat="1" applyFont="1" applyFill="1" applyBorder="1" applyAlignment="1">
      <alignment horizontal="right"/>
    </xf>
    <xf numFmtId="44" fontId="19" fillId="0" borderId="0" xfId="0" applyNumberFormat="1" applyFont="1"/>
    <xf numFmtId="0" fontId="2" fillId="6" borderId="61" xfId="0" applyFont="1" applyFill="1" applyBorder="1" applyAlignment="1">
      <alignment horizontal="right"/>
    </xf>
    <xf numFmtId="0" fontId="2" fillId="6" borderId="61" xfId="1" applyNumberFormat="1" applyFont="1" applyFill="1" applyBorder="1" applyAlignment="1">
      <alignment horizontal="right"/>
    </xf>
    <xf numFmtId="0" fontId="2" fillId="6" borderId="62" xfId="0" applyFont="1" applyFill="1" applyBorder="1" applyAlignment="1">
      <alignment horizontal="right"/>
    </xf>
    <xf numFmtId="0" fontId="2" fillId="6" borderId="63" xfId="0" applyFont="1" applyFill="1" applyBorder="1" applyAlignment="1">
      <alignment horizontal="right"/>
    </xf>
    <xf numFmtId="0" fontId="2" fillId="6" borderId="64" xfId="0" applyFont="1" applyFill="1" applyBorder="1" applyAlignment="1">
      <alignment horizontal="right"/>
    </xf>
    <xf numFmtId="44" fontId="18" fillId="0" borderId="0" xfId="0" applyNumberFormat="1" applyFont="1"/>
    <xf numFmtId="44" fontId="2" fillId="0" borderId="0" xfId="0" applyNumberFormat="1" applyFont="1" applyAlignment="1">
      <alignment horizontal="left" indent="1"/>
    </xf>
    <xf numFmtId="44" fontId="2" fillId="0" borderId="0" xfId="2" applyNumberFormat="1" applyFont="1"/>
    <xf numFmtId="10" fontId="2" fillId="0" borderId="0" xfId="0" applyNumberFormat="1" applyFont="1"/>
    <xf numFmtId="164" fontId="6" fillId="0" borderId="0" xfId="0" applyNumberFormat="1" applyFont="1"/>
    <xf numFmtId="44" fontId="11" fillId="0" borderId="0" xfId="1" applyFont="1" applyBorder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3" fontId="17" fillId="0" borderId="0" xfId="0" applyNumberFormat="1" applyFont="1"/>
    <xf numFmtId="44" fontId="17" fillId="0" borderId="0" xfId="1" applyFont="1" applyBorder="1"/>
    <xf numFmtId="3" fontId="2" fillId="0" borderId="0" xfId="0" applyNumberFormat="1" applyFont="1"/>
    <xf numFmtId="3" fontId="20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11" fillId="3" borderId="45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44" fontId="5" fillId="0" borderId="0" xfId="1" applyFont="1" applyAlignment="1">
      <alignment horizontal="right"/>
    </xf>
    <xf numFmtId="44" fontId="5" fillId="0" borderId="0" xfId="1" applyFont="1"/>
    <xf numFmtId="0" fontId="5" fillId="0" borderId="29" xfId="0" applyFont="1" applyBorder="1" applyAlignment="1">
      <alignment horizontal="left" vertical="top"/>
    </xf>
    <xf numFmtId="0" fontId="5" fillId="0" borderId="30" xfId="0" applyFont="1" applyBorder="1" applyAlignment="1">
      <alignment horizontal="right" vertical="top"/>
    </xf>
    <xf numFmtId="0" fontId="5" fillId="0" borderId="31" xfId="0" applyFont="1" applyBorder="1" applyAlignment="1">
      <alignment horizontal="right" vertical="top"/>
    </xf>
    <xf numFmtId="0" fontId="5" fillId="0" borderId="66" xfId="0" applyFont="1" applyBorder="1" applyAlignment="1">
      <alignment horizontal="right" vertical="top" wrapText="1"/>
    </xf>
    <xf numFmtId="44" fontId="5" fillId="0" borderId="66" xfId="1" applyFont="1" applyBorder="1" applyAlignment="1">
      <alignment horizontal="right" vertical="top" wrapText="1"/>
    </xf>
    <xf numFmtId="0" fontId="5" fillId="0" borderId="67" xfId="0" applyFont="1" applyBorder="1" applyAlignment="1">
      <alignment horizontal="right" vertical="top" wrapText="1"/>
    </xf>
    <xf numFmtId="0" fontId="5" fillId="0" borderId="68" xfId="0" applyFont="1" applyBorder="1" applyAlignment="1">
      <alignment horizontal="right" vertical="top" wrapText="1"/>
    </xf>
    <xf numFmtId="0" fontId="5" fillId="0" borderId="69" xfId="0" applyFont="1" applyBorder="1" applyAlignment="1">
      <alignment horizontal="right" vertical="top"/>
    </xf>
    <xf numFmtId="0" fontId="5" fillId="0" borderId="68" xfId="0" applyFont="1" applyBorder="1" applyAlignment="1">
      <alignment horizontal="right" vertical="top"/>
    </xf>
    <xf numFmtId="44" fontId="5" fillId="0" borderId="69" xfId="1" applyFont="1" applyBorder="1" applyAlignment="1">
      <alignment horizontal="right" vertical="top" wrapText="1"/>
    </xf>
    <xf numFmtId="44" fontId="5" fillId="0" borderId="70" xfId="1" applyFont="1" applyBorder="1" applyAlignment="1">
      <alignment horizontal="right" vertical="top"/>
    </xf>
    <xf numFmtId="0" fontId="5" fillId="0" borderId="20" xfId="0" applyFont="1" applyBorder="1"/>
    <xf numFmtId="0" fontId="22" fillId="0" borderId="0" xfId="0" applyFont="1"/>
    <xf numFmtId="0" fontId="23" fillId="0" borderId="0" xfId="0" applyFont="1" applyAlignment="1">
      <alignment horizontal="left"/>
    </xf>
    <xf numFmtId="0" fontId="24" fillId="6" borderId="0" xfId="0" applyFont="1" applyFill="1"/>
    <xf numFmtId="0" fontId="5" fillId="0" borderId="0" xfId="0" applyFont="1" applyAlignment="1">
      <alignment horizontal="right" vertical="top"/>
    </xf>
    <xf numFmtId="0" fontId="25" fillId="3" borderId="0" xfId="0" applyFont="1" applyFill="1"/>
    <xf numFmtId="0" fontId="25" fillId="3" borderId="45" xfId="0" applyFont="1" applyFill="1" applyBorder="1" applyAlignment="1">
      <alignment wrapText="1"/>
    </xf>
    <xf numFmtId="0" fontId="25" fillId="3" borderId="46" xfId="0" applyFont="1" applyFill="1" applyBorder="1"/>
    <xf numFmtId="0" fontId="25" fillId="3" borderId="47" xfId="0" applyFont="1" applyFill="1" applyBorder="1"/>
    <xf numFmtId="44" fontId="5" fillId="6" borderId="7" xfId="1" applyFont="1" applyFill="1" applyBorder="1" applyAlignment="1">
      <alignment horizontal="right"/>
    </xf>
    <xf numFmtId="44" fontId="5" fillId="6" borderId="8" xfId="1" applyFont="1" applyFill="1" applyBorder="1" applyAlignment="1">
      <alignment horizontal="right"/>
    </xf>
    <xf numFmtId="44" fontId="5" fillId="6" borderId="10" xfId="1" applyFont="1" applyFill="1" applyBorder="1" applyAlignment="1">
      <alignment horizontal="right"/>
    </xf>
    <xf numFmtId="0" fontId="25" fillId="3" borderId="50" xfId="0" applyFont="1" applyFill="1" applyBorder="1" applyAlignment="1">
      <alignment horizontal="right"/>
    </xf>
    <xf numFmtId="44" fontId="25" fillId="3" borderId="51" xfId="1" applyFont="1" applyFill="1" applyBorder="1" applyAlignment="1">
      <alignment horizontal="right"/>
    </xf>
    <xf numFmtId="44" fontId="25" fillId="3" borderId="52" xfId="1" applyFont="1" applyFill="1" applyBorder="1"/>
    <xf numFmtId="0" fontId="5" fillId="4" borderId="0" xfId="0" applyFont="1" applyFill="1"/>
    <xf numFmtId="0" fontId="5" fillId="0" borderId="22" xfId="0" applyFont="1" applyBorder="1"/>
    <xf numFmtId="0" fontId="5" fillId="0" borderId="23" xfId="0" applyFont="1" applyBorder="1"/>
    <xf numFmtId="0" fontId="5" fillId="0" borderId="10" xfId="0" applyFont="1" applyBorder="1" applyAlignment="1">
      <alignment horizontal="right"/>
    </xf>
    <xf numFmtId="44" fontId="5" fillId="0" borderId="11" xfId="1" applyFont="1" applyBorder="1" applyAlignment="1">
      <alignment horizontal="right"/>
    </xf>
    <xf numFmtId="44" fontId="5" fillId="0" borderId="14" xfId="1" applyFont="1" applyBorder="1"/>
    <xf numFmtId="0" fontId="5" fillId="0" borderId="53" xfId="0" applyFont="1" applyBorder="1"/>
    <xf numFmtId="0" fontId="5" fillId="0" borderId="54" xfId="0" applyFont="1" applyBorder="1"/>
    <xf numFmtId="0" fontId="5" fillId="0" borderId="55" xfId="0" applyFont="1" applyBorder="1"/>
    <xf numFmtId="0" fontId="5" fillId="0" borderId="56" xfId="0" applyFont="1" applyBorder="1" applyAlignment="1">
      <alignment horizontal="right"/>
    </xf>
    <xf numFmtId="0" fontId="5" fillId="0" borderId="57" xfId="0" applyFont="1" applyBorder="1" applyAlignment="1">
      <alignment horizontal="right"/>
    </xf>
    <xf numFmtId="0" fontId="5" fillId="0" borderId="58" xfId="0" applyFont="1" applyBorder="1" applyAlignment="1">
      <alignment horizontal="right"/>
    </xf>
    <xf numFmtId="0" fontId="5" fillId="0" borderId="59" xfId="0" applyFont="1" applyBorder="1" applyAlignment="1">
      <alignment horizontal="right"/>
    </xf>
    <xf numFmtId="44" fontId="5" fillId="0" borderId="59" xfId="1" applyFont="1" applyBorder="1" applyAlignment="1">
      <alignment horizontal="right"/>
    </xf>
    <xf numFmtId="44" fontId="5" fillId="0" borderId="60" xfId="1" applyFont="1" applyBorder="1"/>
    <xf numFmtId="0" fontId="5" fillId="0" borderId="32" xfId="0" applyFont="1" applyBorder="1"/>
    <xf numFmtId="0" fontId="5" fillId="0" borderId="33" xfId="0" applyFont="1" applyBorder="1"/>
    <xf numFmtId="0" fontId="5" fillId="0" borderId="28" xfId="0" applyFont="1" applyBorder="1" applyAlignment="1">
      <alignment horizontal="right"/>
    </xf>
    <xf numFmtId="0" fontId="5" fillId="0" borderId="28" xfId="1" applyNumberFormat="1" applyFont="1" applyBorder="1" applyAlignment="1">
      <alignment horizontal="right"/>
    </xf>
    <xf numFmtId="0" fontId="5" fillId="0" borderId="71" xfId="0" applyFont="1" applyBorder="1" applyAlignment="1">
      <alignment horizontal="right"/>
    </xf>
    <xf numFmtId="0" fontId="5" fillId="0" borderId="72" xfId="0" applyFont="1" applyBorder="1" applyAlignment="1">
      <alignment horizontal="right"/>
    </xf>
    <xf numFmtId="0" fontId="5" fillId="0" borderId="73" xfId="0" applyFont="1" applyBorder="1" applyAlignment="1">
      <alignment horizontal="right"/>
    </xf>
    <xf numFmtId="44" fontId="5" fillId="0" borderId="73" xfId="1" applyFont="1" applyBorder="1" applyAlignment="1">
      <alignment horizontal="right"/>
    </xf>
    <xf numFmtId="44" fontId="5" fillId="0" borderId="74" xfId="1" applyFont="1" applyBorder="1"/>
    <xf numFmtId="0" fontId="24" fillId="0" borderId="0" xfId="0" applyFont="1"/>
    <xf numFmtId="0" fontId="24" fillId="0" borderId="0" xfId="0" applyFont="1" applyAlignment="1">
      <alignment horizontal="right"/>
    </xf>
    <xf numFmtId="44" fontId="24" fillId="0" borderId="0" xfId="1" applyFont="1" applyAlignment="1">
      <alignment horizontal="right"/>
    </xf>
    <xf numFmtId="44" fontId="24" fillId="0" borderId="0" xfId="1" applyFont="1"/>
    <xf numFmtId="0" fontId="4" fillId="2" borderId="3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6" borderId="3" xfId="0" applyFont="1" applyFill="1" applyBorder="1" applyAlignment="1">
      <alignment horizontal="left"/>
    </xf>
    <xf numFmtId="0" fontId="25" fillId="0" borderId="0" xfId="0" applyFont="1"/>
    <xf numFmtId="0" fontId="25" fillId="0" borderId="9" xfId="0" applyFont="1" applyBorder="1"/>
    <xf numFmtId="0" fontId="25" fillId="0" borderId="16" xfId="0" applyFont="1" applyBorder="1"/>
    <xf numFmtId="0" fontId="25" fillId="0" borderId="16" xfId="0" applyFont="1" applyBorder="1" applyAlignment="1">
      <alignment horizontal="right"/>
    </xf>
    <xf numFmtId="44" fontId="25" fillId="0" borderId="16" xfId="1" applyFont="1" applyBorder="1" applyAlignment="1">
      <alignment horizontal="right"/>
    </xf>
    <xf numFmtId="0" fontId="25" fillId="0" borderId="18" xfId="0" applyFont="1" applyBorder="1" applyAlignment="1">
      <alignment horizontal="right"/>
    </xf>
    <xf numFmtId="0" fontId="25" fillId="0" borderId="12" xfId="0" applyFont="1" applyBorder="1"/>
    <xf numFmtId="0" fontId="25" fillId="0" borderId="17" xfId="0" applyFont="1" applyBorder="1"/>
    <xf numFmtId="0" fontId="25" fillId="0" borderId="17" xfId="0" applyFont="1" applyBorder="1" applyAlignment="1">
      <alignment horizontal="right"/>
    </xf>
    <xf numFmtId="44" fontId="25" fillId="0" borderId="17" xfId="1" applyFont="1" applyBorder="1" applyAlignment="1">
      <alignment horizontal="right"/>
    </xf>
    <xf numFmtId="0" fontId="25" fillId="0" borderId="19" xfId="0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3" fontId="5" fillId="0" borderId="58" xfId="0" applyNumberFormat="1" applyFont="1" applyBorder="1" applyAlignment="1">
      <alignment horizontal="right"/>
    </xf>
    <xf numFmtId="44" fontId="2" fillId="3" borderId="3" xfId="1" applyFont="1" applyFill="1" applyBorder="1"/>
    <xf numFmtId="44" fontId="2" fillId="6" borderId="13" xfId="1" applyFont="1" applyFill="1" applyBorder="1"/>
    <xf numFmtId="44" fontId="2" fillId="6" borderId="3" xfId="1" applyFont="1" applyFill="1" applyBorder="1"/>
    <xf numFmtId="44" fontId="11" fillId="3" borderId="21" xfId="1" applyFont="1" applyFill="1" applyBorder="1"/>
    <xf numFmtId="44" fontId="11" fillId="3" borderId="24" xfId="1" applyFont="1" applyFill="1" applyBorder="1"/>
    <xf numFmtId="9" fontId="2" fillId="6" borderId="0" xfId="1" applyNumberFormat="1" applyFont="1" applyFill="1" applyBorder="1" applyAlignment="1">
      <alignment horizontal="left"/>
    </xf>
    <xf numFmtId="0" fontId="24" fillId="0" borderId="0" xfId="0" applyFont="1" applyAlignment="1">
      <alignment horizontal="left" wrapText="1"/>
    </xf>
    <xf numFmtId="0" fontId="22" fillId="0" borderId="4" xfId="0" applyFont="1" applyBorder="1" applyAlignment="1">
      <alignment horizontal="left" wrapText="1"/>
    </xf>
    <xf numFmtId="0" fontId="22" fillId="0" borderId="5" xfId="0" applyFont="1" applyBorder="1" applyAlignment="1">
      <alignment horizontal="left" wrapText="1"/>
    </xf>
    <xf numFmtId="9" fontId="5" fillId="6" borderId="27" xfId="1" applyNumberFormat="1" applyFont="1" applyFill="1" applyBorder="1" applyAlignment="1">
      <alignment horizontal="center"/>
    </xf>
    <xf numFmtId="9" fontId="5" fillId="6" borderId="5" xfId="1" applyNumberFormat="1" applyFont="1" applyFill="1" applyBorder="1" applyAlignment="1">
      <alignment horizontal="center"/>
    </xf>
    <xf numFmtId="9" fontId="5" fillId="6" borderId="6" xfId="1" applyNumberFormat="1" applyFont="1" applyFill="1" applyBorder="1" applyAlignment="1">
      <alignment horizontal="center"/>
    </xf>
    <xf numFmtId="9" fontId="5" fillId="6" borderId="0" xfId="1" applyNumberFormat="1" applyFont="1" applyFill="1" applyBorder="1" applyAlignment="1">
      <alignment horizontal="center"/>
    </xf>
    <xf numFmtId="44" fontId="2" fillId="0" borderId="0" xfId="1" applyFont="1" applyAlignment="1">
      <alignment horizontal="center"/>
    </xf>
    <xf numFmtId="3" fontId="2" fillId="2" borderId="0" xfId="0" applyNumberFormat="1" applyFont="1" applyFill="1" applyAlignment="1">
      <alignment horizontal="left"/>
    </xf>
    <xf numFmtId="3" fontId="2" fillId="2" borderId="33" xfId="0" applyNumberFormat="1" applyFont="1" applyFill="1" applyBorder="1" applyAlignment="1">
      <alignment horizontal="left"/>
    </xf>
    <xf numFmtId="3" fontId="5" fillId="2" borderId="1" xfId="0" applyNumberFormat="1" applyFont="1" applyFill="1" applyBorder="1" applyAlignment="1">
      <alignment horizontal="right"/>
    </xf>
  </cellXfs>
  <cellStyles count="5">
    <cellStyle name="Hipervínculo" xfId="4" builtinId="8"/>
    <cellStyle name="Moneda" xfId="1" builtinId="4"/>
    <cellStyle name="Moneda 3" xfId="3" xr:uid="{28BC4733-082C-42F9-80CA-5978C1D1E615}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B7BAD-6542-4034-9B17-B6A46E27674C}">
  <sheetPr codeName="Hoja3">
    <pageSetUpPr fitToPage="1"/>
  </sheetPr>
  <dimension ref="A1:AD99"/>
  <sheetViews>
    <sheetView topLeftCell="A90" zoomScale="90" zoomScaleNormal="90" workbookViewId="0">
      <selection activeCell="A19" sqref="A19:XFD19"/>
    </sheetView>
  </sheetViews>
  <sheetFormatPr baseColWidth="10" defaultColWidth="11.44140625" defaultRowHeight="13.8" x14ac:dyDescent="0.3"/>
  <cols>
    <col min="1" max="1" width="7" style="29" bestFit="1" customWidth="1"/>
    <col min="2" max="2" width="5.33203125" style="1" customWidth="1"/>
    <col min="3" max="3" width="33.6640625" style="1" customWidth="1"/>
    <col min="4" max="4" width="7.109375" style="1" customWidth="1"/>
    <col min="5" max="5" width="8.88671875" style="1" bestFit="1" customWidth="1"/>
    <col min="6" max="6" width="13.33203125" style="4" customWidth="1"/>
    <col min="7" max="7" width="10" style="3" customWidth="1"/>
    <col min="8" max="10" width="8.6640625" style="4" customWidth="1"/>
    <col min="11" max="11" width="10.6640625" style="4" customWidth="1"/>
    <col min="12" max="13" width="8.6640625" style="4" customWidth="1"/>
    <col min="14" max="14" width="10.33203125" style="3" bestFit="1" customWidth="1"/>
    <col min="15" max="15" width="11.44140625" style="9"/>
    <col min="16" max="18" width="11.44140625" style="1" customWidth="1"/>
    <col min="19" max="16384" width="11.44140625" style="1"/>
  </cols>
  <sheetData>
    <row r="1" spans="2:15" ht="14.4" x14ac:dyDescent="0.3">
      <c r="B1" t="s">
        <v>0</v>
      </c>
      <c r="D1"/>
      <c r="E1"/>
      <c r="F1" s="153"/>
      <c r="G1" s="154"/>
      <c r="H1" s="153"/>
      <c r="I1" s="153"/>
      <c r="J1" s="153"/>
      <c r="K1" s="153"/>
      <c r="L1" s="153"/>
      <c r="M1" s="153"/>
      <c r="N1" s="154"/>
      <c r="O1" s="90"/>
    </row>
    <row r="2" spans="2:15" ht="14.4" x14ac:dyDescent="0.3">
      <c r="B2" t="s">
        <v>67</v>
      </c>
      <c r="D2"/>
      <c r="E2"/>
      <c r="F2" s="153"/>
      <c r="G2" s="154"/>
      <c r="H2" s="153"/>
      <c r="I2" s="153"/>
      <c r="J2" s="153"/>
      <c r="K2" s="153"/>
      <c r="L2" s="153"/>
      <c r="M2" s="153"/>
      <c r="N2" s="154"/>
      <c r="O2" s="90"/>
    </row>
    <row r="3" spans="2:15" ht="14.4" x14ac:dyDescent="0.3">
      <c r="B3" s="259"/>
      <c r="C3" s="313"/>
      <c r="D3" s="313"/>
      <c r="E3" s="313"/>
      <c r="F3" s="314"/>
      <c r="G3" s="315"/>
      <c r="H3" s="314"/>
      <c r="I3" s="314"/>
      <c r="J3" s="314"/>
      <c r="K3" s="314"/>
      <c r="L3" s="314"/>
      <c r="M3" s="314"/>
      <c r="N3" s="315"/>
      <c r="O3" s="316"/>
    </row>
    <row r="4" spans="2:15" ht="14.4" x14ac:dyDescent="0.3">
      <c r="B4" s="259"/>
      <c r="C4" s="313" t="s">
        <v>150</v>
      </c>
      <c r="D4" s="313"/>
      <c r="E4" s="313"/>
      <c r="F4" s="314"/>
      <c r="G4" s="315"/>
      <c r="H4" s="314"/>
      <c r="I4" s="314"/>
      <c r="J4" s="314"/>
      <c r="K4" s="314"/>
      <c r="L4" s="314"/>
      <c r="M4" s="314"/>
      <c r="N4" s="315"/>
      <c r="O4" s="316"/>
    </row>
    <row r="5" spans="2:15" ht="14.4" x14ac:dyDescent="0.3">
      <c r="B5" s="259"/>
      <c r="C5" s="195"/>
      <c r="D5" s="313"/>
      <c r="E5" s="313"/>
      <c r="F5" s="314"/>
      <c r="G5" s="315"/>
      <c r="H5" s="314"/>
      <c r="I5" s="314"/>
      <c r="J5" s="314"/>
      <c r="K5" s="314"/>
      <c r="L5" s="314"/>
      <c r="M5" s="314"/>
      <c r="N5" s="315"/>
      <c r="O5" s="316"/>
    </row>
    <row r="6" spans="2:15" ht="14.4" x14ac:dyDescent="0.3">
      <c r="B6" s="259"/>
      <c r="C6" s="313" t="s">
        <v>68</v>
      </c>
      <c r="D6" s="313"/>
      <c r="E6" s="313"/>
      <c r="F6" s="314"/>
      <c r="G6" s="315"/>
      <c r="H6" s="314"/>
      <c r="I6" s="314"/>
      <c r="J6" s="314"/>
      <c r="K6" s="314"/>
      <c r="L6" s="314"/>
      <c r="M6" s="314"/>
      <c r="N6" s="315"/>
      <c r="O6" s="316"/>
    </row>
    <row r="7" spans="2:15" ht="14.4" x14ac:dyDescent="0.3">
      <c r="B7" s="259"/>
      <c r="C7" s="277"/>
      <c r="D7" s="313"/>
      <c r="E7" s="313"/>
      <c r="F7" s="314"/>
      <c r="G7" s="315"/>
      <c r="H7" s="314"/>
      <c r="I7" s="314"/>
      <c r="J7" s="314"/>
      <c r="K7" s="314"/>
      <c r="L7" s="314"/>
      <c r="M7" s="314"/>
      <c r="N7" s="315"/>
      <c r="O7" s="316"/>
    </row>
    <row r="8" spans="2:15" ht="14.4" x14ac:dyDescent="0.3">
      <c r="B8" s="259"/>
      <c r="C8" s="313" t="s">
        <v>69</v>
      </c>
      <c r="D8" s="313"/>
      <c r="E8" s="313"/>
      <c r="F8" s="314"/>
      <c r="G8" s="315"/>
      <c r="H8" s="314"/>
      <c r="I8" s="314"/>
      <c r="J8" s="314"/>
      <c r="K8" s="314"/>
      <c r="L8" s="314"/>
      <c r="M8" s="314"/>
      <c r="N8" s="315"/>
      <c r="O8" s="316"/>
    </row>
    <row r="9" spans="2:15" ht="14.4" x14ac:dyDescent="0.3">
      <c r="B9" s="259"/>
      <c r="C9" s="277"/>
      <c r="D9" s="313"/>
      <c r="E9" s="313"/>
      <c r="F9" s="314"/>
      <c r="G9" s="315"/>
      <c r="H9" s="314"/>
      <c r="I9" s="314"/>
      <c r="J9" s="314"/>
      <c r="K9" s="314"/>
      <c r="L9" s="314"/>
      <c r="M9" s="314"/>
      <c r="N9" s="315"/>
      <c r="O9" s="316"/>
    </row>
    <row r="10" spans="2:15" ht="44.25" customHeight="1" x14ac:dyDescent="0.3">
      <c r="B10" s="259"/>
      <c r="C10" s="339" t="s">
        <v>142</v>
      </c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</row>
    <row r="11" spans="2:15" x14ac:dyDescent="0.3">
      <c r="B11" s="259"/>
      <c r="C11" s="259"/>
      <c r="D11" s="259"/>
      <c r="E11" s="259"/>
      <c r="F11" s="260"/>
      <c r="G11" s="261"/>
      <c r="H11" s="260"/>
      <c r="I11" s="260"/>
      <c r="J11" s="260"/>
      <c r="K11" s="260"/>
      <c r="L11" s="260"/>
      <c r="M11" s="260"/>
      <c r="N11" s="261"/>
      <c r="O11" s="262"/>
    </row>
    <row r="12" spans="2:15" x14ac:dyDescent="0.3">
      <c r="B12" s="317"/>
      <c r="C12" s="318" t="s">
        <v>143</v>
      </c>
      <c r="D12" s="259"/>
      <c r="E12" s="259"/>
      <c r="F12" s="260"/>
      <c r="G12" s="259"/>
      <c r="H12" s="259"/>
      <c r="I12" s="260"/>
      <c r="J12" s="260"/>
      <c r="K12" s="260"/>
      <c r="L12" s="260"/>
      <c r="M12" s="260"/>
      <c r="N12" s="261"/>
      <c r="O12" s="262"/>
    </row>
    <row r="13" spans="2:15" x14ac:dyDescent="0.3">
      <c r="B13" s="319"/>
      <c r="C13" s="318" t="s">
        <v>9</v>
      </c>
      <c r="D13" s="259"/>
      <c r="E13" s="259"/>
      <c r="F13" s="260"/>
      <c r="G13" s="259"/>
      <c r="H13" s="259"/>
      <c r="I13" s="260"/>
      <c r="J13" s="260"/>
      <c r="K13" s="260"/>
      <c r="L13" s="260"/>
      <c r="M13" s="260"/>
      <c r="N13" s="261"/>
      <c r="O13" s="262"/>
    </row>
    <row r="14" spans="2:15" x14ac:dyDescent="0.3">
      <c r="B14" s="4"/>
      <c r="C14" s="4"/>
      <c r="G14" s="1"/>
      <c r="H14" s="1"/>
    </row>
    <row r="15" spans="2:15" x14ac:dyDescent="0.3">
      <c r="B15" s="1" t="s">
        <v>64</v>
      </c>
      <c r="G15" s="1"/>
      <c r="H15" s="1"/>
      <c r="I15" s="1"/>
      <c r="J15" s="1"/>
    </row>
    <row r="16" spans="2:15" x14ac:dyDescent="0.3">
      <c r="B16" s="156"/>
      <c r="C16" s="7" t="s">
        <v>134</v>
      </c>
      <c r="G16" s="1"/>
      <c r="H16" s="1"/>
      <c r="I16" s="1"/>
    </row>
    <row r="17" spans="1:20" x14ac:dyDescent="0.3">
      <c r="B17" s="156"/>
      <c r="C17" s="7" t="s">
        <v>10</v>
      </c>
      <c r="G17" s="1"/>
      <c r="H17" s="1"/>
      <c r="I17" s="1"/>
    </row>
    <row r="18" spans="1:20" x14ac:dyDescent="0.3">
      <c r="B18" s="156"/>
      <c r="C18" s="7" t="s">
        <v>65</v>
      </c>
      <c r="G18" s="1"/>
      <c r="H18" s="1"/>
      <c r="I18" s="1"/>
    </row>
    <row r="19" spans="1:20" x14ac:dyDescent="0.3">
      <c r="B19" s="5">
        <v>1500</v>
      </c>
      <c r="C19" s="7" t="s">
        <v>156</v>
      </c>
      <c r="G19" s="1"/>
      <c r="H19" s="1"/>
      <c r="I19" s="1"/>
    </row>
    <row r="20" spans="1:20" x14ac:dyDescent="0.3">
      <c r="B20" s="5">
        <v>15</v>
      </c>
      <c r="C20" s="7" t="s">
        <v>66</v>
      </c>
      <c r="G20" s="1"/>
      <c r="H20" s="1"/>
      <c r="I20" s="1"/>
    </row>
    <row r="21" spans="1:20" x14ac:dyDescent="0.3">
      <c r="B21" s="5">
        <v>0</v>
      </c>
      <c r="C21" s="7" t="s">
        <v>112</v>
      </c>
      <c r="G21" s="1"/>
      <c r="H21" s="1"/>
    </row>
    <row r="22" spans="1:20" x14ac:dyDescent="0.3">
      <c r="B22" s="5">
        <v>0</v>
      </c>
      <c r="C22" s="7" t="s">
        <v>113</v>
      </c>
      <c r="G22" s="1"/>
      <c r="H22" s="1"/>
    </row>
    <row r="23" spans="1:20" x14ac:dyDescent="0.3">
      <c r="G23" s="4"/>
    </row>
    <row r="25" spans="1:20" s="32" customFormat="1" ht="41.4" x14ac:dyDescent="0.3">
      <c r="A25" s="30"/>
      <c r="B25" s="278"/>
      <c r="C25" s="263" t="s">
        <v>32</v>
      </c>
      <c r="D25" s="264"/>
      <c r="E25" s="265"/>
      <c r="F25" s="266" t="s">
        <v>144</v>
      </c>
      <c r="G25" s="267" t="s">
        <v>145</v>
      </c>
      <c r="H25" s="266" t="s">
        <v>146</v>
      </c>
      <c r="I25" s="266" t="s">
        <v>147</v>
      </c>
      <c r="J25" s="268" t="s">
        <v>148</v>
      </c>
      <c r="K25" s="269" t="s">
        <v>149</v>
      </c>
      <c r="L25" s="270" t="s">
        <v>33</v>
      </c>
      <c r="M25" s="271" t="s">
        <v>59</v>
      </c>
      <c r="N25" s="272" t="s">
        <v>60</v>
      </c>
      <c r="O25" s="273" t="s">
        <v>61</v>
      </c>
      <c r="P25" s="259"/>
      <c r="Q25" s="259"/>
      <c r="R25" s="259"/>
    </row>
    <row r="26" spans="1:20" s="38" customFormat="1" ht="41.4" x14ac:dyDescent="0.3">
      <c r="A26" s="36"/>
      <c r="B26" s="279"/>
      <c r="C26" s="280" t="s">
        <v>155</v>
      </c>
      <c r="D26" s="281"/>
      <c r="E26" s="282"/>
      <c r="F26" s="283"/>
      <c r="G26" s="283"/>
      <c r="H26" s="283"/>
      <c r="I26" s="283"/>
      <c r="J26" s="284"/>
      <c r="K26" s="285"/>
      <c r="L26" s="190"/>
      <c r="M26" s="286"/>
      <c r="N26" s="287"/>
      <c r="O26" s="288"/>
      <c r="P26" s="259"/>
      <c r="Q26" s="259"/>
      <c r="R26" s="259"/>
    </row>
    <row r="27" spans="1:20" x14ac:dyDescent="0.3">
      <c r="A27" s="31"/>
      <c r="B27" s="289"/>
      <c r="C27" s="274" t="s">
        <v>138</v>
      </c>
      <c r="D27" s="290"/>
      <c r="E27" s="291"/>
      <c r="F27" s="283"/>
      <c r="G27" s="283"/>
      <c r="H27" s="283"/>
      <c r="I27" s="283"/>
      <c r="J27" s="284"/>
      <c r="K27" s="285"/>
      <c r="L27" s="190"/>
      <c r="M27" s="292"/>
      <c r="N27" s="293"/>
      <c r="O27" s="294"/>
      <c r="P27" s="259"/>
      <c r="Q27" s="259"/>
      <c r="R27" s="259"/>
      <c r="T27" s="15"/>
    </row>
    <row r="28" spans="1:20" x14ac:dyDescent="0.3">
      <c r="A28" s="31"/>
      <c r="B28" s="289"/>
      <c r="C28" s="295" t="s">
        <v>10</v>
      </c>
      <c r="D28" s="296"/>
      <c r="E28" s="297"/>
      <c r="F28" s="298">
        <f t="shared" ref="F28:L28" si="0">SUM(F30:F80)</f>
        <v>0</v>
      </c>
      <c r="G28" s="298">
        <f t="shared" si="0"/>
        <v>0</v>
      </c>
      <c r="H28" s="298">
        <f t="shared" si="0"/>
        <v>0</v>
      </c>
      <c r="I28" s="298">
        <f t="shared" si="0"/>
        <v>0</v>
      </c>
      <c r="J28" s="299">
        <f t="shared" si="0"/>
        <v>0</v>
      </c>
      <c r="K28" s="300">
        <f t="shared" si="0"/>
        <v>0</v>
      </c>
      <c r="L28" s="301">
        <f t="shared" si="0"/>
        <v>0</v>
      </c>
      <c r="M28" s="300"/>
      <c r="N28" s="302"/>
      <c r="O28" s="303"/>
      <c r="P28" s="259"/>
      <c r="Q28" s="259"/>
      <c r="R28" s="259"/>
    </row>
    <row r="29" spans="1:20" x14ac:dyDescent="0.3">
      <c r="A29" s="31"/>
      <c r="B29" s="289"/>
      <c r="C29" s="304"/>
      <c r="D29" s="259"/>
      <c r="E29" s="305"/>
      <c r="F29" s="306"/>
      <c r="G29" s="307"/>
      <c r="H29" s="306"/>
      <c r="I29" s="306"/>
      <c r="J29" s="308"/>
      <c r="K29" s="309"/>
      <c r="L29" s="310"/>
      <c r="M29" s="309"/>
      <c r="N29" s="311"/>
      <c r="O29" s="312"/>
      <c r="P29" s="259"/>
      <c r="Q29" s="259"/>
      <c r="R29" s="259"/>
    </row>
    <row r="30" spans="1:20" s="38" customFormat="1" x14ac:dyDescent="0.3">
      <c r="A30" s="36"/>
      <c r="B30" s="37"/>
      <c r="C30" s="101" t="s">
        <v>11</v>
      </c>
      <c r="D30" s="102"/>
      <c r="E30" s="103"/>
      <c r="F30" s="104"/>
      <c r="G30" s="105"/>
      <c r="H30" s="104"/>
      <c r="I30" s="104"/>
      <c r="J30" s="106"/>
      <c r="K30" s="107"/>
      <c r="L30" s="108"/>
      <c r="M30" s="107"/>
      <c r="N30" s="109"/>
      <c r="O30" s="110">
        <f>SUM(O31:O35)</f>
        <v>0</v>
      </c>
      <c r="P30" s="1"/>
      <c r="Q30" s="1"/>
      <c r="R30" s="1"/>
    </row>
    <row r="31" spans="1:20" x14ac:dyDescent="0.3">
      <c r="C31" s="16" t="s">
        <v>12</v>
      </c>
      <c r="D31" s="21"/>
      <c r="E31" s="22"/>
      <c r="F31" s="40"/>
      <c r="G31" s="41"/>
      <c r="H31" s="40"/>
      <c r="I31" s="40"/>
      <c r="J31" s="42"/>
      <c r="K31" s="43"/>
      <c r="L31" s="44"/>
      <c r="M31" s="43"/>
      <c r="N31" s="45"/>
      <c r="O31" s="12">
        <f>ROUND($F$27*F31+$G$27*G31+$H$27*H31+$I$27*I31+$J$27*J31+$K$27*K31+$L$27*L31+(M31*N31),2)</f>
        <v>0</v>
      </c>
    </row>
    <row r="32" spans="1:20" x14ac:dyDescent="0.3">
      <c r="C32" s="16" t="s">
        <v>13</v>
      </c>
      <c r="D32" s="21"/>
      <c r="E32" s="22"/>
      <c r="F32" s="40"/>
      <c r="G32" s="41"/>
      <c r="H32" s="40"/>
      <c r="I32" s="40"/>
      <c r="J32" s="42"/>
      <c r="K32" s="43"/>
      <c r="L32" s="44"/>
      <c r="M32" s="43"/>
      <c r="N32" s="45"/>
      <c r="O32" s="12">
        <f t="shared" ref="O32:O80" si="1">ROUND($F$27*F32+$G$27*G32+$H$27*H32+$I$27*I32+$J$27*J32+$K$27*K32+$L$27*L32+(M32*N32),2)</f>
        <v>0</v>
      </c>
    </row>
    <row r="33" spans="1:24" x14ac:dyDescent="0.3">
      <c r="C33" s="16" t="s">
        <v>34</v>
      </c>
      <c r="D33" s="21"/>
      <c r="E33" s="22"/>
      <c r="F33" s="40"/>
      <c r="G33" s="41"/>
      <c r="H33" s="40"/>
      <c r="I33" s="40"/>
      <c r="J33" s="42"/>
      <c r="K33" s="43"/>
      <c r="L33" s="44"/>
      <c r="M33" s="43"/>
      <c r="N33" s="45"/>
      <c r="O33" s="12">
        <f t="shared" si="1"/>
        <v>0</v>
      </c>
    </row>
    <row r="34" spans="1:24" x14ac:dyDescent="0.3">
      <c r="C34" s="16" t="s">
        <v>15</v>
      </c>
      <c r="D34" s="21"/>
      <c r="E34" s="22"/>
      <c r="F34" s="40"/>
      <c r="G34" s="41"/>
      <c r="H34" s="40"/>
      <c r="I34" s="40"/>
      <c r="J34" s="42"/>
      <c r="K34" s="43"/>
      <c r="L34" s="44"/>
      <c r="M34" s="43"/>
      <c r="N34" s="45"/>
      <c r="O34" s="12">
        <f t="shared" si="1"/>
        <v>0</v>
      </c>
    </row>
    <row r="35" spans="1:24" x14ac:dyDescent="0.3">
      <c r="C35" s="111" t="s">
        <v>133</v>
      </c>
      <c r="D35" s="112"/>
      <c r="E35" s="113"/>
      <c r="F35" s="114"/>
      <c r="G35" s="115"/>
      <c r="H35" s="114"/>
      <c r="I35" s="114"/>
      <c r="J35" s="116"/>
      <c r="K35" s="117"/>
      <c r="L35" s="118"/>
      <c r="M35" s="117"/>
      <c r="N35" s="119"/>
      <c r="O35" s="120">
        <f t="shared" si="1"/>
        <v>0</v>
      </c>
      <c r="S35" s="9"/>
    </row>
    <row r="36" spans="1:24" s="38" customFormat="1" x14ac:dyDescent="0.3">
      <c r="A36" s="36"/>
      <c r="B36" s="37"/>
      <c r="C36" s="101" t="s">
        <v>16</v>
      </c>
      <c r="D36" s="102"/>
      <c r="E36" s="103"/>
      <c r="F36" s="104"/>
      <c r="G36" s="105"/>
      <c r="H36" s="104"/>
      <c r="I36" s="104"/>
      <c r="J36" s="106"/>
      <c r="K36" s="107"/>
      <c r="L36" s="108"/>
      <c r="M36" s="107"/>
      <c r="N36" s="109"/>
      <c r="O36" s="110">
        <f>SUM(O37:O44)</f>
        <v>0</v>
      </c>
      <c r="P36" s="1"/>
      <c r="Q36" s="1"/>
      <c r="R36" s="1"/>
    </row>
    <row r="37" spans="1:24" x14ac:dyDescent="0.3">
      <c r="C37" s="16" t="s">
        <v>45</v>
      </c>
      <c r="D37" s="21"/>
      <c r="E37" s="22"/>
      <c r="F37" s="40"/>
      <c r="G37" s="41"/>
      <c r="H37" s="40"/>
      <c r="I37" s="40"/>
      <c r="J37" s="42"/>
      <c r="K37" s="43"/>
      <c r="L37" s="44"/>
      <c r="M37" s="43"/>
      <c r="N37" s="45"/>
      <c r="O37" s="12">
        <f t="shared" si="1"/>
        <v>0</v>
      </c>
    </row>
    <row r="38" spans="1:24" x14ac:dyDescent="0.3">
      <c r="C38" s="16" t="s">
        <v>46</v>
      </c>
      <c r="D38" s="21"/>
      <c r="E38" s="22"/>
      <c r="F38" s="40"/>
      <c r="G38" s="41"/>
      <c r="H38" s="40"/>
      <c r="I38" s="40"/>
      <c r="J38" s="42"/>
      <c r="K38" s="43"/>
      <c r="L38" s="44"/>
      <c r="M38" s="43"/>
      <c r="N38" s="45"/>
      <c r="O38" s="12">
        <f t="shared" si="1"/>
        <v>0</v>
      </c>
    </row>
    <row r="39" spans="1:24" x14ac:dyDescent="0.3">
      <c r="C39" s="16" t="s">
        <v>76</v>
      </c>
      <c r="D39" s="21"/>
      <c r="E39" s="22"/>
      <c r="F39" s="40"/>
      <c r="G39" s="41"/>
      <c r="H39" s="40"/>
      <c r="I39" s="40"/>
      <c r="J39" s="42"/>
      <c r="K39" s="43"/>
      <c r="L39" s="44"/>
      <c r="M39" s="43"/>
      <c r="N39" s="45"/>
      <c r="O39" s="12">
        <f t="shared" si="1"/>
        <v>0</v>
      </c>
    </row>
    <row r="40" spans="1:24" x14ac:dyDescent="0.3">
      <c r="C40" s="17" t="s">
        <v>42</v>
      </c>
      <c r="D40" s="23"/>
      <c r="E40" s="24"/>
      <c r="F40" s="84"/>
      <c r="G40" s="85"/>
      <c r="H40" s="84"/>
      <c r="I40" s="84"/>
      <c r="J40" s="86"/>
      <c r="K40" s="10"/>
      <c r="L40" s="87"/>
      <c r="M40" s="10"/>
      <c r="N40" s="88"/>
      <c r="O40" s="89"/>
      <c r="T40" s="78"/>
      <c r="U40" s="78"/>
      <c r="V40" s="78"/>
    </row>
    <row r="41" spans="1:24" x14ac:dyDescent="0.3">
      <c r="C41" s="18" t="s">
        <v>105</v>
      </c>
      <c r="D41" s="25"/>
      <c r="E41" s="26"/>
      <c r="F41" s="40"/>
      <c r="G41" s="41"/>
      <c r="H41" s="40"/>
      <c r="I41" s="40"/>
      <c r="J41" s="42"/>
      <c r="K41" s="43"/>
      <c r="L41" s="44"/>
      <c r="M41" s="43"/>
      <c r="N41" s="190"/>
      <c r="O41" s="12">
        <f t="shared" si="1"/>
        <v>0</v>
      </c>
      <c r="S41" s="9"/>
      <c r="T41" s="188"/>
      <c r="U41" s="188"/>
      <c r="V41" s="184"/>
      <c r="X41" s="9"/>
    </row>
    <row r="42" spans="1:24" x14ac:dyDescent="0.3">
      <c r="C42" s="18" t="s">
        <v>106</v>
      </c>
      <c r="D42" s="25"/>
      <c r="E42" s="26"/>
      <c r="F42" s="40"/>
      <c r="G42" s="41"/>
      <c r="H42" s="40"/>
      <c r="I42" s="40"/>
      <c r="J42" s="42"/>
      <c r="K42" s="43"/>
      <c r="L42" s="44"/>
      <c r="M42" s="43"/>
      <c r="N42" s="190"/>
      <c r="O42" s="12">
        <f t="shared" si="1"/>
        <v>0</v>
      </c>
      <c r="S42" s="9"/>
      <c r="T42" s="188"/>
      <c r="U42" s="188"/>
      <c r="V42" s="184"/>
      <c r="X42" s="9"/>
    </row>
    <row r="43" spans="1:24" x14ac:dyDescent="0.3">
      <c r="C43" s="18" t="s">
        <v>107</v>
      </c>
      <c r="D43" s="25"/>
      <c r="E43" s="26"/>
      <c r="F43" s="40"/>
      <c r="G43" s="41"/>
      <c r="H43" s="40"/>
      <c r="I43" s="40"/>
      <c r="J43" s="42"/>
      <c r="K43" s="43"/>
      <c r="L43" s="44"/>
      <c r="M43" s="43"/>
      <c r="N43" s="190"/>
      <c r="O43" s="12">
        <f t="shared" si="1"/>
        <v>0</v>
      </c>
      <c r="S43" s="9"/>
      <c r="T43" s="188"/>
      <c r="U43" s="188"/>
      <c r="V43" s="184"/>
      <c r="X43" s="9"/>
    </row>
    <row r="44" spans="1:24" x14ac:dyDescent="0.3">
      <c r="C44" s="111" t="s">
        <v>17</v>
      </c>
      <c r="D44" s="112"/>
      <c r="E44" s="113"/>
      <c r="F44" s="114"/>
      <c r="G44" s="115"/>
      <c r="H44" s="114"/>
      <c r="I44" s="114"/>
      <c r="J44" s="116"/>
      <c r="K44" s="117"/>
      <c r="L44" s="118"/>
      <c r="M44" s="117"/>
      <c r="N44" s="191"/>
      <c r="O44" s="120">
        <f t="shared" si="1"/>
        <v>0</v>
      </c>
      <c r="S44" s="9"/>
    </row>
    <row r="45" spans="1:24" s="38" customFormat="1" x14ac:dyDescent="0.3">
      <c r="A45" s="39"/>
      <c r="B45" s="37"/>
      <c r="C45" s="91" t="s">
        <v>18</v>
      </c>
      <c r="D45" s="92"/>
      <c r="E45" s="93"/>
      <c r="F45" s="94"/>
      <c r="G45" s="95"/>
      <c r="H45" s="94"/>
      <c r="I45" s="94"/>
      <c r="J45" s="96"/>
      <c r="K45" s="97"/>
      <c r="L45" s="98"/>
      <c r="M45" s="97"/>
      <c r="N45" s="99"/>
      <c r="O45" s="100">
        <f t="shared" si="1"/>
        <v>0</v>
      </c>
      <c r="P45" s="1"/>
      <c r="Q45" s="1"/>
      <c r="R45" s="1"/>
    </row>
    <row r="46" spans="1:24" s="38" customFormat="1" x14ac:dyDescent="0.3">
      <c r="A46" s="36"/>
      <c r="B46" s="37"/>
      <c r="C46" s="101" t="s">
        <v>19</v>
      </c>
      <c r="D46" s="102"/>
      <c r="E46" s="103"/>
      <c r="F46" s="104"/>
      <c r="G46" s="105"/>
      <c r="H46" s="104"/>
      <c r="I46" s="104"/>
      <c r="J46" s="106"/>
      <c r="K46" s="107"/>
      <c r="L46" s="108"/>
      <c r="M46" s="107"/>
      <c r="N46" s="109"/>
      <c r="O46" s="110">
        <f>SUM(O47:O49)</f>
        <v>0</v>
      </c>
      <c r="P46" s="1"/>
      <c r="Q46" s="1"/>
      <c r="R46" s="1"/>
    </row>
    <row r="47" spans="1:24" x14ac:dyDescent="0.3">
      <c r="C47" s="16" t="s">
        <v>35</v>
      </c>
      <c r="D47" s="21"/>
      <c r="E47" s="22"/>
      <c r="F47" s="40"/>
      <c r="G47" s="41"/>
      <c r="H47" s="40"/>
      <c r="I47" s="40"/>
      <c r="J47" s="42"/>
      <c r="K47" s="43"/>
      <c r="L47" s="44"/>
      <c r="M47" s="43"/>
      <c r="N47" s="45"/>
      <c r="O47" s="12">
        <f t="shared" si="1"/>
        <v>0</v>
      </c>
    </row>
    <row r="48" spans="1:24" x14ac:dyDescent="0.3">
      <c r="C48" s="16" t="s">
        <v>14</v>
      </c>
      <c r="D48" s="21"/>
      <c r="E48" s="22"/>
      <c r="F48" s="40"/>
      <c r="G48" s="41"/>
      <c r="H48" s="40"/>
      <c r="I48" s="40"/>
      <c r="J48" s="42"/>
      <c r="K48" s="43"/>
      <c r="L48" s="44"/>
      <c r="M48" s="43"/>
      <c r="N48" s="45"/>
      <c r="O48" s="12">
        <f t="shared" si="1"/>
        <v>0</v>
      </c>
    </row>
    <row r="49" spans="1:30" x14ac:dyDescent="0.3">
      <c r="C49" s="111" t="s">
        <v>20</v>
      </c>
      <c r="D49" s="112"/>
      <c r="E49" s="113"/>
      <c r="F49" s="114"/>
      <c r="G49" s="115"/>
      <c r="H49" s="114"/>
      <c r="I49" s="114"/>
      <c r="J49" s="116"/>
      <c r="K49" s="117"/>
      <c r="L49" s="118"/>
      <c r="M49" s="117"/>
      <c r="N49" s="119"/>
      <c r="O49" s="120">
        <f t="shared" si="1"/>
        <v>0</v>
      </c>
    </row>
    <row r="50" spans="1:30" s="38" customFormat="1" x14ac:dyDescent="0.3">
      <c r="A50" s="36"/>
      <c r="B50" s="37"/>
      <c r="C50" s="101" t="s">
        <v>36</v>
      </c>
      <c r="D50" s="102"/>
      <c r="E50" s="103"/>
      <c r="F50" s="104"/>
      <c r="G50" s="105"/>
      <c r="H50" s="104"/>
      <c r="I50" s="104"/>
      <c r="J50" s="106"/>
      <c r="K50" s="107"/>
      <c r="L50" s="108"/>
      <c r="M50" s="107"/>
      <c r="N50" s="109"/>
      <c r="O50" s="110">
        <f>SUM(O51:O66)</f>
        <v>0</v>
      </c>
      <c r="P50" s="1"/>
      <c r="Q50" s="1"/>
      <c r="R50" s="1"/>
    </row>
    <row r="51" spans="1:30" x14ac:dyDescent="0.3">
      <c r="C51" s="17" t="s">
        <v>53</v>
      </c>
      <c r="D51" s="23"/>
      <c r="E51" s="24"/>
      <c r="F51" s="40"/>
      <c r="G51" s="41"/>
      <c r="H51" s="40"/>
      <c r="I51" s="40"/>
      <c r="J51" s="42"/>
      <c r="K51" s="43"/>
      <c r="L51" s="44"/>
      <c r="M51" s="43"/>
      <c r="N51" s="45"/>
      <c r="O51" s="12">
        <f t="shared" si="1"/>
        <v>0</v>
      </c>
    </row>
    <row r="52" spans="1:30" x14ac:dyDescent="0.3">
      <c r="C52" s="16" t="s">
        <v>21</v>
      </c>
      <c r="D52" s="21"/>
      <c r="E52" s="22"/>
      <c r="F52" s="40"/>
      <c r="G52" s="41"/>
      <c r="H52" s="40"/>
      <c r="I52" s="40"/>
      <c r="J52" s="42"/>
      <c r="K52" s="43"/>
      <c r="L52" s="44"/>
      <c r="M52" s="43"/>
      <c r="N52" s="45"/>
      <c r="O52" s="12">
        <f>ROUND($F$27*F52+$G$27*G52+$H$27*H52+$I$27*I52+$J$27*J52+$K$27*K52+$L$27*L52+(M52*N52),2)</f>
        <v>0</v>
      </c>
      <c r="Z52" s="4"/>
    </row>
    <row r="53" spans="1:30" x14ac:dyDescent="0.3">
      <c r="C53" s="16" t="s">
        <v>22</v>
      </c>
      <c r="D53" s="21"/>
      <c r="E53" s="22"/>
      <c r="F53" s="40"/>
      <c r="G53" s="41"/>
      <c r="H53" s="40"/>
      <c r="I53" s="40"/>
      <c r="J53" s="42"/>
      <c r="K53" s="43"/>
      <c r="L53" s="44"/>
      <c r="M53" s="43"/>
      <c r="N53" s="45"/>
      <c r="O53" s="12">
        <f t="shared" si="1"/>
        <v>0</v>
      </c>
      <c r="W53" s="34"/>
      <c r="X53" s="35"/>
      <c r="Y53" s="35"/>
      <c r="Z53" s="33"/>
      <c r="AA53" s="33"/>
      <c r="AB53" s="9"/>
      <c r="AC53" s="15">
        <f>AA53*AB53</f>
        <v>0</v>
      </c>
    </row>
    <row r="54" spans="1:30" x14ac:dyDescent="0.3">
      <c r="C54" s="16" t="s">
        <v>72</v>
      </c>
      <c r="D54" s="21"/>
      <c r="E54" s="22"/>
      <c r="F54" s="40"/>
      <c r="G54" s="41"/>
      <c r="H54" s="40"/>
      <c r="I54" s="40"/>
      <c r="J54" s="42"/>
      <c r="K54" s="43"/>
      <c r="L54" s="44"/>
      <c r="M54" s="43"/>
      <c r="N54" s="45"/>
      <c r="O54" s="12">
        <f t="shared" si="1"/>
        <v>0</v>
      </c>
      <c r="W54" s="34"/>
      <c r="X54" s="35"/>
      <c r="Y54" s="35"/>
      <c r="Z54" s="33"/>
      <c r="AA54" s="33"/>
      <c r="AB54" s="9"/>
      <c r="AC54" s="15">
        <f t="shared" ref="AC54:AC58" si="2">AA54*AB54</f>
        <v>0</v>
      </c>
    </row>
    <row r="55" spans="1:30" x14ac:dyDescent="0.3">
      <c r="C55" s="16" t="s">
        <v>74</v>
      </c>
      <c r="D55" s="21"/>
      <c r="E55" s="22"/>
      <c r="F55" s="40"/>
      <c r="G55" s="41"/>
      <c r="H55" s="40"/>
      <c r="I55" s="40"/>
      <c r="J55" s="42"/>
      <c r="K55" s="43"/>
      <c r="L55" s="44"/>
      <c r="M55" s="43"/>
      <c r="N55" s="45"/>
      <c r="O55" s="12">
        <f t="shared" ref="O55" si="3">ROUND($F$27*F55+$G$27*G55+$H$27*H55+$I$27*I55+$J$27*J55+$K$27*K55+$L$27*L55+(M55*N55),2)</f>
        <v>0</v>
      </c>
      <c r="W55" s="34"/>
      <c r="X55" s="35"/>
      <c r="Y55" s="35"/>
      <c r="Z55" s="33"/>
      <c r="AA55" s="33"/>
      <c r="AB55" s="9"/>
      <c r="AC55" s="15">
        <f t="shared" si="2"/>
        <v>0</v>
      </c>
    </row>
    <row r="56" spans="1:30" x14ac:dyDescent="0.3">
      <c r="C56" s="16" t="s">
        <v>75</v>
      </c>
      <c r="D56" s="25"/>
      <c r="E56" s="26"/>
      <c r="F56" s="84"/>
      <c r="G56" s="85"/>
      <c r="H56" s="84"/>
      <c r="I56" s="84"/>
      <c r="J56" s="86"/>
      <c r="K56" s="10"/>
      <c r="L56" s="87"/>
      <c r="M56" s="10"/>
      <c r="N56" s="88"/>
      <c r="O56" s="89"/>
      <c r="W56" s="34"/>
      <c r="X56" s="35"/>
      <c r="Y56" s="35"/>
      <c r="Z56" s="33"/>
      <c r="AA56" s="33"/>
      <c r="AB56" s="9"/>
      <c r="AC56" s="15">
        <f t="shared" si="2"/>
        <v>0</v>
      </c>
    </row>
    <row r="57" spans="1:30" x14ac:dyDescent="0.3">
      <c r="C57" s="18" t="s">
        <v>108</v>
      </c>
      <c r="D57" s="27"/>
      <c r="E57" s="28"/>
      <c r="F57" s="40"/>
      <c r="G57" s="41"/>
      <c r="H57" s="40"/>
      <c r="I57" s="40"/>
      <c r="J57" s="42"/>
      <c r="K57" s="43"/>
      <c r="L57" s="44"/>
      <c r="M57" s="43"/>
      <c r="N57" s="189"/>
      <c r="O57" s="12">
        <f t="shared" si="1"/>
        <v>0</v>
      </c>
      <c r="S57" s="9"/>
      <c r="T57" s="188"/>
      <c r="U57" s="188"/>
      <c r="V57" s="184"/>
      <c r="W57" s="34"/>
      <c r="X57" s="35"/>
      <c r="Y57" s="35"/>
      <c r="Z57" s="33"/>
      <c r="AA57" s="33"/>
      <c r="AB57" s="9"/>
      <c r="AC57" s="15">
        <f t="shared" si="2"/>
        <v>0</v>
      </c>
    </row>
    <row r="58" spans="1:30" x14ac:dyDescent="0.3">
      <c r="C58" s="18" t="s">
        <v>109</v>
      </c>
      <c r="D58" s="27"/>
      <c r="E58" s="28"/>
      <c r="F58" s="40"/>
      <c r="G58" s="41"/>
      <c r="H58" s="40"/>
      <c r="I58" s="40"/>
      <c r="J58" s="42"/>
      <c r="K58" s="43"/>
      <c r="L58" s="44"/>
      <c r="M58" s="43"/>
      <c r="N58" s="189"/>
      <c r="O58" s="12">
        <f t="shared" si="1"/>
        <v>0</v>
      </c>
      <c r="S58" s="9"/>
      <c r="T58" s="188"/>
      <c r="U58" s="188"/>
      <c r="V58" s="184"/>
      <c r="W58" s="34"/>
      <c r="X58" s="35"/>
      <c r="Y58" s="35"/>
      <c r="Z58" s="33"/>
      <c r="AA58" s="33"/>
      <c r="AB58" s="9"/>
      <c r="AC58" s="15">
        <f t="shared" si="2"/>
        <v>0</v>
      </c>
    </row>
    <row r="59" spans="1:30" x14ac:dyDescent="0.3">
      <c r="C59" s="18" t="s">
        <v>110</v>
      </c>
      <c r="D59" s="27"/>
      <c r="E59" s="28"/>
      <c r="F59" s="40"/>
      <c r="G59" s="41"/>
      <c r="H59" s="40"/>
      <c r="I59" s="40"/>
      <c r="J59" s="42"/>
      <c r="K59" s="43"/>
      <c r="L59" s="44"/>
      <c r="M59" s="43"/>
      <c r="N59" s="189"/>
      <c r="O59" s="12">
        <f t="shared" si="1"/>
        <v>0</v>
      </c>
      <c r="S59" s="9"/>
      <c r="T59" s="188"/>
      <c r="U59" s="188"/>
      <c r="V59" s="184"/>
      <c r="Z59" s="33"/>
      <c r="AA59" s="33"/>
      <c r="AC59" s="15">
        <f>SUM(AC53:AC58)</f>
        <v>0</v>
      </c>
    </row>
    <row r="60" spans="1:30" x14ac:dyDescent="0.3">
      <c r="C60" s="18" t="s">
        <v>37</v>
      </c>
      <c r="D60" s="25"/>
      <c r="E60" s="26"/>
      <c r="F60" s="40"/>
      <c r="G60" s="41"/>
      <c r="H60" s="40"/>
      <c r="I60" s="40"/>
      <c r="J60" s="42"/>
      <c r="K60" s="43"/>
      <c r="L60" s="44"/>
      <c r="M60" s="43"/>
      <c r="N60" s="189"/>
      <c r="O60" s="12">
        <f t="shared" si="1"/>
        <v>0</v>
      </c>
      <c r="S60" s="9"/>
      <c r="T60" s="188"/>
      <c r="U60" s="188"/>
      <c r="V60" s="184"/>
      <c r="AC60" s="161">
        <f>AC59+V88</f>
        <v>0</v>
      </c>
      <c r="AD60" s="158"/>
    </row>
    <row r="61" spans="1:30" x14ac:dyDescent="0.3">
      <c r="C61" s="18" t="s">
        <v>99</v>
      </c>
      <c r="D61" s="25"/>
      <c r="E61" s="26"/>
      <c r="F61" s="40"/>
      <c r="G61" s="41"/>
      <c r="H61" s="40"/>
      <c r="I61" s="40"/>
      <c r="J61" s="42"/>
      <c r="K61" s="43"/>
      <c r="L61" s="44"/>
      <c r="M61" s="43"/>
      <c r="N61" s="189"/>
      <c r="O61" s="12">
        <f t="shared" si="1"/>
        <v>0</v>
      </c>
      <c r="S61" s="9"/>
      <c r="T61" s="188"/>
      <c r="U61" s="188"/>
      <c r="V61" s="184"/>
    </row>
    <row r="62" spans="1:30" x14ac:dyDescent="0.3">
      <c r="C62" s="16" t="s">
        <v>100</v>
      </c>
      <c r="D62" s="21"/>
      <c r="E62" s="22"/>
      <c r="F62" s="84"/>
      <c r="G62" s="85"/>
      <c r="H62" s="84"/>
      <c r="I62" s="84"/>
      <c r="J62" s="86"/>
      <c r="K62" s="10"/>
      <c r="L62" s="87"/>
      <c r="M62" s="10"/>
      <c r="N62" s="88"/>
      <c r="O62" s="89"/>
    </row>
    <row r="63" spans="1:30" x14ac:dyDescent="0.3">
      <c r="C63" s="18" t="s">
        <v>101</v>
      </c>
      <c r="D63" s="25"/>
      <c r="E63" s="26"/>
      <c r="F63" s="40"/>
      <c r="G63" s="41"/>
      <c r="H63" s="40"/>
      <c r="I63" s="40"/>
      <c r="J63" s="42"/>
      <c r="K63" s="43"/>
      <c r="L63" s="44"/>
      <c r="M63" s="43"/>
      <c r="N63" s="189"/>
      <c r="O63" s="12">
        <f t="shared" si="1"/>
        <v>0</v>
      </c>
      <c r="S63" s="9"/>
      <c r="T63" s="188"/>
      <c r="U63" s="188"/>
      <c r="V63" s="184"/>
    </row>
    <row r="64" spans="1:30" x14ac:dyDescent="0.3">
      <c r="C64" s="18" t="s">
        <v>139</v>
      </c>
      <c r="D64" s="25"/>
      <c r="E64" s="26"/>
      <c r="F64" s="40"/>
      <c r="G64" s="41"/>
      <c r="H64" s="40"/>
      <c r="I64" s="40"/>
      <c r="J64" s="42"/>
      <c r="K64" s="43"/>
      <c r="L64" s="44"/>
      <c r="M64" s="43"/>
      <c r="N64" s="189"/>
      <c r="O64" s="12">
        <f t="shared" si="1"/>
        <v>0</v>
      </c>
      <c r="S64" s="9"/>
    </row>
    <row r="65" spans="1:19" x14ac:dyDescent="0.3">
      <c r="C65" s="18" t="s">
        <v>140</v>
      </c>
      <c r="D65" s="25"/>
      <c r="E65" s="26"/>
      <c r="F65" s="40"/>
      <c r="G65" s="41"/>
      <c r="H65" s="40"/>
      <c r="I65" s="40"/>
      <c r="J65" s="42"/>
      <c r="K65" s="43"/>
      <c r="L65" s="44"/>
      <c r="M65" s="43"/>
      <c r="N65" s="189"/>
      <c r="O65" s="12">
        <f t="shared" si="1"/>
        <v>0</v>
      </c>
      <c r="S65" s="9"/>
    </row>
    <row r="66" spans="1:19" x14ac:dyDescent="0.3">
      <c r="C66" s="121" t="s">
        <v>141</v>
      </c>
      <c r="D66" s="122"/>
      <c r="E66" s="123"/>
      <c r="F66" s="114"/>
      <c r="G66" s="115"/>
      <c r="H66" s="114"/>
      <c r="I66" s="114"/>
      <c r="J66" s="116"/>
      <c r="K66" s="117"/>
      <c r="L66" s="118"/>
      <c r="M66" s="117"/>
      <c r="N66" s="189"/>
      <c r="O66" s="120">
        <f t="shared" si="1"/>
        <v>0</v>
      </c>
      <c r="S66" s="9"/>
    </row>
    <row r="67" spans="1:19" s="38" customFormat="1" x14ac:dyDescent="0.3">
      <c r="A67" s="36"/>
      <c r="B67" s="37"/>
      <c r="C67" s="101" t="s">
        <v>23</v>
      </c>
      <c r="D67" s="102"/>
      <c r="E67" s="103"/>
      <c r="F67" s="104"/>
      <c r="G67" s="105"/>
      <c r="H67" s="104"/>
      <c r="I67" s="104"/>
      <c r="J67" s="106"/>
      <c r="K67" s="107"/>
      <c r="L67" s="108"/>
      <c r="M67" s="107"/>
      <c r="N67" s="109"/>
      <c r="O67" s="110">
        <f>SUM(O68:O72)</f>
        <v>0</v>
      </c>
      <c r="P67" s="1"/>
      <c r="Q67" s="1"/>
      <c r="R67" s="1"/>
    </row>
    <row r="68" spans="1:19" x14ac:dyDescent="0.3">
      <c r="C68" s="16" t="s">
        <v>38</v>
      </c>
      <c r="D68" s="21"/>
      <c r="E68" s="22"/>
      <c r="F68" s="40"/>
      <c r="G68" s="41"/>
      <c r="H68" s="40"/>
      <c r="I68" s="40"/>
      <c r="J68" s="42"/>
      <c r="K68" s="43"/>
      <c r="L68" s="44"/>
      <c r="M68" s="43"/>
      <c r="N68" s="45"/>
      <c r="O68" s="12">
        <f t="shared" si="1"/>
        <v>0</v>
      </c>
    </row>
    <row r="69" spans="1:19" x14ac:dyDescent="0.3">
      <c r="C69" s="16" t="s">
        <v>52</v>
      </c>
      <c r="D69" s="21"/>
      <c r="E69" s="22"/>
      <c r="F69" s="40"/>
      <c r="G69" s="41"/>
      <c r="H69" s="40"/>
      <c r="I69" s="40"/>
      <c r="J69" s="42"/>
      <c r="K69" s="43"/>
      <c r="L69" s="44"/>
      <c r="M69" s="43"/>
      <c r="N69" s="45"/>
      <c r="O69" s="12">
        <f t="shared" si="1"/>
        <v>0</v>
      </c>
    </row>
    <row r="70" spans="1:19" x14ac:dyDescent="0.3">
      <c r="C70" s="16" t="s">
        <v>39</v>
      </c>
      <c r="D70" s="21"/>
      <c r="E70" s="22"/>
      <c r="F70" s="40"/>
      <c r="G70" s="41"/>
      <c r="H70" s="40"/>
      <c r="I70" s="40"/>
      <c r="J70" s="42"/>
      <c r="K70" s="43"/>
      <c r="L70" s="44"/>
      <c r="M70" s="43"/>
      <c r="N70" s="45"/>
      <c r="O70" s="12">
        <f t="shared" si="1"/>
        <v>0</v>
      </c>
    </row>
    <row r="71" spans="1:19" x14ac:dyDescent="0.3">
      <c r="C71" s="16" t="s">
        <v>24</v>
      </c>
      <c r="D71" s="21"/>
      <c r="E71" s="22"/>
      <c r="F71" s="40"/>
      <c r="G71" s="41"/>
      <c r="H71" s="40"/>
      <c r="I71" s="40"/>
      <c r="J71" s="42"/>
      <c r="K71" s="43"/>
      <c r="L71" s="44"/>
      <c r="M71" s="43"/>
      <c r="N71" s="45"/>
      <c r="O71" s="12">
        <f t="shared" si="1"/>
        <v>0</v>
      </c>
    </row>
    <row r="72" spans="1:19" x14ac:dyDescent="0.3">
      <c r="C72" s="111" t="s">
        <v>54</v>
      </c>
      <c r="D72" s="112"/>
      <c r="E72" s="113"/>
      <c r="F72" s="114"/>
      <c r="G72" s="115"/>
      <c r="H72" s="114"/>
      <c r="I72" s="114"/>
      <c r="J72" s="116"/>
      <c r="K72" s="117"/>
      <c r="L72" s="118"/>
      <c r="M72" s="117"/>
      <c r="N72" s="119"/>
      <c r="O72" s="120">
        <f t="shared" si="1"/>
        <v>0</v>
      </c>
    </row>
    <row r="73" spans="1:19" s="38" customFormat="1" x14ac:dyDescent="0.3">
      <c r="A73" s="36"/>
      <c r="B73" s="37"/>
      <c r="C73" s="91" t="s">
        <v>25</v>
      </c>
      <c r="D73" s="92"/>
      <c r="E73" s="93"/>
      <c r="F73" s="94"/>
      <c r="G73" s="95"/>
      <c r="H73" s="94"/>
      <c r="I73" s="94"/>
      <c r="J73" s="96"/>
      <c r="K73" s="97"/>
      <c r="L73" s="98"/>
      <c r="M73" s="97"/>
      <c r="N73" s="99"/>
      <c r="O73" s="100">
        <f t="shared" si="1"/>
        <v>0</v>
      </c>
      <c r="P73" s="1"/>
      <c r="Q73" s="1"/>
      <c r="R73" s="1"/>
    </row>
    <row r="74" spans="1:19" s="38" customFormat="1" x14ac:dyDescent="0.3">
      <c r="A74" s="36"/>
      <c r="B74" s="37"/>
      <c r="C74" s="91" t="s">
        <v>26</v>
      </c>
      <c r="D74" s="92"/>
      <c r="E74" s="93"/>
      <c r="F74" s="94"/>
      <c r="G74" s="95"/>
      <c r="H74" s="94"/>
      <c r="I74" s="94"/>
      <c r="J74" s="96"/>
      <c r="K74" s="97"/>
      <c r="L74" s="98"/>
      <c r="M74" s="97"/>
      <c r="N74" s="99"/>
      <c r="O74" s="100">
        <f t="shared" si="1"/>
        <v>0</v>
      </c>
      <c r="P74" s="1"/>
      <c r="Q74" s="1"/>
      <c r="R74" s="1"/>
    </row>
    <row r="75" spans="1:19" s="38" customFormat="1" x14ac:dyDescent="0.3">
      <c r="A75" s="36"/>
      <c r="B75" s="37"/>
      <c r="C75" s="101" t="s">
        <v>40</v>
      </c>
      <c r="D75" s="102"/>
      <c r="E75" s="103"/>
      <c r="F75" s="104"/>
      <c r="G75" s="105"/>
      <c r="H75" s="104"/>
      <c r="I75" s="104"/>
      <c r="J75" s="106"/>
      <c r="K75" s="107"/>
      <c r="L75" s="108"/>
      <c r="M75" s="107"/>
      <c r="N75" s="109"/>
      <c r="O75" s="110">
        <f>SUM(O76:O79)</f>
        <v>0</v>
      </c>
      <c r="P75" s="1"/>
      <c r="Q75" s="1"/>
      <c r="R75" s="1"/>
    </row>
    <row r="76" spans="1:19" x14ac:dyDescent="0.3">
      <c r="C76" s="18" t="s">
        <v>55</v>
      </c>
      <c r="D76" s="25"/>
      <c r="E76" s="26"/>
      <c r="F76" s="40"/>
      <c r="G76" s="41"/>
      <c r="H76" s="40"/>
      <c r="I76" s="40"/>
      <c r="J76" s="42"/>
      <c r="K76" s="43"/>
      <c r="L76" s="44"/>
      <c r="M76" s="43"/>
      <c r="N76" s="45"/>
      <c r="O76" s="12">
        <f t="shared" si="1"/>
        <v>0</v>
      </c>
    </row>
    <row r="77" spans="1:19" x14ac:dyDescent="0.3">
      <c r="C77" s="18" t="s">
        <v>56</v>
      </c>
      <c r="D77" s="25"/>
      <c r="E77" s="26"/>
      <c r="F77" s="40"/>
      <c r="G77" s="41"/>
      <c r="H77" s="40"/>
      <c r="I77" s="40"/>
      <c r="J77" s="42"/>
      <c r="K77" s="43"/>
      <c r="L77" s="44"/>
      <c r="M77" s="43"/>
      <c r="N77" s="45"/>
      <c r="O77" s="12">
        <f t="shared" si="1"/>
        <v>0</v>
      </c>
    </row>
    <row r="78" spans="1:19" x14ac:dyDescent="0.3">
      <c r="C78" s="18" t="s">
        <v>57</v>
      </c>
      <c r="D78" s="25"/>
      <c r="E78" s="26"/>
      <c r="F78" s="40"/>
      <c r="G78" s="41"/>
      <c r="H78" s="40"/>
      <c r="I78" s="40"/>
      <c r="J78" s="42"/>
      <c r="K78" s="43"/>
      <c r="L78" s="44"/>
      <c r="M78" s="43"/>
      <c r="N78" s="45"/>
      <c r="O78" s="12">
        <f t="shared" si="1"/>
        <v>0</v>
      </c>
    </row>
    <row r="79" spans="1:19" x14ac:dyDescent="0.3">
      <c r="C79" s="121" t="s">
        <v>58</v>
      </c>
      <c r="D79" s="122"/>
      <c r="E79" s="123"/>
      <c r="F79" s="114"/>
      <c r="G79" s="115"/>
      <c r="H79" s="114"/>
      <c r="I79" s="114"/>
      <c r="J79" s="116"/>
      <c r="K79" s="117"/>
      <c r="L79" s="118"/>
      <c r="M79" s="117"/>
      <c r="N79" s="119"/>
      <c r="O79" s="120">
        <f t="shared" si="1"/>
        <v>0</v>
      </c>
    </row>
    <row r="80" spans="1:19" s="38" customFormat="1" x14ac:dyDescent="0.3">
      <c r="A80" s="39"/>
      <c r="B80" s="37"/>
      <c r="C80" s="124" t="s">
        <v>41</v>
      </c>
      <c r="D80" s="125"/>
      <c r="E80" s="126"/>
      <c r="F80" s="127"/>
      <c r="G80" s="128"/>
      <c r="H80" s="127"/>
      <c r="I80" s="127"/>
      <c r="J80" s="129"/>
      <c r="K80" s="130"/>
      <c r="L80" s="131"/>
      <c r="M80" s="130"/>
      <c r="N80" s="132"/>
      <c r="O80" s="133">
        <f t="shared" si="1"/>
        <v>0</v>
      </c>
      <c r="P80" s="1"/>
      <c r="Q80" s="1"/>
      <c r="R80" s="1"/>
    </row>
    <row r="81" spans="1:24" x14ac:dyDescent="0.3">
      <c r="C81" s="49" t="s">
        <v>62</v>
      </c>
      <c r="D81" s="50"/>
      <c r="E81" s="50"/>
      <c r="F81" s="51"/>
      <c r="G81" s="52"/>
      <c r="H81" s="51"/>
      <c r="I81" s="51"/>
      <c r="J81" s="51"/>
      <c r="K81" s="51"/>
      <c r="L81" s="51"/>
      <c r="M81" s="51"/>
      <c r="N81" s="53"/>
      <c r="O81" s="333">
        <f>O30+O36+O45+O46+O50+O67+O73+O74+O75+O80</f>
        <v>0</v>
      </c>
    </row>
    <row r="82" spans="1:24" x14ac:dyDescent="0.3">
      <c r="C82" s="54" t="s">
        <v>27</v>
      </c>
      <c r="D82" s="55"/>
      <c r="E82" s="55"/>
      <c r="F82" s="13"/>
      <c r="G82" s="14"/>
      <c r="H82" s="13"/>
      <c r="I82" s="13"/>
      <c r="J82" s="13"/>
      <c r="K82" s="13"/>
      <c r="L82" s="13"/>
      <c r="M82" s="13"/>
      <c r="N82" s="60"/>
      <c r="O82" s="334"/>
    </row>
    <row r="83" spans="1:24" x14ac:dyDescent="0.3">
      <c r="C83" s="56" t="s">
        <v>63</v>
      </c>
      <c r="D83" s="57"/>
      <c r="E83" s="57"/>
      <c r="F83" s="58"/>
      <c r="G83" s="59"/>
      <c r="H83" s="58"/>
      <c r="I83" s="58"/>
      <c r="J83" s="58"/>
      <c r="K83" s="58"/>
      <c r="L83" s="58"/>
      <c r="M83" s="58"/>
      <c r="N83" s="61"/>
      <c r="O83" s="63">
        <f>O81+O82</f>
        <v>0</v>
      </c>
    </row>
    <row r="84" spans="1:24" x14ac:dyDescent="0.3">
      <c r="C84" s="49" t="s">
        <v>103</v>
      </c>
      <c r="D84" s="50"/>
      <c r="E84" s="50"/>
      <c r="F84" s="51"/>
      <c r="G84" s="52"/>
      <c r="H84" s="51"/>
      <c r="I84" s="51"/>
      <c r="J84" s="51"/>
      <c r="K84" s="51"/>
      <c r="L84" s="51"/>
      <c r="M84" s="51"/>
      <c r="N84" s="62"/>
      <c r="O84" s="335"/>
    </row>
    <row r="85" spans="1:24" x14ac:dyDescent="0.3">
      <c r="C85" s="49" t="s">
        <v>28</v>
      </c>
      <c r="D85" s="50"/>
      <c r="E85" s="50"/>
      <c r="F85" s="51"/>
      <c r="G85" s="52"/>
      <c r="H85" s="51"/>
      <c r="I85" s="51"/>
      <c r="J85" s="51"/>
      <c r="K85" s="51"/>
      <c r="L85" s="51"/>
      <c r="M85" s="51"/>
      <c r="N85" s="53"/>
      <c r="O85" s="333">
        <f>O83+O84</f>
        <v>0</v>
      </c>
    </row>
    <row r="86" spans="1:24" x14ac:dyDescent="0.3">
      <c r="C86" s="65"/>
      <c r="D86" s="65"/>
      <c r="E86" s="65"/>
      <c r="F86" s="66"/>
      <c r="G86" s="67"/>
      <c r="H86" s="66"/>
      <c r="I86" s="66"/>
      <c r="J86" s="66"/>
      <c r="K86" s="66"/>
      <c r="L86" s="66"/>
      <c r="M86" s="66"/>
      <c r="N86" s="67"/>
      <c r="O86" s="67"/>
      <c r="S86" s="67"/>
    </row>
    <row r="87" spans="1:24" x14ac:dyDescent="0.3">
      <c r="C87" s="165"/>
      <c r="D87" s="65"/>
      <c r="E87" s="65"/>
      <c r="F87" s="66"/>
      <c r="G87" s="67"/>
      <c r="H87" s="66"/>
      <c r="I87" s="66"/>
      <c r="J87" s="66"/>
      <c r="K87" s="66"/>
      <c r="L87" s="66"/>
      <c r="M87" s="140"/>
      <c r="N87" s="166"/>
      <c r="O87" s="172"/>
    </row>
    <row r="88" spans="1:24" s="38" customFormat="1" x14ac:dyDescent="0.3">
      <c r="A88" s="64"/>
      <c r="C88" s="68" t="s">
        <v>29</v>
      </c>
      <c r="D88" s="69"/>
      <c r="E88" s="69"/>
      <c r="F88" s="70"/>
      <c r="G88" s="71"/>
      <c r="H88" s="70"/>
      <c r="I88" s="70"/>
      <c r="J88" s="70"/>
      <c r="K88" s="70"/>
      <c r="L88" s="70"/>
      <c r="M88" s="76"/>
      <c r="N88" s="336">
        <f>ROUND(O88/$B$19,2)</f>
        <v>0</v>
      </c>
      <c r="O88" s="336">
        <f>O85</f>
        <v>0</v>
      </c>
      <c r="P88" s="1"/>
      <c r="Q88" s="1"/>
      <c r="R88" s="1"/>
      <c r="T88" s="79"/>
      <c r="U88" s="213"/>
      <c r="V88" s="80"/>
      <c r="W88" s="80"/>
      <c r="X88" s="80"/>
    </row>
    <row r="89" spans="1:24" s="38" customFormat="1" x14ac:dyDescent="0.3">
      <c r="A89" s="64"/>
      <c r="C89" s="72" t="s">
        <v>30</v>
      </c>
      <c r="D89" s="73"/>
      <c r="E89" s="73"/>
      <c r="F89" s="74"/>
      <c r="G89" s="75"/>
      <c r="H89" s="74"/>
      <c r="I89" s="74"/>
      <c r="J89" s="74"/>
      <c r="K89" s="74"/>
      <c r="L89" s="74"/>
      <c r="M89" s="77"/>
      <c r="N89" s="337">
        <f>ROUND(O89/$B$19,2)</f>
        <v>0</v>
      </c>
      <c r="O89" s="337">
        <f>O88*1.21</f>
        <v>0</v>
      </c>
      <c r="P89" s="1"/>
      <c r="Q89" s="1"/>
      <c r="R89" s="1"/>
    </row>
    <row r="90" spans="1:24" x14ac:dyDescent="0.3">
      <c r="N90" s="67"/>
      <c r="O90" s="67"/>
    </row>
    <row r="91" spans="1:24" ht="42.6" customHeight="1" x14ac:dyDescent="0.3">
      <c r="A91" s="276"/>
      <c r="B91" s="259"/>
      <c r="C91" s="340" t="s">
        <v>152</v>
      </c>
      <c r="D91" s="341"/>
      <c r="E91" s="341"/>
      <c r="F91" s="342"/>
      <c r="G91" s="343"/>
      <c r="H91" s="343"/>
      <c r="I91" s="343"/>
      <c r="J91" s="343"/>
      <c r="K91" s="343"/>
      <c r="L91" s="343"/>
      <c r="M91" s="343"/>
      <c r="N91" s="343"/>
      <c r="O91" s="344"/>
      <c r="P91" s="259"/>
    </row>
    <row r="92" spans="1:24" x14ac:dyDescent="0.3">
      <c r="A92" s="276"/>
      <c r="B92" s="259"/>
      <c r="C92" s="259"/>
      <c r="D92" s="259"/>
      <c r="E92" s="259"/>
      <c r="F92" s="260"/>
      <c r="G92" s="261"/>
      <c r="H92" s="260"/>
      <c r="I92" s="260"/>
      <c r="J92" s="260"/>
      <c r="K92" s="260"/>
      <c r="L92" s="260"/>
      <c r="M92" s="260"/>
      <c r="N92" s="261"/>
      <c r="O92" s="262"/>
      <c r="P92" s="259"/>
    </row>
    <row r="93" spans="1:24" x14ac:dyDescent="0.3">
      <c r="A93" s="276"/>
      <c r="B93" s="259"/>
      <c r="C93" s="275" t="s">
        <v>157</v>
      </c>
      <c r="D93" s="259"/>
      <c r="E93" s="259"/>
      <c r="F93" s="260"/>
      <c r="G93" s="261"/>
      <c r="H93" s="260"/>
      <c r="I93" s="260"/>
      <c r="J93" s="260"/>
      <c r="K93" s="260"/>
      <c r="L93" s="260"/>
      <c r="M93" s="260"/>
      <c r="N93" s="261"/>
      <c r="O93" s="262"/>
      <c r="P93" s="259"/>
    </row>
    <row r="94" spans="1:24" ht="91.2" customHeight="1" x14ac:dyDescent="0.3">
      <c r="A94" s="276"/>
      <c r="B94" s="259"/>
      <c r="C94" s="277"/>
      <c r="D94" s="277"/>
      <c r="E94" s="277"/>
      <c r="F94" s="277"/>
      <c r="G94" s="277"/>
      <c r="H94" s="277"/>
      <c r="I94" s="277"/>
      <c r="J94" s="277"/>
      <c r="K94" s="277"/>
      <c r="L94" s="277"/>
      <c r="M94" s="277"/>
      <c r="N94" s="277"/>
      <c r="O94" s="277"/>
      <c r="P94" s="259"/>
    </row>
    <row r="96" spans="1:24" x14ac:dyDescent="0.3">
      <c r="C96" s="1" t="s">
        <v>31</v>
      </c>
    </row>
    <row r="98" spans="2:6" ht="14.4" x14ac:dyDescent="0.3">
      <c r="B98"/>
      <c r="C98" s="338" t="s">
        <v>154</v>
      </c>
      <c r="D98" s="338"/>
      <c r="E98" s="338"/>
      <c r="F98"/>
    </row>
    <row r="99" spans="2:6" ht="14.4" x14ac:dyDescent="0.3">
      <c r="B99" s="214"/>
      <c r="C99"/>
      <c r="D99"/>
      <c r="E99"/>
      <c r="F99"/>
    </row>
  </sheetData>
  <autoFilter ref="A25:O75" xr:uid="{48EB7BAD-6542-4034-9B17-B6A46E27674C}"/>
  <mergeCells count="4">
    <mergeCell ref="C98:E98"/>
    <mergeCell ref="C10:O10"/>
    <mergeCell ref="C91:E91"/>
    <mergeCell ref="F91:O91"/>
  </mergeCells>
  <pageMargins left="0.23622047244094491" right="0.23622047244094491" top="0.74803149606299213" bottom="0.74803149606299213" header="0.31496062992125984" footer="0.31496062992125984"/>
  <pageSetup paperSize="9" scale="50" orientation="portrait" r:id="rId1"/>
  <ignoredErrors>
    <ignoredError sqref="O36 O46 O50 O67 O7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92F74-B84C-4E62-A87F-2BED115A732F}">
  <sheetPr>
    <pageSetUpPr fitToPage="1"/>
  </sheetPr>
  <dimension ref="A1:AD158"/>
  <sheetViews>
    <sheetView topLeftCell="A65" zoomScale="90" zoomScaleNormal="90" workbookViewId="0">
      <selection activeCell="N88" sqref="N88:N89"/>
    </sheetView>
  </sheetViews>
  <sheetFormatPr baseColWidth="10" defaultColWidth="11.44140625" defaultRowHeight="13.8" x14ac:dyDescent="0.3"/>
  <cols>
    <col min="1" max="1" width="7" style="29" bestFit="1" customWidth="1"/>
    <col min="2" max="2" width="5.33203125" style="1" customWidth="1"/>
    <col min="3" max="3" width="33.6640625" style="1" customWidth="1"/>
    <col min="4" max="4" width="7.109375" style="1" customWidth="1"/>
    <col min="5" max="5" width="8.88671875" style="1" bestFit="1" customWidth="1"/>
    <col min="6" max="6" width="13.33203125" style="4" customWidth="1"/>
    <col min="7" max="7" width="10" style="3" customWidth="1"/>
    <col min="8" max="10" width="8.6640625" style="4" customWidth="1"/>
    <col min="11" max="11" width="10.6640625" style="4" customWidth="1"/>
    <col min="12" max="13" width="8.6640625" style="4" customWidth="1"/>
    <col min="14" max="14" width="10.33203125" style="3" bestFit="1" customWidth="1"/>
    <col min="15" max="15" width="11.44140625" style="9"/>
    <col min="16" max="18" width="11.44140625" style="1" customWidth="1"/>
    <col min="19" max="16384" width="11.44140625" style="1"/>
  </cols>
  <sheetData>
    <row r="1" spans="2:15" ht="14.4" x14ac:dyDescent="0.3">
      <c r="B1" t="s">
        <v>4</v>
      </c>
      <c r="D1"/>
      <c r="E1"/>
      <c r="F1" s="153"/>
      <c r="G1" s="154"/>
      <c r="H1" s="153"/>
      <c r="I1" s="153"/>
      <c r="J1" s="153"/>
      <c r="K1" s="153"/>
      <c r="L1" s="153"/>
      <c r="M1" s="153"/>
      <c r="N1" s="154"/>
      <c r="O1" s="90"/>
    </row>
    <row r="2" spans="2:15" ht="14.4" x14ac:dyDescent="0.3">
      <c r="B2" t="s">
        <v>67</v>
      </c>
      <c r="D2"/>
      <c r="E2"/>
      <c r="F2" s="153"/>
      <c r="G2" s="154"/>
      <c r="H2" s="153"/>
      <c r="I2" s="153"/>
      <c r="J2" s="153"/>
      <c r="K2" s="153"/>
      <c r="L2" s="153"/>
      <c r="M2" s="153"/>
      <c r="N2" s="154"/>
      <c r="O2" s="90"/>
    </row>
    <row r="3" spans="2:15" ht="14.4" x14ac:dyDescent="0.3">
      <c r="B3" s="313"/>
      <c r="C3" s="259"/>
      <c r="D3" s="313"/>
      <c r="E3" s="313"/>
      <c r="F3" s="314"/>
      <c r="G3" s="315"/>
      <c r="H3" s="314"/>
      <c r="I3" s="314"/>
      <c r="J3" s="314"/>
      <c r="K3" s="314"/>
      <c r="L3" s="314"/>
      <c r="M3" s="314"/>
      <c r="N3" s="315"/>
      <c r="O3" s="316"/>
    </row>
    <row r="4" spans="2:15" ht="14.4" x14ac:dyDescent="0.3">
      <c r="B4" s="313"/>
      <c r="C4" s="313" t="s">
        <v>150</v>
      </c>
      <c r="D4" s="313"/>
      <c r="E4" s="313"/>
      <c r="F4" s="314"/>
      <c r="G4" s="315"/>
      <c r="H4" s="314"/>
      <c r="I4" s="314"/>
      <c r="J4" s="314"/>
      <c r="K4" s="314"/>
      <c r="L4" s="314"/>
      <c r="M4" s="314"/>
      <c r="N4" s="315"/>
      <c r="O4" s="316"/>
    </row>
    <row r="5" spans="2:15" ht="14.4" x14ac:dyDescent="0.3">
      <c r="B5" s="259"/>
      <c r="C5" s="195"/>
      <c r="D5" s="313"/>
      <c r="E5" s="313"/>
      <c r="F5" s="314"/>
      <c r="G5" s="315"/>
      <c r="H5" s="314"/>
      <c r="I5" s="314"/>
      <c r="J5" s="314"/>
      <c r="K5" s="314"/>
      <c r="L5" s="314"/>
      <c r="M5" s="314"/>
      <c r="N5" s="315"/>
      <c r="O5" s="316"/>
    </row>
    <row r="6" spans="2:15" ht="14.4" x14ac:dyDescent="0.3">
      <c r="B6" s="259"/>
      <c r="C6" s="313" t="s">
        <v>68</v>
      </c>
      <c r="D6" s="313"/>
      <c r="E6" s="313"/>
      <c r="F6" s="314"/>
      <c r="G6" s="315"/>
      <c r="H6" s="314"/>
      <c r="I6" s="314"/>
      <c r="J6" s="314"/>
      <c r="K6" s="314"/>
      <c r="L6" s="314"/>
      <c r="M6" s="314"/>
      <c r="N6" s="315"/>
      <c r="O6" s="316"/>
    </row>
    <row r="7" spans="2:15" ht="14.4" x14ac:dyDescent="0.3">
      <c r="B7" s="259"/>
      <c r="C7" s="277"/>
      <c r="D7" s="313"/>
      <c r="E7" s="313"/>
      <c r="F7" s="314"/>
      <c r="G7" s="315"/>
      <c r="H7" s="314"/>
      <c r="I7" s="314"/>
      <c r="J7" s="314"/>
      <c r="K7" s="314"/>
      <c r="L7" s="314"/>
      <c r="M7" s="314"/>
      <c r="N7" s="315"/>
      <c r="O7" s="316"/>
    </row>
    <row r="8" spans="2:15" ht="14.4" x14ac:dyDescent="0.3">
      <c r="B8" s="259"/>
      <c r="C8" s="313" t="s">
        <v>69</v>
      </c>
      <c r="D8" s="313"/>
      <c r="E8" s="313"/>
      <c r="F8" s="314"/>
      <c r="G8" s="315"/>
      <c r="H8" s="314"/>
      <c r="I8" s="314"/>
      <c r="J8" s="314"/>
      <c r="K8" s="314"/>
      <c r="L8" s="314"/>
      <c r="M8" s="314"/>
      <c r="N8" s="315"/>
      <c r="O8" s="316"/>
    </row>
    <row r="9" spans="2:15" ht="14.4" x14ac:dyDescent="0.3">
      <c r="B9" s="259"/>
      <c r="C9" s="277"/>
      <c r="D9" s="313"/>
      <c r="E9" s="313"/>
      <c r="F9" s="314"/>
      <c r="G9" s="315"/>
      <c r="H9" s="314"/>
      <c r="I9" s="314"/>
      <c r="J9" s="314"/>
      <c r="K9" s="314"/>
      <c r="L9" s="314"/>
      <c r="M9" s="314"/>
      <c r="N9" s="315"/>
      <c r="O9" s="316"/>
    </row>
    <row r="10" spans="2:15" ht="44.25" customHeight="1" x14ac:dyDescent="0.3">
      <c r="B10" s="259"/>
      <c r="C10" s="339" t="s">
        <v>142</v>
      </c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</row>
    <row r="11" spans="2:15" ht="14.4" x14ac:dyDescent="0.3">
      <c r="B11" s="154"/>
      <c r="C11" s="154"/>
      <c r="D11" s="154"/>
      <c r="E11" s="154"/>
      <c r="F11" s="154"/>
    </row>
    <row r="12" spans="2:15" x14ac:dyDescent="0.3">
      <c r="B12" s="6"/>
      <c r="C12" s="7" t="s">
        <v>143</v>
      </c>
      <c r="D12" s="4"/>
      <c r="E12" s="4"/>
      <c r="G12" s="1"/>
      <c r="H12" s="1"/>
      <c r="I12" s="1"/>
      <c r="J12" s="1"/>
      <c r="K12" s="1"/>
    </row>
    <row r="13" spans="2:15" x14ac:dyDescent="0.3">
      <c r="B13" s="155"/>
      <c r="C13" s="7" t="s">
        <v>9</v>
      </c>
      <c r="D13" s="4"/>
      <c r="E13" s="4"/>
      <c r="G13" s="1"/>
      <c r="H13" s="1"/>
      <c r="I13" s="1"/>
      <c r="J13" s="1"/>
      <c r="K13" s="1"/>
    </row>
    <row r="14" spans="2:15" x14ac:dyDescent="0.3">
      <c r="B14" s="4"/>
      <c r="C14" s="4"/>
      <c r="D14" s="4"/>
      <c r="E14" s="4"/>
      <c r="G14" s="1"/>
      <c r="H14" s="1"/>
      <c r="I14" s="1"/>
      <c r="J14" s="1"/>
      <c r="K14" s="1"/>
    </row>
    <row r="15" spans="2:15" x14ac:dyDescent="0.3">
      <c r="B15" s="1" t="s">
        <v>64</v>
      </c>
      <c r="G15" s="1"/>
      <c r="H15" s="1"/>
      <c r="I15" s="1"/>
      <c r="J15" s="1"/>
      <c r="K15" s="1"/>
    </row>
    <row r="16" spans="2:15" x14ac:dyDescent="0.3">
      <c r="B16" s="156"/>
      <c r="C16" s="7" t="s">
        <v>70</v>
      </c>
      <c r="E16" s="4"/>
      <c r="G16" s="1"/>
      <c r="H16" s="1"/>
      <c r="I16" s="1"/>
      <c r="J16" s="1"/>
      <c r="K16" s="1"/>
    </row>
    <row r="17" spans="1:20" x14ac:dyDescent="0.3">
      <c r="B17" s="156"/>
      <c r="C17" s="7" t="s">
        <v>10</v>
      </c>
      <c r="E17" s="4"/>
      <c r="G17" s="1"/>
      <c r="H17" s="1"/>
      <c r="I17" s="1"/>
      <c r="J17" s="1"/>
      <c r="K17" s="1"/>
    </row>
    <row r="18" spans="1:20" x14ac:dyDescent="0.3">
      <c r="B18" s="156"/>
      <c r="C18" s="7" t="s">
        <v>65</v>
      </c>
      <c r="E18" s="4"/>
      <c r="G18" s="1"/>
      <c r="H18" s="1"/>
      <c r="I18" s="1"/>
      <c r="J18" s="1"/>
      <c r="K18" s="1"/>
    </row>
    <row r="19" spans="1:20" x14ac:dyDescent="0.3">
      <c r="B19" s="5">
        <v>1500</v>
      </c>
      <c r="C19" s="7" t="s">
        <v>156</v>
      </c>
      <c r="G19" s="1"/>
      <c r="H19" s="1"/>
      <c r="I19" s="1"/>
    </row>
    <row r="20" spans="1:20" x14ac:dyDescent="0.3">
      <c r="B20" s="5">
        <v>10</v>
      </c>
      <c r="C20" s="7" t="s">
        <v>66</v>
      </c>
      <c r="E20" s="4"/>
      <c r="G20" s="1"/>
      <c r="H20" s="1"/>
      <c r="I20" s="1"/>
      <c r="J20" s="1"/>
      <c r="K20" s="1"/>
    </row>
    <row r="21" spans="1:20" x14ac:dyDescent="0.3">
      <c r="B21" s="5">
        <v>0</v>
      </c>
      <c r="C21" s="7" t="s">
        <v>112</v>
      </c>
      <c r="D21" s="4"/>
      <c r="E21" s="4"/>
      <c r="G21" s="1"/>
      <c r="H21" s="1"/>
      <c r="I21" s="1"/>
      <c r="J21" s="1"/>
      <c r="K21" s="1"/>
    </row>
    <row r="22" spans="1:20" x14ac:dyDescent="0.3">
      <c r="B22" s="5">
        <v>0</v>
      </c>
      <c r="C22" s="7" t="s">
        <v>113</v>
      </c>
      <c r="D22" s="4"/>
      <c r="E22" s="4"/>
      <c r="G22" s="1"/>
      <c r="H22" s="1"/>
      <c r="I22" s="1"/>
      <c r="J22" s="1"/>
      <c r="K22" s="1"/>
    </row>
    <row r="23" spans="1:20" ht="14.4" x14ac:dyDescent="0.3">
      <c r="B23" s="154"/>
      <c r="C23" s="154"/>
      <c r="D23" s="154"/>
      <c r="E23" s="154"/>
      <c r="F23" s="154"/>
      <c r="G23" s="4"/>
    </row>
    <row r="24" spans="1:20" ht="14.4" x14ac:dyDescent="0.3">
      <c r="B24" s="154"/>
      <c r="C24" s="154"/>
      <c r="D24" s="154"/>
      <c r="E24" s="154"/>
      <c r="F24" s="154"/>
      <c r="G24" s="4"/>
    </row>
    <row r="25" spans="1:20" s="32" customFormat="1" ht="41.4" x14ac:dyDescent="0.3">
      <c r="A25" s="30"/>
      <c r="C25" s="263" t="s">
        <v>32</v>
      </c>
      <c r="D25" s="264"/>
      <c r="E25" s="265"/>
      <c r="F25" s="266" t="s">
        <v>144</v>
      </c>
      <c r="G25" s="267" t="s">
        <v>145</v>
      </c>
      <c r="H25" s="266" t="s">
        <v>146</v>
      </c>
      <c r="I25" s="266" t="s">
        <v>147</v>
      </c>
      <c r="J25" s="268" t="s">
        <v>148</v>
      </c>
      <c r="K25" s="269" t="s">
        <v>149</v>
      </c>
      <c r="L25" s="270" t="s">
        <v>33</v>
      </c>
      <c r="M25" s="271" t="s">
        <v>59</v>
      </c>
      <c r="N25" s="272" t="s">
        <v>60</v>
      </c>
      <c r="O25" s="273" t="s">
        <v>61</v>
      </c>
      <c r="P25" s="259"/>
      <c r="Q25" s="259"/>
      <c r="R25" s="1"/>
    </row>
    <row r="26" spans="1:20" s="38" customFormat="1" ht="41.4" x14ac:dyDescent="0.3">
      <c r="A26" s="36"/>
      <c r="B26" s="37"/>
      <c r="C26" s="258" t="s">
        <v>151</v>
      </c>
      <c r="D26" s="102"/>
      <c r="E26" s="103"/>
      <c r="F26" s="46"/>
      <c r="G26" s="46"/>
      <c r="H26" s="46"/>
      <c r="I26" s="46"/>
      <c r="J26" s="47"/>
      <c r="K26" s="48"/>
      <c r="L26" s="45"/>
      <c r="M26" s="107"/>
      <c r="N26" s="109"/>
      <c r="O26" s="110"/>
      <c r="P26" s="1"/>
      <c r="Q26" s="1"/>
      <c r="R26" s="1"/>
    </row>
    <row r="27" spans="1:20" x14ac:dyDescent="0.3">
      <c r="A27" s="31"/>
      <c r="B27" s="8"/>
      <c r="C27" s="274" t="s">
        <v>138</v>
      </c>
      <c r="D27" s="19"/>
      <c r="E27" s="20"/>
      <c r="F27" s="46"/>
      <c r="G27" s="46"/>
      <c r="H27" s="46"/>
      <c r="I27" s="46"/>
      <c r="J27" s="47"/>
      <c r="K27" s="48"/>
      <c r="L27" s="45"/>
      <c r="M27" s="10"/>
      <c r="N27" s="11"/>
      <c r="O27" s="12"/>
      <c r="T27" s="15"/>
    </row>
    <row r="28" spans="1:20" x14ac:dyDescent="0.3">
      <c r="A28" s="31"/>
      <c r="B28" s="8"/>
      <c r="C28" s="145" t="s">
        <v>10</v>
      </c>
      <c r="D28" s="146"/>
      <c r="E28" s="147"/>
      <c r="F28" s="148">
        <f t="shared" ref="F28:L28" si="0">SUM(F30:F80)</f>
        <v>0</v>
      </c>
      <c r="G28" s="148">
        <f t="shared" si="0"/>
        <v>0</v>
      </c>
      <c r="H28" s="148">
        <f t="shared" si="0"/>
        <v>0</v>
      </c>
      <c r="I28" s="148">
        <f t="shared" si="0"/>
        <v>0</v>
      </c>
      <c r="J28" s="149">
        <f t="shared" si="0"/>
        <v>0</v>
      </c>
      <c r="K28" s="150">
        <f t="shared" si="0"/>
        <v>0</v>
      </c>
      <c r="L28" s="151">
        <f t="shared" si="0"/>
        <v>0</v>
      </c>
      <c r="M28" s="150"/>
      <c r="N28" s="152"/>
      <c r="O28" s="120"/>
    </row>
    <row r="29" spans="1:20" x14ac:dyDescent="0.3">
      <c r="A29" s="31"/>
      <c r="B29" s="8"/>
      <c r="C29" s="137"/>
      <c r="E29" s="138"/>
      <c r="F29" s="66"/>
      <c r="G29" s="139"/>
      <c r="H29" s="66"/>
      <c r="I29" s="66"/>
      <c r="J29" s="140"/>
      <c r="K29" s="141"/>
      <c r="L29" s="142"/>
      <c r="M29" s="141"/>
      <c r="N29" s="143"/>
      <c r="O29" s="144"/>
    </row>
    <row r="30" spans="1:20" s="38" customFormat="1" x14ac:dyDescent="0.3">
      <c r="A30" s="36"/>
      <c r="B30" s="37"/>
      <c r="C30" s="101" t="s">
        <v>11</v>
      </c>
      <c r="D30" s="102"/>
      <c r="E30" s="103"/>
      <c r="F30" s="104"/>
      <c r="G30" s="105"/>
      <c r="H30" s="104"/>
      <c r="I30" s="104"/>
      <c r="J30" s="106"/>
      <c r="K30" s="107"/>
      <c r="L30" s="108"/>
      <c r="M30" s="107"/>
      <c r="N30" s="109"/>
      <c r="O30" s="110">
        <f>SUM(O31:O35)</f>
        <v>0</v>
      </c>
      <c r="P30" s="1"/>
      <c r="Q30" s="1"/>
      <c r="R30" s="1"/>
    </row>
    <row r="31" spans="1:20" x14ac:dyDescent="0.3">
      <c r="C31" s="16" t="s">
        <v>12</v>
      </c>
      <c r="D31" s="21"/>
      <c r="E31" s="22"/>
      <c r="F31" s="40"/>
      <c r="G31" s="41"/>
      <c r="H31" s="40"/>
      <c r="I31" s="40"/>
      <c r="J31" s="42"/>
      <c r="K31" s="43"/>
      <c r="L31" s="44"/>
      <c r="M31" s="43"/>
      <c r="N31" s="45"/>
      <c r="O31" s="12">
        <f>ROUND($F$27*F31+$G$27*G31+$H$27*H31+$I$27*I31+$J$27*J31+$K$27*K31+$L$27*L31+(M31*N31),2)</f>
        <v>0</v>
      </c>
    </row>
    <row r="32" spans="1:20" x14ac:dyDescent="0.3">
      <c r="C32" s="16" t="s">
        <v>13</v>
      </c>
      <c r="D32" s="21"/>
      <c r="E32" s="22"/>
      <c r="F32" s="40"/>
      <c r="G32" s="41"/>
      <c r="H32" s="40"/>
      <c r="I32" s="40"/>
      <c r="J32" s="42"/>
      <c r="K32" s="43"/>
      <c r="L32" s="44"/>
      <c r="M32" s="43"/>
      <c r="N32" s="45"/>
      <c r="O32" s="12">
        <f t="shared" ref="O32:O80" si="1">ROUND($F$27*F32+$G$27*G32+$H$27*H32+$I$27*I32+$J$27*J32+$K$27*K32+$L$27*L32+(M32*N32),2)</f>
        <v>0</v>
      </c>
    </row>
    <row r="33" spans="1:24" x14ac:dyDescent="0.3">
      <c r="C33" s="16" t="s">
        <v>34</v>
      </c>
      <c r="D33" s="21"/>
      <c r="E33" s="22"/>
      <c r="F33" s="40"/>
      <c r="G33" s="41"/>
      <c r="H33" s="40"/>
      <c r="I33" s="40"/>
      <c r="J33" s="42"/>
      <c r="K33" s="43"/>
      <c r="L33" s="44"/>
      <c r="M33" s="43"/>
      <c r="N33" s="45"/>
      <c r="O33" s="12">
        <f t="shared" si="1"/>
        <v>0</v>
      </c>
    </row>
    <row r="34" spans="1:24" x14ac:dyDescent="0.3">
      <c r="C34" s="16" t="s">
        <v>15</v>
      </c>
      <c r="D34" s="21"/>
      <c r="E34" s="22"/>
      <c r="F34" s="40"/>
      <c r="G34" s="41"/>
      <c r="H34" s="40"/>
      <c r="I34" s="40"/>
      <c r="J34" s="42"/>
      <c r="K34" s="43"/>
      <c r="L34" s="44"/>
      <c r="M34" s="43"/>
      <c r="N34" s="45"/>
      <c r="O34" s="12">
        <f t="shared" si="1"/>
        <v>0</v>
      </c>
    </row>
    <row r="35" spans="1:24" x14ac:dyDescent="0.3">
      <c r="C35" s="111" t="s">
        <v>133</v>
      </c>
      <c r="D35" s="112"/>
      <c r="E35" s="113"/>
      <c r="F35" s="114"/>
      <c r="G35" s="115"/>
      <c r="H35" s="114"/>
      <c r="I35" s="114"/>
      <c r="J35" s="116"/>
      <c r="K35" s="117"/>
      <c r="L35" s="118"/>
      <c r="M35" s="117"/>
      <c r="N35" s="119"/>
      <c r="O35" s="120">
        <f t="shared" si="1"/>
        <v>0</v>
      </c>
      <c r="S35" s="9"/>
    </row>
    <row r="36" spans="1:24" s="38" customFormat="1" x14ac:dyDescent="0.3">
      <c r="A36" s="36"/>
      <c r="B36" s="37"/>
      <c r="C36" s="101" t="s">
        <v>16</v>
      </c>
      <c r="D36" s="102"/>
      <c r="E36" s="103"/>
      <c r="F36" s="104"/>
      <c r="G36" s="105"/>
      <c r="H36" s="104"/>
      <c r="I36" s="104"/>
      <c r="J36" s="106"/>
      <c r="K36" s="107"/>
      <c r="L36" s="108"/>
      <c r="M36" s="107"/>
      <c r="N36" s="109"/>
      <c r="O36" s="110">
        <f>SUM(O37:O44)</f>
        <v>0</v>
      </c>
      <c r="P36" s="1"/>
      <c r="Q36" s="1"/>
      <c r="R36" s="1"/>
    </row>
    <row r="37" spans="1:24" x14ac:dyDescent="0.3">
      <c r="C37" s="16" t="s">
        <v>45</v>
      </c>
      <c r="D37" s="21"/>
      <c r="E37" s="22"/>
      <c r="F37" s="40"/>
      <c r="G37" s="41"/>
      <c r="H37" s="40"/>
      <c r="I37" s="40"/>
      <c r="J37" s="42"/>
      <c r="K37" s="43"/>
      <c r="L37" s="44"/>
      <c r="M37" s="43"/>
      <c r="N37" s="45"/>
      <c r="O37" s="12">
        <f t="shared" si="1"/>
        <v>0</v>
      </c>
    </row>
    <row r="38" spans="1:24" x14ac:dyDescent="0.3">
      <c r="C38" s="16" t="s">
        <v>46</v>
      </c>
      <c r="D38" s="21"/>
      <c r="E38" s="22"/>
      <c r="F38" s="40"/>
      <c r="G38" s="41"/>
      <c r="H38" s="40"/>
      <c r="I38" s="40"/>
      <c r="J38" s="42"/>
      <c r="K38" s="43"/>
      <c r="L38" s="44"/>
      <c r="M38" s="43"/>
      <c r="N38" s="45"/>
      <c r="O38" s="12">
        <f t="shared" si="1"/>
        <v>0</v>
      </c>
    </row>
    <row r="39" spans="1:24" x14ac:dyDescent="0.3">
      <c r="C39" s="16" t="s">
        <v>76</v>
      </c>
      <c r="D39" s="21"/>
      <c r="E39" s="22"/>
      <c r="F39" s="40"/>
      <c r="G39" s="41"/>
      <c r="H39" s="40"/>
      <c r="I39" s="40"/>
      <c r="J39" s="42"/>
      <c r="K39" s="43"/>
      <c r="L39" s="44"/>
      <c r="M39" s="43"/>
      <c r="N39" s="45"/>
      <c r="O39" s="12">
        <f t="shared" si="1"/>
        <v>0</v>
      </c>
    </row>
    <row r="40" spans="1:24" x14ac:dyDescent="0.3">
      <c r="C40" s="17" t="s">
        <v>42</v>
      </c>
      <c r="D40" s="23"/>
      <c r="E40" s="24"/>
      <c r="F40" s="84"/>
      <c r="G40" s="85"/>
      <c r="H40" s="84"/>
      <c r="I40" s="84"/>
      <c r="J40" s="86"/>
      <c r="K40" s="10"/>
      <c r="L40" s="87"/>
      <c r="M40" s="10"/>
      <c r="N40" s="88"/>
      <c r="O40" s="89"/>
      <c r="T40" s="78"/>
      <c r="U40" s="78"/>
      <c r="V40" s="78"/>
    </row>
    <row r="41" spans="1:24" x14ac:dyDescent="0.3">
      <c r="C41" s="18" t="s">
        <v>105</v>
      </c>
      <c r="D41" s="25"/>
      <c r="E41" s="26"/>
      <c r="F41" s="40"/>
      <c r="G41" s="41"/>
      <c r="H41" s="40"/>
      <c r="I41" s="40"/>
      <c r="J41" s="42"/>
      <c r="K41" s="43"/>
      <c r="L41" s="44"/>
      <c r="M41" s="43"/>
      <c r="N41" s="190"/>
      <c r="O41" s="12">
        <f t="shared" si="1"/>
        <v>0</v>
      </c>
      <c r="S41" s="9"/>
      <c r="T41" s="188"/>
      <c r="U41" s="188"/>
      <c r="V41" s="184"/>
      <c r="X41" s="9"/>
    </row>
    <row r="42" spans="1:24" x14ac:dyDescent="0.3">
      <c r="C42" s="18" t="s">
        <v>106</v>
      </c>
      <c r="D42" s="25"/>
      <c r="E42" s="26"/>
      <c r="F42" s="40"/>
      <c r="G42" s="41"/>
      <c r="H42" s="40"/>
      <c r="I42" s="40"/>
      <c r="J42" s="42"/>
      <c r="K42" s="43"/>
      <c r="L42" s="44"/>
      <c r="M42" s="43"/>
      <c r="N42" s="190"/>
      <c r="O42" s="12">
        <f t="shared" si="1"/>
        <v>0</v>
      </c>
      <c r="S42" s="9"/>
      <c r="T42" s="188"/>
      <c r="U42" s="188"/>
      <c r="V42" s="184"/>
      <c r="X42" s="9"/>
    </row>
    <row r="43" spans="1:24" x14ac:dyDescent="0.3">
      <c r="C43" s="18" t="s">
        <v>107</v>
      </c>
      <c r="D43" s="25"/>
      <c r="E43" s="26"/>
      <c r="F43" s="40"/>
      <c r="G43" s="41"/>
      <c r="H43" s="40"/>
      <c r="I43" s="40"/>
      <c r="J43" s="42"/>
      <c r="K43" s="43"/>
      <c r="L43" s="44"/>
      <c r="M43" s="43"/>
      <c r="N43" s="190"/>
      <c r="O43" s="12">
        <f t="shared" si="1"/>
        <v>0</v>
      </c>
      <c r="S43" s="9"/>
      <c r="T43" s="188"/>
      <c r="U43" s="188"/>
      <c r="V43" s="184"/>
      <c r="X43" s="9"/>
    </row>
    <row r="44" spans="1:24" x14ac:dyDescent="0.3">
      <c r="C44" s="111" t="s">
        <v>17</v>
      </c>
      <c r="D44" s="112"/>
      <c r="E44" s="113"/>
      <c r="F44" s="114"/>
      <c r="G44" s="115"/>
      <c r="H44" s="114"/>
      <c r="I44" s="114"/>
      <c r="J44" s="116"/>
      <c r="K44" s="117"/>
      <c r="L44" s="118"/>
      <c r="M44" s="117"/>
      <c r="N44" s="191"/>
      <c r="O44" s="120">
        <f t="shared" si="1"/>
        <v>0</v>
      </c>
      <c r="S44" s="9"/>
    </row>
    <row r="45" spans="1:24" s="38" customFormat="1" x14ac:dyDescent="0.3">
      <c r="A45" s="39"/>
      <c r="B45" s="37"/>
      <c r="C45" s="91" t="s">
        <v>18</v>
      </c>
      <c r="D45" s="92"/>
      <c r="E45" s="93"/>
      <c r="F45" s="94"/>
      <c r="G45" s="95"/>
      <c r="H45" s="94"/>
      <c r="I45" s="94"/>
      <c r="J45" s="96"/>
      <c r="K45" s="97"/>
      <c r="L45" s="98"/>
      <c r="M45" s="97"/>
      <c r="N45" s="99"/>
      <c r="O45" s="100">
        <f t="shared" si="1"/>
        <v>0</v>
      </c>
      <c r="P45" s="1"/>
      <c r="Q45" s="1"/>
      <c r="R45" s="1"/>
    </row>
    <row r="46" spans="1:24" s="38" customFormat="1" x14ac:dyDescent="0.3">
      <c r="A46" s="36"/>
      <c r="B46" s="37"/>
      <c r="C46" s="101" t="s">
        <v>19</v>
      </c>
      <c r="D46" s="102"/>
      <c r="E46" s="103"/>
      <c r="F46" s="104"/>
      <c r="G46" s="105"/>
      <c r="H46" s="104"/>
      <c r="I46" s="104"/>
      <c r="J46" s="106"/>
      <c r="K46" s="107"/>
      <c r="L46" s="108"/>
      <c r="M46" s="107"/>
      <c r="N46" s="109"/>
      <c r="O46" s="110">
        <f>SUM(O47:O49)</f>
        <v>0</v>
      </c>
      <c r="P46" s="1"/>
      <c r="Q46" s="1"/>
      <c r="R46" s="1"/>
    </row>
    <row r="47" spans="1:24" x14ac:dyDescent="0.3">
      <c r="C47" s="16" t="s">
        <v>35</v>
      </c>
      <c r="D47" s="21"/>
      <c r="E47" s="22"/>
      <c r="F47" s="40"/>
      <c r="G47" s="41"/>
      <c r="H47" s="40"/>
      <c r="I47" s="40"/>
      <c r="J47" s="42"/>
      <c r="K47" s="43"/>
      <c r="L47" s="44"/>
      <c r="M47" s="43"/>
      <c r="N47" s="45"/>
      <c r="O47" s="12">
        <f t="shared" si="1"/>
        <v>0</v>
      </c>
    </row>
    <row r="48" spans="1:24" x14ac:dyDescent="0.3">
      <c r="C48" s="16" t="s">
        <v>14</v>
      </c>
      <c r="D48" s="21"/>
      <c r="E48" s="22"/>
      <c r="F48" s="40"/>
      <c r="G48" s="41"/>
      <c r="H48" s="40"/>
      <c r="I48" s="40"/>
      <c r="J48" s="42"/>
      <c r="K48" s="43"/>
      <c r="L48" s="44"/>
      <c r="M48" s="43"/>
      <c r="N48" s="45"/>
      <c r="O48" s="12">
        <f t="shared" si="1"/>
        <v>0</v>
      </c>
    </row>
    <row r="49" spans="1:30" x14ac:dyDescent="0.3">
      <c r="C49" s="111" t="s">
        <v>20</v>
      </c>
      <c r="D49" s="112"/>
      <c r="E49" s="113"/>
      <c r="F49" s="114"/>
      <c r="G49" s="115"/>
      <c r="H49" s="114"/>
      <c r="I49" s="114"/>
      <c r="J49" s="116"/>
      <c r="K49" s="117"/>
      <c r="L49" s="118"/>
      <c r="M49" s="117"/>
      <c r="N49" s="119"/>
      <c r="O49" s="120">
        <f t="shared" si="1"/>
        <v>0</v>
      </c>
    </row>
    <row r="50" spans="1:30" s="38" customFormat="1" x14ac:dyDescent="0.3">
      <c r="A50" s="36"/>
      <c r="B50" s="37"/>
      <c r="C50" s="101" t="s">
        <v>36</v>
      </c>
      <c r="D50" s="102"/>
      <c r="E50" s="103"/>
      <c r="F50" s="104"/>
      <c r="G50" s="105"/>
      <c r="H50" s="104"/>
      <c r="I50" s="104"/>
      <c r="J50" s="106"/>
      <c r="K50" s="107"/>
      <c r="L50" s="108"/>
      <c r="M50" s="107"/>
      <c r="N50" s="109"/>
      <c r="O50" s="110">
        <f>SUM(O51:O66)</f>
        <v>0</v>
      </c>
      <c r="P50" s="1"/>
      <c r="Q50" s="1"/>
      <c r="R50" s="1"/>
    </row>
    <row r="51" spans="1:30" x14ac:dyDescent="0.3">
      <c r="C51" s="17" t="s">
        <v>53</v>
      </c>
      <c r="D51" s="23"/>
      <c r="E51" s="24"/>
      <c r="F51" s="40"/>
      <c r="G51" s="41"/>
      <c r="H51" s="40"/>
      <c r="I51" s="40"/>
      <c r="J51" s="42"/>
      <c r="K51" s="43"/>
      <c r="L51" s="44"/>
      <c r="M51" s="43"/>
      <c r="N51" s="45"/>
      <c r="O51" s="12">
        <f t="shared" si="1"/>
        <v>0</v>
      </c>
    </row>
    <row r="52" spans="1:30" x14ac:dyDescent="0.3">
      <c r="C52" s="16" t="s">
        <v>21</v>
      </c>
      <c r="D52" s="21"/>
      <c r="E52" s="22"/>
      <c r="F52" s="40"/>
      <c r="G52" s="41"/>
      <c r="H52" s="40"/>
      <c r="I52" s="40"/>
      <c r="J52" s="42"/>
      <c r="K52" s="43"/>
      <c r="L52" s="44"/>
      <c r="M52" s="43"/>
      <c r="N52" s="45"/>
      <c r="O52" s="12">
        <f>ROUND($F$27*F52+$G$27*G52+$H$27*H52+$I$27*I52+$J$27*J52+$K$27*K52+$L$27*L52+(M52*N52),2)</f>
        <v>0</v>
      </c>
      <c r="Z52" s="4"/>
    </row>
    <row r="53" spans="1:30" x14ac:dyDescent="0.3">
      <c r="C53" s="16" t="s">
        <v>22</v>
      </c>
      <c r="D53" s="21"/>
      <c r="E53" s="22"/>
      <c r="F53" s="40"/>
      <c r="G53" s="41"/>
      <c r="H53" s="40"/>
      <c r="I53" s="40"/>
      <c r="J53" s="42"/>
      <c r="K53" s="43"/>
      <c r="L53" s="44"/>
      <c r="M53" s="43"/>
      <c r="N53" s="45"/>
      <c r="O53" s="12">
        <f t="shared" si="1"/>
        <v>0</v>
      </c>
      <c r="W53" s="34"/>
      <c r="X53" s="35"/>
      <c r="Y53" s="35"/>
      <c r="Z53" s="33"/>
      <c r="AA53" s="33"/>
      <c r="AB53" s="9"/>
      <c r="AC53" s="15"/>
    </row>
    <row r="54" spans="1:30" x14ac:dyDescent="0.3">
      <c r="C54" s="16" t="s">
        <v>72</v>
      </c>
      <c r="D54" s="21"/>
      <c r="E54" s="22"/>
      <c r="F54" s="40"/>
      <c r="G54" s="41"/>
      <c r="H54" s="40"/>
      <c r="I54" s="40"/>
      <c r="J54" s="42"/>
      <c r="K54" s="43"/>
      <c r="L54" s="44"/>
      <c r="M54" s="43"/>
      <c r="N54" s="45"/>
      <c r="O54" s="12">
        <f t="shared" si="1"/>
        <v>0</v>
      </c>
      <c r="W54" s="34"/>
      <c r="X54" s="35"/>
      <c r="Y54" s="35"/>
      <c r="Z54" s="33"/>
      <c r="AA54" s="33"/>
      <c r="AB54" s="9"/>
      <c r="AC54" s="15"/>
    </row>
    <row r="55" spans="1:30" x14ac:dyDescent="0.3">
      <c r="C55" s="16" t="s">
        <v>74</v>
      </c>
      <c r="D55" s="21"/>
      <c r="E55" s="22"/>
      <c r="F55" s="40"/>
      <c r="G55" s="41"/>
      <c r="H55" s="40"/>
      <c r="I55" s="40"/>
      <c r="J55" s="42"/>
      <c r="K55" s="43"/>
      <c r="L55" s="44"/>
      <c r="M55" s="43"/>
      <c r="N55" s="45"/>
      <c r="O55" s="12">
        <f t="shared" si="1"/>
        <v>0</v>
      </c>
      <c r="W55" s="34"/>
      <c r="X55" s="35"/>
      <c r="Y55" s="35"/>
      <c r="Z55" s="33"/>
      <c r="AA55" s="33"/>
      <c r="AB55" s="9"/>
      <c r="AC55" s="15"/>
    </row>
    <row r="56" spans="1:30" x14ac:dyDescent="0.3">
      <c r="C56" s="16" t="s">
        <v>75</v>
      </c>
      <c r="D56" s="25"/>
      <c r="E56" s="26"/>
      <c r="F56" s="84"/>
      <c r="G56" s="85"/>
      <c r="H56" s="84"/>
      <c r="I56" s="84"/>
      <c r="J56" s="86"/>
      <c r="K56" s="10"/>
      <c r="L56" s="87"/>
      <c r="M56" s="10"/>
      <c r="N56" s="88"/>
      <c r="O56" s="89"/>
      <c r="W56" s="34"/>
      <c r="X56" s="35"/>
      <c r="Y56" s="35"/>
      <c r="Z56" s="33"/>
      <c r="AA56" s="33"/>
      <c r="AB56" s="9"/>
      <c r="AC56" s="15"/>
    </row>
    <row r="57" spans="1:30" x14ac:dyDescent="0.3">
      <c r="C57" s="18" t="s">
        <v>108</v>
      </c>
      <c r="D57" s="27"/>
      <c r="E57" s="28"/>
      <c r="F57" s="40"/>
      <c r="G57" s="41"/>
      <c r="H57" s="40"/>
      <c r="I57" s="40"/>
      <c r="J57" s="42"/>
      <c r="K57" s="43"/>
      <c r="L57" s="44"/>
      <c r="M57" s="43"/>
      <c r="N57" s="189"/>
      <c r="O57" s="12">
        <f t="shared" si="1"/>
        <v>0</v>
      </c>
      <c r="S57" s="9"/>
      <c r="T57" s="188"/>
      <c r="U57" s="188"/>
      <c r="V57" s="184"/>
      <c r="W57" s="34"/>
      <c r="X57" s="35"/>
      <c r="Y57" s="35"/>
      <c r="Z57" s="33"/>
      <c r="AA57" s="33"/>
      <c r="AB57" s="9"/>
      <c r="AC57" s="15"/>
    </row>
    <row r="58" spans="1:30" x14ac:dyDescent="0.3">
      <c r="C58" s="18" t="s">
        <v>109</v>
      </c>
      <c r="D58" s="27"/>
      <c r="E58" s="28"/>
      <c r="F58" s="40"/>
      <c r="G58" s="41"/>
      <c r="H58" s="40"/>
      <c r="I58" s="40"/>
      <c r="J58" s="42"/>
      <c r="K58" s="43"/>
      <c r="L58" s="44"/>
      <c r="M58" s="43"/>
      <c r="N58" s="189"/>
      <c r="O58" s="12">
        <f t="shared" si="1"/>
        <v>0</v>
      </c>
      <c r="S58" s="9"/>
      <c r="T58" s="188"/>
      <c r="U58" s="188"/>
      <c r="V58" s="184"/>
      <c r="W58" s="34"/>
      <c r="X58" s="35"/>
      <c r="Y58" s="35"/>
      <c r="Z58" s="33"/>
      <c r="AA58" s="33"/>
      <c r="AB58" s="9"/>
      <c r="AC58" s="15"/>
    </row>
    <row r="59" spans="1:30" x14ac:dyDescent="0.3">
      <c r="C59" s="18" t="s">
        <v>110</v>
      </c>
      <c r="D59" s="27"/>
      <c r="E59" s="28"/>
      <c r="F59" s="40"/>
      <c r="G59" s="41"/>
      <c r="H59" s="40"/>
      <c r="I59" s="40"/>
      <c r="J59" s="42"/>
      <c r="K59" s="43"/>
      <c r="L59" s="44"/>
      <c r="M59" s="43"/>
      <c r="N59" s="189"/>
      <c r="O59" s="12">
        <f t="shared" si="1"/>
        <v>0</v>
      </c>
      <c r="S59" s="9"/>
      <c r="T59" s="188"/>
      <c r="U59" s="188"/>
      <c r="V59" s="184"/>
      <c r="Z59" s="33"/>
      <c r="AA59" s="33"/>
      <c r="AC59" s="15"/>
    </row>
    <row r="60" spans="1:30" x14ac:dyDescent="0.3">
      <c r="C60" s="18" t="s">
        <v>37</v>
      </c>
      <c r="D60" s="25"/>
      <c r="E60" s="26"/>
      <c r="F60" s="40"/>
      <c r="G60" s="41"/>
      <c r="H60" s="40"/>
      <c r="I60" s="40"/>
      <c r="J60" s="42"/>
      <c r="K60" s="43"/>
      <c r="L60" s="44"/>
      <c r="M60" s="43"/>
      <c r="N60" s="189"/>
      <c r="O60" s="12">
        <f t="shared" si="1"/>
        <v>0</v>
      </c>
      <c r="S60" s="9"/>
      <c r="T60" s="188"/>
      <c r="U60" s="188"/>
      <c r="V60" s="184"/>
      <c r="AC60" s="161"/>
      <c r="AD60" s="158"/>
    </row>
    <row r="61" spans="1:30" x14ac:dyDescent="0.3">
      <c r="C61" s="18" t="s">
        <v>99</v>
      </c>
      <c r="D61" s="25"/>
      <c r="E61" s="26"/>
      <c r="F61" s="40"/>
      <c r="G61" s="41"/>
      <c r="H61" s="40"/>
      <c r="I61" s="40"/>
      <c r="J61" s="42"/>
      <c r="K61" s="43"/>
      <c r="L61" s="44"/>
      <c r="M61" s="43"/>
      <c r="N61" s="189"/>
      <c r="O61" s="12">
        <f t="shared" si="1"/>
        <v>0</v>
      </c>
      <c r="S61" s="9"/>
      <c r="T61" s="188"/>
      <c r="U61" s="188"/>
      <c r="V61" s="184"/>
    </row>
    <row r="62" spans="1:30" x14ac:dyDescent="0.3">
      <c r="C62" s="16" t="s">
        <v>100</v>
      </c>
      <c r="D62" s="21"/>
      <c r="E62" s="22"/>
      <c r="F62" s="84"/>
      <c r="G62" s="85"/>
      <c r="H62" s="84"/>
      <c r="I62" s="84"/>
      <c r="J62" s="86"/>
      <c r="K62" s="10"/>
      <c r="L62" s="87"/>
      <c r="M62" s="10"/>
      <c r="N62" s="88"/>
      <c r="O62" s="89"/>
    </row>
    <row r="63" spans="1:30" x14ac:dyDescent="0.3">
      <c r="C63" s="18" t="s">
        <v>101</v>
      </c>
      <c r="D63" s="25"/>
      <c r="E63" s="26"/>
      <c r="F63" s="40"/>
      <c r="G63" s="41"/>
      <c r="H63" s="40"/>
      <c r="I63" s="40"/>
      <c r="J63" s="42"/>
      <c r="K63" s="43"/>
      <c r="L63" s="44"/>
      <c r="M63" s="43"/>
      <c r="N63" s="189"/>
      <c r="O63" s="12">
        <f t="shared" si="1"/>
        <v>0</v>
      </c>
      <c r="S63" s="9"/>
      <c r="T63" s="188"/>
      <c r="U63" s="188"/>
      <c r="V63" s="184"/>
    </row>
    <row r="64" spans="1:30" x14ac:dyDescent="0.3">
      <c r="C64" s="18" t="s">
        <v>43</v>
      </c>
      <c r="D64" s="25"/>
      <c r="E64" s="26"/>
      <c r="F64" s="40"/>
      <c r="G64" s="41"/>
      <c r="H64" s="40"/>
      <c r="I64" s="40"/>
      <c r="J64" s="42"/>
      <c r="K64" s="43"/>
      <c r="L64" s="44"/>
      <c r="M64" s="43"/>
      <c r="N64" s="189"/>
      <c r="O64" s="12">
        <f t="shared" si="1"/>
        <v>0</v>
      </c>
      <c r="S64" s="9"/>
    </row>
    <row r="65" spans="1:19" x14ac:dyDescent="0.3">
      <c r="C65" s="18" t="s">
        <v>44</v>
      </c>
      <c r="D65" s="25"/>
      <c r="E65" s="26"/>
      <c r="F65" s="40"/>
      <c r="G65" s="41"/>
      <c r="H65" s="40"/>
      <c r="I65" s="40"/>
      <c r="J65" s="42"/>
      <c r="K65" s="43"/>
      <c r="L65" s="44"/>
      <c r="M65" s="43"/>
      <c r="N65" s="189"/>
      <c r="O65" s="12">
        <f t="shared" si="1"/>
        <v>0</v>
      </c>
      <c r="S65" s="9"/>
    </row>
    <row r="66" spans="1:19" x14ac:dyDescent="0.3">
      <c r="C66" s="121" t="s">
        <v>102</v>
      </c>
      <c r="D66" s="122"/>
      <c r="E66" s="123"/>
      <c r="F66" s="114"/>
      <c r="G66" s="115"/>
      <c r="H66" s="114"/>
      <c r="I66" s="114"/>
      <c r="J66" s="116"/>
      <c r="K66" s="117"/>
      <c r="L66" s="118"/>
      <c r="M66" s="117"/>
      <c r="N66" s="189"/>
      <c r="O66" s="120">
        <f t="shared" si="1"/>
        <v>0</v>
      </c>
      <c r="S66" s="9"/>
    </row>
    <row r="67" spans="1:19" s="38" customFormat="1" x14ac:dyDescent="0.3">
      <c r="A67" s="36"/>
      <c r="B67" s="37"/>
      <c r="C67" s="101" t="s">
        <v>23</v>
      </c>
      <c r="D67" s="102"/>
      <c r="E67" s="103"/>
      <c r="F67" s="104"/>
      <c r="G67" s="105"/>
      <c r="H67" s="104"/>
      <c r="I67" s="104"/>
      <c r="J67" s="106"/>
      <c r="K67" s="107"/>
      <c r="L67" s="108"/>
      <c r="M67" s="107"/>
      <c r="N67" s="109"/>
      <c r="O67" s="110">
        <f>SUM(O68:O72)</f>
        <v>0</v>
      </c>
      <c r="P67" s="1"/>
      <c r="Q67" s="1"/>
      <c r="R67" s="1"/>
    </row>
    <row r="68" spans="1:19" x14ac:dyDescent="0.3">
      <c r="C68" s="16" t="s">
        <v>38</v>
      </c>
      <c r="D68" s="21"/>
      <c r="E68" s="22"/>
      <c r="F68" s="40"/>
      <c r="G68" s="41"/>
      <c r="H68" s="40"/>
      <c r="I68" s="40"/>
      <c r="J68" s="42"/>
      <c r="K68" s="43"/>
      <c r="L68" s="44"/>
      <c r="M68" s="43"/>
      <c r="N68" s="45"/>
      <c r="O68" s="12">
        <f t="shared" si="1"/>
        <v>0</v>
      </c>
    </row>
    <row r="69" spans="1:19" x14ac:dyDescent="0.3">
      <c r="C69" s="16" t="s">
        <v>52</v>
      </c>
      <c r="D69" s="21"/>
      <c r="E69" s="22"/>
      <c r="F69" s="40"/>
      <c r="G69" s="41"/>
      <c r="H69" s="40"/>
      <c r="I69" s="40"/>
      <c r="J69" s="42"/>
      <c r="K69" s="43"/>
      <c r="L69" s="44"/>
      <c r="M69" s="43"/>
      <c r="N69" s="45"/>
      <c r="O69" s="12">
        <f t="shared" si="1"/>
        <v>0</v>
      </c>
    </row>
    <row r="70" spans="1:19" x14ac:dyDescent="0.3">
      <c r="C70" s="16" t="s">
        <v>39</v>
      </c>
      <c r="D70" s="21"/>
      <c r="E70" s="22"/>
      <c r="F70" s="40"/>
      <c r="G70" s="41"/>
      <c r="H70" s="40"/>
      <c r="I70" s="40"/>
      <c r="J70" s="42"/>
      <c r="K70" s="43"/>
      <c r="L70" s="44"/>
      <c r="M70" s="43"/>
      <c r="N70" s="45"/>
      <c r="O70" s="12">
        <f t="shared" si="1"/>
        <v>0</v>
      </c>
    </row>
    <row r="71" spans="1:19" x14ac:dyDescent="0.3">
      <c r="C71" s="16" t="s">
        <v>24</v>
      </c>
      <c r="D71" s="21"/>
      <c r="E71" s="22"/>
      <c r="F71" s="40"/>
      <c r="G71" s="41"/>
      <c r="H71" s="40"/>
      <c r="I71" s="40"/>
      <c r="J71" s="42"/>
      <c r="K71" s="43"/>
      <c r="L71" s="44"/>
      <c r="M71" s="43"/>
      <c r="N71" s="45"/>
      <c r="O71" s="12">
        <f t="shared" si="1"/>
        <v>0</v>
      </c>
    </row>
    <row r="72" spans="1:19" x14ac:dyDescent="0.3">
      <c r="C72" s="111" t="s">
        <v>54</v>
      </c>
      <c r="D72" s="112"/>
      <c r="E72" s="113"/>
      <c r="F72" s="114"/>
      <c r="G72" s="115"/>
      <c r="H72" s="114"/>
      <c r="I72" s="114"/>
      <c r="J72" s="116"/>
      <c r="K72" s="117"/>
      <c r="L72" s="118"/>
      <c r="M72" s="117"/>
      <c r="N72" s="119"/>
      <c r="O72" s="120">
        <f t="shared" si="1"/>
        <v>0</v>
      </c>
    </row>
    <row r="73" spans="1:19" s="38" customFormat="1" x14ac:dyDescent="0.3">
      <c r="A73" s="36"/>
      <c r="B73" s="37"/>
      <c r="C73" s="91" t="s">
        <v>25</v>
      </c>
      <c r="D73" s="92"/>
      <c r="E73" s="93"/>
      <c r="F73" s="94"/>
      <c r="G73" s="95"/>
      <c r="H73" s="94"/>
      <c r="I73" s="94"/>
      <c r="J73" s="96"/>
      <c r="K73" s="97"/>
      <c r="L73" s="98"/>
      <c r="M73" s="226"/>
      <c r="N73" s="227"/>
      <c r="O73" s="100">
        <f t="shared" si="1"/>
        <v>0</v>
      </c>
      <c r="P73" s="1"/>
      <c r="Q73" s="1"/>
      <c r="R73" s="1"/>
      <c r="S73" s="225"/>
    </row>
    <row r="74" spans="1:19" s="38" customFormat="1" x14ac:dyDescent="0.3">
      <c r="A74" s="36"/>
      <c r="B74" s="37"/>
      <c r="C74" s="91" t="s">
        <v>26</v>
      </c>
      <c r="D74" s="92"/>
      <c r="E74" s="93"/>
      <c r="F74" s="94"/>
      <c r="G74" s="95"/>
      <c r="H74" s="94"/>
      <c r="I74" s="94"/>
      <c r="J74" s="96"/>
      <c r="K74" s="97"/>
      <c r="L74" s="98"/>
      <c r="M74" s="97"/>
      <c r="N74" s="99"/>
      <c r="O74" s="100">
        <f t="shared" si="1"/>
        <v>0</v>
      </c>
      <c r="P74" s="1"/>
      <c r="Q74" s="1"/>
      <c r="R74" s="1"/>
    </row>
    <row r="75" spans="1:19" s="38" customFormat="1" x14ac:dyDescent="0.3">
      <c r="A75" s="36"/>
      <c r="B75" s="37"/>
      <c r="C75" s="101" t="s">
        <v>40</v>
      </c>
      <c r="D75" s="102"/>
      <c r="E75" s="103"/>
      <c r="F75" s="104"/>
      <c r="G75" s="105"/>
      <c r="H75" s="104"/>
      <c r="I75" s="104"/>
      <c r="J75" s="106"/>
      <c r="K75" s="107"/>
      <c r="L75" s="108"/>
      <c r="M75" s="107"/>
      <c r="N75" s="109"/>
      <c r="O75" s="110">
        <f>SUM(O76:O79)</f>
        <v>0</v>
      </c>
      <c r="P75" s="1"/>
      <c r="Q75" s="1"/>
      <c r="R75" s="1"/>
    </row>
    <row r="76" spans="1:19" x14ac:dyDescent="0.3">
      <c r="C76" s="18" t="s">
        <v>55</v>
      </c>
      <c r="D76" s="25"/>
      <c r="E76" s="26"/>
      <c r="F76" s="40"/>
      <c r="G76" s="41"/>
      <c r="H76" s="40"/>
      <c r="I76" s="40"/>
      <c r="J76" s="42"/>
      <c r="K76" s="43"/>
      <c r="L76" s="44"/>
      <c r="M76" s="43"/>
      <c r="N76" s="45"/>
      <c r="O76" s="12">
        <f t="shared" si="1"/>
        <v>0</v>
      </c>
    </row>
    <row r="77" spans="1:19" x14ac:dyDescent="0.3">
      <c r="C77" s="18" t="s">
        <v>56</v>
      </c>
      <c r="D77" s="25"/>
      <c r="E77" s="26"/>
      <c r="F77" s="40"/>
      <c r="G77" s="41"/>
      <c r="H77" s="40"/>
      <c r="I77" s="40"/>
      <c r="J77" s="42"/>
      <c r="K77" s="43"/>
      <c r="L77" s="44"/>
      <c r="M77" s="43"/>
      <c r="N77" s="45"/>
      <c r="O77" s="12">
        <f t="shared" si="1"/>
        <v>0</v>
      </c>
    </row>
    <row r="78" spans="1:19" x14ac:dyDescent="0.3">
      <c r="C78" s="18" t="s">
        <v>57</v>
      </c>
      <c r="D78" s="25"/>
      <c r="E78" s="26"/>
      <c r="F78" s="40"/>
      <c r="G78" s="41"/>
      <c r="H78" s="40"/>
      <c r="I78" s="40"/>
      <c r="J78" s="42"/>
      <c r="K78" s="43"/>
      <c r="L78" s="44"/>
      <c r="M78" s="43"/>
      <c r="N78" s="45"/>
      <c r="O78" s="12">
        <f t="shared" si="1"/>
        <v>0</v>
      </c>
    </row>
    <row r="79" spans="1:19" x14ac:dyDescent="0.3">
      <c r="C79" s="121" t="s">
        <v>58</v>
      </c>
      <c r="D79" s="122"/>
      <c r="E79" s="123"/>
      <c r="F79" s="114"/>
      <c r="G79" s="115"/>
      <c r="H79" s="114"/>
      <c r="I79" s="114"/>
      <c r="J79" s="116"/>
      <c r="K79" s="117"/>
      <c r="L79" s="118"/>
      <c r="M79" s="117"/>
      <c r="N79" s="119"/>
      <c r="O79" s="120">
        <f t="shared" si="1"/>
        <v>0</v>
      </c>
    </row>
    <row r="80" spans="1:19" s="38" customFormat="1" x14ac:dyDescent="0.3">
      <c r="A80" s="39"/>
      <c r="B80" s="37"/>
      <c r="C80" s="124" t="s">
        <v>41</v>
      </c>
      <c r="D80" s="125"/>
      <c r="E80" s="126"/>
      <c r="F80" s="127"/>
      <c r="G80" s="128"/>
      <c r="H80" s="127"/>
      <c r="I80" s="127"/>
      <c r="J80" s="129"/>
      <c r="K80" s="130"/>
      <c r="L80" s="131"/>
      <c r="M80" s="130"/>
      <c r="N80" s="132"/>
      <c r="O80" s="133">
        <f t="shared" si="1"/>
        <v>0</v>
      </c>
      <c r="P80" s="1"/>
      <c r="Q80" s="1"/>
      <c r="R80" s="1"/>
    </row>
    <row r="81" spans="1:24" x14ac:dyDescent="0.3">
      <c r="C81" s="49" t="s">
        <v>62</v>
      </c>
      <c r="D81" s="50"/>
      <c r="E81" s="50"/>
      <c r="F81" s="51"/>
      <c r="G81" s="52"/>
      <c r="H81" s="51"/>
      <c r="I81" s="51"/>
      <c r="J81" s="51"/>
      <c r="K81" s="51"/>
      <c r="L81" s="51"/>
      <c r="M81" s="51"/>
      <c r="N81" s="53"/>
      <c r="O81" s="333">
        <f>O30+O36+O45+O46+O50+O67+O73+O74+O75+O80</f>
        <v>0</v>
      </c>
    </row>
    <row r="82" spans="1:24" x14ac:dyDescent="0.3">
      <c r="C82" s="54" t="s">
        <v>27</v>
      </c>
      <c r="D82" s="55"/>
      <c r="E82" s="55"/>
      <c r="F82" s="13"/>
      <c r="G82" s="14"/>
      <c r="H82" s="13"/>
      <c r="I82" s="13"/>
      <c r="J82" s="13"/>
      <c r="K82" s="13"/>
      <c r="L82" s="13"/>
      <c r="M82" s="13"/>
      <c r="N82" s="60"/>
      <c r="O82" s="334"/>
    </row>
    <row r="83" spans="1:24" x14ac:dyDescent="0.3">
      <c r="C83" s="56" t="s">
        <v>63</v>
      </c>
      <c r="D83" s="57"/>
      <c r="E83" s="57"/>
      <c r="F83" s="58"/>
      <c r="G83" s="59"/>
      <c r="H83" s="58"/>
      <c r="I83" s="58"/>
      <c r="J83" s="58"/>
      <c r="K83" s="58"/>
      <c r="L83" s="58"/>
      <c r="M83" s="58"/>
      <c r="N83" s="61"/>
      <c r="O83" s="63">
        <f>O81+O82</f>
        <v>0</v>
      </c>
    </row>
    <row r="84" spans="1:24" x14ac:dyDescent="0.3">
      <c r="C84" s="49" t="s">
        <v>103</v>
      </c>
      <c r="D84" s="50"/>
      <c r="E84" s="50"/>
      <c r="F84" s="51"/>
      <c r="G84" s="52"/>
      <c r="H84" s="51"/>
      <c r="I84" s="51"/>
      <c r="J84" s="51"/>
      <c r="K84" s="51"/>
      <c r="L84" s="51"/>
      <c r="M84" s="51"/>
      <c r="N84" s="62"/>
      <c r="O84" s="335"/>
    </row>
    <row r="85" spans="1:24" x14ac:dyDescent="0.3">
      <c r="C85" s="49" t="s">
        <v>28</v>
      </c>
      <c r="D85" s="50"/>
      <c r="E85" s="50"/>
      <c r="F85" s="51"/>
      <c r="G85" s="52"/>
      <c r="H85" s="51"/>
      <c r="I85" s="51"/>
      <c r="J85" s="51"/>
      <c r="K85" s="51"/>
      <c r="L85" s="51"/>
      <c r="M85" s="51"/>
      <c r="N85" s="53"/>
      <c r="O85" s="333">
        <f>O83+O84</f>
        <v>0</v>
      </c>
    </row>
    <row r="86" spans="1:24" x14ac:dyDescent="0.3">
      <c r="C86" s="65"/>
      <c r="D86" s="65"/>
      <c r="E86" s="65"/>
      <c r="F86" s="66"/>
      <c r="G86" s="67"/>
      <c r="H86" s="66"/>
      <c r="I86" s="66"/>
      <c r="J86" s="66"/>
      <c r="K86" s="66"/>
      <c r="L86" s="66"/>
      <c r="M86" s="66"/>
      <c r="N86" s="67"/>
      <c r="O86" s="67"/>
    </row>
    <row r="87" spans="1:24" x14ac:dyDescent="0.3">
      <c r="C87" s="165"/>
      <c r="D87" s="65"/>
      <c r="E87" s="65"/>
      <c r="F87" s="66"/>
      <c r="G87" s="67"/>
      <c r="H87" s="66"/>
      <c r="I87" s="66"/>
      <c r="J87" s="66"/>
      <c r="K87" s="66"/>
      <c r="L87" s="66"/>
      <c r="M87" s="140"/>
      <c r="N87" s="166"/>
      <c r="O87" s="172"/>
    </row>
    <row r="88" spans="1:24" s="38" customFormat="1" x14ac:dyDescent="0.3">
      <c r="A88" s="64"/>
      <c r="C88" s="68" t="s">
        <v>29</v>
      </c>
      <c r="D88" s="69"/>
      <c r="E88" s="69"/>
      <c r="F88" s="70"/>
      <c r="G88" s="71"/>
      <c r="H88" s="70"/>
      <c r="I88" s="70"/>
      <c r="J88" s="70"/>
      <c r="K88" s="70"/>
      <c r="L88" s="70"/>
      <c r="M88" s="76"/>
      <c r="N88" s="336">
        <f>ROUND(O88/$B$19,2)</f>
        <v>0</v>
      </c>
      <c r="O88" s="336">
        <f>O85</f>
        <v>0</v>
      </c>
      <c r="P88" s="1"/>
      <c r="Q88" s="1"/>
      <c r="R88" s="1"/>
      <c r="T88" s="79"/>
      <c r="U88" s="161"/>
      <c r="V88" s="80"/>
      <c r="W88" s="80"/>
      <c r="X88" s="80"/>
    </row>
    <row r="89" spans="1:24" s="38" customFormat="1" x14ac:dyDescent="0.3">
      <c r="A89" s="64"/>
      <c r="C89" s="72" t="s">
        <v>30</v>
      </c>
      <c r="D89" s="73"/>
      <c r="E89" s="73"/>
      <c r="F89" s="74"/>
      <c r="G89" s="75"/>
      <c r="H89" s="74"/>
      <c r="I89" s="74"/>
      <c r="J89" s="74"/>
      <c r="K89" s="74"/>
      <c r="L89" s="74"/>
      <c r="M89" s="77"/>
      <c r="N89" s="337">
        <f>ROUND(O89/$B$19,2)</f>
        <v>0</v>
      </c>
      <c r="O89" s="337">
        <f>O88*1.21</f>
        <v>0</v>
      </c>
      <c r="P89" s="1"/>
      <c r="Q89" s="1"/>
      <c r="R89" s="1"/>
    </row>
    <row r="90" spans="1:24" x14ac:dyDescent="0.3">
      <c r="B90" s="259"/>
      <c r="C90" s="259"/>
      <c r="D90" s="259"/>
      <c r="E90" s="259"/>
      <c r="F90" s="260"/>
      <c r="G90" s="261"/>
      <c r="H90" s="260"/>
      <c r="I90" s="260"/>
      <c r="J90" s="260"/>
      <c r="K90" s="260"/>
      <c r="L90" s="260"/>
      <c r="M90" s="260"/>
      <c r="N90" s="261"/>
      <c r="O90" s="261"/>
      <c r="P90" s="3"/>
      <c r="Q90" s="3"/>
      <c r="R90" s="3"/>
      <c r="T90" s="223"/>
      <c r="U90" s="224"/>
    </row>
    <row r="91" spans="1:24" ht="42.6" customHeight="1" x14ac:dyDescent="0.3">
      <c r="B91" s="259"/>
      <c r="C91" s="340" t="s">
        <v>152</v>
      </c>
      <c r="D91" s="341"/>
      <c r="E91" s="341"/>
      <c r="F91" s="342"/>
      <c r="G91" s="343"/>
      <c r="H91" s="343"/>
      <c r="I91" s="343"/>
      <c r="J91" s="343"/>
      <c r="K91" s="343"/>
      <c r="L91" s="343"/>
      <c r="M91" s="343"/>
      <c r="N91" s="343"/>
      <c r="O91" s="344"/>
    </row>
    <row r="92" spans="1:24" x14ac:dyDescent="0.3">
      <c r="B92" s="259"/>
      <c r="C92" s="259"/>
      <c r="D92" s="259"/>
      <c r="E92" s="259"/>
      <c r="F92" s="260"/>
      <c r="G92" s="261"/>
      <c r="H92" s="260"/>
      <c r="I92" s="260"/>
      <c r="J92" s="260"/>
      <c r="K92" s="260"/>
      <c r="L92" s="260"/>
      <c r="M92" s="260"/>
      <c r="N92" s="261"/>
      <c r="O92" s="262"/>
    </row>
    <row r="93" spans="1:24" x14ac:dyDescent="0.3">
      <c r="B93" s="259"/>
      <c r="C93" s="275" t="s">
        <v>153</v>
      </c>
      <c r="D93" s="259"/>
      <c r="E93" s="259"/>
      <c r="F93" s="260"/>
      <c r="G93" s="261"/>
      <c r="H93" s="260"/>
      <c r="I93" s="260"/>
      <c r="J93" s="260"/>
      <c r="K93" s="260"/>
      <c r="L93" s="260"/>
      <c r="M93" s="260"/>
      <c r="N93" s="261"/>
      <c r="O93" s="262"/>
    </row>
    <row r="94" spans="1:24" ht="71.400000000000006" customHeight="1" x14ac:dyDescent="0.3">
      <c r="B94" s="259"/>
      <c r="C94" s="345"/>
      <c r="D94" s="345"/>
      <c r="E94" s="345"/>
      <c r="F94" s="345"/>
      <c r="G94" s="345"/>
      <c r="H94" s="345"/>
      <c r="I94" s="345"/>
      <c r="J94" s="345"/>
      <c r="K94" s="345"/>
      <c r="L94" s="345"/>
      <c r="M94" s="345"/>
      <c r="N94" s="345"/>
      <c r="O94" s="345"/>
    </row>
    <row r="96" spans="1:24" x14ac:dyDescent="0.3">
      <c r="C96" s="1" t="s">
        <v>31</v>
      </c>
    </row>
    <row r="97" spans="1:16" ht="14.4" x14ac:dyDescent="0.3">
      <c r="F97" s="154"/>
      <c r="G97" s="154"/>
      <c r="H97" s="154"/>
      <c r="I97" s="154"/>
    </row>
    <row r="98" spans="1:16" ht="14.4" x14ac:dyDescent="0.3">
      <c r="B98" s="154"/>
      <c r="C98" s="338" t="s">
        <v>154</v>
      </c>
      <c r="D98" s="338"/>
      <c r="E98" s="338"/>
      <c r="F98" s="154"/>
      <c r="G98" s="154"/>
      <c r="H98" s="154"/>
      <c r="I98" s="154"/>
    </row>
    <row r="99" spans="1:16" ht="14.4" x14ac:dyDescent="0.3">
      <c r="B99" s="154"/>
      <c r="C99" s="154"/>
      <c r="D99" s="154"/>
      <c r="E99" s="154"/>
      <c r="F99" s="154"/>
      <c r="G99" s="154"/>
      <c r="H99" s="154"/>
      <c r="I99" s="154"/>
      <c r="J99" s="7"/>
    </row>
    <row r="100" spans="1:16" ht="14.4" x14ac:dyDescent="0.3">
      <c r="B100" s="154"/>
      <c r="C100" s="154"/>
      <c r="D100" s="154"/>
      <c r="E100" s="154"/>
      <c r="F100" s="154"/>
      <c r="G100" s="154"/>
      <c r="H100" s="154"/>
      <c r="I100" s="154"/>
      <c r="J100" s="29"/>
      <c r="K100" s="82"/>
      <c r="L100" s="82"/>
      <c r="M100" s="210"/>
      <c r="N100" s="211"/>
      <c r="P100" s="9"/>
    </row>
    <row r="101" spans="1:16" ht="14.4" x14ac:dyDescent="0.3">
      <c r="B101" s="154"/>
      <c r="C101" s="154"/>
      <c r="D101" s="154"/>
      <c r="E101" s="154"/>
      <c r="F101" s="154"/>
      <c r="G101" s="154"/>
      <c r="H101" s="154"/>
      <c r="I101" s="154"/>
      <c r="J101" s="29"/>
      <c r="K101" s="82"/>
      <c r="L101" s="82"/>
      <c r="M101" s="210"/>
      <c r="N101" s="211"/>
      <c r="P101" s="9"/>
    </row>
    <row r="102" spans="1:16" ht="14.4" x14ac:dyDescent="0.3">
      <c r="B102" s="154"/>
      <c r="C102" s="154"/>
      <c r="D102" s="154"/>
      <c r="E102" s="154"/>
      <c r="F102" s="154"/>
      <c r="G102" s="154"/>
      <c r="H102" s="154"/>
      <c r="I102" s="154"/>
      <c r="J102" s="29"/>
      <c r="K102" s="82"/>
      <c r="L102" s="82"/>
      <c r="M102" s="210"/>
      <c r="N102" s="211"/>
      <c r="P102" s="9"/>
    </row>
    <row r="103" spans="1:16" ht="14.4" x14ac:dyDescent="0.3">
      <c r="B103" s="154"/>
      <c r="C103" s="154"/>
      <c r="D103" s="154"/>
      <c r="E103" s="154"/>
      <c r="F103" s="154"/>
      <c r="G103" s="154"/>
      <c r="H103" s="154"/>
      <c r="I103" s="154"/>
      <c r="J103" s="29"/>
      <c r="K103" s="82"/>
      <c r="L103" s="82"/>
      <c r="M103" s="210"/>
      <c r="P103" s="9"/>
    </row>
    <row r="104" spans="1:16" ht="14.4" x14ac:dyDescent="0.3">
      <c r="B104" s="154"/>
      <c r="C104" s="154"/>
      <c r="D104" s="154"/>
      <c r="E104" s="154"/>
      <c r="F104" s="154"/>
      <c r="G104" s="154"/>
      <c r="H104" s="154"/>
      <c r="I104" s="154"/>
      <c r="J104" s="29"/>
      <c r="K104" s="82"/>
      <c r="L104" s="82"/>
      <c r="M104" s="210"/>
      <c r="P104" s="9"/>
    </row>
    <row r="105" spans="1:16" ht="14.4" x14ac:dyDescent="0.3">
      <c r="B105" s="154"/>
      <c r="C105" s="154"/>
      <c r="D105" s="154"/>
      <c r="E105" s="154"/>
      <c r="F105" s="154"/>
      <c r="G105" s="154"/>
      <c r="H105" s="154"/>
      <c r="I105" s="154"/>
      <c r="J105" s="29"/>
      <c r="K105" s="82"/>
      <c r="L105" s="82"/>
      <c r="M105" s="210"/>
      <c r="P105" s="9"/>
    </row>
    <row r="106" spans="1:16" ht="14.4" x14ac:dyDescent="0.3">
      <c r="B106" s="154"/>
      <c r="C106" s="154"/>
      <c r="D106" s="154"/>
      <c r="E106" s="154"/>
      <c r="F106" s="154"/>
      <c r="G106" s="154"/>
      <c r="H106" s="154"/>
      <c r="I106" s="154"/>
      <c r="J106" s="29"/>
      <c r="K106" s="82"/>
      <c r="L106" s="82"/>
      <c r="M106" s="210"/>
      <c r="P106" s="9"/>
    </row>
    <row r="107" spans="1:16" ht="14.4" x14ac:dyDescent="0.3">
      <c r="B107" s="154"/>
      <c r="C107" s="154"/>
      <c r="D107" s="154"/>
      <c r="E107" s="154"/>
      <c r="F107" s="154"/>
      <c r="G107" s="154"/>
      <c r="H107" s="154"/>
      <c r="I107" s="154"/>
      <c r="J107" s="29"/>
      <c r="K107" s="82"/>
      <c r="L107" s="82"/>
      <c r="M107" s="210"/>
      <c r="P107" s="9"/>
    </row>
    <row r="108" spans="1:16" ht="14.4" x14ac:dyDescent="0.3">
      <c r="B108" s="154"/>
      <c r="C108" s="154"/>
      <c r="D108" s="154"/>
      <c r="E108" s="154"/>
      <c r="F108" s="154"/>
      <c r="G108" s="154"/>
      <c r="H108" s="154"/>
      <c r="I108" s="154"/>
      <c r="J108" s="29"/>
      <c r="K108" s="82"/>
      <c r="L108" s="82"/>
      <c r="P108" s="9"/>
    </row>
    <row r="109" spans="1:16" ht="14.4" x14ac:dyDescent="0.3">
      <c r="B109" s="154"/>
      <c r="C109" s="154"/>
      <c r="D109" s="154"/>
      <c r="E109" s="154"/>
      <c r="F109" s="154"/>
      <c r="G109" s="154"/>
      <c r="H109" s="154"/>
      <c r="I109" s="154"/>
      <c r="J109" s="29"/>
      <c r="K109" s="82"/>
      <c r="L109" s="82"/>
      <c r="P109" s="9"/>
    </row>
    <row r="110" spans="1:16" ht="14.4" x14ac:dyDescent="0.3">
      <c r="B110" s="154"/>
      <c r="C110" s="154"/>
      <c r="D110" s="154"/>
      <c r="E110" s="154"/>
      <c r="F110" s="154"/>
      <c r="G110" s="154"/>
      <c r="H110" s="154"/>
      <c r="I110" s="154"/>
      <c r="K110" s="82"/>
      <c r="L110" s="82"/>
    </row>
    <row r="111" spans="1:16" ht="14.4" x14ac:dyDescent="0.3">
      <c r="B111" s="154"/>
      <c r="C111" s="154"/>
      <c r="D111" s="154"/>
      <c r="E111" s="154"/>
      <c r="F111" s="154"/>
      <c r="G111" s="154"/>
      <c r="H111" s="154"/>
      <c r="I111" s="154"/>
      <c r="J111" s="82"/>
      <c r="K111" s="82"/>
      <c r="L111" s="82"/>
    </row>
    <row r="112" spans="1:16" ht="15" customHeight="1" x14ac:dyDescent="0.3">
      <c r="A112" s="7"/>
      <c r="B112" s="154"/>
      <c r="C112" s="154"/>
      <c r="D112" s="154"/>
      <c r="E112" s="154"/>
      <c r="F112" s="154"/>
      <c r="G112" s="154"/>
      <c r="H112" s="154"/>
      <c r="I112" s="154"/>
      <c r="J112" s="7"/>
      <c r="L112" s="346"/>
      <c r="M112" s="346"/>
    </row>
    <row r="113" spans="1:15" ht="14.4" x14ac:dyDescent="0.3">
      <c r="B113" s="154"/>
      <c r="C113" s="154"/>
      <c r="D113" s="154"/>
      <c r="E113" s="154"/>
      <c r="F113" s="154"/>
      <c r="G113" s="154"/>
      <c r="H113" s="154"/>
      <c r="I113" s="154"/>
    </row>
    <row r="114" spans="1:15" ht="14.4" x14ac:dyDescent="0.3">
      <c r="B114" s="154"/>
      <c r="C114" s="154"/>
      <c r="D114" s="154"/>
      <c r="E114" s="154"/>
      <c r="F114" s="154"/>
      <c r="G114" s="154"/>
      <c r="H114" s="154"/>
      <c r="I114" s="154"/>
    </row>
    <row r="115" spans="1:15" ht="14.4" x14ac:dyDescent="0.3">
      <c r="B115" s="154"/>
      <c r="C115" s="154"/>
      <c r="D115" s="154"/>
      <c r="E115" s="154"/>
      <c r="F115" s="154"/>
      <c r="G115" s="154"/>
      <c r="H115" s="154"/>
      <c r="I115" s="154"/>
    </row>
    <row r="116" spans="1:15" ht="14.4" x14ac:dyDescent="0.3">
      <c r="B116" s="154"/>
      <c r="C116" s="154"/>
      <c r="D116" s="154"/>
      <c r="E116" s="154"/>
      <c r="F116" s="154"/>
      <c r="G116" s="154"/>
      <c r="H116" s="154"/>
      <c r="I116" s="154"/>
    </row>
    <row r="117" spans="1:15" ht="14.4" x14ac:dyDescent="0.3">
      <c r="B117" s="154"/>
      <c r="C117" s="154"/>
      <c r="D117" s="154"/>
      <c r="E117" s="154"/>
      <c r="F117" s="154"/>
      <c r="G117" s="154"/>
      <c r="H117" s="154"/>
      <c r="I117" s="154"/>
    </row>
    <row r="118" spans="1:15" ht="14.4" x14ac:dyDescent="0.3">
      <c r="B118" s="154"/>
      <c r="C118" s="154"/>
      <c r="D118" s="154"/>
      <c r="E118" s="154"/>
      <c r="F118" s="154"/>
      <c r="G118" s="154"/>
      <c r="H118" s="154"/>
      <c r="I118" s="154"/>
    </row>
    <row r="119" spans="1:15" ht="14.4" x14ac:dyDescent="0.3">
      <c r="B119" s="154"/>
      <c r="C119" s="154"/>
      <c r="D119" s="154"/>
      <c r="E119" s="154"/>
      <c r="F119" s="154"/>
      <c r="G119" s="154"/>
      <c r="H119" s="154"/>
      <c r="I119" s="154"/>
    </row>
    <row r="120" spans="1:15" ht="14.4" x14ac:dyDescent="0.3">
      <c r="B120" s="154"/>
      <c r="C120" s="154"/>
      <c r="D120" s="154"/>
      <c r="E120" s="154"/>
      <c r="F120" s="154"/>
      <c r="G120" s="154"/>
      <c r="H120" s="154"/>
      <c r="I120" s="154"/>
    </row>
    <row r="121" spans="1:15" ht="14.4" x14ac:dyDescent="0.3">
      <c r="B121" s="154"/>
      <c r="C121" s="154"/>
      <c r="D121" s="154"/>
      <c r="E121" s="154"/>
      <c r="F121" s="154"/>
      <c r="G121" s="154"/>
      <c r="H121" s="154"/>
      <c r="I121" s="154"/>
    </row>
    <row r="122" spans="1:15" ht="14.4" x14ac:dyDescent="0.3">
      <c r="B122" s="154"/>
      <c r="C122" s="154"/>
      <c r="D122" s="154"/>
      <c r="E122" s="154"/>
      <c r="F122" s="154"/>
      <c r="G122" s="154"/>
      <c r="H122" s="154"/>
      <c r="I122" s="154"/>
    </row>
    <row r="123" spans="1:15" ht="14.4" x14ac:dyDescent="0.3">
      <c r="B123" s="154"/>
      <c r="C123" s="154"/>
      <c r="D123" s="154"/>
      <c r="E123" s="154"/>
      <c r="F123" s="154"/>
      <c r="G123" s="154"/>
      <c r="H123" s="154"/>
      <c r="I123" s="154"/>
    </row>
    <row r="124" spans="1:15" ht="14.4" x14ac:dyDescent="0.3">
      <c r="B124" s="154"/>
      <c r="C124" s="154"/>
      <c r="D124" s="154"/>
      <c r="E124" s="154"/>
      <c r="F124" s="154"/>
      <c r="G124" s="154"/>
      <c r="H124" s="154"/>
      <c r="I124" s="154"/>
    </row>
    <row r="125" spans="1:15" ht="14.4" x14ac:dyDescent="0.3">
      <c r="B125" s="154"/>
      <c r="C125" s="154"/>
      <c r="D125" s="154"/>
      <c r="E125" s="154"/>
      <c r="F125" s="154"/>
      <c r="G125" s="154"/>
      <c r="H125" s="154"/>
      <c r="I125" s="154"/>
    </row>
    <row r="126" spans="1:15" ht="14.4" x14ac:dyDescent="0.3">
      <c r="B126" s="154"/>
      <c r="C126" s="154"/>
      <c r="D126" s="154"/>
      <c r="E126" s="154"/>
      <c r="F126" s="154"/>
      <c r="G126" s="154"/>
      <c r="H126" s="154"/>
      <c r="I126" s="154"/>
    </row>
    <row r="127" spans="1:15" s="168" customFormat="1" ht="14.4" x14ac:dyDescent="0.3">
      <c r="A127" s="215"/>
      <c r="B127" s="154"/>
      <c r="C127" s="154"/>
      <c r="D127" s="154"/>
      <c r="E127" s="154"/>
      <c r="F127" s="154"/>
      <c r="G127" s="154"/>
      <c r="H127" s="154"/>
      <c r="I127" s="154"/>
      <c r="J127" s="169"/>
      <c r="K127" s="169"/>
      <c r="L127" s="169"/>
      <c r="M127" s="169"/>
      <c r="N127" s="216"/>
      <c r="O127" s="217"/>
    </row>
    <row r="128" spans="1:15" ht="13.5" customHeight="1" x14ac:dyDescent="0.3">
      <c r="B128" s="154"/>
      <c r="C128" s="154"/>
      <c r="D128" s="154"/>
      <c r="E128" s="154"/>
      <c r="F128" s="154"/>
      <c r="G128" s="154"/>
      <c r="H128" s="154"/>
      <c r="I128" s="154"/>
    </row>
    <row r="129" spans="1:15" ht="13.5" customHeight="1" x14ac:dyDescent="0.3">
      <c r="B129" s="154"/>
      <c r="C129" s="154"/>
      <c r="D129" s="154"/>
      <c r="E129" s="154"/>
      <c r="F129" s="154"/>
      <c r="G129" s="154"/>
      <c r="H129" s="154"/>
      <c r="I129" s="154"/>
    </row>
    <row r="130" spans="1:15" ht="13.5" customHeight="1" x14ac:dyDescent="0.3">
      <c r="B130" s="154"/>
      <c r="C130" s="154"/>
      <c r="D130" s="154"/>
      <c r="E130" s="154"/>
      <c r="F130" s="154"/>
      <c r="G130" s="154"/>
      <c r="H130" s="154"/>
      <c r="I130" s="154"/>
    </row>
    <row r="131" spans="1:15" ht="13.5" customHeight="1" x14ac:dyDescent="0.3">
      <c r="B131" s="154"/>
      <c r="C131" s="154"/>
      <c r="D131" s="154"/>
      <c r="E131" s="154"/>
      <c r="F131" s="154"/>
      <c r="G131" s="154"/>
      <c r="H131" s="154"/>
      <c r="I131" s="154"/>
    </row>
    <row r="132" spans="1:15" ht="13.5" customHeight="1" x14ac:dyDescent="0.3">
      <c r="B132" s="154"/>
      <c r="C132" s="154"/>
      <c r="D132" s="154"/>
      <c r="E132" s="154"/>
      <c r="F132" s="154"/>
      <c r="G132" s="154"/>
      <c r="H132" s="154"/>
      <c r="I132" s="154"/>
    </row>
    <row r="133" spans="1:15" ht="13.5" customHeight="1" x14ac:dyDescent="0.3">
      <c r="B133" s="154"/>
      <c r="C133" s="154"/>
      <c r="D133" s="154"/>
      <c r="E133" s="154"/>
      <c r="F133" s="154"/>
      <c r="G133" s="154"/>
      <c r="H133" s="154"/>
      <c r="I133" s="154"/>
    </row>
    <row r="134" spans="1:15" ht="13.5" customHeight="1" x14ac:dyDescent="0.3">
      <c r="B134" s="154"/>
      <c r="C134" s="154"/>
      <c r="D134" s="154"/>
      <c r="E134" s="154"/>
      <c r="F134" s="154"/>
      <c r="G134" s="154"/>
      <c r="H134" s="154"/>
      <c r="I134" s="154"/>
    </row>
    <row r="135" spans="1:15" ht="13.5" customHeight="1" x14ac:dyDescent="0.3">
      <c r="B135" s="154"/>
      <c r="C135" s="154"/>
      <c r="D135" s="154"/>
      <c r="E135" s="154"/>
      <c r="F135" s="154"/>
      <c r="G135" s="154"/>
      <c r="H135" s="154"/>
      <c r="I135" s="154"/>
    </row>
    <row r="136" spans="1:15" ht="14.4" x14ac:dyDescent="0.3">
      <c r="B136" s="154"/>
      <c r="C136" s="154"/>
      <c r="D136" s="154"/>
      <c r="E136" s="154"/>
      <c r="F136" s="154"/>
      <c r="G136" s="154"/>
      <c r="H136" s="154"/>
      <c r="I136" s="154"/>
    </row>
    <row r="137" spans="1:15" ht="14.4" x14ac:dyDescent="0.3">
      <c r="B137" s="154"/>
      <c r="C137" s="154"/>
      <c r="D137" s="154"/>
      <c r="E137" s="154"/>
      <c r="F137" s="154"/>
      <c r="G137" s="154"/>
      <c r="H137" s="154"/>
      <c r="I137" s="154"/>
    </row>
    <row r="138" spans="1:15" ht="14.4" x14ac:dyDescent="0.3">
      <c r="B138" s="154"/>
      <c r="C138" s="154"/>
      <c r="D138" s="154"/>
      <c r="E138" s="154"/>
      <c r="F138" s="154"/>
      <c r="G138" s="154"/>
      <c r="H138" s="154"/>
      <c r="I138" s="154"/>
    </row>
    <row r="139" spans="1:15" ht="14.4" x14ac:dyDescent="0.3">
      <c r="B139" s="154"/>
      <c r="C139" s="154"/>
      <c r="D139" s="154"/>
      <c r="E139" s="154"/>
      <c r="F139" s="154"/>
      <c r="G139" s="154"/>
      <c r="H139" s="154"/>
      <c r="I139" s="154"/>
    </row>
    <row r="140" spans="1:15" ht="14.4" x14ac:dyDescent="0.3">
      <c r="B140" s="154"/>
      <c r="C140" s="154"/>
      <c r="D140" s="154"/>
      <c r="E140" s="154"/>
      <c r="F140" s="154"/>
      <c r="G140" s="154"/>
      <c r="H140" s="154"/>
      <c r="I140" s="154"/>
    </row>
    <row r="141" spans="1:15" s="222" customFormat="1" ht="12" customHeight="1" x14ac:dyDescent="0.3">
      <c r="A141" s="218"/>
      <c r="B141" s="154"/>
      <c r="C141" s="154"/>
      <c r="D141" s="154"/>
      <c r="E141" s="154"/>
      <c r="F141" s="154"/>
      <c r="G141" s="154"/>
      <c r="H141" s="154"/>
      <c r="I141" s="154"/>
      <c r="J141" s="220"/>
      <c r="K141" s="220"/>
      <c r="L141" s="220"/>
      <c r="M141" s="220"/>
      <c r="N141" s="219"/>
      <c r="O141" s="221"/>
    </row>
    <row r="142" spans="1:15" s="222" customFormat="1" ht="12" customHeight="1" x14ac:dyDescent="0.3">
      <c r="A142" s="218"/>
      <c r="B142" s="154"/>
      <c r="C142" s="154"/>
      <c r="D142" s="154"/>
      <c r="E142" s="154"/>
      <c r="F142" s="154"/>
      <c r="G142" s="154"/>
      <c r="H142" s="154"/>
      <c r="I142" s="154"/>
      <c r="J142" s="220"/>
      <c r="K142" s="220"/>
      <c r="L142" s="220"/>
      <c r="M142" s="220"/>
      <c r="N142" s="219"/>
      <c r="O142" s="221"/>
    </row>
    <row r="143" spans="1:15" s="222" customFormat="1" ht="12" customHeight="1" x14ac:dyDescent="0.3">
      <c r="A143" s="218"/>
      <c r="B143" s="154"/>
      <c r="C143" s="154"/>
      <c r="D143" s="154"/>
      <c r="E143" s="154"/>
      <c r="F143" s="154"/>
      <c r="G143" s="154"/>
      <c r="H143" s="154"/>
      <c r="I143" s="154"/>
      <c r="J143" s="220"/>
      <c r="K143" s="220"/>
      <c r="L143" s="220"/>
      <c r="M143" s="220"/>
      <c r="N143" s="219"/>
      <c r="O143" s="221"/>
    </row>
    <row r="144" spans="1:15" s="222" customFormat="1" ht="12" customHeight="1" x14ac:dyDescent="0.3">
      <c r="A144" s="218"/>
      <c r="B144" s="154"/>
      <c r="C144" s="154"/>
      <c r="D144" s="154"/>
      <c r="E144" s="154"/>
      <c r="F144" s="154"/>
      <c r="G144" s="154"/>
      <c r="H144" s="154"/>
      <c r="I144" s="154"/>
      <c r="J144" s="220"/>
      <c r="K144" s="220"/>
      <c r="L144" s="220"/>
      <c r="M144" s="220"/>
      <c r="N144" s="219"/>
      <c r="O144" s="221"/>
    </row>
    <row r="145" spans="1:15" s="222" customFormat="1" ht="12" customHeight="1" x14ac:dyDescent="0.3">
      <c r="A145" s="218"/>
      <c r="B145" s="154"/>
      <c r="C145" s="154"/>
      <c r="D145" s="154"/>
      <c r="E145" s="154"/>
      <c r="F145" s="154"/>
      <c r="G145" s="154"/>
      <c r="H145" s="154"/>
      <c r="I145" s="154"/>
      <c r="J145" s="220"/>
      <c r="K145" s="220"/>
      <c r="L145" s="220"/>
      <c r="M145" s="220"/>
      <c r="N145" s="219"/>
      <c r="O145" s="221"/>
    </row>
    <row r="146" spans="1:15" ht="14.4" x14ac:dyDescent="0.3">
      <c r="B146" s="154"/>
      <c r="C146" s="154"/>
      <c r="D146" s="154"/>
      <c r="E146" s="154"/>
      <c r="F146" s="154"/>
      <c r="G146" s="154"/>
      <c r="H146" s="154"/>
      <c r="I146" s="154"/>
    </row>
    <row r="147" spans="1:15" s="222" customFormat="1" ht="12" customHeight="1" x14ac:dyDescent="0.3">
      <c r="A147" s="218"/>
      <c r="B147" s="154"/>
      <c r="C147" s="154"/>
      <c r="D147" s="154"/>
      <c r="E147" s="154"/>
      <c r="F147" s="154"/>
      <c r="G147" s="154"/>
      <c r="H147" s="154"/>
      <c r="I147" s="154"/>
      <c r="J147" s="220"/>
      <c r="K147" s="220"/>
      <c r="L147" s="220"/>
      <c r="M147" s="220"/>
      <c r="N147" s="219"/>
      <c r="O147" s="221"/>
    </row>
    <row r="148" spans="1:15" s="222" customFormat="1" ht="12" customHeight="1" x14ac:dyDescent="0.3">
      <c r="A148" s="218"/>
      <c r="B148" s="154"/>
      <c r="C148" s="154"/>
      <c r="D148" s="154"/>
      <c r="E148" s="154"/>
      <c r="F148" s="154"/>
      <c r="G148" s="154"/>
      <c r="H148" s="154"/>
      <c r="I148" s="154"/>
      <c r="J148" s="220"/>
      <c r="K148" s="220"/>
      <c r="L148" s="220"/>
      <c r="M148" s="220"/>
      <c r="N148" s="219"/>
      <c r="O148" s="221"/>
    </row>
    <row r="149" spans="1:15" s="222" customFormat="1" ht="12" customHeight="1" x14ac:dyDescent="0.3">
      <c r="A149" s="218"/>
      <c r="B149" s="154"/>
      <c r="C149" s="154"/>
      <c r="D149" s="154"/>
      <c r="E149" s="154"/>
      <c r="F149" s="154"/>
      <c r="G149" s="154"/>
      <c r="H149" s="154"/>
      <c r="I149" s="154"/>
      <c r="J149" s="220"/>
      <c r="K149" s="220"/>
      <c r="L149" s="220"/>
      <c r="M149" s="220"/>
      <c r="N149" s="219"/>
      <c r="O149" s="221"/>
    </row>
    <row r="150" spans="1:15" s="222" customFormat="1" ht="12" customHeight="1" x14ac:dyDescent="0.3">
      <c r="A150" s="218"/>
      <c r="B150" s="154"/>
      <c r="C150" s="154"/>
      <c r="D150" s="154"/>
      <c r="E150" s="154"/>
      <c r="F150" s="154"/>
      <c r="G150" s="219"/>
      <c r="H150" s="220"/>
      <c r="I150" s="220"/>
      <c r="J150" s="220"/>
      <c r="K150" s="220"/>
      <c r="L150" s="220"/>
      <c r="M150" s="220"/>
      <c r="N150" s="219"/>
      <c r="O150" s="221"/>
    </row>
    <row r="151" spans="1:15" ht="14.4" x14ac:dyDescent="0.3">
      <c r="B151" s="154"/>
      <c r="C151" s="154"/>
      <c r="D151" s="154"/>
      <c r="E151" s="154"/>
      <c r="F151" s="154"/>
    </row>
    <row r="152" spans="1:15" ht="14.4" x14ac:dyDescent="0.3">
      <c r="B152" s="154"/>
      <c r="C152" s="154"/>
      <c r="D152" s="154"/>
      <c r="E152" s="154"/>
      <c r="F152" s="154"/>
    </row>
    <row r="153" spans="1:15" ht="14.4" x14ac:dyDescent="0.3">
      <c r="B153" s="154"/>
      <c r="C153" s="154"/>
      <c r="D153" s="154"/>
      <c r="E153" s="154"/>
      <c r="F153" s="154"/>
    </row>
    <row r="154" spans="1:15" ht="14.4" x14ac:dyDescent="0.3">
      <c r="B154" s="154"/>
      <c r="C154" s="154"/>
      <c r="D154" s="154"/>
      <c r="E154" s="154"/>
      <c r="F154" s="154"/>
    </row>
    <row r="155" spans="1:15" ht="14.4" x14ac:dyDescent="0.3">
      <c r="B155" s="154"/>
      <c r="C155" s="154"/>
      <c r="D155" s="154"/>
      <c r="E155" s="154"/>
      <c r="F155" s="154"/>
    </row>
    <row r="156" spans="1:15" ht="14.4" x14ac:dyDescent="0.3">
      <c r="B156" s="154"/>
      <c r="C156" s="154"/>
      <c r="D156" s="154"/>
      <c r="E156" s="154"/>
      <c r="F156" s="154"/>
    </row>
    <row r="157" spans="1:15" ht="14.4" x14ac:dyDescent="0.3">
      <c r="B157" s="154"/>
      <c r="C157" s="154"/>
      <c r="D157" s="154"/>
      <c r="E157" s="154"/>
      <c r="F157" s="154"/>
    </row>
    <row r="158" spans="1:15" ht="14.4" x14ac:dyDescent="0.3">
      <c r="B158" s="154"/>
      <c r="C158" s="154"/>
      <c r="D158" s="154"/>
      <c r="E158" s="154"/>
      <c r="F158" s="154"/>
    </row>
  </sheetData>
  <autoFilter ref="A25:O75" xr:uid="{48EB7BAD-6542-4034-9B17-B6A46E27674C}"/>
  <mergeCells count="6">
    <mergeCell ref="C10:O10"/>
    <mergeCell ref="C94:O94"/>
    <mergeCell ref="L112:M112"/>
    <mergeCell ref="C91:E91"/>
    <mergeCell ref="F91:O91"/>
    <mergeCell ref="C98:E98"/>
  </mergeCells>
  <pageMargins left="0.23622047244094491" right="0.23622047244094491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AD510-DA17-414A-B67E-915EC7848EC1}">
  <sheetPr>
    <pageSetUpPr fitToPage="1"/>
  </sheetPr>
  <dimension ref="A1:Z158"/>
  <sheetViews>
    <sheetView topLeftCell="A10" zoomScale="90" zoomScaleNormal="90" workbookViewId="0">
      <selection activeCell="Q90" sqref="Q90"/>
    </sheetView>
  </sheetViews>
  <sheetFormatPr baseColWidth="10" defaultColWidth="11.44140625" defaultRowHeight="13.8" x14ac:dyDescent="0.3"/>
  <cols>
    <col min="1" max="1" width="7" style="29" bestFit="1" customWidth="1"/>
    <col min="2" max="2" width="8" style="1" customWidth="1"/>
    <col min="3" max="3" width="33.6640625" style="1" customWidth="1"/>
    <col min="4" max="4" width="7.109375" style="1" customWidth="1"/>
    <col min="5" max="5" width="8.88671875" style="1" bestFit="1" customWidth="1"/>
    <col min="6" max="6" width="13.33203125" style="4" customWidth="1"/>
    <col min="7" max="7" width="10" style="3" customWidth="1"/>
    <col min="8" max="10" width="8.6640625" style="4" customWidth="1"/>
    <col min="11" max="11" width="10.6640625" style="4" customWidth="1"/>
    <col min="12" max="13" width="8.6640625" style="4" customWidth="1"/>
    <col min="14" max="14" width="10.33203125" style="3" bestFit="1" customWidth="1"/>
    <col min="15" max="15" width="11.44140625" style="9"/>
    <col min="16" max="16384" width="11.44140625" style="1"/>
  </cols>
  <sheetData>
    <row r="1" spans="2:15" ht="14.4" x14ac:dyDescent="0.3">
      <c r="B1" t="s">
        <v>6</v>
      </c>
      <c r="D1"/>
      <c r="E1"/>
      <c r="F1" s="153"/>
      <c r="G1" s="154"/>
      <c r="H1" s="153"/>
      <c r="I1" s="153"/>
      <c r="J1" s="153"/>
      <c r="K1" s="153"/>
      <c r="L1" s="153"/>
      <c r="M1" s="153"/>
      <c r="N1" s="154"/>
      <c r="O1" s="90"/>
    </row>
    <row r="2" spans="2:15" ht="14.4" x14ac:dyDescent="0.3">
      <c r="B2" t="s">
        <v>67</v>
      </c>
      <c r="D2"/>
      <c r="E2"/>
      <c r="F2" s="153"/>
      <c r="G2" s="154"/>
      <c r="H2" s="153"/>
      <c r="I2" s="153"/>
      <c r="J2" s="153"/>
      <c r="K2" s="153"/>
      <c r="L2" s="153"/>
      <c r="M2" s="153"/>
      <c r="N2" s="154"/>
      <c r="O2" s="90"/>
    </row>
    <row r="3" spans="2:15" ht="14.4" x14ac:dyDescent="0.3">
      <c r="B3"/>
      <c r="C3" s="259"/>
      <c r="D3" s="313"/>
      <c r="E3" s="313"/>
      <c r="F3" s="314"/>
      <c r="G3" s="315"/>
      <c r="H3" s="314"/>
      <c r="I3" s="314"/>
      <c r="J3" s="314"/>
      <c r="K3" s="314"/>
      <c r="L3" s="314"/>
      <c r="M3" s="314"/>
      <c r="N3" s="315"/>
      <c r="O3" s="316"/>
    </row>
    <row r="4" spans="2:15" ht="14.4" x14ac:dyDescent="0.3">
      <c r="B4"/>
      <c r="C4" s="313" t="s">
        <v>150</v>
      </c>
      <c r="D4" s="313"/>
      <c r="E4" s="313"/>
      <c r="F4" s="314"/>
      <c r="G4" s="315"/>
      <c r="H4" s="314"/>
      <c r="I4" s="314"/>
      <c r="J4" s="314"/>
      <c r="K4" s="314"/>
      <c r="L4" s="314"/>
      <c r="M4" s="314"/>
      <c r="N4" s="315"/>
      <c r="O4" s="316"/>
    </row>
    <row r="5" spans="2:15" ht="14.4" x14ac:dyDescent="0.3">
      <c r="C5" s="195"/>
      <c r="D5" s="313"/>
      <c r="E5" s="313"/>
      <c r="F5" s="314"/>
      <c r="G5" s="315"/>
      <c r="H5" s="314"/>
      <c r="I5" s="314"/>
      <c r="J5" s="314"/>
      <c r="K5" s="314"/>
      <c r="L5" s="314"/>
      <c r="M5" s="314"/>
      <c r="N5" s="315"/>
      <c r="O5" s="316"/>
    </row>
    <row r="6" spans="2:15" ht="14.4" x14ac:dyDescent="0.3">
      <c r="C6" s="313" t="s">
        <v>68</v>
      </c>
      <c r="D6" s="313"/>
      <c r="E6" s="313"/>
      <c r="F6" s="314"/>
      <c r="G6" s="315"/>
      <c r="H6" s="314"/>
      <c r="I6" s="314"/>
      <c r="J6" s="314"/>
      <c r="K6" s="314"/>
      <c r="L6" s="314"/>
      <c r="M6" s="314"/>
      <c r="N6" s="315"/>
      <c r="O6" s="316"/>
    </row>
    <row r="7" spans="2:15" ht="14.4" x14ac:dyDescent="0.3">
      <c r="C7" s="277"/>
      <c r="D7" s="313"/>
      <c r="E7" s="313"/>
      <c r="F7" s="314"/>
      <c r="G7" s="315"/>
      <c r="H7" s="314"/>
      <c r="I7" s="314"/>
      <c r="J7" s="314"/>
      <c r="K7" s="314"/>
      <c r="L7" s="314"/>
      <c r="M7" s="314"/>
      <c r="N7" s="315"/>
      <c r="O7" s="316"/>
    </row>
    <row r="8" spans="2:15" ht="14.4" x14ac:dyDescent="0.3">
      <c r="C8" s="313" t="s">
        <v>69</v>
      </c>
      <c r="D8" s="313"/>
      <c r="E8" s="313"/>
      <c r="F8" s="314"/>
      <c r="G8" s="315"/>
      <c r="H8" s="314"/>
      <c r="I8" s="314"/>
      <c r="J8" s="314"/>
      <c r="K8" s="314"/>
      <c r="L8" s="314"/>
      <c r="M8" s="314"/>
      <c r="N8" s="315"/>
      <c r="O8" s="316"/>
    </row>
    <row r="9" spans="2:15" ht="14.4" x14ac:dyDescent="0.3">
      <c r="C9" s="277"/>
      <c r="D9" s="313"/>
      <c r="E9" s="313"/>
      <c r="F9" s="314"/>
      <c r="G9" s="315"/>
      <c r="H9" s="314"/>
      <c r="I9" s="314"/>
      <c r="J9" s="314"/>
      <c r="K9" s="314"/>
      <c r="L9" s="314"/>
      <c r="M9" s="314"/>
      <c r="N9" s="315"/>
      <c r="O9" s="316"/>
    </row>
    <row r="10" spans="2:15" ht="44.25" customHeight="1" x14ac:dyDescent="0.3">
      <c r="C10" s="339" t="s">
        <v>142</v>
      </c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</row>
    <row r="12" spans="2:15" x14ac:dyDescent="0.3">
      <c r="B12" s="6"/>
      <c r="C12" s="7" t="s">
        <v>143</v>
      </c>
      <c r="D12" s="4"/>
      <c r="E12" s="4"/>
      <c r="G12" s="1"/>
      <c r="H12" s="1"/>
      <c r="I12" s="1"/>
      <c r="J12" s="1"/>
      <c r="K12" s="1"/>
    </row>
    <row r="13" spans="2:15" x14ac:dyDescent="0.3">
      <c r="B13" s="155"/>
      <c r="C13" s="7" t="s">
        <v>9</v>
      </c>
      <c r="D13" s="4"/>
      <c r="E13" s="4"/>
      <c r="G13" s="1"/>
      <c r="H13" s="1"/>
      <c r="I13" s="1"/>
      <c r="J13" s="1"/>
      <c r="K13" s="1"/>
    </row>
    <row r="14" spans="2:15" x14ac:dyDescent="0.3">
      <c r="B14" s="4"/>
      <c r="C14" s="4"/>
      <c r="D14" s="4"/>
      <c r="E14" s="4"/>
      <c r="G14" s="1"/>
      <c r="H14" s="1"/>
      <c r="I14" s="1"/>
      <c r="J14" s="1"/>
      <c r="K14" s="1"/>
    </row>
    <row r="15" spans="2:15" x14ac:dyDescent="0.3">
      <c r="B15" s="1" t="s">
        <v>64</v>
      </c>
      <c r="G15" s="1"/>
      <c r="H15" s="1"/>
      <c r="I15" s="1"/>
      <c r="J15" s="1"/>
      <c r="K15" s="1"/>
    </row>
    <row r="16" spans="2:15" ht="13.5" x14ac:dyDescent="0.3">
      <c r="B16" s="5">
        <v>1000</v>
      </c>
      <c r="C16" s="7" t="s">
        <v>156</v>
      </c>
      <c r="G16" s="1"/>
      <c r="H16" s="1"/>
      <c r="I16" s="1"/>
    </row>
    <row r="17" spans="1:16" x14ac:dyDescent="0.3">
      <c r="B17" s="159">
        <v>10000</v>
      </c>
      <c r="C17" s="7" t="s">
        <v>73</v>
      </c>
      <c r="E17" s="4"/>
      <c r="G17" s="1"/>
      <c r="H17" s="1"/>
      <c r="I17" s="1"/>
      <c r="J17" s="1"/>
      <c r="K17" s="1"/>
    </row>
    <row r="18" spans="1:16" x14ac:dyDescent="0.3">
      <c r="B18" s="349">
        <f>B16</f>
        <v>1000</v>
      </c>
      <c r="C18" s="7" t="s">
        <v>104</v>
      </c>
      <c r="E18" s="4"/>
      <c r="G18" s="1"/>
      <c r="H18" s="1"/>
      <c r="I18" s="1"/>
      <c r="J18" s="1"/>
      <c r="K18" s="1"/>
    </row>
    <row r="19" spans="1:16" x14ac:dyDescent="0.3">
      <c r="B19" s="159">
        <v>0</v>
      </c>
      <c r="C19" s="7" t="s">
        <v>80</v>
      </c>
      <c r="E19" s="4"/>
      <c r="G19" s="1"/>
      <c r="H19" s="1"/>
      <c r="I19" s="1"/>
      <c r="J19" s="1"/>
      <c r="K19" s="1"/>
    </row>
    <row r="20" spans="1:16" x14ac:dyDescent="0.3">
      <c r="B20" s="159">
        <v>0</v>
      </c>
      <c r="C20" s="7" t="s">
        <v>79</v>
      </c>
      <c r="E20" s="4"/>
      <c r="G20" s="1"/>
      <c r="H20" s="1"/>
      <c r="I20" s="1"/>
      <c r="J20" s="1"/>
      <c r="K20" s="1"/>
    </row>
    <row r="21" spans="1:16" x14ac:dyDescent="0.3">
      <c r="B21" s="5">
        <v>10</v>
      </c>
      <c r="C21" s="7" t="s">
        <v>66</v>
      </c>
      <c r="E21" s="4"/>
      <c r="G21" s="1"/>
      <c r="H21" s="1"/>
      <c r="I21" s="1"/>
      <c r="J21" s="1"/>
      <c r="K21" s="1"/>
    </row>
    <row r="22" spans="1:16" x14ac:dyDescent="0.3">
      <c r="B22" s="195">
        <v>0</v>
      </c>
      <c r="C22" s="7" t="s">
        <v>112</v>
      </c>
      <c r="D22" s="4"/>
      <c r="E22" s="4"/>
      <c r="G22" s="1"/>
      <c r="H22" s="1"/>
      <c r="I22" s="1"/>
      <c r="J22" s="1"/>
      <c r="K22" s="1"/>
    </row>
    <row r="23" spans="1:16" x14ac:dyDescent="0.3">
      <c r="B23" s="195">
        <v>0</v>
      </c>
      <c r="C23" s="7" t="s">
        <v>113</v>
      </c>
      <c r="D23" s="4"/>
      <c r="E23" s="4"/>
      <c r="G23" s="1"/>
      <c r="H23" s="1"/>
      <c r="I23" s="1"/>
      <c r="J23" s="1"/>
      <c r="K23" s="1"/>
    </row>
    <row r="24" spans="1:16" ht="14.4" x14ac:dyDescent="0.3">
      <c r="B24" s="154"/>
      <c r="C24" s="154"/>
      <c r="D24" s="154"/>
      <c r="E24" s="154"/>
      <c r="G24" s="4"/>
    </row>
    <row r="25" spans="1:16" s="32" customFormat="1" ht="41.4" x14ac:dyDescent="0.3">
      <c r="A25" s="30"/>
      <c r="C25" s="263" t="s">
        <v>32</v>
      </c>
      <c r="D25" s="264"/>
      <c r="E25" s="265"/>
      <c r="F25" s="266" t="s">
        <v>144</v>
      </c>
      <c r="G25" s="267" t="s">
        <v>145</v>
      </c>
      <c r="H25" s="266" t="s">
        <v>146</v>
      </c>
      <c r="I25" s="266" t="s">
        <v>147</v>
      </c>
      <c r="J25" s="268" t="s">
        <v>148</v>
      </c>
      <c r="K25" s="269" t="s">
        <v>149</v>
      </c>
      <c r="L25" s="270" t="s">
        <v>33</v>
      </c>
      <c r="M25" s="271" t="s">
        <v>59</v>
      </c>
      <c r="N25" s="272" t="s">
        <v>60</v>
      </c>
      <c r="O25" s="136" t="s">
        <v>61</v>
      </c>
    </row>
    <row r="26" spans="1:16" s="38" customFormat="1" ht="41.4" x14ac:dyDescent="0.3">
      <c r="A26" s="36"/>
      <c r="B26" s="37"/>
      <c r="C26" s="280" t="s">
        <v>155</v>
      </c>
      <c r="D26" s="281"/>
      <c r="E26" s="282"/>
      <c r="F26" s="283"/>
      <c r="G26" s="283"/>
      <c r="H26" s="283"/>
      <c r="I26" s="283"/>
      <c r="J26" s="284"/>
      <c r="K26" s="285"/>
      <c r="L26" s="190"/>
      <c r="M26" s="286"/>
      <c r="N26" s="287"/>
      <c r="O26" s="110"/>
    </row>
    <row r="27" spans="1:16" x14ac:dyDescent="0.3">
      <c r="A27" s="31"/>
      <c r="B27" s="8"/>
      <c r="C27" s="274" t="s">
        <v>138</v>
      </c>
      <c r="D27" s="290"/>
      <c r="E27" s="291"/>
      <c r="F27" s="283"/>
      <c r="G27" s="283"/>
      <c r="H27" s="283"/>
      <c r="I27" s="283"/>
      <c r="J27" s="284"/>
      <c r="K27" s="285"/>
      <c r="L27" s="190"/>
      <c r="M27" s="292"/>
      <c r="N27" s="293"/>
      <c r="O27" s="12"/>
      <c r="P27" s="15"/>
    </row>
    <row r="28" spans="1:16" x14ac:dyDescent="0.3">
      <c r="A28" s="31"/>
      <c r="B28" s="8"/>
      <c r="C28" s="295" t="s">
        <v>10</v>
      </c>
      <c r="D28" s="296"/>
      <c r="E28" s="297"/>
      <c r="F28" s="298">
        <f t="shared" ref="F28:L28" si="0">SUM(F30:F80)</f>
        <v>0</v>
      </c>
      <c r="G28" s="298">
        <f t="shared" si="0"/>
        <v>0</v>
      </c>
      <c r="H28" s="298">
        <f t="shared" si="0"/>
        <v>0</v>
      </c>
      <c r="I28" s="298">
        <f t="shared" si="0"/>
        <v>0</v>
      </c>
      <c r="J28" s="299">
        <f t="shared" si="0"/>
        <v>0</v>
      </c>
      <c r="K28" s="300">
        <f t="shared" si="0"/>
        <v>0</v>
      </c>
      <c r="L28" s="301">
        <f t="shared" si="0"/>
        <v>0</v>
      </c>
      <c r="M28" s="300"/>
      <c r="N28" s="302"/>
      <c r="O28" s="120"/>
    </row>
    <row r="29" spans="1:16" x14ac:dyDescent="0.3">
      <c r="A29" s="31"/>
      <c r="B29" s="8"/>
      <c r="C29" s="137"/>
      <c r="E29" s="138"/>
      <c r="F29" s="66"/>
      <c r="G29" s="139"/>
      <c r="H29" s="66"/>
      <c r="I29" s="66"/>
      <c r="J29" s="140"/>
      <c r="K29" s="141"/>
      <c r="L29" s="142"/>
      <c r="M29" s="141"/>
      <c r="N29" s="143"/>
      <c r="O29" s="144"/>
    </row>
    <row r="30" spans="1:16" s="38" customFormat="1" x14ac:dyDescent="0.3">
      <c r="A30" s="36"/>
      <c r="B30" s="37"/>
      <c r="C30" s="101" t="s">
        <v>11</v>
      </c>
      <c r="D30" s="102"/>
      <c r="E30" s="103"/>
      <c r="F30" s="104"/>
      <c r="G30" s="105"/>
      <c r="H30" s="104"/>
      <c r="I30" s="104"/>
      <c r="J30" s="106"/>
      <c r="K30" s="107"/>
      <c r="L30" s="108"/>
      <c r="M30" s="107"/>
      <c r="N30" s="109"/>
      <c r="O30" s="110">
        <f>SUM(O31:O35)</f>
        <v>0</v>
      </c>
    </row>
    <row r="31" spans="1:16" x14ac:dyDescent="0.3">
      <c r="C31" s="16" t="s">
        <v>12</v>
      </c>
      <c r="D31" s="21"/>
      <c r="E31" s="22"/>
      <c r="F31" s="40"/>
      <c r="G31" s="41"/>
      <c r="H31" s="40"/>
      <c r="I31" s="40"/>
      <c r="J31" s="42"/>
      <c r="K31" s="43"/>
      <c r="L31" s="44"/>
      <c r="M31" s="43"/>
      <c r="N31" s="45"/>
      <c r="O31" s="12">
        <f>ROUND($F$27*F31+$G$27*G31+$H$27*H31+$I$27*I31+$J$27*J31+$K$27*K31+$L$27*L31+(M31*N31),2)</f>
        <v>0</v>
      </c>
    </row>
    <row r="32" spans="1:16" x14ac:dyDescent="0.3">
      <c r="C32" s="16" t="s">
        <v>13</v>
      </c>
      <c r="D32" s="21"/>
      <c r="E32" s="22"/>
      <c r="F32" s="40"/>
      <c r="G32" s="41"/>
      <c r="H32" s="40"/>
      <c r="I32" s="40"/>
      <c r="J32" s="42"/>
      <c r="K32" s="43"/>
      <c r="L32" s="44"/>
      <c r="M32" s="43"/>
      <c r="N32" s="45"/>
      <c r="O32" s="12">
        <f t="shared" ref="O32:O80" si="1">ROUND($F$27*F32+$G$27*G32+$H$27*H32+$I$27*I32+$J$27*J32+$K$27*K32+$L$27*L32+(M32*N32),2)</f>
        <v>0</v>
      </c>
    </row>
    <row r="33" spans="1:23" x14ac:dyDescent="0.3">
      <c r="C33" s="16" t="s">
        <v>34</v>
      </c>
      <c r="D33" s="21"/>
      <c r="E33" s="22"/>
      <c r="F33" s="40"/>
      <c r="G33" s="41"/>
      <c r="H33" s="40"/>
      <c r="I33" s="40"/>
      <c r="J33" s="42"/>
      <c r="K33" s="43"/>
      <c r="L33" s="44"/>
      <c r="M33" s="43"/>
      <c r="N33" s="45"/>
      <c r="O33" s="12">
        <f t="shared" si="1"/>
        <v>0</v>
      </c>
    </row>
    <row r="34" spans="1:23" x14ac:dyDescent="0.3">
      <c r="C34" s="16" t="s">
        <v>15</v>
      </c>
      <c r="D34" s="21"/>
      <c r="E34" s="22"/>
      <c r="F34" s="40"/>
      <c r="G34" s="41"/>
      <c r="H34" s="40"/>
      <c r="I34" s="40"/>
      <c r="J34" s="42"/>
      <c r="K34" s="43"/>
      <c r="L34" s="44"/>
      <c r="M34" s="43"/>
      <c r="N34" s="45"/>
      <c r="O34" s="12">
        <f t="shared" si="1"/>
        <v>0</v>
      </c>
    </row>
    <row r="35" spans="1:23" x14ac:dyDescent="0.3">
      <c r="C35" s="111" t="s">
        <v>133</v>
      </c>
      <c r="D35" s="112"/>
      <c r="E35" s="113"/>
      <c r="F35" s="114"/>
      <c r="G35" s="115"/>
      <c r="H35" s="114"/>
      <c r="I35" s="114"/>
      <c r="J35" s="116"/>
      <c r="K35" s="117"/>
      <c r="L35" s="118"/>
      <c r="M35" s="117"/>
      <c r="N35" s="119"/>
      <c r="O35" s="120">
        <f t="shared" si="1"/>
        <v>0</v>
      </c>
    </row>
    <row r="36" spans="1:23" s="38" customFormat="1" x14ac:dyDescent="0.3">
      <c r="A36" s="36"/>
      <c r="B36" s="37"/>
      <c r="C36" s="101" t="s">
        <v>16</v>
      </c>
      <c r="D36" s="102"/>
      <c r="E36" s="103"/>
      <c r="F36" s="104"/>
      <c r="G36" s="105"/>
      <c r="H36" s="104"/>
      <c r="I36" s="104"/>
      <c r="J36" s="106"/>
      <c r="K36" s="107"/>
      <c r="L36" s="108"/>
      <c r="M36" s="107"/>
      <c r="N36" s="109"/>
      <c r="O36" s="110">
        <f>SUM(O37:O44)</f>
        <v>0</v>
      </c>
    </row>
    <row r="37" spans="1:23" x14ac:dyDescent="0.3">
      <c r="C37" s="16" t="s">
        <v>45</v>
      </c>
      <c r="D37" s="21"/>
      <c r="E37" s="22"/>
      <c r="F37" s="40"/>
      <c r="G37" s="41"/>
      <c r="H37" s="40"/>
      <c r="I37" s="40"/>
      <c r="J37" s="42"/>
      <c r="K37" s="43"/>
      <c r="L37" s="44"/>
      <c r="M37" s="43"/>
      <c r="N37" s="45"/>
      <c r="O37" s="12">
        <f t="shared" si="1"/>
        <v>0</v>
      </c>
    </row>
    <row r="38" spans="1:23" x14ac:dyDescent="0.3">
      <c r="C38" s="16" t="s">
        <v>46</v>
      </c>
      <c r="D38" s="21"/>
      <c r="E38" s="22"/>
      <c r="F38" s="40"/>
      <c r="G38" s="41"/>
      <c r="H38" s="40"/>
      <c r="I38" s="40"/>
      <c r="J38" s="42"/>
      <c r="K38" s="43"/>
      <c r="L38" s="44"/>
      <c r="M38" s="43"/>
      <c r="N38" s="45"/>
      <c r="O38" s="12">
        <f t="shared" si="1"/>
        <v>0</v>
      </c>
    </row>
    <row r="39" spans="1:23" x14ac:dyDescent="0.3">
      <c r="C39" s="16" t="s">
        <v>76</v>
      </c>
      <c r="D39" s="21"/>
      <c r="E39" s="22"/>
      <c r="F39" s="40"/>
      <c r="G39" s="41"/>
      <c r="H39" s="40"/>
      <c r="I39" s="40"/>
      <c r="J39" s="42"/>
      <c r="K39" s="43"/>
      <c r="L39" s="44"/>
      <c r="M39" s="43"/>
      <c r="N39" s="45"/>
      <c r="O39" s="12">
        <f t="shared" si="1"/>
        <v>0</v>
      </c>
    </row>
    <row r="40" spans="1:23" x14ac:dyDescent="0.3">
      <c r="C40" s="17" t="s">
        <v>42</v>
      </c>
      <c r="D40" s="23"/>
      <c r="E40" s="24"/>
      <c r="F40" s="84"/>
      <c r="G40" s="85"/>
      <c r="H40" s="84"/>
      <c r="I40" s="84"/>
      <c r="J40" s="86"/>
      <c r="K40" s="10"/>
      <c r="L40" s="87"/>
      <c r="M40" s="10"/>
      <c r="N40" s="88"/>
      <c r="O40" s="89"/>
      <c r="P40" s="78"/>
      <c r="Q40" s="78"/>
      <c r="R40" s="78"/>
      <c r="S40" s="167"/>
      <c r="T40" s="167"/>
      <c r="W40" s="167"/>
    </row>
    <row r="41" spans="1:23" x14ac:dyDescent="0.3">
      <c r="C41" s="18" t="s">
        <v>105</v>
      </c>
      <c r="D41" s="25"/>
      <c r="E41" s="26"/>
      <c r="F41" s="40"/>
      <c r="G41" s="41"/>
      <c r="H41" s="40"/>
      <c r="I41" s="40"/>
      <c r="J41" s="42"/>
      <c r="K41" s="43"/>
      <c r="L41" s="44"/>
      <c r="M41" s="43"/>
      <c r="N41" s="190"/>
      <c r="O41" s="12">
        <f>ROUND($F$27*F41+$G$27*G41+$H$27*H41+$I$27*I41+$J$27*J41+$K$27*K41+$L$27*L41+(M41*N41),2)</f>
        <v>0</v>
      </c>
      <c r="P41" s="188"/>
      <c r="Q41" s="188"/>
      <c r="R41" s="184"/>
      <c r="T41" s="9"/>
    </row>
    <row r="42" spans="1:23" x14ac:dyDescent="0.3">
      <c r="C42" s="18" t="s">
        <v>106</v>
      </c>
      <c r="D42" s="25"/>
      <c r="E42" s="26"/>
      <c r="F42" s="40"/>
      <c r="G42" s="41"/>
      <c r="H42" s="40"/>
      <c r="I42" s="40"/>
      <c r="J42" s="42"/>
      <c r="K42" s="43"/>
      <c r="L42" s="44"/>
      <c r="M42" s="160"/>
      <c r="N42" s="190"/>
      <c r="O42" s="12">
        <f>ROUND($F$27*F42+$G$27*G42+$H$27*H42+$I$27*I42+$J$27*J42+$K$27*K42+$L$27*L42+(M42*N42),2)</f>
        <v>0</v>
      </c>
      <c r="P42" s="184"/>
      <c r="Q42" s="184"/>
      <c r="R42" s="15"/>
      <c r="S42" s="167"/>
      <c r="T42" s="184"/>
      <c r="U42" s="167"/>
      <c r="V42" s="167"/>
      <c r="W42" s="167"/>
    </row>
    <row r="43" spans="1:23" x14ac:dyDescent="0.3">
      <c r="C43" s="18" t="s">
        <v>107</v>
      </c>
      <c r="D43" s="25"/>
      <c r="E43" s="26"/>
      <c r="F43" s="40"/>
      <c r="G43" s="41"/>
      <c r="H43" s="40"/>
      <c r="I43" s="40"/>
      <c r="J43" s="42"/>
      <c r="K43" s="43"/>
      <c r="L43" s="44"/>
      <c r="M43" s="160"/>
      <c r="N43" s="190"/>
      <c r="O43" s="12">
        <f t="shared" si="1"/>
        <v>0</v>
      </c>
      <c r="P43" s="184"/>
      <c r="Q43" s="184"/>
      <c r="R43" s="15"/>
      <c r="S43" s="15"/>
      <c r="T43" s="184"/>
      <c r="U43" s="167"/>
      <c r="V43" s="167"/>
      <c r="W43" s="167"/>
    </row>
    <row r="44" spans="1:23" x14ac:dyDescent="0.3">
      <c r="C44" s="111" t="s">
        <v>17</v>
      </c>
      <c r="D44" s="112"/>
      <c r="E44" s="113"/>
      <c r="F44" s="114"/>
      <c r="G44" s="115"/>
      <c r="H44" s="114"/>
      <c r="I44" s="114"/>
      <c r="J44" s="116"/>
      <c r="K44" s="117"/>
      <c r="L44" s="118"/>
      <c r="M44" s="117"/>
      <c r="N44" s="191"/>
      <c r="O44" s="120">
        <f t="shared" si="1"/>
        <v>0</v>
      </c>
      <c r="U44" s="167"/>
    </row>
    <row r="45" spans="1:23" s="38" customFormat="1" x14ac:dyDescent="0.3">
      <c r="A45" s="39"/>
      <c r="B45" s="37"/>
      <c r="C45" s="91" t="s">
        <v>18</v>
      </c>
      <c r="D45" s="92"/>
      <c r="E45" s="93"/>
      <c r="F45" s="94"/>
      <c r="G45" s="95"/>
      <c r="H45" s="94"/>
      <c r="I45" s="94"/>
      <c r="J45" s="96"/>
      <c r="K45" s="97"/>
      <c r="L45" s="98"/>
      <c r="M45" s="97"/>
      <c r="N45" s="99"/>
      <c r="O45" s="100">
        <f t="shared" si="1"/>
        <v>0</v>
      </c>
    </row>
    <row r="46" spans="1:23" s="38" customFormat="1" x14ac:dyDescent="0.3">
      <c r="A46" s="36"/>
      <c r="B46" s="37"/>
      <c r="C46" s="101" t="s">
        <v>19</v>
      </c>
      <c r="D46" s="102"/>
      <c r="E46" s="103"/>
      <c r="F46" s="104"/>
      <c r="G46" s="105"/>
      <c r="H46" s="104"/>
      <c r="I46" s="104"/>
      <c r="J46" s="106"/>
      <c r="K46" s="107"/>
      <c r="L46" s="108"/>
      <c r="M46" s="107"/>
      <c r="N46" s="109"/>
      <c r="O46" s="110">
        <f>SUM(O47:O49)</f>
        <v>0</v>
      </c>
    </row>
    <row r="47" spans="1:23" x14ac:dyDescent="0.3">
      <c r="C47" s="16" t="s">
        <v>35</v>
      </c>
      <c r="D47" s="21"/>
      <c r="E47" s="22"/>
      <c r="F47" s="40"/>
      <c r="G47" s="41"/>
      <c r="H47" s="40"/>
      <c r="I47" s="40"/>
      <c r="J47" s="42"/>
      <c r="K47" s="43"/>
      <c r="L47" s="44"/>
      <c r="M47" s="43"/>
      <c r="N47" s="45"/>
      <c r="O47" s="12">
        <f t="shared" si="1"/>
        <v>0</v>
      </c>
    </row>
    <row r="48" spans="1:23" x14ac:dyDescent="0.3">
      <c r="C48" s="16" t="s">
        <v>14</v>
      </c>
      <c r="D48" s="21"/>
      <c r="E48" s="22"/>
      <c r="F48" s="40"/>
      <c r="G48" s="41"/>
      <c r="H48" s="40"/>
      <c r="I48" s="40"/>
      <c r="J48" s="42"/>
      <c r="K48" s="43"/>
      <c r="L48" s="44"/>
      <c r="M48" s="43"/>
      <c r="N48" s="45"/>
      <c r="O48" s="12">
        <f t="shared" si="1"/>
        <v>0</v>
      </c>
    </row>
    <row r="49" spans="1:26" x14ac:dyDescent="0.3">
      <c r="C49" s="111" t="s">
        <v>20</v>
      </c>
      <c r="D49" s="112"/>
      <c r="E49" s="113"/>
      <c r="F49" s="114"/>
      <c r="G49" s="115"/>
      <c r="H49" s="114"/>
      <c r="I49" s="114"/>
      <c r="J49" s="116"/>
      <c r="K49" s="117"/>
      <c r="L49" s="118"/>
      <c r="M49" s="117"/>
      <c r="N49" s="119"/>
      <c r="O49" s="120">
        <f t="shared" si="1"/>
        <v>0</v>
      </c>
    </row>
    <row r="50" spans="1:26" s="38" customFormat="1" x14ac:dyDescent="0.3">
      <c r="A50" s="36"/>
      <c r="B50" s="37"/>
      <c r="C50" s="101" t="s">
        <v>36</v>
      </c>
      <c r="D50" s="102"/>
      <c r="E50" s="103"/>
      <c r="F50" s="104"/>
      <c r="G50" s="105"/>
      <c r="H50" s="104"/>
      <c r="I50" s="104"/>
      <c r="J50" s="106"/>
      <c r="K50" s="107"/>
      <c r="L50" s="108"/>
      <c r="M50" s="107"/>
      <c r="N50" s="109"/>
      <c r="O50" s="110">
        <f>SUM(O51:O66)</f>
        <v>0</v>
      </c>
    </row>
    <row r="51" spans="1:26" x14ac:dyDescent="0.3">
      <c r="C51" s="17" t="s">
        <v>53</v>
      </c>
      <c r="D51" s="23"/>
      <c r="E51" s="24"/>
      <c r="F51" s="40"/>
      <c r="G51" s="41"/>
      <c r="H51" s="40"/>
      <c r="I51" s="40"/>
      <c r="J51" s="42"/>
      <c r="K51" s="43"/>
      <c r="L51" s="44"/>
      <c r="M51" s="43"/>
      <c r="N51" s="45"/>
      <c r="O51" s="12">
        <f t="shared" si="1"/>
        <v>0</v>
      </c>
    </row>
    <row r="52" spans="1:26" x14ac:dyDescent="0.3">
      <c r="C52" s="16" t="s">
        <v>21</v>
      </c>
      <c r="D52" s="21"/>
      <c r="E52" s="22"/>
      <c r="F52" s="40"/>
      <c r="G52" s="41"/>
      <c r="H52" s="40"/>
      <c r="I52" s="40"/>
      <c r="J52" s="42"/>
      <c r="K52" s="43"/>
      <c r="L52" s="44"/>
      <c r="M52" s="43"/>
      <c r="N52" s="45"/>
      <c r="O52" s="12">
        <f>ROUND($F$27*F52+$G$27*G52+$H$27*H52+$I$27*I52+$J$27*J52+$K$27*K52+$L$27*L52+(M52*N52),2)</f>
        <v>0</v>
      </c>
      <c r="V52" s="4"/>
    </row>
    <row r="53" spans="1:26" x14ac:dyDescent="0.3">
      <c r="C53" s="16" t="s">
        <v>22</v>
      </c>
      <c r="D53" s="21"/>
      <c r="E53" s="22"/>
      <c r="F53" s="40"/>
      <c r="G53" s="41"/>
      <c r="H53" s="40"/>
      <c r="I53" s="40"/>
      <c r="J53" s="42"/>
      <c r="K53" s="43"/>
      <c r="L53" s="44"/>
      <c r="M53" s="43"/>
      <c r="N53" s="45"/>
      <c r="O53" s="12">
        <f t="shared" si="1"/>
        <v>0</v>
      </c>
      <c r="S53" s="34"/>
      <c r="T53" s="35"/>
      <c r="U53" s="35"/>
      <c r="V53" s="33"/>
      <c r="W53" s="33"/>
      <c r="X53" s="9"/>
      <c r="Y53" s="15"/>
    </row>
    <row r="54" spans="1:26" x14ac:dyDescent="0.3">
      <c r="C54" s="16" t="s">
        <v>72</v>
      </c>
      <c r="D54" s="21"/>
      <c r="E54" s="22"/>
      <c r="F54" s="40"/>
      <c r="G54" s="41"/>
      <c r="H54" s="40"/>
      <c r="I54" s="40"/>
      <c r="J54" s="42"/>
      <c r="K54" s="43"/>
      <c r="L54" s="44"/>
      <c r="M54" s="43"/>
      <c r="N54" s="45"/>
      <c r="O54" s="12">
        <f t="shared" si="1"/>
        <v>0</v>
      </c>
      <c r="S54" s="34"/>
      <c r="T54" s="35"/>
      <c r="U54" s="35"/>
      <c r="V54" s="33"/>
      <c r="W54" s="33"/>
      <c r="X54" s="9"/>
      <c r="Y54" s="15"/>
    </row>
    <row r="55" spans="1:26" x14ac:dyDescent="0.3">
      <c r="C55" s="16" t="s">
        <v>74</v>
      </c>
      <c r="D55" s="21"/>
      <c r="E55" s="22"/>
      <c r="F55" s="40"/>
      <c r="G55" s="41"/>
      <c r="H55" s="40"/>
      <c r="I55" s="40"/>
      <c r="J55" s="42"/>
      <c r="K55" s="43"/>
      <c r="L55" s="44"/>
      <c r="M55" s="43"/>
      <c r="N55" s="45"/>
      <c r="O55" s="12">
        <f t="shared" si="1"/>
        <v>0</v>
      </c>
      <c r="S55" s="34"/>
      <c r="T55" s="35"/>
      <c r="U55" s="35"/>
      <c r="V55" s="33"/>
      <c r="W55" s="33"/>
      <c r="X55" s="9"/>
      <c r="Y55" s="15"/>
    </row>
    <row r="56" spans="1:26" x14ac:dyDescent="0.3">
      <c r="C56" s="16" t="s">
        <v>75</v>
      </c>
      <c r="D56" s="25"/>
      <c r="E56" s="26"/>
      <c r="F56" s="84"/>
      <c r="G56" s="85"/>
      <c r="H56" s="84"/>
      <c r="I56" s="84"/>
      <c r="J56" s="86"/>
      <c r="K56" s="10"/>
      <c r="L56" s="87"/>
      <c r="M56" s="10"/>
      <c r="N56" s="88"/>
      <c r="O56" s="89"/>
      <c r="S56" s="34"/>
      <c r="T56" s="35"/>
      <c r="U56" s="35"/>
      <c r="V56" s="33"/>
      <c r="W56" s="33"/>
      <c r="X56" s="9"/>
      <c r="Y56" s="15"/>
    </row>
    <row r="57" spans="1:26" x14ac:dyDescent="0.3">
      <c r="C57" s="18" t="s">
        <v>108</v>
      </c>
      <c r="D57" s="27"/>
      <c r="E57" s="28"/>
      <c r="F57" s="40"/>
      <c r="G57" s="41"/>
      <c r="H57" s="40"/>
      <c r="I57" s="40"/>
      <c r="J57" s="42"/>
      <c r="K57" s="43"/>
      <c r="L57" s="44"/>
      <c r="M57" s="43"/>
      <c r="N57" s="189"/>
      <c r="O57" s="12">
        <f t="shared" si="1"/>
        <v>0</v>
      </c>
      <c r="P57" s="188"/>
      <c r="Q57" s="188"/>
      <c r="R57" s="184"/>
      <c r="S57" s="34"/>
      <c r="T57" s="35"/>
      <c r="U57" s="35"/>
      <c r="V57" s="33"/>
      <c r="W57" s="33"/>
      <c r="X57" s="9"/>
      <c r="Y57" s="15"/>
    </row>
    <row r="58" spans="1:26" x14ac:dyDescent="0.3">
      <c r="C58" s="18" t="s">
        <v>109</v>
      </c>
      <c r="D58" s="27"/>
      <c r="E58" s="28"/>
      <c r="F58" s="40"/>
      <c r="G58" s="41"/>
      <c r="H58" s="40"/>
      <c r="I58" s="40"/>
      <c r="J58" s="42"/>
      <c r="K58" s="43"/>
      <c r="L58" s="44"/>
      <c r="M58" s="43"/>
      <c r="N58" s="189"/>
      <c r="O58" s="12">
        <f t="shared" si="1"/>
        <v>0</v>
      </c>
      <c r="P58" s="188"/>
      <c r="Q58" s="188"/>
      <c r="R58" s="184"/>
      <c r="S58" s="34"/>
      <c r="T58" s="35"/>
      <c r="U58" s="35"/>
      <c r="V58" s="33"/>
      <c r="W58" s="33"/>
      <c r="X58" s="9"/>
      <c r="Y58" s="15"/>
    </row>
    <row r="59" spans="1:26" x14ac:dyDescent="0.3">
      <c r="C59" s="18" t="s">
        <v>110</v>
      </c>
      <c r="D59" s="27"/>
      <c r="E59" s="28"/>
      <c r="F59" s="40"/>
      <c r="G59" s="41"/>
      <c r="H59" s="40"/>
      <c r="I59" s="40"/>
      <c r="J59" s="42"/>
      <c r="K59" s="43"/>
      <c r="L59" s="44"/>
      <c r="M59" s="43"/>
      <c r="N59" s="189"/>
      <c r="O59" s="12">
        <f t="shared" si="1"/>
        <v>0</v>
      </c>
      <c r="P59" s="188"/>
      <c r="Q59" s="188"/>
      <c r="R59" s="184"/>
      <c r="V59" s="33"/>
      <c r="W59" s="33"/>
      <c r="Y59" s="15"/>
    </row>
    <row r="60" spans="1:26" x14ac:dyDescent="0.3">
      <c r="C60" s="18" t="s">
        <v>37</v>
      </c>
      <c r="D60" s="25"/>
      <c r="E60" s="26"/>
      <c r="F60" s="40"/>
      <c r="G60" s="41"/>
      <c r="H60" s="40"/>
      <c r="I60" s="40"/>
      <c r="J60" s="42"/>
      <c r="K60" s="43"/>
      <c r="L60" s="44"/>
      <c r="M60" s="160"/>
      <c r="N60" s="189"/>
      <c r="O60" s="12">
        <f t="shared" si="1"/>
        <v>0</v>
      </c>
      <c r="P60" s="188"/>
      <c r="Q60" s="188"/>
      <c r="R60" s="184"/>
      <c r="T60" s="15"/>
      <c r="Y60" s="161"/>
      <c r="Z60" s="158"/>
    </row>
    <row r="61" spans="1:26" x14ac:dyDescent="0.3">
      <c r="C61" s="18" t="s">
        <v>99</v>
      </c>
      <c r="D61" s="25"/>
      <c r="E61" s="26"/>
      <c r="F61" s="40"/>
      <c r="G61" s="41"/>
      <c r="H61" s="40"/>
      <c r="I61" s="40"/>
      <c r="J61" s="42"/>
      <c r="K61" s="43"/>
      <c r="L61" s="44"/>
      <c r="M61" s="43"/>
      <c r="N61" s="189"/>
      <c r="O61" s="12">
        <f t="shared" si="1"/>
        <v>0</v>
      </c>
      <c r="P61" s="188"/>
      <c r="Q61" s="188"/>
      <c r="R61" s="184"/>
    </row>
    <row r="62" spans="1:26" x14ac:dyDescent="0.3">
      <c r="C62" s="16" t="s">
        <v>100</v>
      </c>
      <c r="D62" s="21"/>
      <c r="E62" s="22"/>
      <c r="F62" s="84"/>
      <c r="G62" s="85"/>
      <c r="H62" s="84"/>
      <c r="I62" s="84"/>
      <c r="J62" s="86"/>
      <c r="K62" s="10"/>
      <c r="L62" s="87"/>
      <c r="M62" s="10"/>
      <c r="N62" s="88"/>
      <c r="O62" s="89"/>
    </row>
    <row r="63" spans="1:26" x14ac:dyDescent="0.3">
      <c r="C63" s="18" t="s">
        <v>101</v>
      </c>
      <c r="D63" s="25"/>
      <c r="E63" s="26"/>
      <c r="F63" s="40"/>
      <c r="G63" s="41"/>
      <c r="H63" s="40"/>
      <c r="I63" s="40"/>
      <c r="J63" s="42"/>
      <c r="K63" s="43"/>
      <c r="L63" s="44"/>
      <c r="M63" s="43"/>
      <c r="N63" s="189"/>
      <c r="O63" s="12">
        <f t="shared" si="1"/>
        <v>0</v>
      </c>
      <c r="P63" s="188"/>
      <c r="Q63" s="188"/>
      <c r="R63" s="184"/>
    </row>
    <row r="64" spans="1:26" x14ac:dyDescent="0.3">
      <c r="C64" s="18" t="s">
        <v>43</v>
      </c>
      <c r="D64" s="25"/>
      <c r="E64" s="26"/>
      <c r="F64" s="40"/>
      <c r="G64" s="41"/>
      <c r="H64" s="40"/>
      <c r="I64" s="40"/>
      <c r="J64" s="42"/>
      <c r="K64" s="43"/>
      <c r="L64" s="44"/>
      <c r="M64" s="43"/>
      <c r="N64" s="189"/>
      <c r="O64" s="12">
        <f t="shared" si="1"/>
        <v>0</v>
      </c>
    </row>
    <row r="65" spans="1:15" x14ac:dyDescent="0.3">
      <c r="C65" s="18" t="s">
        <v>44</v>
      </c>
      <c r="D65" s="25"/>
      <c r="E65" s="26"/>
      <c r="F65" s="40"/>
      <c r="G65" s="41"/>
      <c r="H65" s="40"/>
      <c r="I65" s="40"/>
      <c r="J65" s="42"/>
      <c r="K65" s="43"/>
      <c r="L65" s="44"/>
      <c r="M65" s="43"/>
      <c r="N65" s="189"/>
      <c r="O65" s="12">
        <f t="shared" si="1"/>
        <v>0</v>
      </c>
    </row>
    <row r="66" spans="1:15" x14ac:dyDescent="0.3">
      <c r="C66" s="121" t="s">
        <v>102</v>
      </c>
      <c r="D66" s="122"/>
      <c r="E66" s="123"/>
      <c r="F66" s="114"/>
      <c r="G66" s="115"/>
      <c r="H66" s="114"/>
      <c r="I66" s="114"/>
      <c r="J66" s="116"/>
      <c r="K66" s="117"/>
      <c r="L66" s="118"/>
      <c r="M66" s="117"/>
      <c r="N66" s="189"/>
      <c r="O66" s="120">
        <f t="shared" si="1"/>
        <v>0</v>
      </c>
    </row>
    <row r="67" spans="1:15" s="38" customFormat="1" x14ac:dyDescent="0.3">
      <c r="A67" s="36"/>
      <c r="B67" s="37"/>
      <c r="C67" s="101" t="s">
        <v>23</v>
      </c>
      <c r="D67" s="102"/>
      <c r="E67" s="103"/>
      <c r="F67" s="104"/>
      <c r="G67" s="105"/>
      <c r="H67" s="104"/>
      <c r="I67" s="104"/>
      <c r="J67" s="106"/>
      <c r="K67" s="107"/>
      <c r="L67" s="108"/>
      <c r="M67" s="107"/>
      <c r="N67" s="109"/>
      <c r="O67" s="110">
        <f>SUM(O68:O72)</f>
        <v>0</v>
      </c>
    </row>
    <row r="68" spans="1:15" x14ac:dyDescent="0.3">
      <c r="C68" s="16" t="s">
        <v>38</v>
      </c>
      <c r="D68" s="21"/>
      <c r="E68" s="22"/>
      <c r="F68" s="40"/>
      <c r="G68" s="41"/>
      <c r="H68" s="40"/>
      <c r="I68" s="40"/>
      <c r="J68" s="42"/>
      <c r="K68" s="43"/>
      <c r="L68" s="44"/>
      <c r="M68" s="43"/>
      <c r="N68" s="45"/>
      <c r="O68" s="12">
        <f t="shared" si="1"/>
        <v>0</v>
      </c>
    </row>
    <row r="69" spans="1:15" x14ac:dyDescent="0.3">
      <c r="C69" s="16" t="s">
        <v>52</v>
      </c>
      <c r="D69" s="21"/>
      <c r="E69" s="22"/>
      <c r="F69" s="40"/>
      <c r="G69" s="41"/>
      <c r="H69" s="40"/>
      <c r="I69" s="40"/>
      <c r="J69" s="42"/>
      <c r="K69" s="43"/>
      <c r="L69" s="44"/>
      <c r="M69" s="43"/>
      <c r="N69" s="45"/>
      <c r="O69" s="12">
        <f t="shared" si="1"/>
        <v>0</v>
      </c>
    </row>
    <row r="70" spans="1:15" x14ac:dyDescent="0.3">
      <c r="C70" s="16" t="s">
        <v>39</v>
      </c>
      <c r="D70" s="21"/>
      <c r="E70" s="22"/>
      <c r="F70" s="40"/>
      <c r="G70" s="41"/>
      <c r="H70" s="40"/>
      <c r="I70" s="40"/>
      <c r="J70" s="42"/>
      <c r="K70" s="43"/>
      <c r="L70" s="44"/>
      <c r="M70" s="43"/>
      <c r="N70" s="45"/>
      <c r="O70" s="12">
        <f t="shared" si="1"/>
        <v>0</v>
      </c>
    </row>
    <row r="71" spans="1:15" x14ac:dyDescent="0.3">
      <c r="C71" s="16" t="s">
        <v>24</v>
      </c>
      <c r="D71" s="21"/>
      <c r="E71" s="22"/>
      <c r="F71" s="40"/>
      <c r="G71" s="41"/>
      <c r="H71" s="40"/>
      <c r="I71" s="40"/>
      <c r="J71" s="42"/>
      <c r="K71" s="43"/>
      <c r="L71" s="44"/>
      <c r="M71" s="43"/>
      <c r="N71" s="45"/>
      <c r="O71" s="12">
        <f t="shared" si="1"/>
        <v>0</v>
      </c>
    </row>
    <row r="72" spans="1:15" x14ac:dyDescent="0.3">
      <c r="C72" s="111" t="s">
        <v>54</v>
      </c>
      <c r="D72" s="112"/>
      <c r="E72" s="113"/>
      <c r="F72" s="114"/>
      <c r="G72" s="115"/>
      <c r="H72" s="114"/>
      <c r="I72" s="114"/>
      <c r="J72" s="116"/>
      <c r="K72" s="117"/>
      <c r="L72" s="118"/>
      <c r="M72" s="117"/>
      <c r="N72" s="119"/>
      <c r="O72" s="120">
        <f t="shared" si="1"/>
        <v>0</v>
      </c>
    </row>
    <row r="73" spans="1:15" s="38" customFormat="1" x14ac:dyDescent="0.3">
      <c r="A73" s="36"/>
      <c r="B73" s="37"/>
      <c r="C73" s="91" t="s">
        <v>25</v>
      </c>
      <c r="D73" s="92"/>
      <c r="E73" s="93"/>
      <c r="F73" s="94"/>
      <c r="G73" s="95"/>
      <c r="H73" s="94"/>
      <c r="I73" s="94"/>
      <c r="J73" s="96"/>
      <c r="K73" s="97"/>
      <c r="L73" s="98"/>
      <c r="M73" s="226"/>
      <c r="N73" s="227"/>
      <c r="O73" s="100">
        <f t="shared" si="1"/>
        <v>0</v>
      </c>
    </row>
    <row r="74" spans="1:15" s="38" customFormat="1" x14ac:dyDescent="0.3">
      <c r="A74" s="36"/>
      <c r="B74" s="37"/>
      <c r="C74" s="91" t="s">
        <v>26</v>
      </c>
      <c r="D74" s="92"/>
      <c r="E74" s="93"/>
      <c r="F74" s="94"/>
      <c r="G74" s="95"/>
      <c r="H74" s="94"/>
      <c r="I74" s="94"/>
      <c r="J74" s="96"/>
      <c r="K74" s="97"/>
      <c r="L74" s="98"/>
      <c r="M74" s="97"/>
      <c r="N74" s="99"/>
      <c r="O74" s="100">
        <f t="shared" si="1"/>
        <v>0</v>
      </c>
    </row>
    <row r="75" spans="1:15" s="38" customFormat="1" x14ac:dyDescent="0.3">
      <c r="A75" s="36"/>
      <c r="B75" s="37"/>
      <c r="C75" s="101" t="s">
        <v>40</v>
      </c>
      <c r="D75" s="102"/>
      <c r="E75" s="103"/>
      <c r="F75" s="104"/>
      <c r="G75" s="105"/>
      <c r="H75" s="104"/>
      <c r="I75" s="104"/>
      <c r="J75" s="106"/>
      <c r="K75" s="107"/>
      <c r="L75" s="108"/>
      <c r="M75" s="107"/>
      <c r="N75" s="109"/>
      <c r="O75" s="110">
        <f>SUM(O76:O79)</f>
        <v>0</v>
      </c>
    </row>
    <row r="76" spans="1:15" x14ac:dyDescent="0.3">
      <c r="C76" s="18" t="s">
        <v>55</v>
      </c>
      <c r="D76" s="25"/>
      <c r="E76" s="26"/>
      <c r="F76" s="40"/>
      <c r="G76" s="41"/>
      <c r="H76" s="40"/>
      <c r="I76" s="40"/>
      <c r="J76" s="42"/>
      <c r="K76" s="43"/>
      <c r="L76" s="44"/>
      <c r="M76" s="43"/>
      <c r="N76" s="45"/>
      <c r="O76" s="12">
        <f t="shared" si="1"/>
        <v>0</v>
      </c>
    </row>
    <row r="77" spans="1:15" x14ac:dyDescent="0.3">
      <c r="C77" s="18" t="s">
        <v>56</v>
      </c>
      <c r="D77" s="25"/>
      <c r="E77" s="26"/>
      <c r="F77" s="40"/>
      <c r="G77" s="41"/>
      <c r="H77" s="40"/>
      <c r="I77" s="40"/>
      <c r="J77" s="42"/>
      <c r="K77" s="43"/>
      <c r="L77" s="44"/>
      <c r="M77" s="43"/>
      <c r="N77" s="45"/>
      <c r="O77" s="12">
        <f t="shared" si="1"/>
        <v>0</v>
      </c>
    </row>
    <row r="78" spans="1:15" x14ac:dyDescent="0.3">
      <c r="C78" s="18" t="s">
        <v>57</v>
      </c>
      <c r="D78" s="25"/>
      <c r="E78" s="26"/>
      <c r="F78" s="40"/>
      <c r="G78" s="41"/>
      <c r="H78" s="40"/>
      <c r="I78" s="40"/>
      <c r="J78" s="42"/>
      <c r="K78" s="43"/>
      <c r="L78" s="44"/>
      <c r="M78" s="43"/>
      <c r="N78" s="45"/>
      <c r="O78" s="12">
        <f t="shared" si="1"/>
        <v>0</v>
      </c>
    </row>
    <row r="79" spans="1:15" x14ac:dyDescent="0.3">
      <c r="C79" s="121" t="s">
        <v>58</v>
      </c>
      <c r="D79" s="122"/>
      <c r="E79" s="123"/>
      <c r="F79" s="114"/>
      <c r="G79" s="115"/>
      <c r="H79" s="114"/>
      <c r="I79" s="114"/>
      <c r="J79" s="116"/>
      <c r="K79" s="117"/>
      <c r="L79" s="118"/>
      <c r="M79" s="117"/>
      <c r="N79" s="119"/>
      <c r="O79" s="120">
        <f t="shared" si="1"/>
        <v>0</v>
      </c>
    </row>
    <row r="80" spans="1:15" s="38" customFormat="1" x14ac:dyDescent="0.3">
      <c r="A80" s="39"/>
      <c r="B80" s="37"/>
      <c r="C80" s="124" t="s">
        <v>41</v>
      </c>
      <c r="D80" s="125"/>
      <c r="E80" s="126"/>
      <c r="F80" s="127"/>
      <c r="G80" s="128"/>
      <c r="H80" s="127"/>
      <c r="I80" s="127"/>
      <c r="J80" s="129"/>
      <c r="K80" s="130"/>
      <c r="L80" s="131"/>
      <c r="M80" s="130"/>
      <c r="N80" s="132"/>
      <c r="O80" s="133">
        <f t="shared" si="1"/>
        <v>0</v>
      </c>
    </row>
    <row r="81" spans="1:20" x14ac:dyDescent="0.3">
      <c r="C81" s="49" t="s">
        <v>62</v>
      </c>
      <c r="D81" s="50"/>
      <c r="E81" s="50"/>
      <c r="F81" s="51"/>
      <c r="G81" s="52"/>
      <c r="H81" s="51"/>
      <c r="I81" s="51"/>
      <c r="J81" s="51"/>
      <c r="K81" s="51"/>
      <c r="L81" s="51"/>
      <c r="M81" s="51"/>
      <c r="N81" s="53"/>
      <c r="O81" s="333">
        <f>O30+O36+O45+O46+O50+O67+O73+O74+O75+O80</f>
        <v>0</v>
      </c>
    </row>
    <row r="82" spans="1:20" x14ac:dyDescent="0.3">
      <c r="C82" s="54" t="s">
        <v>27</v>
      </c>
      <c r="D82" s="55"/>
      <c r="E82" s="55"/>
      <c r="F82" s="13"/>
      <c r="G82" s="14"/>
      <c r="H82" s="13"/>
      <c r="I82" s="13"/>
      <c r="J82" s="13"/>
      <c r="K82" s="13"/>
      <c r="L82" s="13"/>
      <c r="M82" s="13"/>
      <c r="N82" s="60"/>
      <c r="O82" s="334"/>
      <c r="S82" s="15"/>
    </row>
    <row r="83" spans="1:20" x14ac:dyDescent="0.3">
      <c r="C83" s="56" t="s">
        <v>63</v>
      </c>
      <c r="D83" s="57"/>
      <c r="E83" s="57"/>
      <c r="F83" s="58"/>
      <c r="G83" s="59"/>
      <c r="H83" s="58"/>
      <c r="I83" s="58"/>
      <c r="J83" s="58"/>
      <c r="K83" s="58"/>
      <c r="L83" s="58"/>
      <c r="M83" s="58"/>
      <c r="N83" s="61"/>
      <c r="O83" s="63">
        <f>O81+O82</f>
        <v>0</v>
      </c>
    </row>
    <row r="84" spans="1:20" x14ac:dyDescent="0.3">
      <c r="C84" s="49" t="s">
        <v>103</v>
      </c>
      <c r="D84" s="50"/>
      <c r="E84" s="50"/>
      <c r="F84" s="51"/>
      <c r="G84" s="52"/>
      <c r="H84" s="51"/>
      <c r="I84" s="51"/>
      <c r="J84" s="51"/>
      <c r="K84" s="51"/>
      <c r="L84" s="51"/>
      <c r="M84" s="51"/>
      <c r="N84" s="62"/>
      <c r="O84" s="335"/>
    </row>
    <row r="85" spans="1:20" x14ac:dyDescent="0.3">
      <c r="C85" s="49" t="s">
        <v>28</v>
      </c>
      <c r="D85" s="50"/>
      <c r="E85" s="50"/>
      <c r="F85" s="51"/>
      <c r="G85" s="52"/>
      <c r="H85" s="51"/>
      <c r="I85" s="51"/>
      <c r="J85" s="51"/>
      <c r="K85" s="51"/>
      <c r="L85" s="51"/>
      <c r="M85" s="51"/>
      <c r="N85" s="53"/>
      <c r="O85" s="333">
        <f>O83+O84</f>
        <v>0</v>
      </c>
      <c r="S85" s="167"/>
    </row>
    <row r="86" spans="1:20" x14ac:dyDescent="0.3">
      <c r="C86" s="65"/>
      <c r="D86" s="65"/>
      <c r="E86" s="65"/>
      <c r="F86" s="66"/>
      <c r="G86" s="67"/>
      <c r="H86" s="66"/>
      <c r="I86" s="66"/>
      <c r="J86" s="66"/>
      <c r="K86" s="66"/>
      <c r="L86" s="66"/>
      <c r="M86" s="66"/>
      <c r="N86" s="67"/>
      <c r="O86" s="67"/>
    </row>
    <row r="87" spans="1:20" x14ac:dyDescent="0.3">
      <c r="C87" s="165"/>
      <c r="D87" s="65"/>
      <c r="E87" s="65"/>
      <c r="F87" s="66"/>
      <c r="G87" s="67"/>
      <c r="H87" s="66"/>
      <c r="I87" s="66"/>
      <c r="J87" s="66"/>
      <c r="K87" s="66"/>
      <c r="L87" s="66"/>
      <c r="M87" s="140"/>
      <c r="N87" s="67"/>
      <c r="O87" s="172"/>
    </row>
    <row r="88" spans="1:20" s="38" customFormat="1" x14ac:dyDescent="0.3">
      <c r="A88" s="64"/>
      <c r="C88" s="68" t="s">
        <v>29</v>
      </c>
      <c r="D88" s="69"/>
      <c r="E88" s="69"/>
      <c r="F88" s="70"/>
      <c r="G88" s="71"/>
      <c r="H88" s="70"/>
      <c r="I88" s="70"/>
      <c r="J88" s="70"/>
      <c r="K88" s="70"/>
      <c r="L88" s="70"/>
      <c r="M88" s="76"/>
      <c r="N88" s="336">
        <f>ROUND(O88/$B$16,2)</f>
        <v>0</v>
      </c>
      <c r="O88" s="336">
        <f>O85</f>
        <v>0</v>
      </c>
      <c r="P88" s="79"/>
      <c r="Q88" s="161"/>
      <c r="R88" s="80"/>
      <c r="S88" s="80"/>
      <c r="T88" s="80"/>
    </row>
    <row r="89" spans="1:20" s="38" customFormat="1" x14ac:dyDescent="0.3">
      <c r="A89" s="64"/>
      <c r="C89" s="72" t="s">
        <v>30</v>
      </c>
      <c r="D89" s="73"/>
      <c r="E89" s="73"/>
      <c r="F89" s="74"/>
      <c r="G89" s="75"/>
      <c r="H89" s="74"/>
      <c r="I89" s="74"/>
      <c r="J89" s="74"/>
      <c r="K89" s="74"/>
      <c r="L89" s="74"/>
      <c r="M89" s="77"/>
      <c r="N89" s="337">
        <f>ROUND(O89/$B$16,2)</f>
        <v>0</v>
      </c>
      <c r="O89" s="337">
        <f>O88*1.21</f>
        <v>0</v>
      </c>
    </row>
    <row r="90" spans="1:20" x14ac:dyDescent="0.3">
      <c r="P90" s="223"/>
      <c r="Q90" s="224"/>
    </row>
    <row r="91" spans="1:20" ht="44.4" customHeight="1" x14ac:dyDescent="0.3">
      <c r="C91" s="340" t="s">
        <v>152</v>
      </c>
      <c r="D91" s="341"/>
      <c r="E91" s="341"/>
      <c r="F91" s="342"/>
      <c r="G91" s="343"/>
      <c r="H91" s="343"/>
      <c r="I91" s="343"/>
      <c r="J91" s="343"/>
      <c r="K91" s="343"/>
      <c r="L91" s="343"/>
      <c r="M91" s="343"/>
      <c r="N91" s="343"/>
      <c r="O91" s="344"/>
    </row>
    <row r="92" spans="1:20" x14ac:dyDescent="0.3">
      <c r="C92" s="259"/>
      <c r="D92" s="259"/>
      <c r="E92" s="259"/>
      <c r="F92" s="260"/>
      <c r="G92" s="261"/>
      <c r="H92" s="260"/>
      <c r="I92" s="260"/>
      <c r="J92" s="260"/>
      <c r="K92" s="260"/>
      <c r="L92" s="260"/>
      <c r="M92" s="260"/>
      <c r="N92" s="261"/>
      <c r="O92" s="262"/>
    </row>
    <row r="93" spans="1:20" x14ac:dyDescent="0.3">
      <c r="C93" s="275" t="s">
        <v>153</v>
      </c>
      <c r="D93" s="259"/>
      <c r="E93" s="259"/>
      <c r="F93" s="260"/>
      <c r="G93" s="261"/>
      <c r="H93" s="260"/>
      <c r="I93" s="260"/>
      <c r="J93" s="260"/>
      <c r="K93" s="260"/>
      <c r="L93" s="260"/>
      <c r="M93" s="260"/>
      <c r="N93" s="261"/>
      <c r="O93" s="262"/>
    </row>
    <row r="94" spans="1:20" ht="69.599999999999994" customHeight="1" x14ac:dyDescent="0.3">
      <c r="C94" s="345"/>
      <c r="D94" s="345"/>
      <c r="E94" s="345"/>
      <c r="F94" s="345"/>
      <c r="G94" s="345"/>
      <c r="H94" s="345"/>
      <c r="I94" s="345"/>
      <c r="J94" s="345"/>
      <c r="K94" s="345"/>
      <c r="L94" s="345"/>
      <c r="M94" s="345"/>
      <c r="N94" s="345"/>
      <c r="O94" s="345"/>
    </row>
    <row r="96" spans="1:20" x14ac:dyDescent="0.3">
      <c r="C96" s="1" t="s">
        <v>31</v>
      </c>
    </row>
    <row r="97" spans="1:14" x14ac:dyDescent="0.3">
      <c r="F97" s="1"/>
      <c r="G97" s="1"/>
      <c r="H97" s="1"/>
      <c r="I97" s="1"/>
      <c r="J97" s="1"/>
    </row>
    <row r="98" spans="1:14" x14ac:dyDescent="0.3">
      <c r="C98" s="338" t="s">
        <v>154</v>
      </c>
      <c r="D98" s="338"/>
      <c r="E98" s="338"/>
      <c r="F98" s="1"/>
      <c r="G98" s="1"/>
      <c r="H98" s="1"/>
      <c r="I98" s="1"/>
      <c r="J98" s="1"/>
    </row>
    <row r="99" spans="1:14" x14ac:dyDescent="0.3">
      <c r="F99" s="1"/>
      <c r="G99" s="1"/>
      <c r="H99" s="1"/>
      <c r="I99" s="1"/>
      <c r="J99" s="1"/>
    </row>
    <row r="100" spans="1:14" x14ac:dyDescent="0.3">
      <c r="F100" s="1"/>
      <c r="G100" s="1"/>
      <c r="H100" s="1"/>
      <c r="I100" s="1"/>
      <c r="J100" s="1"/>
      <c r="K100" s="82"/>
      <c r="L100" s="82"/>
      <c r="M100" s="210"/>
      <c r="N100" s="211"/>
    </row>
    <row r="101" spans="1:14" x14ac:dyDescent="0.3">
      <c r="F101" s="1"/>
      <c r="G101" s="1"/>
      <c r="H101" s="1"/>
      <c r="I101" s="1"/>
      <c r="J101" s="1"/>
      <c r="K101" s="82"/>
      <c r="L101" s="82"/>
      <c r="M101" s="210"/>
      <c r="N101" s="211"/>
    </row>
    <row r="102" spans="1:14" x14ac:dyDescent="0.3">
      <c r="F102" s="1"/>
      <c r="G102" s="1"/>
      <c r="H102" s="1"/>
      <c r="I102" s="1"/>
      <c r="J102" s="1"/>
      <c r="K102" s="82"/>
      <c r="L102" s="82"/>
      <c r="M102" s="210"/>
      <c r="N102" s="211"/>
    </row>
    <row r="103" spans="1:14" x14ac:dyDescent="0.3">
      <c r="F103" s="1"/>
      <c r="G103" s="1"/>
      <c r="H103" s="1"/>
      <c r="I103" s="1"/>
      <c r="J103" s="1"/>
      <c r="K103" s="82"/>
      <c r="L103" s="82"/>
      <c r="M103" s="210"/>
    </row>
    <row r="104" spans="1:14" x14ac:dyDescent="0.3">
      <c r="F104" s="1"/>
      <c r="G104" s="1"/>
      <c r="H104" s="1"/>
      <c r="I104" s="1"/>
      <c r="J104" s="1"/>
      <c r="K104" s="82"/>
      <c r="L104" s="82"/>
      <c r="M104" s="210"/>
    </row>
    <row r="105" spans="1:14" x14ac:dyDescent="0.3">
      <c r="F105" s="1"/>
      <c r="G105" s="1"/>
      <c r="H105" s="1"/>
      <c r="I105" s="1"/>
      <c r="J105" s="1"/>
      <c r="K105" s="82"/>
      <c r="L105" s="82"/>
      <c r="M105" s="210"/>
    </row>
    <row r="106" spans="1:14" x14ac:dyDescent="0.3">
      <c r="F106" s="1"/>
      <c r="G106" s="1"/>
      <c r="H106" s="1"/>
      <c r="I106" s="1"/>
      <c r="J106" s="1"/>
      <c r="K106" s="82"/>
      <c r="L106" s="82"/>
      <c r="M106" s="210"/>
    </row>
    <row r="107" spans="1:14" x14ac:dyDescent="0.3">
      <c r="F107" s="1"/>
      <c r="G107" s="1"/>
      <c r="H107" s="1"/>
      <c r="I107" s="1"/>
      <c r="J107" s="1"/>
      <c r="K107" s="82"/>
      <c r="L107" s="82"/>
      <c r="M107" s="210"/>
    </row>
    <row r="108" spans="1:14" x14ac:dyDescent="0.3">
      <c r="F108" s="1"/>
      <c r="G108" s="1"/>
      <c r="H108" s="1"/>
      <c r="I108" s="1"/>
      <c r="J108" s="1"/>
      <c r="K108" s="82"/>
      <c r="L108" s="82"/>
    </row>
    <row r="109" spans="1:14" x14ac:dyDescent="0.3">
      <c r="F109" s="1"/>
      <c r="G109" s="1"/>
      <c r="H109" s="1"/>
      <c r="I109" s="1"/>
      <c r="J109" s="1"/>
      <c r="K109" s="82"/>
      <c r="L109" s="82"/>
    </row>
    <row r="110" spans="1:14" x14ac:dyDescent="0.3">
      <c r="F110" s="1"/>
      <c r="G110" s="1"/>
      <c r="H110" s="1"/>
      <c r="I110" s="1"/>
      <c r="J110" s="1"/>
      <c r="K110" s="82"/>
      <c r="L110" s="82"/>
    </row>
    <row r="111" spans="1:14" x14ac:dyDescent="0.3">
      <c r="F111" s="1"/>
      <c r="G111" s="1"/>
      <c r="H111" s="1"/>
      <c r="I111" s="1"/>
      <c r="J111" s="1"/>
      <c r="K111" s="82"/>
      <c r="L111" s="82"/>
    </row>
    <row r="112" spans="1:14" ht="15" customHeight="1" x14ac:dyDescent="0.3">
      <c r="A112" s="7"/>
      <c r="F112" s="1"/>
      <c r="G112" s="1"/>
      <c r="H112" s="1"/>
      <c r="I112" s="1"/>
      <c r="J112" s="1"/>
      <c r="L112" s="346"/>
      <c r="M112" s="346"/>
    </row>
    <row r="113" spans="1:15" x14ac:dyDescent="0.3">
      <c r="F113" s="1"/>
      <c r="G113" s="1"/>
      <c r="H113" s="1"/>
      <c r="I113" s="1"/>
      <c r="J113" s="1"/>
    </row>
    <row r="114" spans="1:15" x14ac:dyDescent="0.3">
      <c r="F114" s="1"/>
      <c r="G114" s="1"/>
      <c r="H114" s="1"/>
      <c r="I114" s="1"/>
      <c r="J114" s="1"/>
    </row>
    <row r="115" spans="1:15" x14ac:dyDescent="0.3">
      <c r="F115" s="1"/>
      <c r="G115" s="1"/>
      <c r="H115" s="1"/>
      <c r="I115" s="1"/>
      <c r="J115" s="1"/>
    </row>
    <row r="116" spans="1:15" x14ac:dyDescent="0.3">
      <c r="F116" s="1"/>
      <c r="G116" s="1"/>
      <c r="H116" s="1"/>
      <c r="I116" s="1"/>
      <c r="J116" s="1"/>
    </row>
    <row r="117" spans="1:15" x14ac:dyDescent="0.3">
      <c r="F117" s="1"/>
      <c r="G117" s="1"/>
      <c r="H117" s="1"/>
      <c r="I117" s="1"/>
      <c r="J117" s="1"/>
    </row>
    <row r="118" spans="1:15" x14ac:dyDescent="0.3">
      <c r="F118" s="1"/>
      <c r="G118" s="1"/>
      <c r="H118" s="1"/>
      <c r="I118" s="1"/>
      <c r="J118" s="1"/>
    </row>
    <row r="119" spans="1:15" x14ac:dyDescent="0.3">
      <c r="F119" s="1"/>
      <c r="G119" s="1"/>
      <c r="H119" s="1"/>
      <c r="I119" s="1"/>
      <c r="J119" s="1"/>
    </row>
    <row r="120" spans="1:15" x14ac:dyDescent="0.3">
      <c r="F120" s="1"/>
      <c r="G120" s="1"/>
      <c r="H120" s="1"/>
      <c r="I120" s="1"/>
      <c r="J120" s="1"/>
    </row>
    <row r="121" spans="1:15" x14ac:dyDescent="0.3">
      <c r="F121" s="1"/>
      <c r="G121" s="1"/>
      <c r="H121" s="1"/>
      <c r="I121" s="1"/>
      <c r="J121" s="1"/>
    </row>
    <row r="122" spans="1:15" x14ac:dyDescent="0.3">
      <c r="F122" s="1"/>
      <c r="G122" s="1"/>
      <c r="H122" s="1"/>
      <c r="I122" s="1"/>
      <c r="J122" s="1"/>
    </row>
    <row r="123" spans="1:15" x14ac:dyDescent="0.3">
      <c r="F123" s="1"/>
      <c r="G123" s="1"/>
      <c r="H123" s="1"/>
      <c r="I123" s="1"/>
      <c r="J123" s="1"/>
    </row>
    <row r="124" spans="1:15" x14ac:dyDescent="0.3">
      <c r="F124" s="1"/>
      <c r="G124" s="1"/>
      <c r="H124" s="1"/>
      <c r="I124" s="1"/>
      <c r="J124" s="1"/>
    </row>
    <row r="125" spans="1:15" x14ac:dyDescent="0.3">
      <c r="F125" s="1"/>
      <c r="G125" s="1"/>
      <c r="H125" s="1"/>
      <c r="I125" s="1"/>
      <c r="J125" s="1"/>
    </row>
    <row r="126" spans="1:15" x14ac:dyDescent="0.3">
      <c r="F126" s="1"/>
      <c r="G126" s="1"/>
      <c r="H126" s="1"/>
      <c r="I126" s="1"/>
      <c r="J126" s="1"/>
    </row>
    <row r="127" spans="1:15" s="168" customFormat="1" x14ac:dyDescent="0.3">
      <c r="A127" s="215"/>
      <c r="B127" s="1"/>
      <c r="C127" s="1"/>
      <c r="D127" s="1"/>
      <c r="E127" s="1"/>
      <c r="F127" s="1"/>
      <c r="G127" s="1"/>
      <c r="H127" s="1"/>
      <c r="I127" s="1"/>
      <c r="J127" s="1"/>
      <c r="K127" s="169"/>
      <c r="L127" s="169"/>
      <c r="M127" s="169"/>
      <c r="N127" s="216"/>
      <c r="O127" s="217"/>
    </row>
    <row r="128" spans="1:15" ht="13.5" customHeight="1" x14ac:dyDescent="0.3">
      <c r="F128" s="1"/>
      <c r="G128" s="1"/>
      <c r="H128" s="1"/>
      <c r="I128" s="1"/>
      <c r="J128" s="1"/>
    </row>
    <row r="129" spans="1:15" ht="13.5" customHeight="1" x14ac:dyDescent="0.3">
      <c r="F129" s="1"/>
      <c r="G129" s="1"/>
      <c r="H129" s="1"/>
      <c r="I129" s="1"/>
      <c r="J129" s="1"/>
    </row>
    <row r="130" spans="1:15" ht="13.5" customHeight="1" x14ac:dyDescent="0.3">
      <c r="F130" s="1"/>
      <c r="G130" s="1"/>
      <c r="H130" s="1"/>
      <c r="I130" s="1"/>
      <c r="J130" s="1"/>
    </row>
    <row r="131" spans="1:15" ht="13.5" customHeight="1" x14ac:dyDescent="0.3">
      <c r="F131" s="1"/>
      <c r="G131" s="1"/>
      <c r="H131" s="1"/>
      <c r="I131" s="1"/>
      <c r="J131" s="1"/>
    </row>
    <row r="132" spans="1:15" ht="13.5" customHeight="1" x14ac:dyDescent="0.3">
      <c r="F132" s="1"/>
      <c r="G132" s="1"/>
      <c r="H132" s="1"/>
      <c r="I132" s="1"/>
      <c r="J132" s="1"/>
    </row>
    <row r="133" spans="1:15" ht="13.5" customHeight="1" x14ac:dyDescent="0.3">
      <c r="F133" s="1"/>
      <c r="G133" s="1"/>
      <c r="H133" s="1"/>
      <c r="I133" s="1"/>
      <c r="J133" s="1"/>
    </row>
    <row r="134" spans="1:15" ht="13.5" customHeight="1" x14ac:dyDescent="0.3">
      <c r="F134" s="1"/>
      <c r="G134" s="1"/>
      <c r="H134" s="1"/>
      <c r="I134" s="1"/>
      <c r="J134" s="1"/>
    </row>
    <row r="135" spans="1:15" ht="13.5" customHeight="1" x14ac:dyDescent="0.3">
      <c r="F135" s="1"/>
      <c r="G135" s="1"/>
      <c r="H135" s="1"/>
      <c r="I135" s="1"/>
      <c r="J135" s="1"/>
    </row>
    <row r="136" spans="1:15" x14ac:dyDescent="0.3">
      <c r="F136" s="1"/>
      <c r="G136" s="1"/>
      <c r="H136" s="1"/>
      <c r="I136" s="1"/>
      <c r="J136" s="1"/>
    </row>
    <row r="137" spans="1:15" x14ac:dyDescent="0.3">
      <c r="F137" s="1"/>
      <c r="G137" s="1"/>
      <c r="H137" s="1"/>
      <c r="I137" s="1"/>
      <c r="J137" s="1"/>
    </row>
    <row r="138" spans="1:15" x14ac:dyDescent="0.3">
      <c r="F138" s="1"/>
      <c r="G138" s="1"/>
      <c r="H138" s="1"/>
      <c r="I138" s="1"/>
      <c r="J138" s="1"/>
    </row>
    <row r="139" spans="1:15" x14ac:dyDescent="0.3">
      <c r="F139" s="1"/>
      <c r="G139" s="1"/>
      <c r="H139" s="1"/>
      <c r="I139" s="1"/>
      <c r="J139" s="1"/>
    </row>
    <row r="140" spans="1:15" x14ac:dyDescent="0.3">
      <c r="F140" s="1"/>
      <c r="G140" s="1"/>
      <c r="H140" s="1"/>
      <c r="I140" s="1"/>
      <c r="J140" s="1"/>
    </row>
    <row r="141" spans="1:15" s="222" customFormat="1" ht="12" customHeight="1" x14ac:dyDescent="0.3">
      <c r="A141" s="218"/>
      <c r="B141" s="1"/>
      <c r="C141" s="1"/>
      <c r="D141" s="1"/>
      <c r="E141" s="1"/>
      <c r="F141" s="1"/>
      <c r="G141" s="1"/>
      <c r="H141" s="1"/>
      <c r="I141" s="1"/>
      <c r="J141" s="1"/>
      <c r="K141" s="220"/>
      <c r="L141" s="220"/>
      <c r="M141" s="220"/>
      <c r="N141" s="219"/>
      <c r="O141" s="221"/>
    </row>
    <row r="142" spans="1:15" s="222" customFormat="1" ht="12" customHeight="1" x14ac:dyDescent="0.3">
      <c r="A142" s="218"/>
      <c r="B142" s="1"/>
      <c r="C142" s="1"/>
      <c r="D142" s="1"/>
      <c r="E142" s="1"/>
      <c r="F142" s="1"/>
      <c r="G142" s="1"/>
      <c r="H142" s="1"/>
      <c r="I142" s="1"/>
      <c r="J142" s="1"/>
      <c r="K142" s="220"/>
      <c r="L142" s="220"/>
      <c r="M142" s="220"/>
      <c r="N142" s="219"/>
      <c r="O142" s="221"/>
    </row>
    <row r="143" spans="1:15" s="222" customFormat="1" ht="12" customHeight="1" x14ac:dyDescent="0.3">
      <c r="A143" s="218"/>
      <c r="B143" s="1"/>
      <c r="C143" s="1"/>
      <c r="D143" s="1"/>
      <c r="E143" s="1"/>
      <c r="F143" s="1"/>
      <c r="G143" s="1"/>
      <c r="H143" s="1"/>
      <c r="I143" s="1"/>
      <c r="J143" s="1"/>
      <c r="K143" s="220"/>
      <c r="L143" s="220"/>
      <c r="M143" s="220"/>
      <c r="N143" s="219"/>
      <c r="O143" s="221"/>
    </row>
    <row r="144" spans="1:15" s="222" customFormat="1" ht="12" customHeight="1" x14ac:dyDescent="0.3">
      <c r="A144" s="218"/>
      <c r="B144" s="1"/>
      <c r="C144" s="1"/>
      <c r="D144" s="1"/>
      <c r="E144" s="1"/>
      <c r="F144" s="1"/>
      <c r="G144" s="1"/>
      <c r="H144" s="1"/>
      <c r="I144" s="1"/>
      <c r="J144" s="1"/>
      <c r="K144" s="220"/>
      <c r="L144" s="220"/>
      <c r="M144" s="220"/>
      <c r="N144" s="219"/>
      <c r="O144" s="221"/>
    </row>
    <row r="145" spans="1:15" s="222" customFormat="1" ht="12" customHeight="1" x14ac:dyDescent="0.3">
      <c r="A145" s="218"/>
      <c r="B145" s="1"/>
      <c r="C145" s="1"/>
      <c r="D145" s="1"/>
      <c r="E145" s="1"/>
      <c r="F145" s="1"/>
      <c r="G145" s="1"/>
      <c r="H145" s="1"/>
      <c r="I145" s="1"/>
      <c r="J145" s="1"/>
      <c r="K145" s="220"/>
      <c r="L145" s="220"/>
      <c r="M145" s="220"/>
      <c r="N145" s="219"/>
      <c r="O145" s="221"/>
    </row>
    <row r="146" spans="1:15" x14ac:dyDescent="0.3">
      <c r="F146" s="1"/>
      <c r="G146" s="1"/>
      <c r="H146" s="1"/>
      <c r="I146" s="1"/>
      <c r="J146" s="1"/>
    </row>
    <row r="147" spans="1:15" s="222" customFormat="1" ht="12" customHeight="1" x14ac:dyDescent="0.3">
      <c r="A147" s="218"/>
      <c r="B147" s="1"/>
      <c r="C147" s="1"/>
      <c r="D147" s="1"/>
      <c r="E147" s="1"/>
      <c r="F147" s="1"/>
      <c r="G147" s="1"/>
      <c r="H147" s="1"/>
      <c r="I147" s="1"/>
      <c r="J147" s="1"/>
      <c r="K147" s="220"/>
      <c r="L147" s="220"/>
      <c r="M147" s="220"/>
      <c r="N147" s="219"/>
      <c r="O147" s="221"/>
    </row>
    <row r="148" spans="1:15" s="222" customFormat="1" ht="12" customHeight="1" x14ac:dyDescent="0.3">
      <c r="A148" s="218"/>
      <c r="B148" s="1"/>
      <c r="C148" s="1"/>
      <c r="D148" s="1"/>
      <c r="E148" s="1"/>
      <c r="F148" s="1"/>
      <c r="G148" s="1"/>
      <c r="H148" s="1"/>
      <c r="I148" s="1"/>
      <c r="J148" s="1"/>
      <c r="K148" s="220"/>
      <c r="L148" s="220"/>
      <c r="M148" s="220"/>
      <c r="N148" s="219"/>
      <c r="O148" s="221"/>
    </row>
    <row r="149" spans="1:15" s="222" customFormat="1" ht="12" customHeight="1" x14ac:dyDescent="0.3">
      <c r="A149" s="218"/>
      <c r="B149" s="1"/>
      <c r="C149" s="1"/>
      <c r="D149" s="1"/>
      <c r="E149" s="1"/>
      <c r="F149" s="1"/>
      <c r="G149" s="1"/>
      <c r="H149" s="1"/>
      <c r="I149" s="1"/>
      <c r="J149" s="1"/>
      <c r="K149" s="220"/>
      <c r="L149" s="220"/>
      <c r="M149" s="220"/>
      <c r="N149" s="219"/>
      <c r="O149" s="221"/>
    </row>
    <row r="150" spans="1:15" s="222" customFormat="1" ht="12" customHeight="1" x14ac:dyDescent="0.3">
      <c r="A150" s="218"/>
      <c r="B150" s="1"/>
      <c r="C150" s="1"/>
      <c r="D150" s="1"/>
      <c r="E150" s="1"/>
      <c r="F150" s="1"/>
      <c r="G150" s="1"/>
      <c r="H150" s="1"/>
      <c r="I150" s="1"/>
      <c r="J150" s="1"/>
      <c r="K150" s="220"/>
      <c r="L150" s="220"/>
      <c r="M150" s="220"/>
      <c r="N150" s="219"/>
      <c r="O150" s="221"/>
    </row>
    <row r="151" spans="1:15" x14ac:dyDescent="0.3">
      <c r="F151" s="1"/>
      <c r="G151" s="1"/>
      <c r="H151" s="1"/>
      <c r="I151" s="1"/>
      <c r="J151" s="1"/>
    </row>
    <row r="152" spans="1:15" x14ac:dyDescent="0.3">
      <c r="F152" s="1"/>
      <c r="G152" s="1"/>
      <c r="H152" s="1"/>
      <c r="I152" s="1"/>
      <c r="J152" s="1"/>
    </row>
    <row r="153" spans="1:15" x14ac:dyDescent="0.3">
      <c r="F153" s="1"/>
      <c r="G153" s="1"/>
      <c r="H153" s="1"/>
      <c r="I153" s="1"/>
      <c r="J153" s="1"/>
    </row>
    <row r="154" spans="1:15" x14ac:dyDescent="0.3">
      <c r="F154" s="1"/>
      <c r="G154" s="1"/>
      <c r="H154" s="1"/>
      <c r="I154" s="1"/>
      <c r="J154" s="1"/>
    </row>
    <row r="155" spans="1:15" x14ac:dyDescent="0.3">
      <c r="F155" s="1"/>
      <c r="G155" s="1"/>
      <c r="H155" s="1"/>
      <c r="I155" s="1"/>
      <c r="J155" s="1"/>
    </row>
    <row r="156" spans="1:15" x14ac:dyDescent="0.3">
      <c r="F156" s="1"/>
      <c r="G156" s="1"/>
      <c r="H156" s="1"/>
      <c r="I156" s="1"/>
      <c r="J156" s="1"/>
    </row>
    <row r="157" spans="1:15" ht="14.4" x14ac:dyDescent="0.3">
      <c r="B157"/>
      <c r="C157"/>
      <c r="D157"/>
      <c r="E157"/>
      <c r="F157"/>
    </row>
    <row r="158" spans="1:15" ht="14.4" x14ac:dyDescent="0.3">
      <c r="B158" s="214"/>
      <c r="C158"/>
      <c r="D158"/>
      <c r="E158"/>
      <c r="F158"/>
    </row>
  </sheetData>
  <autoFilter ref="A25:O75" xr:uid="{48EB7BAD-6542-4034-9B17-B6A46E27674C}"/>
  <mergeCells count="6">
    <mergeCell ref="C10:O10"/>
    <mergeCell ref="C94:O94"/>
    <mergeCell ref="L112:M112"/>
    <mergeCell ref="C91:E91"/>
    <mergeCell ref="F91:O91"/>
    <mergeCell ref="C98:E98"/>
  </mergeCells>
  <pageMargins left="0.23622047244094491" right="0.23622047244094491" top="0.74803149606299213" bottom="0.74803149606299213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D593D-6E25-494C-B024-B0158AD7A3D8}">
  <sheetPr>
    <pageSetUpPr fitToPage="1"/>
  </sheetPr>
  <dimension ref="A1:AD158"/>
  <sheetViews>
    <sheetView topLeftCell="A3" zoomScale="90" zoomScaleNormal="90" workbookViewId="0">
      <selection activeCell="B18" sqref="B18"/>
    </sheetView>
  </sheetViews>
  <sheetFormatPr baseColWidth="10" defaultColWidth="11.44140625" defaultRowHeight="13.8" x14ac:dyDescent="0.3"/>
  <cols>
    <col min="1" max="1" width="7" style="29" bestFit="1" customWidth="1"/>
    <col min="2" max="2" width="6.6640625" style="1" customWidth="1"/>
    <col min="3" max="3" width="33.6640625" style="1" customWidth="1"/>
    <col min="4" max="4" width="7.109375" style="1" customWidth="1"/>
    <col min="5" max="5" width="8.88671875" style="1" bestFit="1" customWidth="1"/>
    <col min="6" max="6" width="13.33203125" style="4" customWidth="1"/>
    <col min="7" max="7" width="10" style="3" customWidth="1"/>
    <col min="8" max="10" width="8.6640625" style="4" customWidth="1"/>
    <col min="11" max="11" width="10.6640625" style="4" customWidth="1"/>
    <col min="12" max="13" width="8.6640625" style="4" customWidth="1"/>
    <col min="14" max="14" width="10.33203125" style="3" bestFit="1" customWidth="1"/>
    <col min="15" max="15" width="11.44140625" style="9"/>
    <col min="16" max="18" width="11.44140625" style="1" customWidth="1"/>
    <col min="19" max="16384" width="11.44140625" style="1"/>
  </cols>
  <sheetData>
    <row r="1" spans="2:15" ht="14.4" x14ac:dyDescent="0.3">
      <c r="B1" t="s">
        <v>7</v>
      </c>
      <c r="D1"/>
      <c r="E1"/>
      <c r="F1" s="153"/>
      <c r="G1" s="154"/>
      <c r="H1" s="153"/>
      <c r="I1" s="153"/>
      <c r="J1" s="153"/>
      <c r="K1" s="153"/>
      <c r="L1" s="153"/>
      <c r="M1" s="153"/>
      <c r="N1" s="154"/>
      <c r="O1" s="90"/>
    </row>
    <row r="2" spans="2:15" ht="14.4" x14ac:dyDescent="0.3">
      <c r="B2" t="s">
        <v>67</v>
      </c>
      <c r="D2"/>
      <c r="E2"/>
      <c r="F2" s="153"/>
      <c r="G2" s="154"/>
      <c r="H2" s="153"/>
      <c r="I2" s="153"/>
      <c r="J2" s="153"/>
      <c r="K2" s="153"/>
      <c r="L2" s="153"/>
      <c r="M2" s="153"/>
      <c r="N2" s="154"/>
      <c r="O2" s="90"/>
    </row>
    <row r="3" spans="2:15" ht="14.4" x14ac:dyDescent="0.3">
      <c r="B3" s="259"/>
      <c r="C3" s="313"/>
      <c r="D3" s="313"/>
      <c r="E3" s="313"/>
      <c r="F3" s="314"/>
      <c r="G3" s="315"/>
      <c r="H3" s="314"/>
      <c r="I3" s="314"/>
      <c r="J3" s="314"/>
      <c r="K3" s="314"/>
      <c r="L3" s="314"/>
      <c r="M3" s="314"/>
      <c r="N3" s="315"/>
      <c r="O3" s="316"/>
    </row>
    <row r="4" spans="2:15" ht="14.4" x14ac:dyDescent="0.3">
      <c r="B4" s="259"/>
      <c r="C4" s="313" t="s">
        <v>150</v>
      </c>
      <c r="D4" s="313"/>
      <c r="E4" s="313"/>
      <c r="F4" s="314"/>
      <c r="G4" s="315"/>
      <c r="H4" s="314"/>
      <c r="I4" s="314"/>
      <c r="J4" s="314"/>
      <c r="K4" s="314"/>
      <c r="L4" s="314"/>
      <c r="M4" s="314"/>
      <c r="N4" s="315"/>
      <c r="O4" s="316"/>
    </row>
    <row r="5" spans="2:15" ht="14.4" x14ac:dyDescent="0.3">
      <c r="B5" s="259"/>
      <c r="C5" s="195"/>
      <c r="D5" s="313"/>
      <c r="E5" s="313"/>
      <c r="F5" s="314"/>
      <c r="G5" s="315"/>
      <c r="H5" s="314"/>
      <c r="I5" s="314"/>
      <c r="J5" s="314"/>
      <c r="K5" s="314"/>
      <c r="L5" s="314"/>
      <c r="M5" s="314"/>
      <c r="N5" s="315"/>
      <c r="O5" s="316"/>
    </row>
    <row r="6" spans="2:15" ht="14.4" x14ac:dyDescent="0.3">
      <c r="B6" s="259"/>
      <c r="C6" s="313" t="s">
        <v>68</v>
      </c>
      <c r="D6" s="313"/>
      <c r="E6" s="313"/>
      <c r="F6" s="314"/>
      <c r="G6" s="315"/>
      <c r="H6" s="314"/>
      <c r="I6" s="314"/>
      <c r="J6" s="314"/>
      <c r="K6" s="314"/>
      <c r="L6" s="314"/>
      <c r="M6" s="314"/>
      <c r="N6" s="315"/>
      <c r="O6" s="316"/>
    </row>
    <row r="7" spans="2:15" ht="14.4" x14ac:dyDescent="0.3">
      <c r="B7" s="259"/>
      <c r="C7" s="277"/>
      <c r="D7" s="313"/>
      <c r="E7" s="313"/>
      <c r="F7" s="314"/>
      <c r="G7" s="315"/>
      <c r="H7" s="314"/>
      <c r="I7" s="314"/>
      <c r="J7" s="314"/>
      <c r="K7" s="314"/>
      <c r="L7" s="314"/>
      <c r="M7" s="314"/>
      <c r="N7" s="315"/>
      <c r="O7" s="316"/>
    </row>
    <row r="8" spans="2:15" ht="14.4" x14ac:dyDescent="0.3">
      <c r="B8" s="259"/>
      <c r="C8" s="313" t="s">
        <v>69</v>
      </c>
      <c r="D8" s="313"/>
      <c r="E8" s="313"/>
      <c r="F8" s="314"/>
      <c r="G8" s="315"/>
      <c r="H8" s="314"/>
      <c r="I8" s="314"/>
      <c r="J8" s="314"/>
      <c r="K8" s="314"/>
      <c r="L8" s="314"/>
      <c r="M8" s="314"/>
      <c r="N8" s="315"/>
      <c r="O8" s="316"/>
    </row>
    <row r="9" spans="2:15" ht="14.4" x14ac:dyDescent="0.3">
      <c r="B9" s="259"/>
      <c r="C9" s="277"/>
      <c r="D9" s="313"/>
      <c r="E9" s="313"/>
      <c r="F9" s="314"/>
      <c r="G9" s="315"/>
      <c r="H9" s="314"/>
      <c r="I9" s="314"/>
      <c r="J9" s="314"/>
      <c r="K9" s="314"/>
      <c r="L9" s="314"/>
      <c r="M9" s="314"/>
      <c r="N9" s="315"/>
      <c r="O9" s="316"/>
    </row>
    <row r="10" spans="2:15" ht="44.25" customHeight="1" x14ac:dyDescent="0.3">
      <c r="B10" s="259"/>
      <c r="C10" s="339" t="s">
        <v>142</v>
      </c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</row>
    <row r="11" spans="2:15" x14ac:dyDescent="0.3">
      <c r="B11" s="29"/>
      <c r="C11" s="29"/>
      <c r="D11" s="29"/>
      <c r="E11" s="29"/>
    </row>
    <row r="12" spans="2:15" x14ac:dyDescent="0.3">
      <c r="B12" s="6"/>
      <c r="C12" s="7" t="s">
        <v>143</v>
      </c>
      <c r="D12" s="4"/>
      <c r="E12" s="4"/>
      <c r="G12" s="4"/>
      <c r="H12" s="1"/>
      <c r="I12" s="1"/>
      <c r="J12" s="1"/>
      <c r="K12" s="1"/>
      <c r="L12" s="1"/>
    </row>
    <row r="13" spans="2:15" x14ac:dyDescent="0.3">
      <c r="B13" s="155"/>
      <c r="C13" s="7" t="s">
        <v>9</v>
      </c>
      <c r="D13" s="4"/>
      <c r="E13" s="4"/>
      <c r="G13" s="4"/>
      <c r="H13" s="1"/>
      <c r="I13" s="1"/>
      <c r="J13" s="1"/>
      <c r="K13" s="1"/>
      <c r="L13" s="1"/>
    </row>
    <row r="14" spans="2:15" x14ac:dyDescent="0.3">
      <c r="B14" s="4"/>
      <c r="C14" s="4"/>
      <c r="D14" s="4"/>
      <c r="E14" s="4"/>
      <c r="G14" s="4"/>
      <c r="H14" s="1"/>
      <c r="I14" s="1"/>
      <c r="J14" s="1"/>
      <c r="K14" s="1"/>
      <c r="L14" s="1"/>
    </row>
    <row r="15" spans="2:15" x14ac:dyDescent="0.3">
      <c r="B15" s="1" t="s">
        <v>64</v>
      </c>
      <c r="G15" s="4"/>
      <c r="H15" s="1"/>
      <c r="I15" s="1"/>
      <c r="J15" s="1"/>
      <c r="K15" s="1"/>
      <c r="L15" s="1"/>
    </row>
    <row r="16" spans="2:15" ht="13.5" x14ac:dyDescent="0.3">
      <c r="B16" s="5">
        <v>1000</v>
      </c>
      <c r="C16" s="7" t="s">
        <v>156</v>
      </c>
      <c r="G16" s="1"/>
      <c r="H16" s="1"/>
      <c r="I16" s="1"/>
    </row>
    <row r="17" spans="1:20" x14ac:dyDescent="0.3">
      <c r="B17" s="159">
        <v>10000</v>
      </c>
      <c r="C17" s="7" t="s">
        <v>135</v>
      </c>
      <c r="E17" s="4"/>
      <c r="G17" s="4"/>
      <c r="H17" s="1"/>
      <c r="I17" s="1"/>
      <c r="J17" s="1"/>
      <c r="K17" s="1"/>
      <c r="L17" s="1"/>
    </row>
    <row r="18" spans="1:20" x14ac:dyDescent="0.3">
      <c r="B18" s="349">
        <f>B16</f>
        <v>1000</v>
      </c>
      <c r="C18" s="7" t="s">
        <v>104</v>
      </c>
      <c r="E18" s="4"/>
      <c r="G18" s="4"/>
      <c r="H18" s="1"/>
      <c r="I18" s="1"/>
      <c r="J18" s="1"/>
      <c r="K18" s="1"/>
      <c r="L18" s="1"/>
    </row>
    <row r="19" spans="1:20" x14ac:dyDescent="0.3">
      <c r="B19" s="159">
        <v>0</v>
      </c>
      <c r="C19" s="7" t="s">
        <v>80</v>
      </c>
      <c r="E19" s="4"/>
      <c r="G19" s="4"/>
      <c r="H19" s="1"/>
      <c r="I19" s="1"/>
      <c r="J19" s="1"/>
      <c r="K19" s="1"/>
      <c r="L19" s="1"/>
    </row>
    <row r="20" spans="1:20" x14ac:dyDescent="0.3">
      <c r="B20" s="159">
        <v>0</v>
      </c>
      <c r="C20" s="7" t="s">
        <v>79</v>
      </c>
      <c r="E20" s="4"/>
      <c r="G20" s="4"/>
      <c r="H20" s="1"/>
      <c r="I20" s="1"/>
      <c r="J20" s="1"/>
      <c r="K20" s="1"/>
      <c r="L20" s="1"/>
    </row>
    <row r="21" spans="1:20" x14ac:dyDescent="0.3">
      <c r="B21" s="5">
        <v>10</v>
      </c>
      <c r="C21" s="7" t="s">
        <v>66</v>
      </c>
      <c r="D21" s="4"/>
      <c r="E21" s="4"/>
      <c r="G21" s="4"/>
      <c r="H21" s="1"/>
      <c r="I21" s="1"/>
      <c r="J21" s="1"/>
      <c r="K21" s="1"/>
      <c r="L21" s="1"/>
    </row>
    <row r="22" spans="1:20" x14ac:dyDescent="0.3">
      <c r="B22" s="195">
        <v>0</v>
      </c>
      <c r="C22" s="7" t="s">
        <v>112</v>
      </c>
      <c r="D22" s="4"/>
      <c r="E22" s="4"/>
      <c r="G22" s="4"/>
      <c r="H22" s="1"/>
      <c r="I22" s="1"/>
      <c r="J22" s="1"/>
      <c r="K22" s="1"/>
      <c r="L22" s="1"/>
    </row>
    <row r="23" spans="1:20" x14ac:dyDescent="0.3">
      <c r="B23" s="195">
        <v>0</v>
      </c>
      <c r="C23" s="7" t="s">
        <v>113</v>
      </c>
      <c r="D23" s="4"/>
      <c r="E23" s="4"/>
      <c r="G23" s="4"/>
      <c r="H23" s="1"/>
      <c r="I23" s="1"/>
      <c r="J23" s="1"/>
      <c r="K23" s="1"/>
      <c r="L23" s="1"/>
    </row>
    <row r="24" spans="1:20" x14ac:dyDescent="0.3">
      <c r="B24" s="29"/>
      <c r="C24" s="29"/>
      <c r="D24" s="29"/>
      <c r="E24" s="29"/>
      <c r="G24" s="4"/>
    </row>
    <row r="25" spans="1:20" s="32" customFormat="1" ht="41.4" x14ac:dyDescent="0.3">
      <c r="A25" s="30" t="s">
        <v>48</v>
      </c>
      <c r="C25" s="263" t="s">
        <v>32</v>
      </c>
      <c r="D25" s="264"/>
      <c r="E25" s="265"/>
      <c r="F25" s="266" t="s">
        <v>144</v>
      </c>
      <c r="G25" s="267" t="s">
        <v>145</v>
      </c>
      <c r="H25" s="266" t="s">
        <v>146</v>
      </c>
      <c r="I25" s="266" t="s">
        <v>147</v>
      </c>
      <c r="J25" s="268" t="s">
        <v>148</v>
      </c>
      <c r="K25" s="269" t="s">
        <v>149</v>
      </c>
      <c r="L25" s="270" t="s">
        <v>33</v>
      </c>
      <c r="M25" s="271" t="s">
        <v>59</v>
      </c>
      <c r="N25" s="135" t="s">
        <v>60</v>
      </c>
      <c r="O25" s="136" t="s">
        <v>61</v>
      </c>
      <c r="P25" s="1"/>
      <c r="Q25" s="1"/>
      <c r="R25" s="1"/>
    </row>
    <row r="26" spans="1:20" s="38" customFormat="1" ht="41.4" x14ac:dyDescent="0.3">
      <c r="A26" s="36" t="s">
        <v>49</v>
      </c>
      <c r="B26" s="37"/>
      <c r="C26" s="280" t="s">
        <v>155</v>
      </c>
      <c r="D26" s="281"/>
      <c r="E26" s="282"/>
      <c r="F26" s="283"/>
      <c r="G26" s="283"/>
      <c r="H26" s="283"/>
      <c r="I26" s="283"/>
      <c r="J26" s="284"/>
      <c r="K26" s="285"/>
      <c r="L26" s="190"/>
      <c r="M26" s="286"/>
      <c r="N26" s="109"/>
      <c r="O26" s="110"/>
      <c r="P26" s="1"/>
      <c r="Q26" s="1"/>
      <c r="R26" s="1"/>
    </row>
    <row r="27" spans="1:20" x14ac:dyDescent="0.3">
      <c r="A27" s="31" t="s">
        <v>49</v>
      </c>
      <c r="B27" s="8"/>
      <c r="C27" s="274" t="s">
        <v>138</v>
      </c>
      <c r="D27" s="290"/>
      <c r="E27" s="291"/>
      <c r="F27" s="283"/>
      <c r="G27" s="283"/>
      <c r="H27" s="283"/>
      <c r="I27" s="283"/>
      <c r="J27" s="284"/>
      <c r="K27" s="285"/>
      <c r="L27" s="190"/>
      <c r="M27" s="331"/>
      <c r="N27" s="11"/>
      <c r="O27" s="12"/>
      <c r="T27" s="15"/>
    </row>
    <row r="28" spans="1:20" x14ac:dyDescent="0.3">
      <c r="A28" s="31" t="s">
        <v>49</v>
      </c>
      <c r="B28" s="8"/>
      <c r="C28" s="295" t="s">
        <v>10</v>
      </c>
      <c r="D28" s="296"/>
      <c r="E28" s="297"/>
      <c r="F28" s="298">
        <f t="shared" ref="F28:L28" si="0">SUM(F30:F80)</f>
        <v>0</v>
      </c>
      <c r="G28" s="298">
        <f t="shared" si="0"/>
        <v>0</v>
      </c>
      <c r="H28" s="298">
        <f t="shared" si="0"/>
        <v>0</v>
      </c>
      <c r="I28" s="298">
        <f t="shared" si="0"/>
        <v>0</v>
      </c>
      <c r="J28" s="299">
        <f t="shared" si="0"/>
        <v>0</v>
      </c>
      <c r="K28" s="300">
        <f t="shared" si="0"/>
        <v>0</v>
      </c>
      <c r="L28" s="301">
        <f t="shared" si="0"/>
        <v>0</v>
      </c>
      <c r="M28" s="332"/>
      <c r="N28" s="152"/>
      <c r="O28" s="120"/>
    </row>
    <row r="29" spans="1:20" x14ac:dyDescent="0.3">
      <c r="A29" s="31" t="s">
        <v>49</v>
      </c>
      <c r="B29" s="8"/>
      <c r="C29" s="137"/>
      <c r="E29" s="138"/>
      <c r="F29" s="66"/>
      <c r="G29" s="139"/>
      <c r="H29" s="66"/>
      <c r="I29" s="66"/>
      <c r="J29" s="140"/>
      <c r="K29" s="141"/>
      <c r="L29" s="142"/>
      <c r="M29" s="229"/>
      <c r="N29" s="143"/>
      <c r="O29" s="144"/>
    </row>
    <row r="30" spans="1:20" s="38" customFormat="1" x14ac:dyDescent="0.3">
      <c r="A30" s="36" t="s">
        <v>49</v>
      </c>
      <c r="B30" s="37"/>
      <c r="C30" s="101" t="s">
        <v>11</v>
      </c>
      <c r="D30" s="102"/>
      <c r="E30" s="103"/>
      <c r="F30" s="104"/>
      <c r="G30" s="105"/>
      <c r="H30" s="104"/>
      <c r="I30" s="104"/>
      <c r="J30" s="106"/>
      <c r="K30" s="107"/>
      <c r="L30" s="108"/>
      <c r="M30" s="230"/>
      <c r="N30" s="109"/>
      <c r="O30" s="110">
        <f>SUM(O31:O35)</f>
        <v>0</v>
      </c>
      <c r="P30" s="1"/>
      <c r="Q30" s="1"/>
      <c r="R30" s="1"/>
    </row>
    <row r="31" spans="1:20" x14ac:dyDescent="0.3">
      <c r="A31" s="29" t="s">
        <v>49</v>
      </c>
      <c r="C31" s="16" t="s">
        <v>12</v>
      </c>
      <c r="D31" s="21"/>
      <c r="E31" s="22"/>
      <c r="F31" s="40"/>
      <c r="G31" s="41"/>
      <c r="H31" s="40"/>
      <c r="I31" s="40"/>
      <c r="J31" s="42"/>
      <c r="K31" s="43"/>
      <c r="L31" s="44"/>
      <c r="M31" s="160"/>
      <c r="N31" s="45"/>
      <c r="O31" s="12">
        <f>ROUND($F$27*F31+$G$27*G31+$H$27*H31+$I$27*I31+$J$27*J31+$K$27*K31+$L$27*L31+(M31*N31),2)</f>
        <v>0</v>
      </c>
    </row>
    <row r="32" spans="1:20" x14ac:dyDescent="0.3">
      <c r="A32" s="29" t="s">
        <v>49</v>
      </c>
      <c r="C32" s="16" t="s">
        <v>13</v>
      </c>
      <c r="D32" s="21"/>
      <c r="E32" s="22"/>
      <c r="F32" s="40"/>
      <c r="G32" s="41"/>
      <c r="H32" s="40"/>
      <c r="I32" s="40"/>
      <c r="J32" s="42"/>
      <c r="K32" s="43"/>
      <c r="L32" s="44"/>
      <c r="M32" s="160"/>
      <c r="N32" s="45"/>
      <c r="O32" s="12">
        <f t="shared" ref="O32:O80" si="1">ROUND($F$27*F32+$G$27*G32+$H$27*H32+$I$27*I32+$J$27*J32+$K$27*K32+$L$27*L32+(M32*N32),2)</f>
        <v>0</v>
      </c>
    </row>
    <row r="33" spans="1:27" x14ac:dyDescent="0.3">
      <c r="A33" s="29" t="s">
        <v>49</v>
      </c>
      <c r="C33" s="16" t="s">
        <v>34</v>
      </c>
      <c r="D33" s="21"/>
      <c r="E33" s="22"/>
      <c r="F33" s="40"/>
      <c r="G33" s="41"/>
      <c r="H33" s="40"/>
      <c r="I33" s="40"/>
      <c r="J33" s="42"/>
      <c r="K33" s="43"/>
      <c r="L33" s="44"/>
      <c r="M33" s="160"/>
      <c r="N33" s="45"/>
      <c r="O33" s="12">
        <f t="shared" si="1"/>
        <v>0</v>
      </c>
    </row>
    <row r="34" spans="1:27" x14ac:dyDescent="0.3">
      <c r="A34" s="29" t="s">
        <v>49</v>
      </c>
      <c r="C34" s="16" t="s">
        <v>15</v>
      </c>
      <c r="D34" s="21"/>
      <c r="E34" s="22"/>
      <c r="F34" s="40"/>
      <c r="G34" s="41"/>
      <c r="H34" s="40"/>
      <c r="I34" s="40"/>
      <c r="J34" s="42"/>
      <c r="K34" s="43"/>
      <c r="L34" s="44"/>
      <c r="M34" s="160"/>
      <c r="N34" s="45"/>
      <c r="O34" s="12">
        <f t="shared" si="1"/>
        <v>0</v>
      </c>
    </row>
    <row r="35" spans="1:27" x14ac:dyDescent="0.3">
      <c r="A35" s="29">
        <v>6</v>
      </c>
      <c r="C35" s="111" t="s">
        <v>133</v>
      </c>
      <c r="D35" s="112"/>
      <c r="E35" s="113"/>
      <c r="F35" s="114"/>
      <c r="G35" s="115"/>
      <c r="H35" s="114"/>
      <c r="I35" s="114"/>
      <c r="J35" s="116"/>
      <c r="K35" s="117"/>
      <c r="L35" s="118"/>
      <c r="M35" s="192"/>
      <c r="N35" s="119"/>
      <c r="O35" s="120">
        <f t="shared" si="1"/>
        <v>0</v>
      </c>
      <c r="S35" s="9"/>
    </row>
    <row r="36" spans="1:27" s="38" customFormat="1" x14ac:dyDescent="0.3">
      <c r="A36" s="36" t="s">
        <v>49</v>
      </c>
      <c r="B36" s="37"/>
      <c r="C36" s="101" t="s">
        <v>16</v>
      </c>
      <c r="D36" s="102"/>
      <c r="E36" s="103"/>
      <c r="F36" s="104"/>
      <c r="G36" s="105"/>
      <c r="H36" s="104"/>
      <c r="I36" s="104"/>
      <c r="J36" s="106"/>
      <c r="K36" s="107"/>
      <c r="L36" s="108"/>
      <c r="M36" s="230"/>
      <c r="N36" s="109"/>
      <c r="O36" s="110">
        <f>SUM(O37:O44)</f>
        <v>0</v>
      </c>
      <c r="P36" s="1"/>
      <c r="Q36" s="1"/>
      <c r="R36" s="1"/>
    </row>
    <row r="37" spans="1:27" x14ac:dyDescent="0.3">
      <c r="A37" s="29">
        <v>1</v>
      </c>
      <c r="C37" s="16" t="s">
        <v>45</v>
      </c>
      <c r="D37" s="21"/>
      <c r="E37" s="22"/>
      <c r="F37" s="40"/>
      <c r="G37" s="41"/>
      <c r="H37" s="40"/>
      <c r="I37" s="40"/>
      <c r="J37" s="42"/>
      <c r="K37" s="43"/>
      <c r="L37" s="44"/>
      <c r="M37" s="160"/>
      <c r="N37" s="45"/>
      <c r="O37" s="12">
        <f t="shared" si="1"/>
        <v>0</v>
      </c>
    </row>
    <row r="38" spans="1:27" x14ac:dyDescent="0.3">
      <c r="A38" s="29">
        <v>2</v>
      </c>
      <c r="C38" s="16" t="s">
        <v>46</v>
      </c>
      <c r="D38" s="21"/>
      <c r="E38" s="22"/>
      <c r="F38" s="40"/>
      <c r="G38" s="41"/>
      <c r="H38" s="40"/>
      <c r="I38" s="40"/>
      <c r="J38" s="42"/>
      <c r="K38" s="43"/>
      <c r="L38" s="44"/>
      <c r="M38" s="160"/>
      <c r="N38" s="45"/>
      <c r="O38" s="12">
        <f t="shared" si="1"/>
        <v>0</v>
      </c>
    </row>
    <row r="39" spans="1:27" x14ac:dyDescent="0.3">
      <c r="A39" s="29" t="s">
        <v>50</v>
      </c>
      <c r="C39" s="16" t="s">
        <v>76</v>
      </c>
      <c r="D39" s="21"/>
      <c r="E39" s="22"/>
      <c r="F39" s="40"/>
      <c r="G39" s="41"/>
      <c r="H39" s="40"/>
      <c r="I39" s="40"/>
      <c r="J39" s="42"/>
      <c r="K39" s="43"/>
      <c r="L39" s="44"/>
      <c r="M39" s="160"/>
      <c r="N39" s="45"/>
      <c r="O39" s="12">
        <f t="shared" si="1"/>
        <v>0</v>
      </c>
    </row>
    <row r="40" spans="1:27" x14ac:dyDescent="0.3">
      <c r="A40" s="29" t="s">
        <v>47</v>
      </c>
      <c r="C40" s="17" t="s">
        <v>42</v>
      </c>
      <c r="D40" s="23"/>
      <c r="E40" s="24"/>
      <c r="F40" s="84"/>
      <c r="G40" s="85"/>
      <c r="H40" s="84"/>
      <c r="I40" s="84"/>
      <c r="J40" s="86"/>
      <c r="K40" s="10"/>
      <c r="L40" s="87"/>
      <c r="M40" s="228"/>
      <c r="N40" s="88"/>
      <c r="O40" s="89"/>
      <c r="T40" s="78"/>
      <c r="U40" s="78"/>
      <c r="V40" s="78"/>
      <c r="W40" s="167"/>
      <c r="X40" s="167"/>
      <c r="AA40" s="167"/>
    </row>
    <row r="41" spans="1:27" x14ac:dyDescent="0.3">
      <c r="A41" s="29" t="s">
        <v>47</v>
      </c>
      <c r="C41" s="18" t="s">
        <v>105</v>
      </c>
      <c r="D41" s="25"/>
      <c r="E41" s="26"/>
      <c r="F41" s="40"/>
      <c r="G41" s="41"/>
      <c r="H41" s="40"/>
      <c r="I41" s="40"/>
      <c r="J41" s="42"/>
      <c r="K41" s="43"/>
      <c r="L41" s="44"/>
      <c r="M41" s="160"/>
      <c r="N41" s="190"/>
      <c r="O41" s="12">
        <f t="shared" si="1"/>
        <v>0</v>
      </c>
      <c r="S41" s="9"/>
      <c r="T41" s="188"/>
      <c r="U41" s="188"/>
      <c r="V41" s="184"/>
      <c r="X41" s="9"/>
    </row>
    <row r="42" spans="1:27" x14ac:dyDescent="0.3">
      <c r="A42" s="29" t="s">
        <v>47</v>
      </c>
      <c r="C42" s="18" t="s">
        <v>106</v>
      </c>
      <c r="D42" s="25"/>
      <c r="E42" s="26"/>
      <c r="F42" s="40"/>
      <c r="G42" s="41"/>
      <c r="H42" s="40"/>
      <c r="I42" s="40"/>
      <c r="J42" s="42"/>
      <c r="K42" s="43"/>
      <c r="L42" s="44"/>
      <c r="M42" s="160"/>
      <c r="N42" s="190"/>
      <c r="O42" s="12">
        <f>ROUND($F$27*F42+$G$27*G42+$H$27*H42+$I$27*I42+$J$27*J42+$K$27*K42+$L$27*L42+(M42*N42),2)</f>
        <v>0</v>
      </c>
      <c r="S42" s="9"/>
      <c r="T42" s="184"/>
      <c r="U42" s="184"/>
      <c r="V42" s="15"/>
      <c r="W42" s="167"/>
      <c r="X42" s="184"/>
      <c r="Y42" s="167"/>
      <c r="Z42" s="167"/>
      <c r="AA42" s="167"/>
    </row>
    <row r="43" spans="1:27" x14ac:dyDescent="0.3">
      <c r="A43" s="29" t="s">
        <v>47</v>
      </c>
      <c r="C43" s="18" t="s">
        <v>107</v>
      </c>
      <c r="D43" s="25"/>
      <c r="E43" s="26"/>
      <c r="F43" s="40"/>
      <c r="G43" s="41"/>
      <c r="H43" s="40"/>
      <c r="I43" s="40"/>
      <c r="J43" s="42"/>
      <c r="K43" s="43"/>
      <c r="L43" s="44"/>
      <c r="M43" s="160"/>
      <c r="N43" s="190"/>
      <c r="O43" s="12">
        <f t="shared" si="1"/>
        <v>0</v>
      </c>
      <c r="S43" s="9"/>
      <c r="T43" s="184"/>
      <c r="U43" s="184"/>
      <c r="V43" s="15"/>
      <c r="W43" s="15"/>
      <c r="X43" s="184"/>
      <c r="Y43" s="167"/>
      <c r="Z43" s="167"/>
      <c r="AA43" s="167"/>
    </row>
    <row r="44" spans="1:27" x14ac:dyDescent="0.3">
      <c r="A44" s="29" t="s">
        <v>49</v>
      </c>
      <c r="C44" s="111" t="s">
        <v>17</v>
      </c>
      <c r="D44" s="112"/>
      <c r="E44" s="113"/>
      <c r="F44" s="114"/>
      <c r="G44" s="115"/>
      <c r="H44" s="114"/>
      <c r="I44" s="114"/>
      <c r="J44" s="116"/>
      <c r="K44" s="117"/>
      <c r="L44" s="118"/>
      <c r="M44" s="192"/>
      <c r="N44" s="191"/>
      <c r="O44" s="120">
        <f t="shared" si="1"/>
        <v>0</v>
      </c>
      <c r="S44" s="9"/>
      <c r="Y44" s="167"/>
    </row>
    <row r="45" spans="1:27" s="38" customFormat="1" x14ac:dyDescent="0.3">
      <c r="A45" s="39">
        <v>1.2</v>
      </c>
      <c r="B45" s="37"/>
      <c r="C45" s="91" t="s">
        <v>18</v>
      </c>
      <c r="D45" s="92"/>
      <c r="E45" s="93"/>
      <c r="F45" s="94"/>
      <c r="G45" s="95"/>
      <c r="H45" s="94"/>
      <c r="I45" s="94"/>
      <c r="J45" s="96"/>
      <c r="K45" s="97"/>
      <c r="L45" s="98"/>
      <c r="M45" s="231"/>
      <c r="N45" s="99"/>
      <c r="O45" s="100">
        <f t="shared" si="1"/>
        <v>0</v>
      </c>
      <c r="P45" s="1"/>
      <c r="Q45" s="1"/>
      <c r="R45" s="1"/>
    </row>
    <row r="46" spans="1:27" s="38" customFormat="1" x14ac:dyDescent="0.3">
      <c r="A46" s="36" t="s">
        <v>49</v>
      </c>
      <c r="B46" s="37"/>
      <c r="C46" s="101" t="s">
        <v>19</v>
      </c>
      <c r="D46" s="102"/>
      <c r="E46" s="103"/>
      <c r="F46" s="104"/>
      <c r="G46" s="105"/>
      <c r="H46" s="104"/>
      <c r="I46" s="104"/>
      <c r="J46" s="106"/>
      <c r="K46" s="107"/>
      <c r="L46" s="108"/>
      <c r="M46" s="230"/>
      <c r="N46" s="109"/>
      <c r="O46" s="110">
        <f>SUM(O47:O49)</f>
        <v>0</v>
      </c>
      <c r="P46" s="1"/>
      <c r="Q46" s="1"/>
      <c r="R46" s="1"/>
    </row>
    <row r="47" spans="1:27" x14ac:dyDescent="0.3">
      <c r="A47" s="29" t="s">
        <v>51</v>
      </c>
      <c r="C47" s="16" t="s">
        <v>35</v>
      </c>
      <c r="D47" s="21"/>
      <c r="E47" s="22"/>
      <c r="F47" s="40"/>
      <c r="G47" s="41"/>
      <c r="H47" s="40"/>
      <c r="I47" s="40"/>
      <c r="J47" s="42"/>
      <c r="K47" s="43"/>
      <c r="L47" s="44"/>
      <c r="M47" s="160"/>
      <c r="N47" s="45"/>
      <c r="O47" s="12">
        <f t="shared" si="1"/>
        <v>0</v>
      </c>
    </row>
    <row r="48" spans="1:27" x14ac:dyDescent="0.3">
      <c r="A48" s="29" t="s">
        <v>51</v>
      </c>
      <c r="C48" s="16" t="s">
        <v>14</v>
      </c>
      <c r="D48" s="21"/>
      <c r="E48" s="22"/>
      <c r="F48" s="40"/>
      <c r="G48" s="41"/>
      <c r="H48" s="40"/>
      <c r="I48" s="40"/>
      <c r="J48" s="42"/>
      <c r="K48" s="43"/>
      <c r="L48" s="44"/>
      <c r="M48" s="160"/>
      <c r="N48" s="45"/>
      <c r="O48" s="12">
        <f t="shared" si="1"/>
        <v>0</v>
      </c>
    </row>
    <row r="49" spans="1:30" x14ac:dyDescent="0.3">
      <c r="A49" s="29" t="s">
        <v>51</v>
      </c>
      <c r="C49" s="111" t="s">
        <v>20</v>
      </c>
      <c r="D49" s="112"/>
      <c r="E49" s="113"/>
      <c r="F49" s="114"/>
      <c r="G49" s="115"/>
      <c r="H49" s="114"/>
      <c r="I49" s="114"/>
      <c r="J49" s="116"/>
      <c r="K49" s="117"/>
      <c r="L49" s="118"/>
      <c r="M49" s="192"/>
      <c r="N49" s="119"/>
      <c r="O49" s="120">
        <f t="shared" si="1"/>
        <v>0</v>
      </c>
    </row>
    <row r="50" spans="1:30" s="38" customFormat="1" x14ac:dyDescent="0.3">
      <c r="A50" s="36" t="s">
        <v>49</v>
      </c>
      <c r="B50" s="37"/>
      <c r="C50" s="101" t="s">
        <v>36</v>
      </c>
      <c r="D50" s="102"/>
      <c r="E50" s="103"/>
      <c r="F50" s="104"/>
      <c r="G50" s="105"/>
      <c r="H50" s="104"/>
      <c r="I50" s="104"/>
      <c r="J50" s="106"/>
      <c r="K50" s="107"/>
      <c r="L50" s="108"/>
      <c r="M50" s="230"/>
      <c r="N50" s="109"/>
      <c r="O50" s="110">
        <f>SUM(O51:O66)</f>
        <v>0</v>
      </c>
      <c r="P50" s="1"/>
      <c r="Q50" s="1"/>
      <c r="R50" s="1"/>
    </row>
    <row r="51" spans="1:30" x14ac:dyDescent="0.3">
      <c r="A51" s="29" t="s">
        <v>51</v>
      </c>
      <c r="C51" s="17" t="s">
        <v>53</v>
      </c>
      <c r="D51" s="23"/>
      <c r="E51" s="24"/>
      <c r="F51" s="40"/>
      <c r="G51" s="41"/>
      <c r="H51" s="40"/>
      <c r="I51" s="40"/>
      <c r="J51" s="42"/>
      <c r="K51" s="43"/>
      <c r="L51" s="44"/>
      <c r="M51" s="160"/>
      <c r="N51" s="45"/>
      <c r="O51" s="12">
        <f t="shared" si="1"/>
        <v>0</v>
      </c>
    </row>
    <row r="52" spans="1:30" x14ac:dyDescent="0.3">
      <c r="A52" s="29">
        <v>1</v>
      </c>
      <c r="C52" s="16" t="s">
        <v>21</v>
      </c>
      <c r="D52" s="21"/>
      <c r="E52" s="22"/>
      <c r="F52" s="40"/>
      <c r="G52" s="41"/>
      <c r="H52" s="40"/>
      <c r="I52" s="40"/>
      <c r="J52" s="42"/>
      <c r="K52" s="43"/>
      <c r="L52" s="44"/>
      <c r="M52" s="160"/>
      <c r="N52" s="45"/>
      <c r="O52" s="12">
        <f>ROUND($F$27*F52+$G$27*G52+$H$27*H52+$I$27*I52+$J$27*J52+$K$27*K52+$L$27*L52+(M52*N52),2)</f>
        <v>0</v>
      </c>
      <c r="Z52" s="4"/>
    </row>
    <row r="53" spans="1:30" x14ac:dyDescent="0.3">
      <c r="A53" s="29">
        <v>1.2</v>
      </c>
      <c r="C53" s="16" t="s">
        <v>22</v>
      </c>
      <c r="D53" s="21"/>
      <c r="E53" s="22"/>
      <c r="F53" s="40"/>
      <c r="G53" s="41"/>
      <c r="H53" s="40"/>
      <c r="I53" s="40"/>
      <c r="J53" s="42"/>
      <c r="K53" s="43"/>
      <c r="L53" s="44"/>
      <c r="M53" s="160"/>
      <c r="N53" s="45"/>
      <c r="O53" s="12">
        <f t="shared" si="1"/>
        <v>0</v>
      </c>
      <c r="W53" s="34"/>
      <c r="X53" s="35"/>
      <c r="Y53" s="35"/>
      <c r="Z53" s="33"/>
      <c r="AA53" s="33"/>
      <c r="AB53" s="9"/>
      <c r="AC53" s="15"/>
    </row>
    <row r="54" spans="1:30" x14ac:dyDescent="0.3">
      <c r="A54" s="29">
        <v>1.2</v>
      </c>
      <c r="C54" s="16" t="s">
        <v>72</v>
      </c>
      <c r="D54" s="21"/>
      <c r="E54" s="22"/>
      <c r="F54" s="40"/>
      <c r="G54" s="41"/>
      <c r="H54" s="40"/>
      <c r="I54" s="40"/>
      <c r="J54" s="42"/>
      <c r="K54" s="43"/>
      <c r="L54" s="44"/>
      <c r="M54" s="160"/>
      <c r="N54" s="45"/>
      <c r="O54" s="12">
        <f t="shared" si="1"/>
        <v>0</v>
      </c>
      <c r="W54" s="34"/>
      <c r="X54" s="35"/>
      <c r="Y54" s="35"/>
      <c r="Z54" s="33"/>
      <c r="AA54" s="33"/>
      <c r="AB54" s="9"/>
      <c r="AC54" s="15"/>
    </row>
    <row r="55" spans="1:30" x14ac:dyDescent="0.3">
      <c r="A55" s="29" t="s">
        <v>47</v>
      </c>
      <c r="C55" s="16" t="s">
        <v>74</v>
      </c>
      <c r="D55" s="21"/>
      <c r="E55" s="22"/>
      <c r="F55" s="40"/>
      <c r="G55" s="41"/>
      <c r="H55" s="40"/>
      <c r="I55" s="40"/>
      <c r="J55" s="42"/>
      <c r="K55" s="43"/>
      <c r="L55" s="44"/>
      <c r="M55" s="160"/>
      <c r="N55" s="45"/>
      <c r="O55" s="12">
        <f t="shared" si="1"/>
        <v>0</v>
      </c>
      <c r="W55" s="34"/>
      <c r="X55" s="35"/>
      <c r="Y55" s="35"/>
      <c r="Z55" s="33"/>
      <c r="AA55" s="33"/>
      <c r="AB55" s="9"/>
      <c r="AC55" s="15"/>
    </row>
    <row r="56" spans="1:30" x14ac:dyDescent="0.3">
      <c r="A56" s="29" t="s">
        <v>47</v>
      </c>
      <c r="C56" s="16" t="s">
        <v>75</v>
      </c>
      <c r="D56" s="25"/>
      <c r="E56" s="26"/>
      <c r="F56" s="84"/>
      <c r="G56" s="85"/>
      <c r="H56" s="84"/>
      <c r="I56" s="84"/>
      <c r="J56" s="86"/>
      <c r="K56" s="10"/>
      <c r="L56" s="87"/>
      <c r="M56" s="228"/>
      <c r="N56" s="88"/>
      <c r="O56" s="89"/>
      <c r="W56" s="34"/>
      <c r="X56" s="35"/>
      <c r="Y56" s="35"/>
      <c r="Z56" s="33"/>
      <c r="AA56" s="33"/>
      <c r="AB56" s="9"/>
      <c r="AC56" s="15"/>
    </row>
    <row r="57" spans="1:30" x14ac:dyDescent="0.3">
      <c r="A57" s="29" t="s">
        <v>47</v>
      </c>
      <c r="C57" s="18" t="s">
        <v>108</v>
      </c>
      <c r="D57" s="27"/>
      <c r="E57" s="28"/>
      <c r="F57" s="40"/>
      <c r="G57" s="41"/>
      <c r="H57" s="40"/>
      <c r="I57" s="40"/>
      <c r="J57" s="42"/>
      <c r="K57" s="43"/>
      <c r="L57" s="44"/>
      <c r="M57" s="160"/>
      <c r="N57" s="189"/>
      <c r="O57" s="12">
        <f t="shared" si="1"/>
        <v>0</v>
      </c>
      <c r="S57" s="9"/>
      <c r="T57" s="188"/>
      <c r="U57" s="188"/>
      <c r="V57" s="184"/>
      <c r="W57" s="34"/>
      <c r="X57" s="35"/>
      <c r="Y57" s="35"/>
      <c r="Z57" s="33"/>
      <c r="AA57" s="33"/>
      <c r="AB57" s="9"/>
      <c r="AC57" s="15"/>
    </row>
    <row r="58" spans="1:30" x14ac:dyDescent="0.3">
      <c r="A58" s="29" t="s">
        <v>47</v>
      </c>
      <c r="C58" s="18" t="s">
        <v>109</v>
      </c>
      <c r="D58" s="27"/>
      <c r="E58" s="28"/>
      <c r="F58" s="40"/>
      <c r="G58" s="41"/>
      <c r="H58" s="40"/>
      <c r="I58" s="40"/>
      <c r="J58" s="42"/>
      <c r="K58" s="43"/>
      <c r="L58" s="44"/>
      <c r="M58" s="160"/>
      <c r="N58" s="189"/>
      <c r="O58" s="12">
        <f t="shared" si="1"/>
        <v>0</v>
      </c>
      <c r="S58" s="9"/>
      <c r="T58" s="188"/>
      <c r="U58" s="188"/>
      <c r="V58" s="184"/>
      <c r="W58" s="34"/>
      <c r="X58" s="35"/>
      <c r="Y58" s="35"/>
      <c r="Z58" s="33"/>
      <c r="AA58" s="33"/>
      <c r="AB58" s="9"/>
      <c r="AC58" s="15"/>
    </row>
    <row r="59" spans="1:30" x14ac:dyDescent="0.3">
      <c r="A59" s="29" t="s">
        <v>47</v>
      </c>
      <c r="C59" s="18" t="s">
        <v>110</v>
      </c>
      <c r="D59" s="27"/>
      <c r="E59" s="28"/>
      <c r="F59" s="40"/>
      <c r="G59" s="41"/>
      <c r="H59" s="40"/>
      <c r="I59" s="40"/>
      <c r="J59" s="42"/>
      <c r="K59" s="43"/>
      <c r="L59" s="44"/>
      <c r="M59" s="160"/>
      <c r="N59" s="189"/>
      <c r="O59" s="12">
        <f t="shared" si="1"/>
        <v>0</v>
      </c>
      <c r="S59" s="9"/>
      <c r="T59" s="188"/>
      <c r="U59" s="188"/>
      <c r="V59" s="184"/>
      <c r="Z59" s="33"/>
      <c r="AA59" s="33"/>
      <c r="AC59" s="15"/>
    </row>
    <row r="60" spans="1:30" x14ac:dyDescent="0.3">
      <c r="A60" s="29" t="s">
        <v>47</v>
      </c>
      <c r="C60" s="18" t="s">
        <v>37</v>
      </c>
      <c r="D60" s="25"/>
      <c r="E60" s="26"/>
      <c r="F60" s="40"/>
      <c r="G60" s="41"/>
      <c r="H60" s="40"/>
      <c r="I60" s="40"/>
      <c r="J60" s="42"/>
      <c r="K60" s="43"/>
      <c r="L60" s="44"/>
      <c r="M60" s="160"/>
      <c r="N60" s="189"/>
      <c r="O60" s="12">
        <f t="shared" si="1"/>
        <v>0</v>
      </c>
      <c r="S60" s="9"/>
      <c r="T60" s="188"/>
      <c r="U60" s="188"/>
      <c r="V60" s="184"/>
      <c r="X60" s="15"/>
      <c r="AC60" s="161"/>
      <c r="AD60" s="158"/>
    </row>
    <row r="61" spans="1:30" x14ac:dyDescent="0.3">
      <c r="A61" s="29" t="s">
        <v>47</v>
      </c>
      <c r="C61" s="18" t="s">
        <v>99</v>
      </c>
      <c r="D61" s="25"/>
      <c r="E61" s="26"/>
      <c r="F61" s="40"/>
      <c r="G61" s="41"/>
      <c r="H61" s="40"/>
      <c r="I61" s="40"/>
      <c r="J61" s="42"/>
      <c r="K61" s="43"/>
      <c r="L61" s="44"/>
      <c r="M61" s="160"/>
      <c r="N61" s="189"/>
      <c r="O61" s="12">
        <f t="shared" si="1"/>
        <v>0</v>
      </c>
      <c r="S61" s="9"/>
      <c r="T61" s="188"/>
      <c r="U61" s="188"/>
      <c r="V61" s="184"/>
    </row>
    <row r="62" spans="1:30" x14ac:dyDescent="0.3">
      <c r="A62" s="29" t="s">
        <v>47</v>
      </c>
      <c r="C62" s="16" t="s">
        <v>100</v>
      </c>
      <c r="D62" s="21"/>
      <c r="E62" s="22"/>
      <c r="F62" s="84"/>
      <c r="G62" s="85"/>
      <c r="H62" s="84"/>
      <c r="I62" s="84"/>
      <c r="J62" s="86"/>
      <c r="K62" s="10"/>
      <c r="L62" s="87"/>
      <c r="M62" s="228"/>
      <c r="N62" s="88"/>
      <c r="O62" s="89"/>
    </row>
    <row r="63" spans="1:30" x14ac:dyDescent="0.3">
      <c r="A63" s="29" t="s">
        <v>47</v>
      </c>
      <c r="C63" s="18" t="s">
        <v>101</v>
      </c>
      <c r="D63" s="25"/>
      <c r="E63" s="26"/>
      <c r="F63" s="40"/>
      <c r="G63" s="41"/>
      <c r="H63" s="40"/>
      <c r="I63" s="40"/>
      <c r="J63" s="42"/>
      <c r="K63" s="43"/>
      <c r="L63" s="44"/>
      <c r="M63" s="160"/>
      <c r="N63" s="189"/>
      <c r="O63" s="12">
        <f t="shared" si="1"/>
        <v>0</v>
      </c>
      <c r="S63" s="9"/>
      <c r="T63" s="188"/>
      <c r="U63" s="188"/>
      <c r="V63" s="184"/>
    </row>
    <row r="64" spans="1:30" x14ac:dyDescent="0.3">
      <c r="A64" s="29" t="s">
        <v>47</v>
      </c>
      <c r="C64" s="18" t="s">
        <v>43</v>
      </c>
      <c r="D64" s="25"/>
      <c r="E64" s="26"/>
      <c r="F64" s="40"/>
      <c r="G64" s="41"/>
      <c r="H64" s="40"/>
      <c r="I64" s="40"/>
      <c r="J64" s="42"/>
      <c r="K64" s="43"/>
      <c r="L64" s="44"/>
      <c r="M64" s="160"/>
      <c r="N64" s="189"/>
      <c r="O64" s="12">
        <f t="shared" si="1"/>
        <v>0</v>
      </c>
      <c r="S64" s="9"/>
    </row>
    <row r="65" spans="1:19" x14ac:dyDescent="0.3">
      <c r="A65" s="29" t="s">
        <v>47</v>
      </c>
      <c r="C65" s="18" t="s">
        <v>44</v>
      </c>
      <c r="D65" s="25"/>
      <c r="E65" s="26"/>
      <c r="F65" s="40"/>
      <c r="G65" s="41"/>
      <c r="H65" s="40"/>
      <c r="I65" s="40"/>
      <c r="J65" s="42"/>
      <c r="K65" s="43"/>
      <c r="L65" s="44"/>
      <c r="M65" s="160"/>
      <c r="N65" s="189"/>
      <c r="O65" s="12">
        <f t="shared" si="1"/>
        <v>0</v>
      </c>
      <c r="S65" s="9"/>
    </row>
    <row r="66" spans="1:19" x14ac:dyDescent="0.3">
      <c r="A66" s="29" t="s">
        <v>47</v>
      </c>
      <c r="C66" s="121" t="s">
        <v>102</v>
      </c>
      <c r="D66" s="122"/>
      <c r="E66" s="123"/>
      <c r="F66" s="114"/>
      <c r="G66" s="115"/>
      <c r="H66" s="114"/>
      <c r="I66" s="114"/>
      <c r="J66" s="116"/>
      <c r="K66" s="117"/>
      <c r="L66" s="118"/>
      <c r="M66" s="192"/>
      <c r="N66" s="189"/>
      <c r="O66" s="120">
        <f t="shared" si="1"/>
        <v>0</v>
      </c>
      <c r="S66" s="9"/>
    </row>
    <row r="67" spans="1:19" s="38" customFormat="1" x14ac:dyDescent="0.3">
      <c r="A67" s="36" t="s">
        <v>49</v>
      </c>
      <c r="B67" s="37"/>
      <c r="C67" s="101" t="s">
        <v>23</v>
      </c>
      <c r="D67" s="102"/>
      <c r="E67" s="103"/>
      <c r="F67" s="104"/>
      <c r="G67" s="105"/>
      <c r="H67" s="104"/>
      <c r="I67" s="104"/>
      <c r="J67" s="106"/>
      <c r="K67" s="107"/>
      <c r="L67" s="108"/>
      <c r="M67" s="230"/>
      <c r="N67" s="109"/>
      <c r="O67" s="110">
        <f>SUM(O68:O72)</f>
        <v>0</v>
      </c>
      <c r="P67" s="1"/>
      <c r="Q67" s="1"/>
      <c r="R67" s="1"/>
    </row>
    <row r="68" spans="1:19" x14ac:dyDescent="0.3">
      <c r="A68" s="29">
        <v>1</v>
      </c>
      <c r="C68" s="16" t="s">
        <v>38</v>
      </c>
      <c r="D68" s="21"/>
      <c r="E68" s="22"/>
      <c r="F68" s="40"/>
      <c r="G68" s="41"/>
      <c r="H68" s="40"/>
      <c r="I68" s="40"/>
      <c r="J68" s="42"/>
      <c r="K68" s="43"/>
      <c r="L68" s="44"/>
      <c r="M68" s="160"/>
      <c r="N68" s="45"/>
      <c r="O68" s="12">
        <f t="shared" si="1"/>
        <v>0</v>
      </c>
    </row>
    <row r="69" spans="1:19" x14ac:dyDescent="0.3">
      <c r="A69" s="29">
        <v>1.2</v>
      </c>
      <c r="C69" s="16" t="s">
        <v>52</v>
      </c>
      <c r="D69" s="21"/>
      <c r="E69" s="22"/>
      <c r="F69" s="40"/>
      <c r="G69" s="41"/>
      <c r="H69" s="40"/>
      <c r="I69" s="40"/>
      <c r="J69" s="42"/>
      <c r="K69" s="43"/>
      <c r="L69" s="44"/>
      <c r="M69" s="160"/>
      <c r="N69" s="45"/>
      <c r="O69" s="12">
        <f t="shared" si="1"/>
        <v>0</v>
      </c>
    </row>
    <row r="70" spans="1:19" x14ac:dyDescent="0.3">
      <c r="A70" s="29" t="s">
        <v>49</v>
      </c>
      <c r="C70" s="16" t="s">
        <v>39</v>
      </c>
      <c r="D70" s="21"/>
      <c r="E70" s="22"/>
      <c r="F70" s="40"/>
      <c r="G70" s="41"/>
      <c r="H70" s="40"/>
      <c r="I70" s="40"/>
      <c r="J70" s="42"/>
      <c r="K70" s="43"/>
      <c r="L70" s="44"/>
      <c r="M70" s="160"/>
      <c r="N70" s="45"/>
      <c r="O70" s="12">
        <f t="shared" si="1"/>
        <v>0</v>
      </c>
    </row>
    <row r="71" spans="1:19" x14ac:dyDescent="0.3">
      <c r="A71" s="29">
        <v>1</v>
      </c>
      <c r="C71" s="16" t="s">
        <v>24</v>
      </c>
      <c r="D71" s="21"/>
      <c r="E71" s="22"/>
      <c r="F71" s="40"/>
      <c r="G71" s="41"/>
      <c r="H71" s="40"/>
      <c r="I71" s="40"/>
      <c r="J71" s="42"/>
      <c r="K71" s="43"/>
      <c r="L71" s="44"/>
      <c r="M71" s="160"/>
      <c r="N71" s="45"/>
      <c r="O71" s="12">
        <f t="shared" si="1"/>
        <v>0</v>
      </c>
    </row>
    <row r="72" spans="1:19" x14ac:dyDescent="0.3">
      <c r="A72" s="29" t="s">
        <v>49</v>
      </c>
      <c r="C72" s="111" t="s">
        <v>54</v>
      </c>
      <c r="D72" s="112"/>
      <c r="E72" s="113"/>
      <c r="F72" s="114"/>
      <c r="G72" s="115"/>
      <c r="H72" s="114"/>
      <c r="I72" s="114"/>
      <c r="J72" s="116"/>
      <c r="K72" s="117"/>
      <c r="L72" s="118"/>
      <c r="M72" s="192"/>
      <c r="N72" s="119"/>
      <c r="O72" s="120">
        <f t="shared" si="1"/>
        <v>0</v>
      </c>
    </row>
    <row r="73" spans="1:19" s="38" customFormat="1" x14ac:dyDescent="0.3">
      <c r="A73" s="36" t="s">
        <v>49</v>
      </c>
      <c r="B73" s="37"/>
      <c r="C73" s="91" t="s">
        <v>25</v>
      </c>
      <c r="D73" s="92"/>
      <c r="E73" s="93"/>
      <c r="F73" s="94"/>
      <c r="G73" s="95"/>
      <c r="H73" s="94"/>
      <c r="I73" s="94"/>
      <c r="J73" s="96"/>
      <c r="K73" s="97"/>
      <c r="L73" s="98"/>
      <c r="M73" s="232"/>
      <c r="N73" s="227"/>
      <c r="O73" s="100">
        <f t="shared" si="1"/>
        <v>0</v>
      </c>
      <c r="P73" s="1"/>
      <c r="Q73" s="1"/>
      <c r="R73" s="1"/>
      <c r="S73" s="225"/>
    </row>
    <row r="74" spans="1:19" s="38" customFormat="1" x14ac:dyDescent="0.3">
      <c r="A74" s="36" t="s">
        <v>49</v>
      </c>
      <c r="B74" s="37"/>
      <c r="C74" s="91" t="s">
        <v>26</v>
      </c>
      <c r="D74" s="92"/>
      <c r="E74" s="93"/>
      <c r="F74" s="94"/>
      <c r="G74" s="95"/>
      <c r="H74" s="94"/>
      <c r="I74" s="94"/>
      <c r="J74" s="96"/>
      <c r="K74" s="97"/>
      <c r="L74" s="98"/>
      <c r="M74" s="231"/>
      <c r="N74" s="99"/>
      <c r="O74" s="100">
        <f t="shared" si="1"/>
        <v>0</v>
      </c>
      <c r="P74" s="1"/>
      <c r="Q74" s="1"/>
      <c r="R74" s="1"/>
    </row>
    <row r="75" spans="1:19" s="38" customFormat="1" x14ac:dyDescent="0.3">
      <c r="A75" s="36" t="s">
        <v>49</v>
      </c>
      <c r="B75" s="37"/>
      <c r="C75" s="101" t="s">
        <v>40</v>
      </c>
      <c r="D75" s="102"/>
      <c r="E75" s="103"/>
      <c r="F75" s="104"/>
      <c r="G75" s="105"/>
      <c r="H75" s="104"/>
      <c r="I75" s="104"/>
      <c r="J75" s="106"/>
      <c r="K75" s="107"/>
      <c r="L75" s="108"/>
      <c r="M75" s="230"/>
      <c r="N75" s="109"/>
      <c r="O75" s="110">
        <f>SUM(O76:O79)</f>
        <v>0</v>
      </c>
      <c r="P75" s="1"/>
      <c r="Q75" s="1"/>
      <c r="R75" s="1"/>
    </row>
    <row r="76" spans="1:19" x14ac:dyDescent="0.3">
      <c r="A76" s="29" t="s">
        <v>49</v>
      </c>
      <c r="C76" s="18" t="s">
        <v>55</v>
      </c>
      <c r="D76" s="25"/>
      <c r="E76" s="26"/>
      <c r="F76" s="40"/>
      <c r="G76" s="41"/>
      <c r="H76" s="40"/>
      <c r="I76" s="40"/>
      <c r="J76" s="42"/>
      <c r="K76" s="43"/>
      <c r="L76" s="44"/>
      <c r="M76" s="160"/>
      <c r="N76" s="45"/>
      <c r="O76" s="12">
        <f t="shared" si="1"/>
        <v>0</v>
      </c>
    </row>
    <row r="77" spans="1:19" x14ac:dyDescent="0.3">
      <c r="A77" s="29" t="s">
        <v>51</v>
      </c>
      <c r="C77" s="18" t="s">
        <v>56</v>
      </c>
      <c r="D77" s="25"/>
      <c r="E77" s="26"/>
      <c r="F77" s="40"/>
      <c r="G77" s="41"/>
      <c r="H77" s="40"/>
      <c r="I77" s="40"/>
      <c r="J77" s="42"/>
      <c r="K77" s="43"/>
      <c r="L77" s="44"/>
      <c r="M77" s="160"/>
      <c r="N77" s="45"/>
      <c r="O77" s="12">
        <f t="shared" si="1"/>
        <v>0</v>
      </c>
    </row>
    <row r="78" spans="1:19" x14ac:dyDescent="0.3">
      <c r="A78" s="29" t="s">
        <v>51</v>
      </c>
      <c r="C78" s="18" t="s">
        <v>57</v>
      </c>
      <c r="D78" s="25"/>
      <c r="E78" s="26"/>
      <c r="F78" s="40"/>
      <c r="G78" s="41"/>
      <c r="H78" s="40"/>
      <c r="I78" s="40"/>
      <c r="J78" s="42"/>
      <c r="K78" s="43"/>
      <c r="L78" s="44"/>
      <c r="M78" s="160"/>
      <c r="N78" s="45"/>
      <c r="O78" s="12">
        <f t="shared" si="1"/>
        <v>0</v>
      </c>
    </row>
    <row r="79" spans="1:19" x14ac:dyDescent="0.3">
      <c r="A79" s="29" t="s">
        <v>51</v>
      </c>
      <c r="C79" s="121" t="s">
        <v>58</v>
      </c>
      <c r="D79" s="122"/>
      <c r="E79" s="123"/>
      <c r="F79" s="114"/>
      <c r="G79" s="115"/>
      <c r="H79" s="114"/>
      <c r="I79" s="114"/>
      <c r="J79" s="116"/>
      <c r="K79" s="117"/>
      <c r="L79" s="118"/>
      <c r="M79" s="192"/>
      <c r="N79" s="119"/>
      <c r="O79" s="120">
        <f t="shared" si="1"/>
        <v>0</v>
      </c>
    </row>
    <row r="80" spans="1:19" s="38" customFormat="1" x14ac:dyDescent="0.3">
      <c r="A80" s="39">
        <v>6</v>
      </c>
      <c r="B80" s="37"/>
      <c r="C80" s="124" t="s">
        <v>41</v>
      </c>
      <c r="D80" s="125"/>
      <c r="E80" s="126"/>
      <c r="F80" s="127"/>
      <c r="G80" s="128"/>
      <c r="H80" s="127"/>
      <c r="I80" s="127"/>
      <c r="J80" s="129"/>
      <c r="K80" s="130"/>
      <c r="L80" s="131"/>
      <c r="M80" s="233"/>
      <c r="N80" s="132"/>
      <c r="O80" s="133">
        <f t="shared" si="1"/>
        <v>0</v>
      </c>
      <c r="P80" s="1"/>
      <c r="Q80" s="1"/>
      <c r="R80" s="1"/>
    </row>
    <row r="81" spans="1:24" x14ac:dyDescent="0.3">
      <c r="C81" s="49" t="s">
        <v>62</v>
      </c>
      <c r="D81" s="50"/>
      <c r="E81" s="50"/>
      <c r="F81" s="51"/>
      <c r="G81" s="52"/>
      <c r="H81" s="51"/>
      <c r="I81" s="51"/>
      <c r="J81" s="51"/>
      <c r="K81" s="51"/>
      <c r="L81" s="51"/>
      <c r="M81" s="51"/>
      <c r="N81" s="53"/>
      <c r="O81" s="333">
        <f>O30+O36+O45+O46+O50+O67+O73+O74+O75+O80</f>
        <v>0</v>
      </c>
    </row>
    <row r="82" spans="1:24" x14ac:dyDescent="0.3">
      <c r="C82" s="54" t="s">
        <v>27</v>
      </c>
      <c r="D82" s="55"/>
      <c r="E82" s="55"/>
      <c r="F82" s="13"/>
      <c r="G82" s="14"/>
      <c r="H82" s="13"/>
      <c r="I82" s="13"/>
      <c r="J82" s="13"/>
      <c r="K82" s="13"/>
      <c r="L82" s="13"/>
      <c r="M82" s="13"/>
      <c r="N82" s="60"/>
      <c r="O82" s="334"/>
      <c r="W82" s="15"/>
    </row>
    <row r="83" spans="1:24" x14ac:dyDescent="0.3">
      <c r="C83" s="56" t="s">
        <v>63</v>
      </c>
      <c r="D83" s="57"/>
      <c r="E83" s="57"/>
      <c r="F83" s="58"/>
      <c r="G83" s="59"/>
      <c r="H83" s="58"/>
      <c r="I83" s="58"/>
      <c r="J83" s="58"/>
      <c r="K83" s="58"/>
      <c r="L83" s="58"/>
      <c r="M83" s="58"/>
      <c r="N83" s="61"/>
      <c r="O83" s="63">
        <f>O81+O82</f>
        <v>0</v>
      </c>
    </row>
    <row r="84" spans="1:24" x14ac:dyDescent="0.3">
      <c r="C84" s="49" t="s">
        <v>103</v>
      </c>
      <c r="D84" s="50"/>
      <c r="E84" s="50"/>
      <c r="F84" s="51"/>
      <c r="G84" s="52"/>
      <c r="H84" s="51"/>
      <c r="I84" s="51"/>
      <c r="J84" s="51"/>
      <c r="K84" s="51"/>
      <c r="L84" s="51"/>
      <c r="M84" s="51"/>
      <c r="N84" s="62"/>
      <c r="O84" s="335"/>
    </row>
    <row r="85" spans="1:24" x14ac:dyDescent="0.3">
      <c r="C85" s="49" t="s">
        <v>28</v>
      </c>
      <c r="D85" s="50"/>
      <c r="E85" s="50"/>
      <c r="F85" s="51"/>
      <c r="G85" s="52"/>
      <c r="H85" s="51"/>
      <c r="I85" s="51"/>
      <c r="J85" s="51"/>
      <c r="K85" s="51"/>
      <c r="L85" s="51"/>
      <c r="M85" s="51"/>
      <c r="N85" s="53"/>
      <c r="O85" s="333">
        <f>O83+O84</f>
        <v>0</v>
      </c>
      <c r="S85" s="15"/>
      <c r="W85" s="167"/>
    </row>
    <row r="86" spans="1:24" x14ac:dyDescent="0.3">
      <c r="C86" s="65"/>
      <c r="D86" s="65"/>
      <c r="E86" s="65"/>
      <c r="F86" s="66"/>
      <c r="G86" s="67"/>
      <c r="H86" s="66"/>
      <c r="I86" s="66"/>
      <c r="J86" s="66"/>
      <c r="K86" s="66"/>
      <c r="L86" s="66"/>
      <c r="M86" s="66"/>
      <c r="N86" s="67"/>
      <c r="O86" s="67"/>
      <c r="S86" s="67"/>
      <c r="T86" s="67"/>
      <c r="V86" s="247"/>
      <c r="W86" s="161"/>
    </row>
    <row r="87" spans="1:24" x14ac:dyDescent="0.3">
      <c r="C87" s="165"/>
      <c r="D87" s="65"/>
      <c r="E87" s="65"/>
      <c r="F87" s="66"/>
      <c r="G87" s="67"/>
      <c r="H87" s="66"/>
      <c r="I87" s="66"/>
      <c r="J87" s="66"/>
      <c r="K87" s="66"/>
      <c r="L87" s="66"/>
      <c r="M87" s="140"/>
      <c r="N87" s="67"/>
      <c r="S87" s="33"/>
    </row>
    <row r="88" spans="1:24" s="38" customFormat="1" x14ac:dyDescent="0.3">
      <c r="A88" s="64"/>
      <c r="B88" s="320"/>
      <c r="C88" s="321" t="s">
        <v>29</v>
      </c>
      <c r="D88" s="322"/>
      <c r="E88" s="322"/>
      <c r="F88" s="323"/>
      <c r="G88" s="324"/>
      <c r="H88" s="323"/>
      <c r="I88" s="323"/>
      <c r="J88" s="323"/>
      <c r="K88" s="323"/>
      <c r="L88" s="323"/>
      <c r="M88" s="325"/>
      <c r="N88" s="336">
        <f>ROUND(O88/$B$16,2)</f>
        <v>0</v>
      </c>
      <c r="O88" s="336">
        <f>O85</f>
        <v>0</v>
      </c>
      <c r="P88" s="1"/>
      <c r="Q88" s="1"/>
      <c r="R88" s="1"/>
      <c r="T88" s="79"/>
      <c r="U88" s="161"/>
      <c r="V88" s="80"/>
      <c r="W88" s="80"/>
      <c r="X88" s="80"/>
    </row>
    <row r="89" spans="1:24" s="38" customFormat="1" x14ac:dyDescent="0.3">
      <c r="A89" s="64"/>
      <c r="B89" s="320"/>
      <c r="C89" s="326" t="s">
        <v>30</v>
      </c>
      <c r="D89" s="327"/>
      <c r="E89" s="327"/>
      <c r="F89" s="328"/>
      <c r="G89" s="329"/>
      <c r="H89" s="328"/>
      <c r="I89" s="328"/>
      <c r="J89" s="328"/>
      <c r="K89" s="328"/>
      <c r="L89" s="328"/>
      <c r="M89" s="330"/>
      <c r="N89" s="337">
        <f>ROUND(O89/$B$16,2)</f>
        <v>0</v>
      </c>
      <c r="O89" s="337">
        <f>O88*1.21</f>
        <v>0</v>
      </c>
      <c r="P89" s="1"/>
      <c r="Q89" s="1"/>
      <c r="R89" s="1"/>
    </row>
    <row r="90" spans="1:24" x14ac:dyDescent="0.3">
      <c r="B90" s="259"/>
      <c r="C90" s="259"/>
      <c r="D90" s="259"/>
      <c r="E90" s="259"/>
      <c r="F90" s="260"/>
      <c r="G90" s="261"/>
      <c r="H90" s="260"/>
      <c r="I90" s="260"/>
      <c r="J90" s="260"/>
      <c r="K90" s="260"/>
      <c r="L90" s="260"/>
      <c r="M90" s="260"/>
      <c r="N90" s="261"/>
      <c r="O90" s="262"/>
      <c r="Q90" s="15"/>
      <c r="T90" s="223"/>
      <c r="U90" s="224"/>
    </row>
    <row r="91" spans="1:24" ht="40.200000000000003" customHeight="1" x14ac:dyDescent="0.3">
      <c r="B91" s="259"/>
      <c r="C91" s="340" t="s">
        <v>152</v>
      </c>
      <c r="D91" s="341"/>
      <c r="E91" s="341"/>
      <c r="F91" s="342"/>
      <c r="G91" s="343"/>
      <c r="H91" s="343"/>
      <c r="I91" s="343"/>
      <c r="J91" s="343"/>
      <c r="K91" s="343"/>
      <c r="L91" s="343"/>
      <c r="M91" s="343"/>
      <c r="N91" s="343"/>
      <c r="O91" s="344"/>
    </row>
    <row r="92" spans="1:24" x14ac:dyDescent="0.3">
      <c r="B92" s="259"/>
      <c r="C92" s="259"/>
      <c r="D92" s="259"/>
      <c r="E92" s="259"/>
      <c r="F92" s="260"/>
      <c r="G92" s="261"/>
      <c r="H92" s="260"/>
      <c r="I92" s="260"/>
      <c r="J92" s="260"/>
      <c r="K92" s="260"/>
      <c r="L92" s="260"/>
      <c r="M92" s="260"/>
      <c r="N92" s="261"/>
      <c r="O92" s="262"/>
      <c r="P92" s="15"/>
    </row>
    <row r="93" spans="1:24" x14ac:dyDescent="0.3">
      <c r="B93" s="259"/>
      <c r="C93" s="275" t="s">
        <v>153</v>
      </c>
      <c r="D93" s="259"/>
      <c r="E93" s="259"/>
      <c r="F93" s="260"/>
      <c r="G93" s="261"/>
      <c r="H93" s="260"/>
      <c r="I93" s="260"/>
      <c r="J93" s="260"/>
      <c r="K93" s="260"/>
      <c r="L93" s="260"/>
      <c r="M93" s="260"/>
      <c r="N93" s="261"/>
      <c r="O93" s="262"/>
    </row>
    <row r="94" spans="1:24" ht="85.2" customHeight="1" x14ac:dyDescent="0.3">
      <c r="B94" s="259"/>
      <c r="C94" s="345"/>
      <c r="D94" s="345"/>
      <c r="E94" s="345"/>
      <c r="F94" s="345"/>
      <c r="G94" s="345"/>
      <c r="H94" s="345"/>
      <c r="I94" s="345"/>
      <c r="J94" s="345"/>
      <c r="K94" s="345"/>
      <c r="L94" s="345"/>
      <c r="M94" s="345"/>
      <c r="N94" s="345"/>
      <c r="O94" s="345"/>
    </row>
    <row r="96" spans="1:24" x14ac:dyDescent="0.3">
      <c r="C96" s="1" t="s">
        <v>31</v>
      </c>
    </row>
    <row r="98" spans="1:16" ht="14.4" x14ac:dyDescent="0.3">
      <c r="B98" s="154"/>
      <c r="C98" s="338" t="s">
        <v>154</v>
      </c>
      <c r="D98" s="338"/>
      <c r="E98" s="338"/>
      <c r="F98" s="154"/>
      <c r="G98" s="154"/>
      <c r="H98" s="154"/>
    </row>
    <row r="99" spans="1:16" ht="14.4" x14ac:dyDescent="0.3">
      <c r="B99" s="154"/>
      <c r="C99" s="154"/>
      <c r="D99" s="154"/>
      <c r="E99" s="154"/>
      <c r="F99" s="154"/>
      <c r="G99" s="154"/>
      <c r="H99" s="154"/>
      <c r="J99" s="7"/>
    </row>
    <row r="100" spans="1:16" ht="14.4" x14ac:dyDescent="0.3">
      <c r="B100" s="154"/>
      <c r="C100" s="154"/>
      <c r="D100" s="154"/>
      <c r="E100" s="154"/>
      <c r="F100" s="154"/>
      <c r="G100" s="154"/>
      <c r="H100" s="154"/>
      <c r="I100" s="82"/>
      <c r="J100" s="29"/>
      <c r="K100" s="82"/>
      <c r="L100" s="82"/>
      <c r="M100" s="210"/>
      <c r="N100" s="211"/>
      <c r="P100" s="9"/>
    </row>
    <row r="101" spans="1:16" ht="14.4" x14ac:dyDescent="0.3">
      <c r="B101" s="154"/>
      <c r="C101" s="154"/>
      <c r="D101" s="154"/>
      <c r="E101" s="154"/>
      <c r="F101" s="154"/>
      <c r="G101" s="154"/>
      <c r="H101" s="154"/>
      <c r="I101" s="82"/>
      <c r="J101" s="29"/>
      <c r="K101" s="82"/>
      <c r="L101" s="82"/>
      <c r="M101" s="210"/>
      <c r="N101" s="211"/>
      <c r="P101" s="9"/>
    </row>
    <row r="102" spans="1:16" ht="14.4" x14ac:dyDescent="0.3">
      <c r="B102" s="154"/>
      <c r="C102" s="154"/>
      <c r="D102" s="154"/>
      <c r="E102" s="154"/>
      <c r="F102" s="154"/>
      <c r="G102" s="154"/>
      <c r="H102" s="154"/>
      <c r="I102" s="82"/>
      <c r="J102" s="29"/>
      <c r="K102" s="82"/>
      <c r="L102" s="82"/>
      <c r="M102" s="210"/>
      <c r="N102" s="211"/>
      <c r="P102" s="9"/>
    </row>
    <row r="103" spans="1:16" ht="14.4" x14ac:dyDescent="0.3">
      <c r="B103" s="154"/>
      <c r="C103" s="154"/>
      <c r="D103" s="154"/>
      <c r="E103" s="154"/>
      <c r="F103" s="154"/>
      <c r="G103" s="154"/>
      <c r="H103" s="154"/>
      <c r="I103" s="82"/>
      <c r="J103" s="29"/>
      <c r="K103" s="82"/>
      <c r="L103" s="82"/>
      <c r="M103" s="210"/>
      <c r="P103" s="9"/>
    </row>
    <row r="104" spans="1:16" ht="14.4" x14ac:dyDescent="0.3">
      <c r="B104" s="154"/>
      <c r="C104" s="154"/>
      <c r="D104" s="154"/>
      <c r="E104" s="154"/>
      <c r="F104" s="154"/>
      <c r="G104" s="154"/>
      <c r="H104" s="154"/>
      <c r="I104" s="82"/>
      <c r="J104" s="29"/>
      <c r="K104" s="82"/>
      <c r="L104" s="82"/>
      <c r="M104" s="210"/>
      <c r="P104" s="9"/>
    </row>
    <row r="105" spans="1:16" ht="14.4" x14ac:dyDescent="0.3">
      <c r="B105" s="154"/>
      <c r="C105" s="154"/>
      <c r="D105" s="154"/>
      <c r="E105" s="154"/>
      <c r="F105" s="154"/>
      <c r="G105" s="154"/>
      <c r="H105" s="154"/>
      <c r="I105" s="82"/>
      <c r="J105" s="29"/>
      <c r="K105" s="82"/>
      <c r="L105" s="82"/>
      <c r="M105" s="210"/>
      <c r="P105" s="9"/>
    </row>
    <row r="106" spans="1:16" ht="14.4" x14ac:dyDescent="0.3">
      <c r="B106" s="154"/>
      <c r="C106" s="154"/>
      <c r="D106" s="154"/>
      <c r="E106" s="154"/>
      <c r="F106" s="154"/>
      <c r="G106" s="154"/>
      <c r="H106" s="154"/>
      <c r="I106" s="82"/>
      <c r="J106" s="29"/>
      <c r="K106" s="82"/>
      <c r="L106" s="82"/>
      <c r="M106" s="210"/>
      <c r="P106" s="9"/>
    </row>
    <row r="107" spans="1:16" ht="14.4" x14ac:dyDescent="0.3">
      <c r="B107" s="154"/>
      <c r="C107" s="154"/>
      <c r="D107" s="154"/>
      <c r="E107" s="154"/>
      <c r="F107" s="154"/>
      <c r="G107" s="154"/>
      <c r="H107" s="154"/>
      <c r="I107" s="82"/>
      <c r="J107" s="29"/>
      <c r="K107" s="82"/>
      <c r="L107" s="82"/>
      <c r="M107" s="210"/>
      <c r="P107" s="9"/>
    </row>
    <row r="108" spans="1:16" ht="14.4" x14ac:dyDescent="0.3">
      <c r="B108" s="154"/>
      <c r="C108" s="154"/>
      <c r="D108" s="154"/>
      <c r="E108" s="154"/>
      <c r="F108" s="154"/>
      <c r="G108" s="154"/>
      <c r="H108" s="154"/>
      <c r="I108" s="82"/>
      <c r="J108" s="29"/>
      <c r="K108" s="82"/>
      <c r="L108" s="82"/>
      <c r="P108" s="9"/>
    </row>
    <row r="109" spans="1:16" ht="14.4" x14ac:dyDescent="0.3">
      <c r="B109" s="154"/>
      <c r="C109" s="154"/>
      <c r="D109" s="154"/>
      <c r="E109" s="154"/>
      <c r="F109" s="154"/>
      <c r="G109" s="154"/>
      <c r="H109" s="154"/>
      <c r="I109" s="82"/>
      <c r="J109" s="29"/>
      <c r="K109" s="82"/>
      <c r="L109" s="82"/>
      <c r="P109" s="9"/>
    </row>
    <row r="110" spans="1:16" ht="14.4" x14ac:dyDescent="0.3">
      <c r="B110" s="154"/>
      <c r="C110" s="154"/>
      <c r="D110" s="154"/>
      <c r="E110" s="154"/>
      <c r="F110" s="154"/>
      <c r="G110" s="154"/>
      <c r="H110" s="154"/>
      <c r="I110" s="82"/>
      <c r="K110" s="82"/>
      <c r="L110" s="82"/>
    </row>
    <row r="111" spans="1:16" ht="14.4" x14ac:dyDescent="0.3">
      <c r="B111" s="154"/>
      <c r="C111" s="154"/>
      <c r="D111" s="154"/>
      <c r="E111" s="154"/>
      <c r="F111" s="154"/>
      <c r="G111" s="154"/>
      <c r="H111" s="154"/>
      <c r="I111" s="82"/>
      <c r="J111" s="82"/>
      <c r="K111" s="82"/>
      <c r="L111" s="82"/>
    </row>
    <row r="112" spans="1:16" ht="15" customHeight="1" x14ac:dyDescent="0.3">
      <c r="A112" s="7"/>
      <c r="B112" s="154"/>
      <c r="C112" s="154"/>
      <c r="D112" s="154"/>
      <c r="E112" s="154"/>
      <c r="F112" s="154"/>
      <c r="G112" s="154"/>
      <c r="H112" s="154"/>
      <c r="J112" s="7"/>
      <c r="L112" s="346"/>
      <c r="M112" s="346"/>
    </row>
    <row r="113" spans="1:15" ht="14.4" x14ac:dyDescent="0.3">
      <c r="B113" s="154"/>
      <c r="C113" s="154"/>
      <c r="D113" s="154"/>
      <c r="E113" s="154"/>
      <c r="F113" s="154"/>
      <c r="G113" s="154"/>
      <c r="H113" s="154"/>
    </row>
    <row r="114" spans="1:15" ht="14.4" x14ac:dyDescent="0.3">
      <c r="B114" s="154"/>
      <c r="C114" s="154"/>
      <c r="D114" s="154"/>
      <c r="E114" s="154"/>
      <c r="F114" s="154"/>
      <c r="G114" s="154"/>
      <c r="H114" s="154"/>
    </row>
    <row r="115" spans="1:15" ht="14.4" x14ac:dyDescent="0.3">
      <c r="B115" s="154"/>
      <c r="C115" s="154"/>
      <c r="D115" s="154"/>
      <c r="E115" s="154"/>
      <c r="F115" s="154"/>
      <c r="G115" s="154"/>
      <c r="H115" s="154"/>
    </row>
    <row r="116" spans="1:15" ht="14.4" x14ac:dyDescent="0.3">
      <c r="B116" s="154"/>
      <c r="C116" s="154"/>
      <c r="D116" s="154"/>
      <c r="E116" s="154"/>
      <c r="F116" s="154"/>
      <c r="G116" s="154"/>
      <c r="H116" s="154"/>
    </row>
    <row r="117" spans="1:15" ht="14.4" x14ac:dyDescent="0.3">
      <c r="B117" s="154"/>
      <c r="C117" s="154"/>
      <c r="D117" s="154"/>
      <c r="E117" s="154"/>
      <c r="F117" s="154"/>
      <c r="G117" s="154"/>
      <c r="H117" s="154"/>
    </row>
    <row r="118" spans="1:15" ht="14.4" x14ac:dyDescent="0.3">
      <c r="B118" s="154"/>
      <c r="C118" s="154"/>
      <c r="D118" s="154"/>
      <c r="E118" s="154"/>
      <c r="F118" s="154"/>
      <c r="G118" s="154"/>
      <c r="H118" s="154"/>
    </row>
    <row r="119" spans="1:15" ht="14.4" x14ac:dyDescent="0.3">
      <c r="B119" s="154"/>
      <c r="C119" s="154"/>
      <c r="D119" s="154"/>
      <c r="E119" s="154"/>
      <c r="F119" s="154"/>
      <c r="G119" s="154"/>
      <c r="H119" s="154"/>
    </row>
    <row r="120" spans="1:15" ht="14.4" x14ac:dyDescent="0.3">
      <c r="B120" s="154"/>
      <c r="C120" s="154"/>
      <c r="D120" s="154"/>
      <c r="E120" s="154"/>
      <c r="F120" s="154"/>
      <c r="G120" s="154"/>
      <c r="H120" s="154"/>
    </row>
    <row r="121" spans="1:15" ht="14.4" x14ac:dyDescent="0.3">
      <c r="B121" s="154"/>
      <c r="C121" s="154"/>
      <c r="D121" s="154"/>
      <c r="E121" s="154"/>
      <c r="F121" s="154"/>
      <c r="G121" s="154"/>
      <c r="H121" s="154"/>
    </row>
    <row r="122" spans="1:15" ht="14.4" x14ac:dyDescent="0.3">
      <c r="B122" s="154"/>
      <c r="C122" s="154"/>
      <c r="D122" s="154"/>
      <c r="E122" s="154"/>
      <c r="F122" s="154"/>
      <c r="G122" s="154"/>
      <c r="H122" s="154"/>
    </row>
    <row r="123" spans="1:15" ht="14.4" x14ac:dyDescent="0.3">
      <c r="B123" s="154"/>
      <c r="C123" s="154"/>
      <c r="D123" s="154"/>
      <c r="E123" s="154"/>
      <c r="F123" s="154"/>
      <c r="G123" s="154"/>
      <c r="H123" s="154"/>
    </row>
    <row r="124" spans="1:15" ht="14.4" x14ac:dyDescent="0.3">
      <c r="B124" s="154"/>
      <c r="C124" s="154"/>
      <c r="D124" s="154"/>
      <c r="E124" s="154"/>
      <c r="F124" s="154"/>
      <c r="G124" s="154"/>
      <c r="H124" s="154"/>
    </row>
    <row r="125" spans="1:15" ht="14.4" x14ac:dyDescent="0.3">
      <c r="B125" s="154"/>
      <c r="C125" s="154"/>
      <c r="D125" s="154"/>
      <c r="E125" s="154"/>
      <c r="F125" s="154"/>
      <c r="G125" s="154"/>
      <c r="H125" s="154"/>
    </row>
    <row r="126" spans="1:15" ht="14.4" x14ac:dyDescent="0.3">
      <c r="B126" s="154"/>
      <c r="C126" s="154"/>
      <c r="D126" s="154"/>
      <c r="E126" s="154"/>
      <c r="F126" s="154"/>
      <c r="G126" s="154"/>
      <c r="H126" s="154"/>
    </row>
    <row r="127" spans="1:15" s="168" customFormat="1" ht="14.4" x14ac:dyDescent="0.3">
      <c r="A127" s="215"/>
      <c r="B127" s="154"/>
      <c r="C127" s="154"/>
      <c r="D127" s="154"/>
      <c r="E127" s="154"/>
      <c r="F127" s="154"/>
      <c r="G127" s="154"/>
      <c r="H127" s="154"/>
      <c r="I127" s="169"/>
      <c r="J127" s="169"/>
      <c r="K127" s="169"/>
      <c r="L127" s="169"/>
      <c r="M127" s="169"/>
      <c r="N127" s="216"/>
      <c r="O127" s="217"/>
    </row>
    <row r="128" spans="1:15" ht="13.5" customHeight="1" x14ac:dyDescent="0.3">
      <c r="B128" s="154"/>
      <c r="C128" s="154"/>
      <c r="D128" s="154"/>
      <c r="E128" s="154"/>
      <c r="F128" s="154"/>
      <c r="G128" s="154"/>
      <c r="H128" s="154"/>
    </row>
    <row r="129" spans="1:15" ht="13.5" customHeight="1" x14ac:dyDescent="0.3">
      <c r="B129" s="154"/>
      <c r="C129" s="154"/>
      <c r="D129" s="154"/>
      <c r="E129" s="154"/>
      <c r="F129" s="154"/>
      <c r="G129" s="154"/>
      <c r="H129" s="154"/>
    </row>
    <row r="130" spans="1:15" ht="13.5" customHeight="1" x14ac:dyDescent="0.3">
      <c r="B130" s="154"/>
      <c r="C130" s="154"/>
      <c r="D130" s="154"/>
      <c r="E130" s="154"/>
      <c r="F130" s="154"/>
      <c r="G130" s="154"/>
      <c r="H130" s="154"/>
    </row>
    <row r="131" spans="1:15" ht="13.5" customHeight="1" x14ac:dyDescent="0.3">
      <c r="B131" s="154"/>
      <c r="C131" s="154"/>
      <c r="D131" s="154"/>
      <c r="E131" s="154"/>
      <c r="F131" s="154"/>
      <c r="G131" s="154"/>
      <c r="H131" s="154"/>
    </row>
    <row r="132" spans="1:15" ht="13.5" customHeight="1" x14ac:dyDescent="0.3">
      <c r="B132" s="154"/>
      <c r="C132" s="154"/>
      <c r="D132" s="154"/>
      <c r="E132" s="154"/>
      <c r="F132" s="154"/>
      <c r="G132" s="154"/>
      <c r="H132" s="154"/>
    </row>
    <row r="133" spans="1:15" ht="13.5" customHeight="1" x14ac:dyDescent="0.3">
      <c r="B133" s="154"/>
      <c r="C133" s="154"/>
      <c r="D133" s="154"/>
      <c r="E133" s="154"/>
      <c r="F133" s="154"/>
      <c r="G133" s="154"/>
      <c r="H133" s="154"/>
    </row>
    <row r="134" spans="1:15" ht="13.5" customHeight="1" x14ac:dyDescent="0.3">
      <c r="B134" s="154"/>
      <c r="C134" s="154"/>
      <c r="D134" s="154"/>
      <c r="E134" s="154"/>
      <c r="F134" s="154"/>
      <c r="G134" s="154"/>
      <c r="H134" s="154"/>
    </row>
    <row r="135" spans="1:15" ht="13.5" customHeight="1" x14ac:dyDescent="0.3">
      <c r="B135" s="154"/>
      <c r="C135" s="154"/>
      <c r="D135" s="154"/>
      <c r="E135" s="154"/>
      <c r="F135" s="154"/>
      <c r="G135" s="154"/>
      <c r="H135" s="154"/>
    </row>
    <row r="136" spans="1:15" ht="14.4" x14ac:dyDescent="0.3">
      <c r="B136" s="154"/>
      <c r="C136" s="154"/>
      <c r="D136" s="154"/>
      <c r="E136" s="154"/>
      <c r="F136" s="154"/>
      <c r="G136" s="154"/>
      <c r="H136" s="154"/>
    </row>
    <row r="137" spans="1:15" ht="14.4" x14ac:dyDescent="0.3">
      <c r="B137" s="154"/>
      <c r="C137" s="154"/>
      <c r="D137" s="154"/>
      <c r="E137" s="154"/>
      <c r="F137" s="154"/>
      <c r="G137" s="154"/>
      <c r="H137" s="154"/>
    </row>
    <row r="138" spans="1:15" ht="14.4" x14ac:dyDescent="0.3">
      <c r="B138" s="154"/>
      <c r="C138" s="154"/>
      <c r="D138" s="154"/>
      <c r="E138" s="154"/>
      <c r="F138" s="154"/>
      <c r="G138" s="154"/>
      <c r="H138" s="154"/>
    </row>
    <row r="139" spans="1:15" ht="14.4" x14ac:dyDescent="0.3">
      <c r="B139" s="154"/>
      <c r="C139" s="154"/>
      <c r="D139" s="154"/>
      <c r="E139" s="154"/>
      <c r="F139" s="154"/>
      <c r="G139" s="154"/>
      <c r="H139" s="154"/>
    </row>
    <row r="140" spans="1:15" ht="14.4" x14ac:dyDescent="0.3">
      <c r="B140" s="154"/>
      <c r="C140" s="154"/>
      <c r="D140" s="154"/>
      <c r="E140" s="154"/>
      <c r="F140" s="154"/>
      <c r="G140" s="154"/>
      <c r="H140" s="154"/>
    </row>
    <row r="141" spans="1:15" s="222" customFormat="1" ht="12" customHeight="1" x14ac:dyDescent="0.3">
      <c r="A141" s="218"/>
      <c r="B141" s="154"/>
      <c r="C141" s="154"/>
      <c r="D141" s="154"/>
      <c r="E141" s="154"/>
      <c r="F141" s="154"/>
      <c r="G141" s="154"/>
      <c r="H141" s="154"/>
      <c r="I141" s="220"/>
      <c r="J141" s="220"/>
      <c r="K141" s="220"/>
      <c r="L141" s="220"/>
      <c r="M141" s="220"/>
      <c r="N141" s="219"/>
      <c r="O141" s="221"/>
    </row>
    <row r="142" spans="1:15" s="222" customFormat="1" ht="12" customHeight="1" x14ac:dyDescent="0.3">
      <c r="A142" s="218"/>
      <c r="B142" s="154"/>
      <c r="C142" s="154"/>
      <c r="D142" s="154"/>
      <c r="E142" s="154"/>
      <c r="F142" s="154"/>
      <c r="G142" s="154"/>
      <c r="H142" s="154"/>
      <c r="I142" s="220"/>
      <c r="J142" s="220"/>
      <c r="K142" s="220"/>
      <c r="L142" s="220"/>
      <c r="M142" s="220"/>
      <c r="N142" s="219"/>
      <c r="O142" s="221"/>
    </row>
    <row r="143" spans="1:15" s="222" customFormat="1" ht="12" customHeight="1" x14ac:dyDescent="0.3">
      <c r="A143" s="218"/>
      <c r="B143" s="154"/>
      <c r="C143" s="154"/>
      <c r="D143" s="154"/>
      <c r="E143" s="154"/>
      <c r="F143" s="154"/>
      <c r="G143" s="154"/>
      <c r="H143" s="154"/>
      <c r="I143" s="220"/>
      <c r="J143" s="220"/>
      <c r="K143" s="220"/>
      <c r="L143" s="220"/>
      <c r="M143" s="220"/>
      <c r="N143" s="219"/>
      <c r="O143" s="221"/>
    </row>
    <row r="144" spans="1:15" s="222" customFormat="1" ht="12" customHeight="1" x14ac:dyDescent="0.3">
      <c r="A144" s="218"/>
      <c r="B144" s="154"/>
      <c r="C144" s="154"/>
      <c r="D144" s="154"/>
      <c r="E144" s="154"/>
      <c r="F144" s="154"/>
      <c r="G144" s="154"/>
      <c r="H144" s="154"/>
      <c r="I144" s="220"/>
      <c r="J144" s="220"/>
      <c r="K144" s="220"/>
      <c r="L144" s="220"/>
      <c r="M144" s="220"/>
      <c r="N144" s="219"/>
      <c r="O144" s="221"/>
    </row>
    <row r="145" spans="1:15" s="222" customFormat="1" ht="12" customHeight="1" x14ac:dyDescent="0.3">
      <c r="A145" s="218"/>
      <c r="B145" s="154"/>
      <c r="C145" s="154"/>
      <c r="D145" s="154"/>
      <c r="E145" s="154"/>
      <c r="F145" s="154"/>
      <c r="G145" s="154"/>
      <c r="H145" s="154"/>
      <c r="I145" s="220"/>
      <c r="J145" s="220"/>
      <c r="K145" s="220"/>
      <c r="L145" s="220"/>
      <c r="M145" s="220"/>
      <c r="N145" s="219"/>
      <c r="O145" s="221"/>
    </row>
    <row r="146" spans="1:15" ht="14.4" x14ac:dyDescent="0.3">
      <c r="B146" s="154"/>
      <c r="C146" s="154"/>
      <c r="D146" s="154"/>
      <c r="E146" s="154"/>
      <c r="F146" s="154"/>
      <c r="G146" s="154"/>
      <c r="H146" s="154"/>
    </row>
    <row r="147" spans="1:15" s="222" customFormat="1" ht="12" customHeight="1" x14ac:dyDescent="0.3">
      <c r="A147" s="218"/>
      <c r="B147" s="154"/>
      <c r="C147" s="154"/>
      <c r="D147" s="154"/>
      <c r="E147" s="154"/>
      <c r="F147" s="154"/>
      <c r="G147" s="154"/>
      <c r="H147" s="154"/>
      <c r="I147" s="220"/>
      <c r="J147" s="220"/>
      <c r="K147" s="220"/>
      <c r="L147" s="220"/>
      <c r="M147" s="220"/>
      <c r="N147" s="219"/>
      <c r="O147" s="221"/>
    </row>
    <row r="148" spans="1:15" s="222" customFormat="1" ht="12" customHeight="1" x14ac:dyDescent="0.3">
      <c r="A148" s="218"/>
      <c r="B148" s="154"/>
      <c r="C148" s="154"/>
      <c r="D148" s="154"/>
      <c r="E148" s="154"/>
      <c r="F148" s="154"/>
      <c r="G148" s="154"/>
      <c r="H148" s="154"/>
      <c r="I148" s="220"/>
      <c r="J148" s="220"/>
      <c r="K148" s="220"/>
      <c r="L148" s="220"/>
      <c r="M148" s="220"/>
      <c r="N148" s="219"/>
      <c r="O148" s="221"/>
    </row>
    <row r="149" spans="1:15" s="222" customFormat="1" ht="12" customHeight="1" x14ac:dyDescent="0.3">
      <c r="A149" s="218"/>
      <c r="B149" s="154"/>
      <c r="C149" s="154"/>
      <c r="D149" s="154"/>
      <c r="E149" s="154"/>
      <c r="F149" s="154"/>
      <c r="G149" s="154"/>
      <c r="H149" s="154"/>
      <c r="I149" s="220"/>
      <c r="J149" s="220"/>
      <c r="K149" s="220"/>
      <c r="L149" s="220"/>
      <c r="M149" s="220"/>
      <c r="N149" s="219"/>
      <c r="O149" s="221"/>
    </row>
    <row r="150" spans="1:15" s="222" customFormat="1" ht="12" customHeight="1" x14ac:dyDescent="0.3">
      <c r="A150" s="218"/>
      <c r="B150" s="154"/>
      <c r="C150" s="154"/>
      <c r="D150" s="154"/>
      <c r="E150" s="154"/>
      <c r="F150" s="154"/>
      <c r="G150" s="154"/>
      <c r="H150" s="154"/>
      <c r="I150" s="220"/>
      <c r="J150" s="220"/>
      <c r="K150" s="220"/>
      <c r="L150" s="220"/>
      <c r="M150" s="220"/>
      <c r="N150" s="219"/>
      <c r="O150" s="221"/>
    </row>
    <row r="151" spans="1:15" ht="14.4" x14ac:dyDescent="0.3">
      <c r="B151" s="154"/>
      <c r="C151" s="154"/>
      <c r="D151" s="154"/>
      <c r="E151" s="154"/>
      <c r="F151" s="154"/>
      <c r="G151" s="154"/>
      <c r="H151" s="154"/>
    </row>
    <row r="152" spans="1:15" ht="14.4" x14ac:dyDescent="0.3">
      <c r="B152" s="154"/>
      <c r="C152" s="154"/>
      <c r="D152" s="154"/>
      <c r="E152" s="154"/>
      <c r="F152" s="154"/>
      <c r="G152" s="154"/>
      <c r="H152" s="154"/>
    </row>
    <row r="153" spans="1:15" ht="14.4" x14ac:dyDescent="0.3">
      <c r="B153" s="154"/>
      <c r="C153" s="154"/>
      <c r="D153" s="154"/>
      <c r="E153" s="154"/>
      <c r="F153" s="154"/>
      <c r="G153" s="154"/>
      <c r="H153" s="154"/>
    </row>
    <row r="154" spans="1:15" ht="14.4" x14ac:dyDescent="0.3">
      <c r="B154" s="154"/>
      <c r="C154" s="154"/>
      <c r="D154" s="154"/>
      <c r="E154" s="154"/>
      <c r="F154" s="154"/>
      <c r="G154" s="154"/>
      <c r="H154" s="154"/>
    </row>
    <row r="155" spans="1:15" ht="14.4" x14ac:dyDescent="0.3">
      <c r="B155" s="154"/>
      <c r="C155" s="154"/>
      <c r="D155" s="154"/>
      <c r="E155" s="154"/>
      <c r="F155" s="154"/>
      <c r="G155" s="154"/>
      <c r="H155" s="154"/>
    </row>
    <row r="156" spans="1:15" ht="14.4" x14ac:dyDescent="0.3">
      <c r="B156" s="154"/>
      <c r="C156" s="154"/>
      <c r="D156" s="154"/>
      <c r="E156" s="154"/>
      <c r="F156" s="154"/>
      <c r="G156" s="154"/>
      <c r="H156" s="154"/>
    </row>
    <row r="157" spans="1:15" ht="14.4" x14ac:dyDescent="0.3">
      <c r="B157" s="154"/>
      <c r="C157" s="154"/>
      <c r="D157" s="154"/>
      <c r="E157" s="154"/>
      <c r="F157" s="154"/>
      <c r="G157" s="154"/>
      <c r="H157" s="154"/>
    </row>
    <row r="158" spans="1:15" ht="14.4" x14ac:dyDescent="0.3">
      <c r="B158" s="154"/>
      <c r="C158" s="154"/>
      <c r="D158" s="154"/>
      <c r="E158" s="154"/>
      <c r="F158" s="154"/>
      <c r="G158" s="154"/>
      <c r="H158" s="154"/>
    </row>
  </sheetData>
  <autoFilter ref="A25:O75" xr:uid="{48EB7BAD-6542-4034-9B17-B6A46E27674C}"/>
  <mergeCells count="6">
    <mergeCell ref="C10:O10"/>
    <mergeCell ref="L112:M112"/>
    <mergeCell ref="C91:E91"/>
    <mergeCell ref="F91:O91"/>
    <mergeCell ref="C94:O94"/>
    <mergeCell ref="C98:E98"/>
  </mergeCells>
  <pageMargins left="0.23622047244094491" right="0.23622047244094491" top="0.74803149606299213" bottom="0.74803149606299213" header="0.31496062992125984" footer="0.31496062992125984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6D7BD-D3BE-44EF-BA7B-403A61919142}">
  <sheetPr>
    <pageSetUpPr fitToPage="1"/>
  </sheetPr>
  <dimension ref="A1:AC208"/>
  <sheetViews>
    <sheetView topLeftCell="A9" zoomScale="90" zoomScaleNormal="90" workbookViewId="0">
      <selection activeCell="F16" sqref="F16"/>
    </sheetView>
  </sheetViews>
  <sheetFormatPr baseColWidth="10" defaultColWidth="11.44140625" defaultRowHeight="13.8" x14ac:dyDescent="0.3"/>
  <cols>
    <col min="1" max="1" width="7" style="29" bestFit="1" customWidth="1"/>
    <col min="2" max="2" width="5" style="1" customWidth="1"/>
    <col min="3" max="3" width="33.6640625" style="1" customWidth="1"/>
    <col min="4" max="4" width="5" style="1" bestFit="1" customWidth="1"/>
    <col min="5" max="5" width="11.33203125" style="1" bestFit="1" customWidth="1"/>
    <col min="6" max="6" width="9.88671875" style="4" customWidth="1"/>
    <col min="7" max="7" width="8.6640625" style="3" customWidth="1"/>
    <col min="8" max="13" width="8.6640625" style="4" customWidth="1"/>
    <col min="14" max="14" width="10.33203125" style="3" bestFit="1" customWidth="1"/>
    <col min="15" max="15" width="11.44140625" style="9"/>
    <col min="16" max="18" width="11.44140625" style="1"/>
    <col min="19" max="19" width="18" style="1" customWidth="1"/>
    <col min="20" max="21" width="11.44140625" style="1"/>
    <col min="22" max="22" width="9.88671875" style="1" bestFit="1" customWidth="1"/>
    <col min="23" max="23" width="11.88671875" style="1" bestFit="1" customWidth="1"/>
    <col min="24" max="24" width="11.33203125" style="9" bestFit="1" customWidth="1"/>
    <col min="25" max="27" width="10.33203125" style="9" customWidth="1"/>
    <col min="28" max="16384" width="11.44140625" style="1"/>
  </cols>
  <sheetData>
    <row r="1" spans="1:26" ht="14.4" x14ac:dyDescent="0.3">
      <c r="B1" t="s">
        <v>8</v>
      </c>
      <c r="D1"/>
      <c r="E1"/>
      <c r="F1" s="153"/>
      <c r="G1" s="154"/>
      <c r="H1" s="153"/>
      <c r="I1" s="153"/>
      <c r="J1" s="153"/>
      <c r="K1" s="153"/>
      <c r="L1" s="153"/>
      <c r="M1" s="153"/>
      <c r="N1" s="154"/>
      <c r="O1" s="90"/>
    </row>
    <row r="2" spans="1:26" ht="14.4" x14ac:dyDescent="0.3">
      <c r="B2" t="s">
        <v>67</v>
      </c>
      <c r="D2"/>
      <c r="E2"/>
      <c r="F2" s="153"/>
      <c r="G2" s="154"/>
      <c r="H2" s="153"/>
      <c r="I2" s="153"/>
      <c r="J2" s="153"/>
      <c r="K2" s="153"/>
      <c r="L2" s="153"/>
      <c r="M2" s="153"/>
      <c r="N2" s="154"/>
      <c r="O2" s="90"/>
    </row>
    <row r="3" spans="1:26" ht="14.4" x14ac:dyDescent="0.3">
      <c r="B3"/>
      <c r="D3"/>
      <c r="E3"/>
      <c r="F3" s="153"/>
      <c r="G3" s="154"/>
      <c r="H3" s="153"/>
      <c r="I3" s="153"/>
      <c r="J3" s="153"/>
      <c r="K3" s="153"/>
      <c r="L3" s="153"/>
      <c r="M3" s="153"/>
      <c r="N3" s="154"/>
      <c r="O3" s="90"/>
    </row>
    <row r="4" spans="1:26" ht="14.4" x14ac:dyDescent="0.3">
      <c r="B4"/>
      <c r="C4" s="313" t="s">
        <v>150</v>
      </c>
      <c r="D4" s="313"/>
      <c r="E4" s="313"/>
      <c r="F4" s="314"/>
      <c r="G4" s="315"/>
      <c r="H4" s="314"/>
      <c r="I4" s="314"/>
      <c r="J4" s="314"/>
      <c r="K4" s="314"/>
      <c r="L4" s="314"/>
      <c r="M4" s="314"/>
      <c r="N4" s="315"/>
      <c r="O4" s="316"/>
    </row>
    <row r="5" spans="1:26" ht="14.4" x14ac:dyDescent="0.3">
      <c r="C5" s="195"/>
      <c r="D5" s="313"/>
      <c r="E5" s="313"/>
      <c r="F5" s="314"/>
      <c r="G5" s="315"/>
      <c r="H5" s="314"/>
      <c r="I5" s="314"/>
      <c r="J5" s="314"/>
      <c r="K5" s="314"/>
      <c r="L5" s="314"/>
      <c r="M5" s="314"/>
      <c r="N5" s="315"/>
      <c r="O5" s="316"/>
    </row>
    <row r="6" spans="1:26" ht="14.4" x14ac:dyDescent="0.3">
      <c r="C6" s="313" t="s">
        <v>68</v>
      </c>
      <c r="D6" s="313"/>
      <c r="E6" s="313"/>
      <c r="F6" s="314"/>
      <c r="G6" s="315"/>
      <c r="H6" s="314"/>
      <c r="I6" s="314"/>
      <c r="J6" s="314"/>
      <c r="K6" s="314"/>
      <c r="L6" s="314"/>
      <c r="M6" s="314"/>
      <c r="N6" s="315"/>
      <c r="O6" s="316"/>
    </row>
    <row r="7" spans="1:26" ht="14.4" x14ac:dyDescent="0.3">
      <c r="C7" s="277"/>
      <c r="D7" s="313"/>
      <c r="E7" s="313"/>
      <c r="F7" s="314"/>
      <c r="G7" s="315"/>
      <c r="H7" s="314"/>
      <c r="I7" s="314"/>
      <c r="J7" s="314"/>
      <c r="K7" s="314"/>
      <c r="L7" s="314"/>
      <c r="M7" s="314"/>
      <c r="N7" s="315"/>
      <c r="O7" s="316"/>
    </row>
    <row r="8" spans="1:26" ht="14.4" x14ac:dyDescent="0.3">
      <c r="C8" s="313" t="s">
        <v>69</v>
      </c>
      <c r="D8" s="313"/>
      <c r="E8" s="313"/>
      <c r="F8" s="314"/>
      <c r="G8" s="315"/>
      <c r="H8" s="314"/>
      <c r="I8" s="314"/>
      <c r="J8" s="314"/>
      <c r="K8" s="314"/>
      <c r="L8" s="314"/>
      <c r="M8" s="314"/>
      <c r="N8" s="315"/>
      <c r="O8" s="316"/>
    </row>
    <row r="9" spans="1:26" ht="14.4" x14ac:dyDescent="0.3">
      <c r="C9" s="277"/>
      <c r="D9" s="313"/>
      <c r="E9" s="313"/>
      <c r="F9" s="314"/>
      <c r="G9" s="315"/>
      <c r="H9" s="314"/>
      <c r="I9" s="314"/>
      <c r="J9" s="314"/>
      <c r="K9" s="314"/>
      <c r="L9" s="314"/>
      <c r="M9" s="314"/>
      <c r="N9" s="315"/>
      <c r="O9" s="316"/>
    </row>
    <row r="10" spans="1:26" ht="44.25" customHeight="1" x14ac:dyDescent="0.3">
      <c r="C10" s="339" t="s">
        <v>142</v>
      </c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</row>
    <row r="11" spans="1:26" ht="14.4" x14ac:dyDescent="0.3">
      <c r="A11" s="154"/>
      <c r="B11" s="154"/>
      <c r="C11" s="154"/>
      <c r="D11" s="154"/>
      <c r="E11" s="154"/>
      <c r="F11" s="154"/>
      <c r="S11" s="4"/>
      <c r="T11" s="4"/>
      <c r="Z11" s="1"/>
    </row>
    <row r="12" spans="1:26" ht="14.4" x14ac:dyDescent="0.3">
      <c r="A12" s="154"/>
      <c r="B12" s="6"/>
      <c r="C12" s="7" t="s">
        <v>9</v>
      </c>
      <c r="D12" s="4"/>
      <c r="E12" s="4"/>
      <c r="G12" s="1"/>
      <c r="H12" s="1"/>
      <c r="I12" s="1"/>
      <c r="J12" s="1"/>
      <c r="K12" s="1"/>
      <c r="S12" s="9"/>
      <c r="T12" s="9"/>
      <c r="Z12" s="1"/>
    </row>
    <row r="13" spans="1:26" ht="14.4" x14ac:dyDescent="0.3">
      <c r="A13" s="154"/>
      <c r="B13" s="155"/>
      <c r="C13" s="7" t="s">
        <v>9</v>
      </c>
      <c r="D13" s="4"/>
      <c r="E13" s="4"/>
      <c r="G13" s="1"/>
      <c r="H13" s="1"/>
      <c r="I13" s="1"/>
      <c r="J13" s="1"/>
      <c r="K13" s="1"/>
    </row>
    <row r="14" spans="1:26" ht="14.4" x14ac:dyDescent="0.3">
      <c r="A14" s="154"/>
      <c r="B14" s="154"/>
      <c r="C14" s="154"/>
      <c r="D14" s="154"/>
      <c r="E14" s="154"/>
      <c r="F14" s="154"/>
    </row>
    <row r="15" spans="1:26" x14ac:dyDescent="0.3">
      <c r="G15" s="4"/>
    </row>
    <row r="16" spans="1:26" x14ac:dyDescent="0.3">
      <c r="C16" s="194" t="s">
        <v>115</v>
      </c>
      <c r="D16" s="195">
        <v>10</v>
      </c>
      <c r="G16" s="4"/>
      <c r="Q16" s="78"/>
    </row>
    <row r="17" spans="1:27" x14ac:dyDescent="0.3">
      <c r="C17" s="194" t="s">
        <v>114</v>
      </c>
      <c r="D17" s="195">
        <v>8</v>
      </c>
    </row>
    <row r="20" spans="1:27" s="32" customFormat="1" ht="41.4" x14ac:dyDescent="0.3">
      <c r="A20" s="30"/>
      <c r="C20" s="263" t="s">
        <v>32</v>
      </c>
      <c r="D20" s="264"/>
      <c r="E20" s="265"/>
      <c r="F20" s="266" t="s">
        <v>144</v>
      </c>
      <c r="G20" s="267" t="s">
        <v>145</v>
      </c>
      <c r="H20" s="266" t="s">
        <v>146</v>
      </c>
      <c r="I20" s="266" t="s">
        <v>147</v>
      </c>
      <c r="J20" s="268" t="s">
        <v>148</v>
      </c>
      <c r="K20" s="269" t="s">
        <v>149</v>
      </c>
      <c r="L20" s="270" t="s">
        <v>33</v>
      </c>
      <c r="M20" s="271" t="s">
        <v>59</v>
      </c>
      <c r="N20" s="135" t="s">
        <v>60</v>
      </c>
      <c r="O20" s="136" t="s">
        <v>61</v>
      </c>
      <c r="P20" s="1"/>
      <c r="Q20" s="1"/>
      <c r="R20" s="1"/>
      <c r="X20" s="173"/>
      <c r="Y20" s="173"/>
      <c r="Z20" s="173"/>
      <c r="AA20" s="173"/>
    </row>
    <row r="21" spans="1:27" s="38" customFormat="1" ht="41.4" x14ac:dyDescent="0.3">
      <c r="A21" s="36"/>
      <c r="B21" s="37"/>
      <c r="C21" s="280" t="s">
        <v>155</v>
      </c>
      <c r="D21" s="281"/>
      <c r="E21" s="282"/>
      <c r="F21" s="283"/>
      <c r="G21" s="283"/>
      <c r="H21" s="283"/>
      <c r="I21" s="283"/>
      <c r="J21" s="284"/>
      <c r="K21" s="285"/>
      <c r="L21" s="190"/>
      <c r="M21" s="286"/>
      <c r="N21" s="109"/>
      <c r="O21" s="110"/>
      <c r="P21" s="1"/>
      <c r="Q21" s="1"/>
      <c r="R21" s="1"/>
      <c r="X21" s="174"/>
      <c r="Y21" s="174"/>
      <c r="Z21" s="174"/>
      <c r="AA21" s="174"/>
    </row>
    <row r="22" spans="1:27" x14ac:dyDescent="0.3">
      <c r="A22" s="31"/>
      <c r="B22" s="8"/>
      <c r="C22" s="274" t="s">
        <v>138</v>
      </c>
      <c r="D22" s="290"/>
      <c r="E22" s="291"/>
      <c r="F22" s="283"/>
      <c r="G22" s="283"/>
      <c r="H22" s="283"/>
      <c r="I22" s="283"/>
      <c r="J22" s="284"/>
      <c r="K22" s="285"/>
      <c r="L22" s="190"/>
      <c r="M22" s="292"/>
      <c r="N22" s="11"/>
      <c r="O22" s="12"/>
    </row>
    <row r="23" spans="1:27" x14ac:dyDescent="0.3">
      <c r="A23" s="31"/>
      <c r="B23" s="8"/>
      <c r="C23" s="145" t="s">
        <v>10</v>
      </c>
      <c r="D23" s="146"/>
      <c r="E23" s="147"/>
      <c r="F23" s="148">
        <f t="shared" ref="F23:L23" si="0">SUM(F25:F75)</f>
        <v>0</v>
      </c>
      <c r="G23" s="148">
        <f t="shared" si="0"/>
        <v>0</v>
      </c>
      <c r="H23" s="148">
        <f t="shared" si="0"/>
        <v>0</v>
      </c>
      <c r="I23" s="148">
        <f t="shared" si="0"/>
        <v>0</v>
      </c>
      <c r="J23" s="149">
        <f t="shared" si="0"/>
        <v>0</v>
      </c>
      <c r="K23" s="150">
        <f t="shared" si="0"/>
        <v>0</v>
      </c>
      <c r="L23" s="151">
        <f t="shared" si="0"/>
        <v>0</v>
      </c>
      <c r="M23" s="150"/>
      <c r="N23" s="152"/>
      <c r="O23" s="120"/>
    </row>
    <row r="24" spans="1:27" x14ac:dyDescent="0.3">
      <c r="A24" s="31"/>
      <c r="B24" s="8"/>
      <c r="C24" s="137"/>
      <c r="E24" s="138"/>
      <c r="F24" s="66"/>
      <c r="G24" s="139"/>
      <c r="H24" s="66"/>
      <c r="I24" s="66"/>
      <c r="J24" s="140"/>
      <c r="K24" s="141"/>
      <c r="L24" s="142"/>
      <c r="M24" s="141"/>
      <c r="N24" s="143"/>
      <c r="O24" s="144"/>
    </row>
    <row r="25" spans="1:27" s="38" customFormat="1" x14ac:dyDescent="0.3">
      <c r="A25" s="36"/>
      <c r="B25" s="37"/>
      <c r="C25" s="101" t="s">
        <v>81</v>
      </c>
      <c r="D25" s="102"/>
      <c r="E25" s="103"/>
      <c r="F25" s="104"/>
      <c r="G25" s="105"/>
      <c r="H25" s="104"/>
      <c r="I25" s="104"/>
      <c r="J25" s="106"/>
      <c r="K25" s="107"/>
      <c r="L25" s="108"/>
      <c r="M25" s="107"/>
      <c r="N25" s="109"/>
      <c r="O25" s="110">
        <f>SUM(O26:O30)</f>
        <v>0</v>
      </c>
      <c r="P25" s="1"/>
      <c r="Q25" s="1"/>
      <c r="R25" s="1"/>
      <c r="X25" s="174"/>
      <c r="Y25" s="174"/>
      <c r="Z25" s="174"/>
      <c r="AA25" s="174"/>
    </row>
    <row r="26" spans="1:27" x14ac:dyDescent="0.3">
      <c r="C26" s="16" t="s">
        <v>12</v>
      </c>
      <c r="D26" s="21"/>
      <c r="E26" s="22"/>
      <c r="F26" s="40"/>
      <c r="G26" s="41"/>
      <c r="H26" s="40"/>
      <c r="I26" s="40"/>
      <c r="J26" s="42"/>
      <c r="K26" s="43"/>
      <c r="L26" s="44"/>
      <c r="M26" s="43"/>
      <c r="N26" s="45"/>
      <c r="O26" s="12">
        <f>ROUND($F$22*F26+$G$22*G26+$H$22*H26+$I$22*I26+$J$22*J26+$K$22*K26+$L$22*L26+(M26*N26),2)</f>
        <v>0</v>
      </c>
    </row>
    <row r="27" spans="1:27" x14ac:dyDescent="0.3">
      <c r="C27" s="16" t="s">
        <v>13</v>
      </c>
      <c r="D27" s="21"/>
      <c r="E27" s="22"/>
      <c r="F27" s="40"/>
      <c r="G27" s="41"/>
      <c r="H27" s="40"/>
      <c r="I27" s="40"/>
      <c r="J27" s="42"/>
      <c r="K27" s="43"/>
      <c r="L27" s="44"/>
      <c r="M27" s="43"/>
      <c r="N27" s="45"/>
      <c r="O27" s="12">
        <f t="shared" ref="O27:O75" si="1">ROUND($F$22*F27+$G$22*G27+$H$22*H27+$I$22*I27+$J$22*J27+$K$22*K27+$L$22*L27+(M27*N27),2)</f>
        <v>0</v>
      </c>
    </row>
    <row r="28" spans="1:27" x14ac:dyDescent="0.3">
      <c r="C28" s="16" t="s">
        <v>86</v>
      </c>
      <c r="D28" s="21"/>
      <c r="E28" s="22"/>
      <c r="F28" s="40"/>
      <c r="G28" s="41"/>
      <c r="H28" s="40"/>
      <c r="I28" s="40"/>
      <c r="J28" s="42"/>
      <c r="K28" s="43"/>
      <c r="L28" s="44"/>
      <c r="M28" s="43"/>
      <c r="N28" s="45"/>
      <c r="O28" s="12">
        <f t="shared" si="1"/>
        <v>0</v>
      </c>
    </row>
    <row r="29" spans="1:27" x14ac:dyDescent="0.3">
      <c r="C29" s="16"/>
      <c r="D29" s="21"/>
      <c r="E29" s="22"/>
      <c r="F29" s="40"/>
      <c r="G29" s="41"/>
      <c r="H29" s="40"/>
      <c r="I29" s="40"/>
      <c r="J29" s="42"/>
      <c r="K29" s="43"/>
      <c r="L29" s="44"/>
      <c r="M29" s="43"/>
      <c r="N29" s="45"/>
      <c r="O29" s="12">
        <f t="shared" si="1"/>
        <v>0</v>
      </c>
    </row>
    <row r="30" spans="1:27" x14ac:dyDescent="0.3">
      <c r="C30" s="111"/>
      <c r="D30" s="112"/>
      <c r="E30" s="113"/>
      <c r="F30" s="114"/>
      <c r="G30" s="115"/>
      <c r="H30" s="114"/>
      <c r="I30" s="114"/>
      <c r="J30" s="116"/>
      <c r="K30" s="117"/>
      <c r="L30" s="118"/>
      <c r="M30" s="117"/>
      <c r="N30" s="119"/>
      <c r="O30" s="120">
        <f t="shared" si="1"/>
        <v>0</v>
      </c>
      <c r="S30" s="9"/>
      <c r="T30" s="15"/>
    </row>
    <row r="31" spans="1:27" s="38" customFormat="1" x14ac:dyDescent="0.3">
      <c r="A31" s="36"/>
      <c r="B31" s="37"/>
      <c r="C31" s="101" t="s">
        <v>82</v>
      </c>
      <c r="D31" s="102"/>
      <c r="E31" s="103"/>
      <c r="F31" s="104"/>
      <c r="G31" s="105"/>
      <c r="H31" s="104"/>
      <c r="I31" s="104"/>
      <c r="J31" s="106"/>
      <c r="K31" s="107"/>
      <c r="L31" s="108"/>
      <c r="M31" s="107"/>
      <c r="N31" s="109"/>
      <c r="O31" s="110">
        <f>SUM(O32:O39)</f>
        <v>0</v>
      </c>
      <c r="P31" s="1"/>
      <c r="Q31" s="1"/>
      <c r="R31" s="1"/>
      <c r="X31" s="174"/>
      <c r="Y31" s="174"/>
      <c r="Z31" s="174"/>
      <c r="AA31" s="174"/>
    </row>
    <row r="32" spans="1:27" x14ac:dyDescent="0.3">
      <c r="C32" s="16" t="s">
        <v>88</v>
      </c>
      <c r="D32" s="21"/>
      <c r="E32" s="22"/>
      <c r="G32" s="41"/>
      <c r="H32" s="40"/>
      <c r="I32" s="40"/>
      <c r="J32" s="42"/>
      <c r="K32" s="43"/>
      <c r="L32" s="44"/>
      <c r="M32" s="43"/>
      <c r="N32" s="45"/>
      <c r="O32" s="12">
        <f>ROUND($F$22*F33+$G$22*G32+$H$22*H32+$I$22*I32+$J$22*J32+$K$22*K32+$L$22*L32+(M32*N32),2)</f>
        <v>0</v>
      </c>
    </row>
    <row r="33" spans="1:27" x14ac:dyDescent="0.3">
      <c r="C33" s="16" t="s">
        <v>87</v>
      </c>
      <c r="D33" s="21"/>
      <c r="E33" s="22"/>
      <c r="F33" s="40"/>
      <c r="G33" s="41"/>
      <c r="H33" s="40"/>
      <c r="I33" s="40"/>
      <c r="J33" s="42"/>
      <c r="K33" s="43"/>
      <c r="L33" s="44"/>
      <c r="M33" s="43"/>
      <c r="N33" s="45"/>
      <c r="O33" s="12">
        <f>ROUND($F$22*F34+$G$22*G33+$H$22*H33+$I$22*I33+$J$22*J33+$K$22*K33+$L$22*L33+(M33*N33),2)</f>
        <v>0</v>
      </c>
      <c r="T33" s="185"/>
      <c r="U33" s="78"/>
    </row>
    <row r="34" spans="1:27" x14ac:dyDescent="0.3">
      <c r="C34" s="176"/>
      <c r="D34" s="21"/>
      <c r="E34" s="22"/>
      <c r="F34" s="40"/>
      <c r="G34" s="41"/>
      <c r="H34" s="40"/>
      <c r="I34" s="40"/>
      <c r="J34" s="42"/>
      <c r="K34" s="43"/>
      <c r="L34" s="44"/>
      <c r="M34" s="43"/>
      <c r="N34" s="45"/>
      <c r="O34" s="12">
        <f t="shared" si="1"/>
        <v>0</v>
      </c>
      <c r="T34" s="183"/>
      <c r="U34" s="15"/>
    </row>
    <row r="35" spans="1:27" x14ac:dyDescent="0.3">
      <c r="C35" s="162"/>
      <c r="D35" s="23" t="s">
        <v>71</v>
      </c>
      <c r="E35" s="24"/>
      <c r="F35" s="40"/>
      <c r="G35" s="41"/>
      <c r="H35" s="40"/>
      <c r="I35" s="40"/>
      <c r="J35" s="42"/>
      <c r="K35" s="43"/>
      <c r="L35" s="44"/>
      <c r="M35" s="43"/>
      <c r="N35" s="45"/>
      <c r="O35" s="12">
        <f t="shared" si="1"/>
        <v>0</v>
      </c>
      <c r="S35" s="34"/>
    </row>
    <row r="36" spans="1:27" x14ac:dyDescent="0.3">
      <c r="C36" s="18"/>
      <c r="D36" s="25"/>
      <c r="E36" s="26"/>
      <c r="F36" s="40"/>
      <c r="G36" s="41"/>
      <c r="H36" s="40"/>
      <c r="I36" s="40"/>
      <c r="J36" s="42"/>
      <c r="K36" s="43"/>
      <c r="L36" s="44"/>
      <c r="M36" s="160"/>
      <c r="N36" s="45"/>
      <c r="O36" s="12">
        <f t="shared" si="1"/>
        <v>0</v>
      </c>
      <c r="S36" s="9"/>
      <c r="T36" s="15"/>
    </row>
    <row r="37" spans="1:27" x14ac:dyDescent="0.3">
      <c r="C37" s="18"/>
      <c r="D37" s="25"/>
      <c r="E37" s="26"/>
      <c r="F37" s="40"/>
      <c r="G37" s="41"/>
      <c r="H37" s="40"/>
      <c r="I37" s="40"/>
      <c r="J37" s="42"/>
      <c r="K37" s="43"/>
      <c r="L37" s="44"/>
      <c r="M37" s="160"/>
      <c r="N37" s="45"/>
      <c r="O37" s="12">
        <f t="shared" si="1"/>
        <v>0</v>
      </c>
      <c r="S37" s="9"/>
      <c r="T37" s="15"/>
    </row>
    <row r="38" spans="1:27" x14ac:dyDescent="0.3">
      <c r="C38" s="18"/>
      <c r="D38" s="25"/>
      <c r="E38" s="26"/>
      <c r="F38" s="40"/>
      <c r="G38" s="41"/>
      <c r="H38" s="40"/>
      <c r="I38" s="40"/>
      <c r="J38" s="42"/>
      <c r="K38" s="43"/>
      <c r="L38" s="44"/>
      <c r="M38" s="160"/>
      <c r="N38" s="45"/>
      <c r="O38" s="12">
        <f t="shared" si="1"/>
        <v>0</v>
      </c>
      <c r="S38" s="9"/>
      <c r="T38" s="15"/>
    </row>
    <row r="39" spans="1:27" x14ac:dyDescent="0.3">
      <c r="C39" s="111" t="s">
        <v>17</v>
      </c>
      <c r="D39" s="112"/>
      <c r="E39" s="113"/>
      <c r="F39" s="114"/>
      <c r="G39" s="115"/>
      <c r="H39" s="114"/>
      <c r="I39" s="114"/>
      <c r="J39" s="116"/>
      <c r="K39" s="117"/>
      <c r="L39" s="118"/>
      <c r="M39" s="160"/>
      <c r="N39" s="119"/>
      <c r="O39" s="120">
        <f t="shared" si="1"/>
        <v>0</v>
      </c>
      <c r="S39" s="9"/>
      <c r="T39" s="15"/>
      <c r="U39" s="184"/>
      <c r="V39" s="9"/>
      <c r="W39" s="184"/>
    </row>
    <row r="40" spans="1:27" s="38" customFormat="1" x14ac:dyDescent="0.3">
      <c r="A40" s="39"/>
      <c r="B40" s="37"/>
      <c r="C40" s="91" t="s">
        <v>90</v>
      </c>
      <c r="D40" s="92"/>
      <c r="E40" s="93"/>
      <c r="F40" s="94"/>
      <c r="G40" s="95"/>
      <c r="H40" s="94"/>
      <c r="I40" s="94"/>
      <c r="J40" s="96"/>
      <c r="K40" s="97"/>
      <c r="L40" s="98"/>
      <c r="M40" s="97"/>
      <c r="N40" s="99"/>
      <c r="O40" s="100">
        <f>ROUND($F$22*F40+$G$22*G40+$H$22*H40+$I$22*I40+$J$22*J40+$K$22*K40+$L$22*L40+(M40*N40),2)</f>
        <v>0</v>
      </c>
      <c r="P40" s="1"/>
      <c r="Q40" s="1"/>
      <c r="R40" s="1"/>
      <c r="X40" s="174"/>
      <c r="Y40" s="174"/>
      <c r="Z40" s="174"/>
      <c r="AA40" s="174"/>
    </row>
    <row r="41" spans="1:27" s="38" customFormat="1" x14ac:dyDescent="0.3">
      <c r="A41" s="39"/>
      <c r="B41" s="37"/>
      <c r="C41" s="101" t="s">
        <v>83</v>
      </c>
      <c r="D41" s="102"/>
      <c r="E41" s="103"/>
      <c r="F41" s="177"/>
      <c r="G41" s="178"/>
      <c r="H41" s="177"/>
      <c r="I41" s="177"/>
      <c r="J41" s="179"/>
      <c r="K41" s="180"/>
      <c r="L41" s="181"/>
      <c r="M41" s="180"/>
      <c r="N41" s="182"/>
      <c r="O41" s="110">
        <f>ROUND($F$22*F41+$G$22*G41+$H$22*H41+$I$22*I41+$J$22*J41+$K$22*K41+$L$22*L41+(M41*N41),2)</f>
        <v>0</v>
      </c>
      <c r="P41" s="1"/>
      <c r="Q41" s="1"/>
      <c r="R41" s="1"/>
      <c r="X41" s="174"/>
      <c r="Y41" s="174"/>
      <c r="Z41" s="174"/>
      <c r="AA41" s="174"/>
    </row>
    <row r="42" spans="1:27" x14ac:dyDescent="0.3">
      <c r="C42" s="16"/>
      <c r="D42" s="21"/>
      <c r="E42" s="22"/>
      <c r="F42" s="40"/>
      <c r="G42" s="41"/>
      <c r="H42" s="40"/>
      <c r="I42" s="40"/>
      <c r="J42" s="42"/>
      <c r="K42" s="43"/>
      <c r="L42" s="44"/>
      <c r="M42" s="43"/>
      <c r="N42" s="45"/>
      <c r="O42" s="12">
        <f t="shared" si="1"/>
        <v>0</v>
      </c>
    </row>
    <row r="43" spans="1:27" x14ac:dyDescent="0.3">
      <c r="C43" s="16"/>
      <c r="D43" s="21"/>
      <c r="E43" s="22"/>
      <c r="F43" s="40"/>
      <c r="G43" s="41"/>
      <c r="H43" s="40"/>
      <c r="I43" s="40"/>
      <c r="J43" s="42"/>
      <c r="K43" s="43"/>
      <c r="L43" s="44"/>
      <c r="M43" s="43"/>
      <c r="N43" s="45"/>
      <c r="O43" s="12">
        <f t="shared" si="1"/>
        <v>0</v>
      </c>
    </row>
    <row r="44" spans="1:27" x14ac:dyDescent="0.3">
      <c r="C44" s="111"/>
      <c r="D44" s="112"/>
      <c r="E44" s="113"/>
      <c r="F44" s="114"/>
      <c r="G44" s="115"/>
      <c r="H44" s="114"/>
      <c r="I44" s="114"/>
      <c r="J44" s="116"/>
      <c r="K44" s="117"/>
      <c r="L44" s="118"/>
      <c r="M44" s="117"/>
      <c r="N44" s="119"/>
      <c r="O44" s="120">
        <f t="shared" si="1"/>
        <v>0</v>
      </c>
    </row>
    <row r="45" spans="1:27" s="38" customFormat="1" x14ac:dyDescent="0.3">
      <c r="A45" s="36"/>
      <c r="B45" s="37"/>
      <c r="C45" s="101" t="s">
        <v>84</v>
      </c>
      <c r="D45" s="102"/>
      <c r="E45" s="103"/>
      <c r="F45" s="104"/>
      <c r="G45" s="105"/>
      <c r="H45" s="104"/>
      <c r="I45" s="104"/>
      <c r="J45" s="106"/>
      <c r="K45" s="107"/>
      <c r="L45" s="108"/>
      <c r="M45" s="107"/>
      <c r="N45" s="109"/>
      <c r="O45" s="110">
        <f>SUM(O46:O61)</f>
        <v>0</v>
      </c>
      <c r="P45" s="1"/>
      <c r="Q45" s="1"/>
      <c r="R45" s="1"/>
      <c r="X45" s="174"/>
      <c r="Y45" s="174"/>
      <c r="Z45" s="174"/>
      <c r="AA45" s="174"/>
    </row>
    <row r="46" spans="1:27" x14ac:dyDescent="0.3">
      <c r="C46" s="17" t="s">
        <v>91</v>
      </c>
      <c r="D46" s="23"/>
      <c r="E46" s="24"/>
      <c r="F46" s="40"/>
      <c r="G46" s="41"/>
      <c r="H46" s="40"/>
      <c r="I46" s="40"/>
      <c r="J46" s="42"/>
      <c r="K46" s="43"/>
      <c r="L46" s="44"/>
      <c r="M46" s="160"/>
      <c r="N46" s="45"/>
      <c r="O46" s="12">
        <f t="shared" si="1"/>
        <v>0</v>
      </c>
    </row>
    <row r="47" spans="1:27" x14ac:dyDescent="0.3">
      <c r="C47" s="16" t="s">
        <v>89</v>
      </c>
      <c r="D47" s="21"/>
      <c r="E47" s="22"/>
      <c r="F47" s="40"/>
      <c r="G47" s="41"/>
      <c r="H47" s="40"/>
      <c r="I47" s="40"/>
      <c r="J47" s="42"/>
      <c r="K47" s="43"/>
      <c r="L47" s="44"/>
      <c r="M47" s="160"/>
      <c r="N47" s="45"/>
      <c r="O47" s="12">
        <f t="shared" si="1"/>
        <v>0</v>
      </c>
      <c r="T47" s="4"/>
    </row>
    <row r="48" spans="1:27" x14ac:dyDescent="0.3">
      <c r="C48" s="16" t="s">
        <v>92</v>
      </c>
      <c r="D48" s="21"/>
      <c r="E48" s="22"/>
      <c r="F48" s="40"/>
      <c r="G48" s="41"/>
      <c r="H48" s="40"/>
      <c r="I48" s="40"/>
      <c r="J48" s="42"/>
      <c r="K48" s="43"/>
      <c r="L48" s="44"/>
      <c r="M48" s="43"/>
      <c r="N48" s="45"/>
      <c r="O48" s="12">
        <f t="shared" si="1"/>
        <v>0</v>
      </c>
      <c r="S48" s="35"/>
      <c r="T48" s="33"/>
      <c r="U48" s="33"/>
      <c r="V48" s="9"/>
      <c r="W48" s="9"/>
    </row>
    <row r="49" spans="1:29" x14ac:dyDescent="0.3">
      <c r="C49" s="16"/>
      <c r="D49" s="21"/>
      <c r="E49" s="22"/>
      <c r="F49" s="40"/>
      <c r="G49" s="41"/>
      <c r="H49" s="40"/>
      <c r="I49" s="40"/>
      <c r="J49" s="42"/>
      <c r="K49" s="43"/>
      <c r="L49" s="44"/>
      <c r="M49" s="43"/>
      <c r="N49" s="45"/>
      <c r="O49" s="12">
        <f t="shared" si="1"/>
        <v>0</v>
      </c>
      <c r="S49" s="35"/>
      <c r="T49" s="33"/>
      <c r="U49" s="33"/>
      <c r="V49" s="9"/>
      <c r="W49" s="9"/>
    </row>
    <row r="50" spans="1:29" x14ac:dyDescent="0.3">
      <c r="C50" s="16"/>
      <c r="D50" s="21"/>
      <c r="E50" s="22"/>
      <c r="F50" s="40"/>
      <c r="G50" s="41"/>
      <c r="H50" s="40"/>
      <c r="I50" s="40"/>
      <c r="J50" s="42"/>
      <c r="K50" s="43"/>
      <c r="L50" s="44"/>
      <c r="M50" s="43"/>
      <c r="N50" s="45"/>
      <c r="O50" s="12">
        <f t="shared" si="1"/>
        <v>0</v>
      </c>
      <c r="S50" s="35"/>
      <c r="T50" s="33"/>
      <c r="U50" s="33"/>
      <c r="V50" s="9"/>
      <c r="W50" s="9"/>
    </row>
    <row r="51" spans="1:29" x14ac:dyDescent="0.3">
      <c r="C51" s="16"/>
      <c r="D51" s="25"/>
      <c r="E51" s="26"/>
      <c r="F51" s="84"/>
      <c r="G51" s="85"/>
      <c r="H51" s="84"/>
      <c r="I51" s="84"/>
      <c r="J51" s="86"/>
      <c r="K51" s="10"/>
      <c r="L51" s="87"/>
      <c r="M51" s="10"/>
      <c r="N51" s="88"/>
      <c r="O51" s="89"/>
      <c r="S51" s="35"/>
      <c r="T51" s="33"/>
      <c r="U51" s="33"/>
      <c r="V51" s="9"/>
      <c r="W51" s="9"/>
    </row>
    <row r="52" spans="1:29" x14ac:dyDescent="0.3">
      <c r="C52" s="18"/>
      <c r="D52" s="27"/>
      <c r="E52" s="28"/>
      <c r="F52" s="40"/>
      <c r="G52" s="41"/>
      <c r="H52" s="40"/>
      <c r="I52" s="40"/>
      <c r="J52" s="42"/>
      <c r="K52" s="43"/>
      <c r="L52" s="44"/>
      <c r="M52" s="160"/>
      <c r="N52" s="45"/>
      <c r="O52" s="12">
        <f t="shared" si="1"/>
        <v>0</v>
      </c>
      <c r="S52" s="35"/>
      <c r="T52" s="33"/>
      <c r="U52" s="33"/>
      <c r="V52" s="9"/>
      <c r="W52" s="9"/>
    </row>
    <row r="53" spans="1:29" x14ac:dyDescent="0.3">
      <c r="C53" s="18"/>
      <c r="D53" s="27"/>
      <c r="E53" s="28"/>
      <c r="F53" s="40"/>
      <c r="G53" s="41"/>
      <c r="H53" s="40"/>
      <c r="I53" s="40"/>
      <c r="J53" s="42"/>
      <c r="K53" s="43"/>
      <c r="L53" s="44"/>
      <c r="M53" s="160"/>
      <c r="N53" s="45"/>
      <c r="O53" s="12">
        <f t="shared" si="1"/>
        <v>0</v>
      </c>
      <c r="S53" s="35"/>
      <c r="T53" s="33"/>
      <c r="U53" s="33"/>
      <c r="V53" s="9"/>
      <c r="W53" s="9"/>
    </row>
    <row r="54" spans="1:29" x14ac:dyDescent="0.3">
      <c r="C54" s="18"/>
      <c r="D54" s="27"/>
      <c r="E54" s="28"/>
      <c r="F54" s="40"/>
      <c r="G54" s="41"/>
      <c r="H54" s="40"/>
      <c r="I54" s="40"/>
      <c r="J54" s="42"/>
      <c r="K54" s="43"/>
      <c r="L54" s="44"/>
      <c r="M54" s="160"/>
      <c r="N54" s="45"/>
      <c r="O54" s="12">
        <f t="shared" si="1"/>
        <v>0</v>
      </c>
      <c r="T54" s="33"/>
      <c r="U54" s="33"/>
    </row>
    <row r="55" spans="1:29" x14ac:dyDescent="0.3">
      <c r="C55" s="18"/>
      <c r="D55" s="25"/>
      <c r="E55" s="26"/>
      <c r="F55" s="40"/>
      <c r="G55" s="41"/>
      <c r="H55" s="40"/>
      <c r="I55" s="40"/>
      <c r="J55" s="42"/>
      <c r="K55" s="43"/>
      <c r="L55" s="44"/>
      <c r="M55" s="160"/>
      <c r="N55" s="45"/>
      <c r="O55" s="12">
        <f t="shared" si="1"/>
        <v>0</v>
      </c>
      <c r="AB55" s="15"/>
      <c r="AC55" s="83"/>
    </row>
    <row r="56" spans="1:29" x14ac:dyDescent="0.3">
      <c r="C56" s="18"/>
      <c r="D56" s="25"/>
      <c r="E56" s="26"/>
      <c r="F56" s="40"/>
      <c r="G56" s="41"/>
      <c r="H56" s="40"/>
      <c r="I56" s="40"/>
      <c r="J56" s="42"/>
      <c r="K56" s="43"/>
      <c r="L56" s="44"/>
      <c r="M56" s="160"/>
      <c r="N56" s="45"/>
      <c r="O56" s="12">
        <f t="shared" si="1"/>
        <v>0</v>
      </c>
    </row>
    <row r="57" spans="1:29" x14ac:dyDescent="0.3">
      <c r="C57" s="16"/>
      <c r="D57" s="21"/>
      <c r="E57" s="22"/>
      <c r="F57" s="84"/>
      <c r="G57" s="85"/>
      <c r="H57" s="84"/>
      <c r="I57" s="84"/>
      <c r="J57" s="86"/>
      <c r="K57" s="10"/>
      <c r="L57" s="87"/>
      <c r="M57" s="10"/>
      <c r="N57" s="88"/>
      <c r="O57" s="89"/>
    </row>
    <row r="58" spans="1:29" x14ac:dyDescent="0.3">
      <c r="C58" s="18"/>
      <c r="D58" s="25"/>
      <c r="E58" s="26"/>
      <c r="F58" s="40"/>
      <c r="G58" s="41"/>
      <c r="H58" s="40"/>
      <c r="I58" s="40"/>
      <c r="J58" s="42"/>
      <c r="K58" s="43"/>
      <c r="L58" s="44"/>
      <c r="M58" s="43"/>
      <c r="N58" s="45"/>
      <c r="O58" s="12">
        <f t="shared" si="1"/>
        <v>0</v>
      </c>
    </row>
    <row r="59" spans="1:29" x14ac:dyDescent="0.3">
      <c r="C59" s="18"/>
      <c r="D59" s="25"/>
      <c r="E59" s="26"/>
      <c r="F59" s="40"/>
      <c r="G59" s="41"/>
      <c r="H59" s="40"/>
      <c r="I59" s="40"/>
      <c r="J59" s="42"/>
      <c r="K59" s="43"/>
      <c r="L59" s="44"/>
      <c r="M59" s="43"/>
      <c r="N59" s="45"/>
      <c r="O59" s="12">
        <f t="shared" si="1"/>
        <v>0</v>
      </c>
    </row>
    <row r="60" spans="1:29" x14ac:dyDescent="0.3">
      <c r="C60" s="18"/>
      <c r="D60" s="25"/>
      <c r="E60" s="26"/>
      <c r="F60" s="40"/>
      <c r="G60" s="41"/>
      <c r="H60" s="40"/>
      <c r="I60" s="40"/>
      <c r="J60" s="42"/>
      <c r="K60" s="43"/>
      <c r="L60" s="44"/>
      <c r="M60" s="43"/>
      <c r="N60" s="45"/>
      <c r="O60" s="12">
        <f t="shared" si="1"/>
        <v>0</v>
      </c>
    </row>
    <row r="61" spans="1:29" x14ac:dyDescent="0.3">
      <c r="C61" s="121"/>
      <c r="D61" s="122"/>
      <c r="E61" s="123"/>
      <c r="F61" s="114"/>
      <c r="G61" s="115"/>
      <c r="H61" s="114"/>
      <c r="I61" s="114"/>
      <c r="J61" s="116"/>
      <c r="K61" s="117"/>
      <c r="L61" s="118"/>
      <c r="M61" s="117"/>
      <c r="N61" s="119"/>
      <c r="O61" s="120">
        <f t="shared" si="1"/>
        <v>0</v>
      </c>
    </row>
    <row r="62" spans="1:29" s="37" customFormat="1" x14ac:dyDescent="0.3">
      <c r="A62" s="36"/>
      <c r="C62" s="101" t="s">
        <v>23</v>
      </c>
      <c r="D62" s="102"/>
      <c r="E62" s="103"/>
      <c r="F62" s="104"/>
      <c r="G62" s="105"/>
      <c r="H62" s="104"/>
      <c r="I62" s="104"/>
      <c r="J62" s="106"/>
      <c r="K62" s="107"/>
      <c r="L62" s="108"/>
      <c r="M62" s="107"/>
      <c r="N62" s="109"/>
      <c r="O62" s="110">
        <f>SUM(O63:O67)</f>
        <v>0</v>
      </c>
      <c r="P62" s="1"/>
      <c r="Q62" s="1"/>
      <c r="R62" s="1"/>
      <c r="X62" s="175"/>
      <c r="Y62" s="175"/>
      <c r="Z62" s="175"/>
      <c r="AA62" s="175"/>
    </row>
    <row r="63" spans="1:29" x14ac:dyDescent="0.3">
      <c r="C63" s="16" t="s">
        <v>97</v>
      </c>
      <c r="D63" s="21"/>
      <c r="E63" s="22"/>
      <c r="F63" s="40"/>
      <c r="G63" s="41"/>
      <c r="H63" s="40"/>
      <c r="I63" s="40"/>
      <c r="J63" s="42"/>
      <c r="K63" s="43"/>
      <c r="L63" s="44"/>
      <c r="M63" s="43"/>
      <c r="N63" s="45"/>
      <c r="O63" s="12">
        <f t="shared" si="1"/>
        <v>0</v>
      </c>
    </row>
    <row r="64" spans="1:29" x14ac:dyDescent="0.3">
      <c r="C64" s="16" t="s">
        <v>93</v>
      </c>
      <c r="D64" s="21"/>
      <c r="E64" s="22"/>
      <c r="F64" s="40"/>
      <c r="G64" s="41"/>
      <c r="H64" s="40"/>
      <c r="I64" s="40"/>
      <c r="J64" s="42"/>
      <c r="K64" s="43"/>
      <c r="L64" s="44"/>
      <c r="M64" s="43"/>
      <c r="N64" s="45"/>
      <c r="O64" s="12">
        <f t="shared" si="1"/>
        <v>0</v>
      </c>
    </row>
    <row r="65" spans="1:27" x14ac:dyDescent="0.3">
      <c r="C65" s="16"/>
      <c r="D65" s="21"/>
      <c r="E65" s="22"/>
      <c r="F65" s="40"/>
      <c r="G65" s="41"/>
      <c r="H65" s="40"/>
      <c r="I65" s="40"/>
      <c r="J65" s="42"/>
      <c r="K65" s="43"/>
      <c r="L65" s="44"/>
      <c r="M65" s="43"/>
      <c r="N65" s="45"/>
      <c r="O65" s="12">
        <f t="shared" si="1"/>
        <v>0</v>
      </c>
    </row>
    <row r="66" spans="1:27" ht="15.75" customHeight="1" x14ac:dyDescent="0.3">
      <c r="C66" s="16"/>
      <c r="D66" s="21"/>
      <c r="E66" s="22"/>
      <c r="F66" s="40"/>
      <c r="G66" s="41"/>
      <c r="H66" s="40"/>
      <c r="I66" s="40"/>
      <c r="J66" s="42"/>
      <c r="K66" s="43"/>
      <c r="L66" s="44"/>
      <c r="M66" s="43"/>
      <c r="N66" s="45"/>
      <c r="O66" s="12">
        <f t="shared" si="1"/>
        <v>0</v>
      </c>
    </row>
    <row r="67" spans="1:27" x14ac:dyDescent="0.3">
      <c r="C67" s="111" t="s">
        <v>54</v>
      </c>
      <c r="D67" s="112"/>
      <c r="E67" s="113"/>
      <c r="F67" s="114"/>
      <c r="G67" s="115"/>
      <c r="H67" s="114"/>
      <c r="I67" s="114"/>
      <c r="J67" s="116"/>
      <c r="K67" s="117"/>
      <c r="L67" s="118"/>
      <c r="M67" s="117"/>
      <c r="N67" s="119"/>
      <c r="O67" s="120">
        <f>ROUND($F$22*F67+$G$22*G67+$H$22*H67+$I$22*I67+$J$22*J67+$K$22*K67+$L$22*L67+(M67*N67),2)</f>
        <v>0</v>
      </c>
    </row>
    <row r="68" spans="1:27" s="38" customFormat="1" x14ac:dyDescent="0.3">
      <c r="A68" s="36"/>
      <c r="B68" s="37"/>
      <c r="C68" s="91" t="s">
        <v>98</v>
      </c>
      <c r="D68" s="92"/>
      <c r="E68" s="93"/>
      <c r="F68" s="94"/>
      <c r="G68" s="95"/>
      <c r="H68" s="94"/>
      <c r="I68" s="94"/>
      <c r="J68" s="96"/>
      <c r="K68" s="97"/>
      <c r="L68" s="98"/>
      <c r="M68" s="97"/>
      <c r="N68" s="99"/>
      <c r="O68" s="100">
        <f t="shared" si="1"/>
        <v>0</v>
      </c>
      <c r="P68" s="1"/>
      <c r="Q68" s="1"/>
      <c r="R68" s="1"/>
      <c r="S68" s="15"/>
      <c r="X68" s="174"/>
      <c r="Y68" s="174"/>
      <c r="Z68" s="174"/>
      <c r="AA68" s="174"/>
    </row>
    <row r="69" spans="1:27" s="38" customFormat="1" x14ac:dyDescent="0.3">
      <c r="A69" s="36"/>
      <c r="B69" s="37"/>
      <c r="C69" s="91" t="s">
        <v>85</v>
      </c>
      <c r="D69" s="92"/>
      <c r="E69" s="93"/>
      <c r="F69" s="94"/>
      <c r="G69" s="95"/>
      <c r="H69" s="94"/>
      <c r="I69" s="94"/>
      <c r="J69" s="96"/>
      <c r="K69" s="97"/>
      <c r="L69" s="98"/>
      <c r="M69" s="97"/>
      <c r="N69" s="99"/>
      <c r="O69" s="100">
        <f t="shared" si="1"/>
        <v>0</v>
      </c>
      <c r="P69" s="1"/>
      <c r="Q69" s="1"/>
      <c r="R69" s="1"/>
      <c r="X69" s="174"/>
      <c r="Y69" s="174"/>
      <c r="Z69" s="174"/>
      <c r="AA69" s="174"/>
    </row>
    <row r="70" spans="1:27" s="38" customFormat="1" x14ac:dyDescent="0.3">
      <c r="A70" s="36"/>
      <c r="B70" s="37"/>
      <c r="C70" s="101" t="s">
        <v>40</v>
      </c>
      <c r="D70" s="102"/>
      <c r="E70" s="103"/>
      <c r="F70" s="104"/>
      <c r="G70" s="105"/>
      <c r="H70" s="104"/>
      <c r="I70" s="104"/>
      <c r="J70" s="106"/>
      <c r="K70" s="107"/>
      <c r="L70" s="108"/>
      <c r="M70" s="107"/>
      <c r="N70" s="109"/>
      <c r="O70" s="110">
        <f>SUM(O71:O74)</f>
        <v>0</v>
      </c>
      <c r="P70" s="1"/>
      <c r="Q70" s="1"/>
      <c r="R70" s="1"/>
      <c r="X70" s="174"/>
      <c r="Y70" s="174"/>
      <c r="Z70" s="174"/>
      <c r="AA70" s="174"/>
    </row>
    <row r="71" spans="1:27" x14ac:dyDescent="0.3">
      <c r="C71" s="18" t="s">
        <v>94</v>
      </c>
      <c r="D71" s="25"/>
      <c r="E71" s="26"/>
      <c r="F71" s="40"/>
      <c r="G71" s="41"/>
      <c r="H71" s="40"/>
      <c r="I71" s="40"/>
      <c r="J71" s="42"/>
      <c r="K71" s="43"/>
      <c r="L71" s="44"/>
      <c r="M71" s="43"/>
      <c r="N71" s="45"/>
      <c r="O71" s="12">
        <f t="shared" si="1"/>
        <v>0</v>
      </c>
    </row>
    <row r="72" spans="1:27" x14ac:dyDescent="0.3">
      <c r="C72" s="18" t="s">
        <v>95</v>
      </c>
      <c r="D72" s="25"/>
      <c r="E72" s="26"/>
      <c r="F72" s="40"/>
      <c r="G72" s="41"/>
      <c r="H72" s="40"/>
      <c r="I72" s="40"/>
      <c r="J72" s="42"/>
      <c r="K72" s="43"/>
      <c r="L72" s="44"/>
      <c r="M72" s="43"/>
      <c r="N72" s="45"/>
      <c r="O72" s="12">
        <f t="shared" si="1"/>
        <v>0</v>
      </c>
    </row>
    <row r="73" spans="1:27" x14ac:dyDescent="0.3">
      <c r="C73" s="18" t="s">
        <v>96</v>
      </c>
      <c r="D73" s="25"/>
      <c r="E73" s="26"/>
      <c r="F73" s="40"/>
      <c r="G73" s="41"/>
      <c r="H73" s="40"/>
      <c r="I73" s="40"/>
      <c r="J73" s="42"/>
      <c r="K73" s="43"/>
      <c r="L73" s="44"/>
      <c r="M73" s="43"/>
      <c r="N73" s="45"/>
      <c r="O73" s="12">
        <f t="shared" si="1"/>
        <v>0</v>
      </c>
    </row>
    <row r="74" spans="1:27" x14ac:dyDescent="0.3">
      <c r="C74" s="121" t="s">
        <v>58</v>
      </c>
      <c r="D74" s="122"/>
      <c r="E74" s="123"/>
      <c r="F74" s="114"/>
      <c r="G74" s="115"/>
      <c r="H74" s="114"/>
      <c r="I74" s="114"/>
      <c r="J74" s="116"/>
      <c r="K74" s="117"/>
      <c r="L74" s="118"/>
      <c r="M74" s="117"/>
      <c r="N74" s="119"/>
      <c r="O74" s="120">
        <f t="shared" si="1"/>
        <v>0</v>
      </c>
    </row>
    <row r="75" spans="1:27" s="38" customFormat="1" x14ac:dyDescent="0.3">
      <c r="A75" s="39"/>
      <c r="B75" s="37"/>
      <c r="C75" s="124" t="s">
        <v>41</v>
      </c>
      <c r="D75" s="125"/>
      <c r="E75" s="126"/>
      <c r="F75" s="127"/>
      <c r="G75" s="128"/>
      <c r="H75" s="127"/>
      <c r="I75" s="127"/>
      <c r="J75" s="129"/>
      <c r="K75" s="130"/>
      <c r="L75" s="131"/>
      <c r="M75" s="130"/>
      <c r="N75" s="132"/>
      <c r="O75" s="133">
        <f t="shared" si="1"/>
        <v>0</v>
      </c>
      <c r="P75" s="1"/>
      <c r="Q75" s="1"/>
      <c r="R75" s="1"/>
      <c r="X75" s="174"/>
      <c r="Y75" s="174"/>
      <c r="Z75" s="174"/>
      <c r="AA75" s="174"/>
    </row>
    <row r="76" spans="1:27" x14ac:dyDescent="0.3">
      <c r="C76" s="49" t="s">
        <v>62</v>
      </c>
      <c r="D76" s="50"/>
      <c r="E76" s="50"/>
      <c r="F76" s="51"/>
      <c r="G76" s="52"/>
      <c r="H76" s="51"/>
      <c r="I76" s="51"/>
      <c r="J76" s="51"/>
      <c r="K76" s="51"/>
      <c r="L76" s="51"/>
      <c r="M76" s="51"/>
      <c r="N76" s="53"/>
      <c r="O76" s="333">
        <f>O25+O31+O40+O41+O45+O62+O68+O69+O70+O75</f>
        <v>0</v>
      </c>
      <c r="S76" s="15"/>
    </row>
    <row r="77" spans="1:27" x14ac:dyDescent="0.3">
      <c r="C77" s="54" t="s">
        <v>27</v>
      </c>
      <c r="D77" s="55"/>
      <c r="E77" s="55"/>
      <c r="F77" s="13"/>
      <c r="G77" s="14"/>
      <c r="H77" s="13"/>
      <c r="I77" s="13"/>
      <c r="J77" s="13"/>
      <c r="K77" s="13"/>
      <c r="L77" s="13"/>
      <c r="M77" s="13"/>
      <c r="N77" s="60"/>
      <c r="O77" s="334"/>
      <c r="S77" s="15"/>
    </row>
    <row r="78" spans="1:27" x14ac:dyDescent="0.3">
      <c r="C78" s="56" t="s">
        <v>63</v>
      </c>
      <c r="D78" s="57"/>
      <c r="E78" s="57"/>
      <c r="F78" s="58"/>
      <c r="G78" s="59"/>
      <c r="H78" s="58"/>
      <c r="I78" s="58"/>
      <c r="J78" s="58"/>
      <c r="K78" s="58"/>
      <c r="L78" s="58"/>
      <c r="M78" s="58"/>
      <c r="N78" s="61"/>
      <c r="O78" s="63">
        <f>O76+O77</f>
        <v>0</v>
      </c>
      <c r="S78" s="183"/>
    </row>
    <row r="79" spans="1:27" x14ac:dyDescent="0.3">
      <c r="C79" s="49" t="s">
        <v>103</v>
      </c>
      <c r="D79" s="50"/>
      <c r="E79" s="50"/>
      <c r="F79" s="51"/>
      <c r="G79" s="52"/>
      <c r="H79" s="51"/>
      <c r="I79" s="51"/>
      <c r="J79" s="51"/>
      <c r="K79" s="51"/>
      <c r="L79" s="51"/>
      <c r="M79" s="51"/>
      <c r="N79" s="62"/>
      <c r="O79" s="335"/>
      <c r="S79" s="157"/>
    </row>
    <row r="80" spans="1:27" x14ac:dyDescent="0.3">
      <c r="C80" s="49" t="s">
        <v>28</v>
      </c>
      <c r="D80" s="50"/>
      <c r="E80" s="50"/>
      <c r="F80" s="51"/>
      <c r="G80" s="52"/>
      <c r="H80" s="51"/>
      <c r="I80" s="51"/>
      <c r="J80" s="51"/>
      <c r="K80" s="51"/>
      <c r="L80" s="51"/>
      <c r="M80" s="51"/>
      <c r="N80" s="53"/>
      <c r="O80" s="333">
        <f>O78+O79</f>
        <v>0</v>
      </c>
      <c r="S80" s="186"/>
      <c r="T80" s="15"/>
    </row>
    <row r="81" spans="1:27" x14ac:dyDescent="0.3">
      <c r="C81" s="65"/>
      <c r="D81" s="65"/>
      <c r="E81" s="65"/>
      <c r="F81" s="66"/>
      <c r="G81" s="67"/>
      <c r="H81" s="66"/>
      <c r="I81" s="66"/>
      <c r="J81" s="66"/>
      <c r="K81" s="66"/>
      <c r="L81" s="66"/>
      <c r="M81" s="66"/>
      <c r="N81" s="67"/>
      <c r="O81" s="67"/>
    </row>
    <row r="82" spans="1:27" x14ac:dyDescent="0.3">
      <c r="C82" s="165"/>
      <c r="D82" s="65"/>
      <c r="E82" s="65"/>
      <c r="F82" s="66"/>
      <c r="G82" s="67"/>
      <c r="H82" s="66"/>
      <c r="I82" s="66"/>
      <c r="J82" s="66"/>
      <c r="K82" s="66"/>
      <c r="L82" s="66"/>
      <c r="M82" s="140"/>
      <c r="N82" s="67"/>
      <c r="O82" s="172"/>
    </row>
    <row r="83" spans="1:27" s="38" customFormat="1" x14ac:dyDescent="0.3">
      <c r="A83" s="64"/>
      <c r="C83" s="68" t="s">
        <v>29</v>
      </c>
      <c r="D83" s="69"/>
      <c r="E83" s="69"/>
      <c r="F83" s="70"/>
      <c r="G83" s="71"/>
      <c r="H83" s="70"/>
      <c r="I83" s="70"/>
      <c r="J83" s="70"/>
      <c r="K83" s="70"/>
      <c r="L83" s="70"/>
      <c r="M83" s="76"/>
      <c r="N83" s="76"/>
      <c r="O83" s="336">
        <f>O80</f>
        <v>0</v>
      </c>
      <c r="P83" s="1"/>
      <c r="Q83" s="1"/>
      <c r="R83" s="1"/>
      <c r="T83" s="79"/>
      <c r="U83" s="79"/>
      <c r="X83" s="174"/>
      <c r="Y83" s="174"/>
      <c r="Z83" s="174"/>
      <c r="AA83" s="174"/>
    </row>
    <row r="84" spans="1:27" s="38" customFormat="1" x14ac:dyDescent="0.3">
      <c r="A84" s="64"/>
      <c r="C84" s="72" t="s">
        <v>30</v>
      </c>
      <c r="D84" s="73"/>
      <c r="E84" s="73"/>
      <c r="F84" s="74"/>
      <c r="G84" s="75"/>
      <c r="H84" s="74"/>
      <c r="I84" s="74"/>
      <c r="J84" s="74"/>
      <c r="K84" s="74"/>
      <c r="L84" s="74"/>
      <c r="M84" s="77"/>
      <c r="N84" s="77"/>
      <c r="O84" s="337">
        <f>O83*1.21</f>
        <v>0</v>
      </c>
      <c r="P84" s="1"/>
      <c r="Q84" s="1"/>
      <c r="R84" s="1"/>
      <c r="X84" s="174"/>
      <c r="Y84" s="174"/>
      <c r="Z84" s="174"/>
      <c r="AA84" s="174"/>
    </row>
    <row r="85" spans="1:27" x14ac:dyDescent="0.3">
      <c r="O85" s="1"/>
      <c r="Q85" s="15"/>
      <c r="R85" s="15"/>
    </row>
    <row r="86" spans="1:27" ht="42.6" customHeight="1" x14ac:dyDescent="0.3">
      <c r="C86" s="340" t="s">
        <v>152</v>
      </c>
      <c r="D86" s="341"/>
      <c r="E86" s="341"/>
      <c r="F86" s="342"/>
      <c r="G86" s="343"/>
      <c r="H86" s="343"/>
      <c r="I86" s="343"/>
      <c r="J86" s="343"/>
      <c r="K86" s="343"/>
      <c r="L86" s="343"/>
      <c r="M86" s="343"/>
      <c r="N86" s="343"/>
      <c r="O86" s="344"/>
    </row>
    <row r="87" spans="1:27" x14ac:dyDescent="0.3">
      <c r="C87" s="259"/>
      <c r="D87" s="259"/>
      <c r="E87" s="259"/>
      <c r="F87" s="260"/>
      <c r="G87" s="261"/>
      <c r="H87" s="260"/>
      <c r="I87" s="260"/>
      <c r="J87" s="260"/>
      <c r="K87" s="260"/>
      <c r="L87" s="260"/>
      <c r="M87" s="260"/>
      <c r="N87" s="261"/>
      <c r="O87" s="262"/>
    </row>
    <row r="88" spans="1:27" x14ac:dyDescent="0.3">
      <c r="C88" s="275" t="s">
        <v>153</v>
      </c>
      <c r="D88" s="259"/>
      <c r="E88" s="259"/>
      <c r="F88" s="260"/>
      <c r="G88" s="261"/>
      <c r="H88" s="260"/>
      <c r="I88" s="260"/>
      <c r="J88" s="260"/>
      <c r="K88" s="260"/>
      <c r="L88" s="260"/>
      <c r="M88" s="260"/>
      <c r="N88" s="261"/>
      <c r="O88" s="262"/>
    </row>
    <row r="89" spans="1:27" ht="72" customHeight="1" x14ac:dyDescent="0.3">
      <c r="C89" s="345"/>
      <c r="D89" s="345"/>
      <c r="E89" s="345"/>
      <c r="F89" s="345"/>
      <c r="G89" s="345"/>
      <c r="H89" s="345"/>
      <c r="I89" s="345"/>
      <c r="J89" s="345"/>
      <c r="K89" s="345"/>
      <c r="L89" s="345"/>
      <c r="M89" s="345"/>
      <c r="N89" s="345"/>
      <c r="O89" s="345"/>
    </row>
    <row r="91" spans="1:27" x14ac:dyDescent="0.3">
      <c r="C91" s="1" t="s">
        <v>31</v>
      </c>
    </row>
    <row r="92" spans="1:27" x14ac:dyDescent="0.3">
      <c r="C92" s="4"/>
      <c r="D92" s="4"/>
      <c r="E92" s="4"/>
      <c r="G92" s="4"/>
      <c r="N92" s="4"/>
      <c r="O92" s="4"/>
    </row>
    <row r="93" spans="1:27" x14ac:dyDescent="0.3">
      <c r="C93" s="338" t="s">
        <v>154</v>
      </c>
      <c r="D93" s="338"/>
      <c r="E93" s="338"/>
      <c r="G93" s="4"/>
      <c r="N93" s="4"/>
      <c r="O93" s="4"/>
    </row>
    <row r="94" spans="1:27" x14ac:dyDescent="0.3">
      <c r="B94" s="4"/>
      <c r="C94" s="4"/>
      <c r="D94" s="4"/>
      <c r="E94" s="4"/>
      <c r="G94" s="4"/>
      <c r="N94" s="4"/>
      <c r="O94" s="4"/>
    </row>
    <row r="95" spans="1:27" x14ac:dyDescent="0.3">
      <c r="C95" s="4"/>
      <c r="D95" s="4"/>
      <c r="E95" s="4"/>
      <c r="G95" s="4"/>
      <c r="N95" s="4"/>
      <c r="O95" s="4"/>
    </row>
    <row r="96" spans="1:27" x14ac:dyDescent="0.3">
      <c r="C96" s="4"/>
      <c r="D96" s="4"/>
      <c r="E96" s="4"/>
      <c r="G96" s="4"/>
      <c r="N96" s="4"/>
      <c r="O96" s="4"/>
    </row>
    <row r="97" spans="1:15" x14ac:dyDescent="0.3">
      <c r="C97" s="4"/>
      <c r="D97" s="4"/>
      <c r="E97" s="4"/>
      <c r="G97" s="4"/>
      <c r="N97" s="4"/>
      <c r="O97" s="4"/>
    </row>
    <row r="98" spans="1:15" x14ac:dyDescent="0.3">
      <c r="C98" s="4"/>
      <c r="D98" s="4"/>
      <c r="E98" s="4"/>
      <c r="G98" s="4"/>
      <c r="N98" s="4"/>
      <c r="O98" s="4"/>
    </row>
    <row r="99" spans="1:15" x14ac:dyDescent="0.3">
      <c r="C99" s="4"/>
      <c r="D99" s="4"/>
      <c r="E99" s="4"/>
      <c r="G99" s="4"/>
      <c r="N99" s="4"/>
      <c r="O99" s="4"/>
    </row>
    <row r="100" spans="1:15" x14ac:dyDescent="0.3">
      <c r="C100" s="4"/>
      <c r="D100" s="4"/>
      <c r="E100" s="4"/>
      <c r="G100" s="4"/>
      <c r="N100" s="4"/>
      <c r="O100" s="4"/>
    </row>
    <row r="101" spans="1:15" x14ac:dyDescent="0.3">
      <c r="C101" s="4"/>
      <c r="D101" s="4"/>
      <c r="E101" s="4"/>
      <c r="G101" s="4"/>
      <c r="N101" s="4"/>
      <c r="O101" s="4"/>
    </row>
    <row r="102" spans="1:15" x14ac:dyDescent="0.3">
      <c r="C102" s="4"/>
      <c r="D102" s="4"/>
      <c r="E102" s="4"/>
      <c r="G102" s="4"/>
      <c r="N102" s="4"/>
      <c r="O102" s="4"/>
    </row>
    <row r="103" spans="1:15" x14ac:dyDescent="0.3">
      <c r="C103" s="4"/>
      <c r="D103" s="4"/>
      <c r="E103" s="4"/>
      <c r="G103" s="4"/>
      <c r="N103" s="4"/>
      <c r="O103" s="4"/>
    </row>
    <row r="104" spans="1:15" x14ac:dyDescent="0.3">
      <c r="C104" s="4"/>
      <c r="D104" s="4"/>
      <c r="E104" s="4"/>
      <c r="G104" s="4"/>
      <c r="N104" s="4"/>
      <c r="O104" s="4"/>
    </row>
    <row r="105" spans="1:15" x14ac:dyDescent="0.3">
      <c r="C105" s="4"/>
      <c r="D105" s="4"/>
      <c r="E105" s="4"/>
      <c r="G105" s="4"/>
      <c r="N105" s="4"/>
      <c r="O105" s="4"/>
    </row>
    <row r="106" spans="1:15" x14ac:dyDescent="0.3">
      <c r="C106" s="4"/>
      <c r="D106" s="4"/>
      <c r="E106" s="4"/>
      <c r="G106" s="4"/>
      <c r="N106" s="4"/>
      <c r="O106" s="4"/>
    </row>
    <row r="107" spans="1:15" ht="15" customHeight="1" x14ac:dyDescent="0.3">
      <c r="A107" s="7"/>
      <c r="C107" s="4"/>
      <c r="D107" s="4"/>
      <c r="E107" s="4"/>
      <c r="G107" s="4"/>
      <c r="N107" s="4"/>
      <c r="O107" s="4"/>
    </row>
    <row r="108" spans="1:15" ht="15" customHeight="1" x14ac:dyDescent="0.3">
      <c r="C108" s="4"/>
      <c r="D108" s="4"/>
      <c r="E108" s="4"/>
      <c r="G108" s="4"/>
      <c r="N108" s="4"/>
      <c r="O108" s="4"/>
    </row>
    <row r="109" spans="1:15" x14ac:dyDescent="0.3">
      <c r="B109" s="81"/>
      <c r="C109" s="4"/>
      <c r="D109" s="4"/>
      <c r="E109" s="4"/>
      <c r="G109" s="4"/>
      <c r="N109" s="4"/>
      <c r="O109" s="4"/>
    </row>
    <row r="110" spans="1:15" x14ac:dyDescent="0.3">
      <c r="B110" s="81"/>
      <c r="C110" s="4"/>
      <c r="D110" s="4"/>
      <c r="E110" s="4"/>
      <c r="G110" s="4"/>
      <c r="N110" s="4"/>
      <c r="O110" s="4"/>
    </row>
    <row r="111" spans="1:15" x14ac:dyDescent="0.3">
      <c r="B111" s="81"/>
      <c r="C111" s="4"/>
      <c r="D111" s="4"/>
      <c r="E111" s="4"/>
      <c r="G111" s="4"/>
      <c r="N111" s="4"/>
      <c r="O111" s="4"/>
    </row>
    <row r="112" spans="1:15" x14ac:dyDescent="0.3">
      <c r="B112" s="81"/>
      <c r="C112" s="4"/>
      <c r="D112" s="4"/>
      <c r="E112" s="4"/>
      <c r="G112" s="4"/>
      <c r="N112" s="4"/>
      <c r="O112" s="4"/>
    </row>
    <row r="113" spans="2:15" x14ac:dyDescent="0.3">
      <c r="B113" s="81"/>
      <c r="C113" s="4"/>
      <c r="D113" s="4"/>
      <c r="E113" s="4"/>
      <c r="G113" s="4"/>
      <c r="N113" s="4"/>
      <c r="O113" s="4"/>
    </row>
    <row r="114" spans="2:15" x14ac:dyDescent="0.3">
      <c r="B114" s="81"/>
      <c r="C114" s="4"/>
      <c r="D114" s="4"/>
      <c r="E114" s="4"/>
      <c r="G114" s="4"/>
      <c r="N114" s="4"/>
      <c r="O114" s="4"/>
    </row>
    <row r="115" spans="2:15" x14ac:dyDescent="0.3">
      <c r="B115" s="81"/>
      <c r="C115" s="4"/>
      <c r="D115" s="4"/>
      <c r="E115" s="4"/>
      <c r="G115" s="4"/>
      <c r="N115" s="4"/>
      <c r="O115" s="4"/>
    </row>
    <row r="116" spans="2:15" x14ac:dyDescent="0.3">
      <c r="B116" s="81"/>
      <c r="C116" s="4"/>
      <c r="D116" s="4"/>
      <c r="E116" s="4"/>
      <c r="G116" s="4"/>
      <c r="N116" s="4"/>
      <c r="O116" s="4"/>
    </row>
    <row r="117" spans="2:15" x14ac:dyDescent="0.3">
      <c r="B117" s="81"/>
      <c r="C117" s="4"/>
      <c r="D117" s="4"/>
      <c r="E117" s="4"/>
      <c r="G117" s="4"/>
      <c r="N117" s="4"/>
      <c r="O117" s="4"/>
    </row>
    <row r="118" spans="2:15" x14ac:dyDescent="0.3">
      <c r="B118" s="81"/>
      <c r="C118" s="4"/>
      <c r="D118" s="4"/>
      <c r="E118" s="4"/>
      <c r="G118" s="4"/>
      <c r="N118" s="4"/>
      <c r="O118" s="4"/>
    </row>
    <row r="119" spans="2:15" x14ac:dyDescent="0.3">
      <c r="C119" s="4"/>
      <c r="D119" s="4"/>
      <c r="E119" s="4"/>
      <c r="G119" s="4"/>
      <c r="N119" s="4"/>
      <c r="O119" s="4"/>
    </row>
    <row r="120" spans="2:15" x14ac:dyDescent="0.3">
      <c r="C120" s="4"/>
      <c r="D120" s="4"/>
      <c r="E120" s="4"/>
      <c r="G120" s="4"/>
      <c r="N120" s="4"/>
      <c r="O120" s="4"/>
    </row>
    <row r="121" spans="2:15" x14ac:dyDescent="0.3">
      <c r="C121" s="4"/>
      <c r="D121" s="4"/>
      <c r="E121" s="4"/>
      <c r="G121" s="4"/>
      <c r="N121" s="4"/>
      <c r="O121" s="4"/>
    </row>
    <row r="122" spans="2:15" x14ac:dyDescent="0.3">
      <c r="C122" s="4"/>
      <c r="D122" s="4"/>
      <c r="E122" s="4"/>
      <c r="G122" s="4"/>
      <c r="N122" s="4"/>
      <c r="O122" s="4"/>
    </row>
    <row r="123" spans="2:15" x14ac:dyDescent="0.3">
      <c r="C123" s="4"/>
      <c r="D123" s="4"/>
      <c r="E123" s="4"/>
      <c r="G123" s="4"/>
      <c r="N123" s="4"/>
      <c r="O123" s="4"/>
    </row>
    <row r="124" spans="2:15" x14ac:dyDescent="0.3">
      <c r="C124" s="4"/>
      <c r="D124" s="4"/>
      <c r="E124" s="4"/>
      <c r="G124" s="4"/>
      <c r="N124" s="4"/>
      <c r="O124" s="4"/>
    </row>
    <row r="125" spans="2:15" x14ac:dyDescent="0.3">
      <c r="C125" s="4"/>
      <c r="D125" s="4"/>
      <c r="E125" s="4"/>
      <c r="G125" s="4"/>
      <c r="N125" s="4"/>
      <c r="O125" s="4"/>
    </row>
    <row r="126" spans="2:15" x14ac:dyDescent="0.3">
      <c r="C126" s="4"/>
      <c r="D126" s="4"/>
      <c r="E126" s="4"/>
      <c r="G126" s="4"/>
      <c r="N126" s="4"/>
      <c r="O126" s="4"/>
    </row>
    <row r="127" spans="2:15" x14ac:dyDescent="0.3">
      <c r="C127" s="4"/>
      <c r="D127" s="4"/>
      <c r="E127" s="4"/>
      <c r="G127" s="4"/>
      <c r="N127" s="4"/>
      <c r="O127" s="4"/>
    </row>
    <row r="128" spans="2:15" x14ac:dyDescent="0.3">
      <c r="C128" s="4"/>
      <c r="D128" s="4"/>
      <c r="E128" s="4"/>
      <c r="G128" s="4"/>
      <c r="N128" s="4"/>
      <c r="O128" s="4"/>
    </row>
    <row r="129" spans="3:15" x14ac:dyDescent="0.3">
      <c r="C129" s="4"/>
      <c r="D129" s="4"/>
      <c r="E129" s="4"/>
      <c r="G129" s="4"/>
      <c r="N129" s="4"/>
      <c r="O129" s="4"/>
    </row>
    <row r="130" spans="3:15" x14ac:dyDescent="0.3">
      <c r="C130" s="4"/>
      <c r="D130" s="4"/>
      <c r="E130" s="4"/>
      <c r="G130" s="4"/>
      <c r="N130" s="4"/>
      <c r="O130" s="4"/>
    </row>
    <row r="131" spans="3:15" x14ac:dyDescent="0.3">
      <c r="C131" s="4"/>
      <c r="D131" s="4"/>
      <c r="E131" s="4"/>
      <c r="G131" s="4"/>
      <c r="N131" s="4"/>
      <c r="O131" s="4"/>
    </row>
    <row r="132" spans="3:15" x14ac:dyDescent="0.3">
      <c r="C132" s="4"/>
      <c r="D132" s="4"/>
      <c r="E132" s="4"/>
      <c r="G132" s="4"/>
      <c r="N132" s="4"/>
      <c r="O132" s="4"/>
    </row>
    <row r="133" spans="3:15" x14ac:dyDescent="0.3">
      <c r="C133" s="4"/>
      <c r="D133" s="4"/>
      <c r="E133" s="4"/>
      <c r="G133" s="4"/>
      <c r="N133" s="4"/>
      <c r="O133" s="4"/>
    </row>
    <row r="134" spans="3:15" x14ac:dyDescent="0.3">
      <c r="C134" s="4"/>
      <c r="D134" s="4"/>
      <c r="E134" s="4"/>
      <c r="G134" s="4"/>
      <c r="N134" s="4"/>
      <c r="O134" s="4"/>
    </row>
    <row r="135" spans="3:15" x14ac:dyDescent="0.3">
      <c r="C135" s="4"/>
      <c r="D135" s="4"/>
      <c r="E135" s="4"/>
      <c r="G135" s="4"/>
      <c r="N135" s="4"/>
      <c r="O135" s="4"/>
    </row>
    <row r="136" spans="3:15" x14ac:dyDescent="0.3">
      <c r="C136" s="4"/>
      <c r="D136" s="4"/>
      <c r="E136" s="4"/>
      <c r="G136" s="4"/>
      <c r="N136" s="4"/>
      <c r="O136" s="4"/>
    </row>
    <row r="137" spans="3:15" x14ac:dyDescent="0.3">
      <c r="C137" s="4"/>
      <c r="D137" s="4"/>
      <c r="E137" s="4"/>
      <c r="G137" s="4"/>
      <c r="N137" s="4"/>
      <c r="O137" s="4"/>
    </row>
    <row r="138" spans="3:15" x14ac:dyDescent="0.3">
      <c r="C138" s="4"/>
      <c r="D138" s="4"/>
      <c r="E138" s="4"/>
      <c r="G138" s="4"/>
      <c r="N138" s="4"/>
      <c r="O138" s="4"/>
    </row>
    <row r="139" spans="3:15" x14ac:dyDescent="0.3">
      <c r="C139" s="4"/>
      <c r="D139" s="4"/>
      <c r="E139" s="4"/>
      <c r="G139" s="4"/>
      <c r="N139" s="4"/>
      <c r="O139" s="4"/>
    </row>
    <row r="140" spans="3:15" x14ac:dyDescent="0.3">
      <c r="C140" s="4"/>
      <c r="D140" s="4"/>
      <c r="E140" s="4"/>
      <c r="G140" s="4"/>
      <c r="N140" s="4"/>
      <c r="O140" s="4"/>
    </row>
    <row r="141" spans="3:15" x14ac:dyDescent="0.3">
      <c r="C141" s="4"/>
      <c r="D141" s="4"/>
      <c r="E141" s="4"/>
      <c r="G141" s="4"/>
      <c r="N141" s="4"/>
      <c r="O141" s="4"/>
    </row>
    <row r="142" spans="3:15" x14ac:dyDescent="0.3">
      <c r="C142" s="4"/>
      <c r="D142" s="4"/>
      <c r="E142" s="4"/>
      <c r="G142" s="4"/>
      <c r="N142" s="4"/>
      <c r="O142" s="4"/>
    </row>
    <row r="143" spans="3:15" x14ac:dyDescent="0.3">
      <c r="C143" s="4"/>
      <c r="D143" s="4"/>
      <c r="E143" s="4"/>
      <c r="G143" s="4"/>
      <c r="N143" s="4"/>
      <c r="O143" s="4"/>
    </row>
    <row r="144" spans="3:15" x14ac:dyDescent="0.3">
      <c r="C144" s="4"/>
      <c r="D144" s="4"/>
      <c r="E144" s="4"/>
      <c r="G144" s="4"/>
      <c r="N144" s="4"/>
      <c r="O144" s="4"/>
    </row>
    <row r="145" spans="3:15" x14ac:dyDescent="0.3">
      <c r="C145" s="4"/>
      <c r="D145" s="4"/>
      <c r="E145" s="4"/>
      <c r="G145" s="4"/>
      <c r="N145" s="4"/>
      <c r="O145" s="4"/>
    </row>
    <row r="146" spans="3:15" x14ac:dyDescent="0.3">
      <c r="C146" s="4"/>
      <c r="D146" s="4"/>
      <c r="E146" s="4"/>
      <c r="G146" s="4"/>
      <c r="N146" s="4"/>
      <c r="O146" s="4"/>
    </row>
    <row r="147" spans="3:15" x14ac:dyDescent="0.3">
      <c r="C147" s="4"/>
      <c r="D147" s="4"/>
      <c r="E147" s="4"/>
      <c r="G147" s="4"/>
      <c r="N147" s="4"/>
      <c r="O147" s="4"/>
    </row>
    <row r="148" spans="3:15" x14ac:dyDescent="0.3">
      <c r="C148" s="4"/>
      <c r="D148" s="4"/>
      <c r="E148" s="4"/>
      <c r="G148" s="4"/>
      <c r="N148" s="4"/>
      <c r="O148" s="4"/>
    </row>
    <row r="149" spans="3:15" x14ac:dyDescent="0.3">
      <c r="C149" s="4"/>
      <c r="D149" s="4"/>
      <c r="E149" s="4"/>
      <c r="G149" s="4"/>
      <c r="N149" s="4"/>
      <c r="O149" s="4"/>
    </row>
    <row r="150" spans="3:15" x14ac:dyDescent="0.3">
      <c r="C150" s="4"/>
      <c r="D150" s="4"/>
      <c r="E150" s="4"/>
      <c r="G150" s="4"/>
      <c r="N150" s="4"/>
      <c r="O150" s="4"/>
    </row>
    <row r="151" spans="3:15" x14ac:dyDescent="0.3">
      <c r="C151" s="4"/>
      <c r="D151" s="4"/>
      <c r="E151" s="4"/>
      <c r="G151" s="4"/>
      <c r="N151" s="4"/>
      <c r="O151" s="4"/>
    </row>
    <row r="152" spans="3:15" x14ac:dyDescent="0.3">
      <c r="C152" s="4"/>
      <c r="D152" s="4"/>
      <c r="E152" s="4"/>
      <c r="G152" s="4"/>
      <c r="N152" s="4"/>
      <c r="O152" s="4"/>
    </row>
    <row r="153" spans="3:15" x14ac:dyDescent="0.3">
      <c r="C153" s="4"/>
      <c r="D153" s="4"/>
      <c r="E153" s="4"/>
      <c r="G153" s="4"/>
      <c r="N153" s="4"/>
      <c r="O153" s="4"/>
    </row>
    <row r="154" spans="3:15" x14ac:dyDescent="0.3">
      <c r="C154" s="4"/>
      <c r="D154" s="4"/>
      <c r="E154" s="4"/>
      <c r="G154" s="4"/>
      <c r="N154" s="4"/>
      <c r="O154" s="4"/>
    </row>
    <row r="155" spans="3:15" x14ac:dyDescent="0.3">
      <c r="C155" s="4"/>
      <c r="D155" s="4"/>
      <c r="E155" s="4"/>
      <c r="G155" s="4"/>
      <c r="N155" s="4"/>
      <c r="O155" s="4"/>
    </row>
    <row r="156" spans="3:15" x14ac:dyDescent="0.3">
      <c r="C156" s="4"/>
      <c r="D156" s="4"/>
      <c r="E156" s="4"/>
      <c r="G156" s="4"/>
      <c r="N156" s="4"/>
      <c r="O156" s="4"/>
    </row>
    <row r="157" spans="3:15" x14ac:dyDescent="0.3">
      <c r="C157" s="4"/>
      <c r="D157" s="4"/>
      <c r="E157" s="4"/>
      <c r="G157" s="4"/>
      <c r="N157" s="4"/>
      <c r="O157" s="4"/>
    </row>
    <row r="158" spans="3:15" x14ac:dyDescent="0.3">
      <c r="C158" s="4"/>
      <c r="D158" s="4"/>
      <c r="E158" s="4"/>
      <c r="G158" s="4"/>
      <c r="N158" s="4"/>
      <c r="O158" s="4"/>
    </row>
    <row r="159" spans="3:15" x14ac:dyDescent="0.3">
      <c r="C159" s="4"/>
      <c r="D159" s="4"/>
      <c r="E159" s="4"/>
      <c r="G159" s="4"/>
      <c r="N159" s="4"/>
      <c r="O159" s="4"/>
    </row>
    <row r="160" spans="3:15" x14ac:dyDescent="0.3">
      <c r="C160" s="4"/>
      <c r="D160" s="4"/>
      <c r="E160" s="4"/>
      <c r="G160" s="4"/>
      <c r="N160" s="4"/>
      <c r="O160" s="4"/>
    </row>
    <row r="161" spans="3:15" x14ac:dyDescent="0.3">
      <c r="C161" s="4"/>
      <c r="D161" s="4"/>
      <c r="E161" s="4"/>
      <c r="G161" s="4"/>
      <c r="N161" s="4"/>
      <c r="O161" s="4"/>
    </row>
    <row r="162" spans="3:15" x14ac:dyDescent="0.3">
      <c r="C162" s="4"/>
      <c r="D162" s="4"/>
      <c r="E162" s="4"/>
      <c r="G162" s="4"/>
      <c r="N162" s="4"/>
      <c r="O162" s="4"/>
    </row>
    <row r="163" spans="3:15" x14ac:dyDescent="0.3">
      <c r="C163" s="4"/>
      <c r="D163" s="4"/>
      <c r="E163" s="4"/>
      <c r="G163" s="4"/>
      <c r="N163" s="4"/>
      <c r="O163" s="4"/>
    </row>
    <row r="164" spans="3:15" x14ac:dyDescent="0.3">
      <c r="C164" s="4"/>
      <c r="D164" s="4"/>
      <c r="E164" s="4"/>
      <c r="G164" s="4"/>
      <c r="N164" s="4"/>
      <c r="O164" s="4"/>
    </row>
    <row r="165" spans="3:15" x14ac:dyDescent="0.3">
      <c r="C165" s="4"/>
      <c r="D165" s="4"/>
      <c r="E165" s="4"/>
      <c r="G165" s="4"/>
      <c r="N165" s="4"/>
      <c r="O165" s="4"/>
    </row>
    <row r="166" spans="3:15" x14ac:dyDescent="0.3">
      <c r="C166" s="4"/>
      <c r="D166" s="4"/>
      <c r="E166" s="4"/>
      <c r="G166" s="4"/>
      <c r="N166" s="4"/>
      <c r="O166" s="4"/>
    </row>
    <row r="167" spans="3:15" x14ac:dyDescent="0.3">
      <c r="C167" s="4"/>
      <c r="D167" s="4"/>
      <c r="E167" s="4"/>
      <c r="G167" s="4"/>
      <c r="N167" s="4"/>
      <c r="O167" s="4"/>
    </row>
    <row r="168" spans="3:15" x14ac:dyDescent="0.3">
      <c r="C168" s="4"/>
      <c r="D168" s="4"/>
      <c r="E168" s="4"/>
      <c r="G168" s="4"/>
      <c r="N168" s="4"/>
      <c r="O168" s="4"/>
    </row>
    <row r="169" spans="3:15" x14ac:dyDescent="0.3">
      <c r="C169" s="4"/>
      <c r="D169" s="4"/>
      <c r="E169" s="4"/>
      <c r="G169" s="4"/>
      <c r="N169" s="4"/>
      <c r="O169" s="4"/>
    </row>
    <row r="170" spans="3:15" x14ac:dyDescent="0.3">
      <c r="C170" s="4"/>
      <c r="D170" s="4"/>
      <c r="E170" s="4"/>
      <c r="G170" s="4"/>
      <c r="N170" s="4"/>
      <c r="O170" s="4"/>
    </row>
    <row r="171" spans="3:15" x14ac:dyDescent="0.3">
      <c r="C171" s="4"/>
      <c r="D171" s="4"/>
      <c r="E171" s="4"/>
      <c r="G171" s="4"/>
      <c r="N171" s="4"/>
      <c r="O171" s="4"/>
    </row>
    <row r="172" spans="3:15" x14ac:dyDescent="0.3">
      <c r="C172" s="4"/>
      <c r="D172" s="4"/>
      <c r="E172" s="4"/>
      <c r="G172" s="4"/>
      <c r="N172" s="4"/>
      <c r="O172" s="4"/>
    </row>
    <row r="173" spans="3:15" x14ac:dyDescent="0.3">
      <c r="C173" s="4"/>
      <c r="D173" s="4"/>
      <c r="E173" s="4"/>
      <c r="G173" s="4"/>
      <c r="N173" s="4"/>
      <c r="O173" s="4"/>
    </row>
    <row r="174" spans="3:15" x14ac:dyDescent="0.3">
      <c r="C174" s="4"/>
      <c r="D174" s="4"/>
      <c r="E174" s="4"/>
      <c r="G174" s="4"/>
      <c r="N174" s="4"/>
      <c r="O174" s="4"/>
    </row>
    <row r="175" spans="3:15" x14ac:dyDescent="0.3">
      <c r="C175" s="4"/>
      <c r="D175" s="4"/>
      <c r="E175" s="4"/>
      <c r="G175" s="4"/>
      <c r="N175" s="4"/>
      <c r="O175" s="4"/>
    </row>
    <row r="176" spans="3:15" x14ac:dyDescent="0.3">
      <c r="C176" s="4"/>
      <c r="D176" s="4"/>
      <c r="E176" s="4"/>
      <c r="G176" s="4"/>
      <c r="N176" s="4"/>
      <c r="O176" s="4"/>
    </row>
    <row r="177" spans="3:15" x14ac:dyDescent="0.3">
      <c r="C177" s="4"/>
      <c r="D177" s="4"/>
      <c r="E177" s="4"/>
      <c r="G177" s="4"/>
      <c r="N177" s="4"/>
      <c r="O177" s="4"/>
    </row>
    <row r="178" spans="3:15" x14ac:dyDescent="0.3">
      <c r="C178" s="4"/>
      <c r="D178" s="4"/>
      <c r="E178" s="4"/>
      <c r="G178" s="4"/>
      <c r="N178" s="4"/>
      <c r="O178" s="4"/>
    </row>
    <row r="179" spans="3:15" x14ac:dyDescent="0.3">
      <c r="C179" s="4"/>
      <c r="D179" s="4"/>
      <c r="E179" s="4"/>
      <c r="G179" s="4"/>
      <c r="N179" s="4"/>
      <c r="O179" s="4"/>
    </row>
    <row r="180" spans="3:15" x14ac:dyDescent="0.3">
      <c r="C180" s="4"/>
      <c r="D180" s="4"/>
      <c r="E180" s="4"/>
      <c r="G180" s="4"/>
      <c r="N180" s="4"/>
      <c r="O180" s="4"/>
    </row>
    <row r="181" spans="3:15" x14ac:dyDescent="0.3">
      <c r="C181" s="4"/>
      <c r="D181" s="4"/>
      <c r="E181" s="4"/>
      <c r="G181" s="4"/>
      <c r="N181" s="4"/>
      <c r="O181" s="4"/>
    </row>
    <row r="182" spans="3:15" x14ac:dyDescent="0.3">
      <c r="C182" s="4"/>
      <c r="D182" s="4"/>
      <c r="E182" s="4"/>
      <c r="G182" s="4"/>
      <c r="N182" s="4"/>
      <c r="O182" s="4"/>
    </row>
    <row r="183" spans="3:15" x14ac:dyDescent="0.3">
      <c r="C183" s="4"/>
      <c r="D183" s="4"/>
      <c r="E183" s="4"/>
      <c r="G183" s="4"/>
      <c r="N183" s="4"/>
      <c r="O183" s="4"/>
    </row>
    <row r="184" spans="3:15" x14ac:dyDescent="0.3">
      <c r="C184" s="4"/>
      <c r="D184" s="4"/>
      <c r="E184" s="4"/>
      <c r="G184" s="4"/>
      <c r="N184" s="4"/>
      <c r="O184" s="4"/>
    </row>
    <row r="185" spans="3:15" x14ac:dyDescent="0.3">
      <c r="C185" s="4"/>
      <c r="D185" s="4"/>
      <c r="E185" s="4"/>
      <c r="G185" s="4"/>
      <c r="N185" s="4"/>
      <c r="O185" s="4"/>
    </row>
    <row r="186" spans="3:15" x14ac:dyDescent="0.3">
      <c r="C186" s="4"/>
      <c r="D186" s="4"/>
      <c r="E186" s="4"/>
      <c r="G186" s="4"/>
      <c r="N186" s="4"/>
      <c r="O186" s="4"/>
    </row>
    <row r="187" spans="3:15" x14ac:dyDescent="0.3">
      <c r="C187" s="4"/>
      <c r="D187" s="4"/>
      <c r="E187" s="4"/>
      <c r="G187" s="4"/>
      <c r="N187" s="4"/>
      <c r="O187" s="4"/>
    </row>
    <row r="188" spans="3:15" x14ac:dyDescent="0.3">
      <c r="C188" s="4"/>
      <c r="D188" s="4"/>
      <c r="E188" s="4"/>
      <c r="G188" s="4"/>
      <c r="N188" s="4"/>
      <c r="O188" s="4"/>
    </row>
    <row r="189" spans="3:15" x14ac:dyDescent="0.3">
      <c r="C189" s="4"/>
      <c r="D189" s="4"/>
      <c r="E189" s="4"/>
      <c r="G189" s="4"/>
      <c r="N189" s="4"/>
      <c r="O189" s="4"/>
    </row>
    <row r="190" spans="3:15" x14ac:dyDescent="0.3">
      <c r="C190" s="4"/>
      <c r="D190" s="4"/>
      <c r="E190" s="4"/>
      <c r="G190" s="4"/>
      <c r="N190" s="4"/>
      <c r="O190" s="4"/>
    </row>
    <row r="191" spans="3:15" x14ac:dyDescent="0.3">
      <c r="C191" s="4"/>
      <c r="D191" s="4"/>
      <c r="E191" s="4"/>
      <c r="G191" s="4"/>
      <c r="N191" s="4"/>
      <c r="O191" s="4"/>
    </row>
    <row r="192" spans="3:15" x14ac:dyDescent="0.3">
      <c r="C192" s="4"/>
      <c r="D192" s="4"/>
      <c r="E192" s="4"/>
      <c r="G192" s="4"/>
      <c r="N192" s="4"/>
      <c r="O192" s="4"/>
    </row>
    <row r="193" spans="3:15" x14ac:dyDescent="0.3">
      <c r="C193" s="4"/>
      <c r="D193" s="4"/>
      <c r="E193" s="4"/>
      <c r="G193" s="4"/>
      <c r="N193" s="4"/>
      <c r="O193" s="4"/>
    </row>
    <row r="194" spans="3:15" x14ac:dyDescent="0.3">
      <c r="C194" s="4"/>
      <c r="D194" s="4"/>
      <c r="E194" s="4"/>
      <c r="G194" s="4"/>
      <c r="N194" s="4"/>
      <c r="O194" s="4"/>
    </row>
    <row r="195" spans="3:15" x14ac:dyDescent="0.3">
      <c r="C195" s="4"/>
      <c r="D195" s="4"/>
      <c r="E195" s="4"/>
      <c r="G195" s="4"/>
      <c r="N195" s="4"/>
      <c r="O195" s="4"/>
    </row>
    <row r="196" spans="3:15" x14ac:dyDescent="0.3">
      <c r="C196" s="4"/>
      <c r="D196" s="4"/>
      <c r="E196" s="4"/>
      <c r="G196" s="4"/>
      <c r="N196" s="4"/>
      <c r="O196" s="4"/>
    </row>
    <row r="197" spans="3:15" x14ac:dyDescent="0.3">
      <c r="C197" s="4"/>
      <c r="D197" s="4"/>
      <c r="E197" s="4"/>
      <c r="G197" s="4"/>
      <c r="N197" s="4"/>
      <c r="O197" s="4"/>
    </row>
    <row r="198" spans="3:15" x14ac:dyDescent="0.3">
      <c r="C198" s="4"/>
      <c r="D198" s="4"/>
      <c r="E198" s="4"/>
      <c r="G198" s="4"/>
      <c r="N198" s="4"/>
      <c r="O198" s="4"/>
    </row>
    <row r="199" spans="3:15" x14ac:dyDescent="0.3">
      <c r="C199" s="4"/>
      <c r="D199" s="4"/>
      <c r="E199" s="4"/>
      <c r="G199" s="4"/>
      <c r="N199" s="4"/>
      <c r="O199" s="4"/>
    </row>
    <row r="200" spans="3:15" x14ac:dyDescent="0.3">
      <c r="C200" s="4"/>
      <c r="D200" s="4"/>
      <c r="E200" s="4"/>
      <c r="G200" s="4"/>
      <c r="N200" s="4"/>
      <c r="O200" s="4"/>
    </row>
    <row r="201" spans="3:15" x14ac:dyDescent="0.3">
      <c r="C201" s="4"/>
      <c r="D201" s="4"/>
      <c r="E201" s="4"/>
      <c r="G201" s="4"/>
      <c r="N201" s="4"/>
      <c r="O201" s="4"/>
    </row>
    <row r="202" spans="3:15" x14ac:dyDescent="0.3">
      <c r="C202" s="4"/>
      <c r="D202" s="4"/>
      <c r="E202" s="4"/>
      <c r="G202" s="4"/>
      <c r="N202" s="4"/>
      <c r="O202" s="4"/>
    </row>
    <row r="203" spans="3:15" x14ac:dyDescent="0.3">
      <c r="C203" s="4"/>
      <c r="D203" s="4"/>
      <c r="E203" s="4"/>
      <c r="G203" s="4"/>
      <c r="N203" s="4"/>
      <c r="O203" s="4"/>
    </row>
    <row r="204" spans="3:15" x14ac:dyDescent="0.3">
      <c r="C204" s="4"/>
      <c r="D204" s="4"/>
      <c r="E204" s="4"/>
      <c r="G204" s="4"/>
      <c r="N204" s="4"/>
      <c r="O204" s="4"/>
    </row>
    <row r="205" spans="3:15" x14ac:dyDescent="0.3">
      <c r="C205" s="4"/>
      <c r="D205" s="4"/>
      <c r="E205" s="4"/>
      <c r="G205" s="4"/>
      <c r="N205" s="4"/>
      <c r="O205" s="4"/>
    </row>
    <row r="206" spans="3:15" x14ac:dyDescent="0.3">
      <c r="C206" s="4"/>
      <c r="D206" s="4"/>
      <c r="E206" s="4"/>
      <c r="G206" s="4"/>
      <c r="N206" s="4"/>
      <c r="O206" s="4"/>
    </row>
    <row r="207" spans="3:15" x14ac:dyDescent="0.3">
      <c r="C207" s="4"/>
      <c r="D207" s="4"/>
      <c r="E207" s="4"/>
      <c r="G207" s="4"/>
      <c r="N207" s="4"/>
      <c r="O207" s="4"/>
    </row>
    <row r="208" spans="3:15" x14ac:dyDescent="0.3">
      <c r="C208" s="4"/>
      <c r="D208" s="4"/>
      <c r="E208" s="4"/>
      <c r="G208" s="4"/>
      <c r="N208" s="4"/>
      <c r="O208" s="4"/>
    </row>
  </sheetData>
  <autoFilter ref="A20:O75" xr:uid="{48EB7BAD-6542-4034-9B17-B6A46E27674C}"/>
  <mergeCells count="5">
    <mergeCell ref="C10:O10"/>
    <mergeCell ref="C86:E86"/>
    <mergeCell ref="F86:O86"/>
    <mergeCell ref="C89:O89"/>
    <mergeCell ref="C93:E93"/>
  </mergeCells>
  <pageMargins left="0.23622047244094491" right="0.23622047244094491" top="0.74803149606299213" bottom="0.74803149606299213" header="0.31496062992125984" footer="0.31496062992125984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862F-8906-440B-A3E3-D972A813A0E9}">
  <sheetPr>
    <pageSetUpPr fitToPage="1"/>
  </sheetPr>
  <dimension ref="A1:AG162"/>
  <sheetViews>
    <sheetView tabSelected="1" topLeftCell="A74" zoomScale="90" zoomScaleNormal="90" workbookViewId="0">
      <selection activeCell="G20" sqref="G20"/>
    </sheetView>
  </sheetViews>
  <sheetFormatPr baseColWidth="10" defaultColWidth="11.44140625" defaultRowHeight="13.8" x14ac:dyDescent="0.3"/>
  <cols>
    <col min="1" max="1" width="7" style="29" bestFit="1" customWidth="1"/>
    <col min="2" max="2" width="5.33203125" style="1" customWidth="1"/>
    <col min="3" max="3" width="33.6640625" style="1" customWidth="1"/>
    <col min="4" max="4" width="7.109375" style="1" customWidth="1"/>
    <col min="5" max="5" width="11.5546875" style="1" bestFit="1" customWidth="1"/>
    <col min="6" max="6" width="13.33203125" style="4" customWidth="1"/>
    <col min="7" max="7" width="10" style="3" customWidth="1"/>
    <col min="8" max="10" width="8.6640625" style="4" customWidth="1"/>
    <col min="11" max="11" width="10.6640625" style="4" customWidth="1"/>
    <col min="12" max="13" width="8.6640625" style="4" customWidth="1"/>
    <col min="14" max="14" width="10.33203125" style="3" bestFit="1" customWidth="1"/>
    <col min="15" max="15" width="11.44140625" style="9"/>
    <col min="16" max="17" width="11.44140625" style="1" customWidth="1"/>
    <col min="18" max="18" width="13.109375" style="1" customWidth="1"/>
    <col min="19" max="19" width="12.33203125" style="1" bestFit="1" customWidth="1"/>
    <col min="20" max="20" width="13.109375" style="1" customWidth="1"/>
    <col min="21" max="22" width="11.44140625" style="1"/>
    <col min="23" max="23" width="12.33203125" style="1" bestFit="1" customWidth="1"/>
    <col min="24" max="24" width="11.44140625" style="1"/>
    <col min="25" max="26" width="12.33203125" style="1" bestFit="1" customWidth="1"/>
    <col min="27" max="27" width="11.44140625" style="1"/>
    <col min="28" max="28" width="12.5546875" style="1" customWidth="1"/>
    <col min="29" max="29" width="13.109375" style="1" customWidth="1"/>
    <col min="30" max="30" width="11.88671875" style="1" customWidth="1"/>
    <col min="31" max="32" width="12.6640625" style="1" customWidth="1"/>
    <col min="33" max="16384" width="11.44140625" style="1"/>
  </cols>
  <sheetData>
    <row r="1" spans="1:33" ht="14.4" x14ac:dyDescent="0.3">
      <c r="B1" t="s">
        <v>77</v>
      </c>
      <c r="D1"/>
      <c r="E1"/>
      <c r="F1" s="153"/>
      <c r="G1" s="154"/>
      <c r="H1" s="153"/>
      <c r="I1" s="153"/>
      <c r="J1" s="153"/>
      <c r="K1" s="153"/>
      <c r="L1" s="153"/>
      <c r="M1" s="153"/>
      <c r="N1" s="154"/>
      <c r="O1" s="90"/>
    </row>
    <row r="2" spans="1:33" ht="14.4" x14ac:dyDescent="0.3">
      <c r="B2" t="s">
        <v>67</v>
      </c>
      <c r="D2"/>
      <c r="E2"/>
      <c r="F2" s="153"/>
      <c r="G2" s="154"/>
      <c r="H2" s="153"/>
      <c r="I2" s="153"/>
      <c r="J2" s="153"/>
      <c r="K2" s="153"/>
      <c r="L2" s="153"/>
      <c r="M2" s="153"/>
      <c r="N2" s="154"/>
      <c r="O2" s="90"/>
    </row>
    <row r="3" spans="1:33" ht="14.4" x14ac:dyDescent="0.3">
      <c r="B3"/>
      <c r="D3"/>
      <c r="E3"/>
      <c r="F3" s="153"/>
      <c r="G3" s="154"/>
      <c r="H3" s="153"/>
      <c r="I3" s="153"/>
      <c r="J3" s="153"/>
      <c r="K3" s="153"/>
      <c r="L3" s="153"/>
      <c r="M3" s="153"/>
      <c r="N3" s="154"/>
      <c r="O3" s="90"/>
    </row>
    <row r="4" spans="1:33" ht="14.4" x14ac:dyDescent="0.3">
      <c r="B4"/>
      <c r="C4" s="313" t="s">
        <v>150</v>
      </c>
      <c r="D4" s="313"/>
      <c r="E4" s="313"/>
      <c r="F4" s="314"/>
      <c r="G4" s="315"/>
      <c r="H4" s="314"/>
      <c r="I4" s="314"/>
      <c r="J4" s="314"/>
      <c r="K4" s="314"/>
      <c r="L4" s="314"/>
      <c r="M4" s="314"/>
      <c r="N4" s="315"/>
      <c r="O4" s="316"/>
    </row>
    <row r="5" spans="1:33" ht="14.4" x14ac:dyDescent="0.3">
      <c r="C5" s="195"/>
      <c r="D5" s="313"/>
      <c r="E5" s="313"/>
      <c r="F5" s="314"/>
      <c r="G5" s="315"/>
      <c r="H5" s="314"/>
      <c r="I5" s="314"/>
      <c r="J5" s="314"/>
      <c r="K5" s="314"/>
      <c r="L5" s="314"/>
      <c r="M5" s="314"/>
      <c r="N5" s="315"/>
      <c r="O5" s="316"/>
    </row>
    <row r="6" spans="1:33" ht="14.4" x14ac:dyDescent="0.3">
      <c r="C6" s="313" t="s">
        <v>68</v>
      </c>
      <c r="D6" s="313"/>
      <c r="E6" s="313"/>
      <c r="F6" s="314"/>
      <c r="G6" s="315"/>
      <c r="H6" s="314"/>
      <c r="I6" s="314"/>
      <c r="J6" s="314"/>
      <c r="K6" s="314"/>
      <c r="L6" s="314"/>
      <c r="M6" s="314"/>
      <c r="N6" s="315"/>
      <c r="O6" s="316"/>
      <c r="T6" s="4"/>
      <c r="AE6" s="4"/>
      <c r="AF6" s="4"/>
      <c r="AG6" s="4"/>
    </row>
    <row r="7" spans="1:33" ht="14.4" x14ac:dyDescent="0.3">
      <c r="C7" s="277"/>
      <c r="D7" s="313"/>
      <c r="E7" s="313"/>
      <c r="F7" s="314"/>
      <c r="G7" s="315"/>
      <c r="H7" s="314"/>
      <c r="I7" s="314"/>
      <c r="J7" s="314"/>
      <c r="K7" s="314"/>
      <c r="L7" s="314"/>
      <c r="M7" s="314"/>
      <c r="N7" s="315"/>
      <c r="O7" s="316"/>
      <c r="S7" s="171"/>
      <c r="T7" s="171"/>
      <c r="AE7" s="171"/>
      <c r="AF7" s="171"/>
      <c r="AG7" s="172"/>
    </row>
    <row r="8" spans="1:33" ht="14.4" x14ac:dyDescent="0.3">
      <c r="C8" s="313" t="s">
        <v>69</v>
      </c>
      <c r="D8" s="313"/>
      <c r="E8" s="313"/>
      <c r="F8" s="314"/>
      <c r="G8" s="315"/>
      <c r="H8" s="314"/>
      <c r="I8" s="314"/>
      <c r="J8" s="314"/>
      <c r="K8" s="314"/>
      <c r="L8" s="314"/>
      <c r="M8" s="314"/>
      <c r="N8" s="315"/>
      <c r="O8" s="316"/>
      <c r="R8" s="15"/>
      <c r="S8" s="171"/>
      <c r="T8" s="171"/>
      <c r="W8" s="15"/>
      <c r="X8" s="15"/>
      <c r="Y8" s="15"/>
      <c r="Z8" s="15"/>
      <c r="AE8" s="171"/>
      <c r="AF8" s="171"/>
      <c r="AG8" s="248"/>
    </row>
    <row r="9" spans="1:33" ht="14.4" x14ac:dyDescent="0.3">
      <c r="C9" s="277"/>
      <c r="D9" s="313"/>
      <c r="E9" s="313"/>
      <c r="F9" s="314"/>
      <c r="G9" s="315"/>
      <c r="H9" s="314"/>
      <c r="I9" s="314"/>
      <c r="J9" s="314"/>
      <c r="K9" s="314"/>
      <c r="L9" s="314"/>
      <c r="M9" s="314"/>
      <c r="N9" s="315"/>
      <c r="O9" s="316"/>
      <c r="S9" s="15"/>
      <c r="T9" s="15"/>
      <c r="AE9" s="15"/>
      <c r="AF9" s="172"/>
      <c r="AG9" s="172"/>
    </row>
    <row r="10" spans="1:33" ht="44.25" customHeight="1" x14ac:dyDescent="0.3">
      <c r="C10" s="339" t="s">
        <v>142</v>
      </c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S10" s="249"/>
      <c r="T10" s="249"/>
      <c r="U10" s="249"/>
      <c r="V10" s="250"/>
      <c r="W10" s="250"/>
      <c r="X10" s="250"/>
      <c r="Y10" s="250"/>
      <c r="Z10" s="251"/>
      <c r="AA10" s="249"/>
      <c r="AB10" s="249"/>
      <c r="AC10" s="249"/>
      <c r="AD10" s="249"/>
      <c r="AE10" s="249"/>
      <c r="AF10" s="250"/>
      <c r="AG10" s="250"/>
    </row>
    <row r="11" spans="1:33" ht="14.4" x14ac:dyDescent="0.3">
      <c r="A11" s="154"/>
      <c r="B11" s="154"/>
      <c r="C11" s="154"/>
      <c r="D11" s="154"/>
      <c r="E11" s="154"/>
      <c r="F11" s="154"/>
      <c r="S11" s="15"/>
      <c r="T11" s="15"/>
      <c r="U11" s="172"/>
      <c r="V11" s="252"/>
      <c r="W11" s="252"/>
      <c r="X11" s="252"/>
      <c r="Y11" s="253"/>
      <c r="AA11" s="252"/>
      <c r="AB11" s="252"/>
      <c r="AC11" s="252"/>
      <c r="AD11" s="254"/>
      <c r="AE11" s="254"/>
      <c r="AF11" s="252"/>
      <c r="AG11" s="252"/>
    </row>
    <row r="12" spans="1:33" ht="14.4" x14ac:dyDescent="0.3">
      <c r="A12" s="154"/>
      <c r="B12" s="196"/>
      <c r="C12" s="197" t="s">
        <v>78</v>
      </c>
      <c r="D12" s="198"/>
      <c r="E12" s="199">
        <v>0.3</v>
      </c>
      <c r="F12" s="154"/>
      <c r="G12" s="6"/>
      <c r="H12" s="7" t="s">
        <v>9</v>
      </c>
      <c r="M12" s="212"/>
      <c r="S12" s="15"/>
      <c r="T12" s="15"/>
      <c r="U12" s="172"/>
      <c r="V12" s="254"/>
      <c r="W12" s="254"/>
      <c r="X12" s="254"/>
      <c r="Y12" s="172"/>
      <c r="AA12" s="254"/>
      <c r="AB12" s="254"/>
      <c r="AC12" s="254"/>
      <c r="AD12" s="254"/>
      <c r="AE12" s="254"/>
      <c r="AF12" s="254"/>
      <c r="AG12" s="254"/>
    </row>
    <row r="13" spans="1:33" ht="14.4" x14ac:dyDescent="0.3">
      <c r="A13" s="154"/>
      <c r="B13" s="204" t="s">
        <v>120</v>
      </c>
      <c r="C13" s="193" t="s">
        <v>136</v>
      </c>
      <c r="D13" s="347" t="s">
        <v>137</v>
      </c>
      <c r="E13" s="348"/>
      <c r="F13" s="154"/>
      <c r="G13" s="155"/>
      <c r="H13" s="7" t="s">
        <v>9</v>
      </c>
      <c r="S13" s="15"/>
      <c r="T13" s="15"/>
      <c r="U13" s="172"/>
      <c r="V13" s="254"/>
      <c r="W13" s="254"/>
      <c r="X13" s="254"/>
      <c r="Y13" s="172"/>
      <c r="AA13" s="254"/>
      <c r="AB13" s="254"/>
      <c r="AC13" s="254"/>
      <c r="AD13" s="252"/>
      <c r="AE13" s="254"/>
      <c r="AF13" s="254"/>
      <c r="AG13" s="254"/>
    </row>
    <row r="14" spans="1:33" ht="14.4" x14ac:dyDescent="0.3">
      <c r="A14" s="154"/>
      <c r="B14" s="200"/>
      <c r="C14" s="201" t="s">
        <v>111</v>
      </c>
      <c r="D14" s="202"/>
      <c r="E14" s="203">
        <v>0</v>
      </c>
      <c r="F14" s="154"/>
      <c r="G14" s="4"/>
      <c r="S14" s="15"/>
      <c r="T14" s="15"/>
      <c r="U14" s="172"/>
      <c r="V14" s="254"/>
      <c r="W14" s="254"/>
      <c r="X14" s="254"/>
      <c r="Y14" s="172"/>
      <c r="AA14" s="254"/>
      <c r="AB14" s="254"/>
      <c r="AC14" s="254"/>
      <c r="AD14" s="252"/>
      <c r="AE14" s="254"/>
      <c r="AF14" s="254"/>
      <c r="AG14" s="254"/>
    </row>
    <row r="15" spans="1:33" ht="14.4" x14ac:dyDescent="0.3">
      <c r="A15" s="154"/>
      <c r="B15" s="205" t="s">
        <v>122</v>
      </c>
      <c r="C15" s="206" t="s">
        <v>73</v>
      </c>
      <c r="D15" s="207"/>
      <c r="E15" s="208">
        <v>0</v>
      </c>
      <c r="F15" s="154"/>
      <c r="G15" s="1"/>
      <c r="H15" s="1"/>
      <c r="I15" s="1"/>
      <c r="J15" s="1"/>
      <c r="S15" s="15"/>
      <c r="T15" s="15"/>
      <c r="U15" s="172"/>
      <c r="V15" s="254"/>
      <c r="W15" s="254"/>
      <c r="X15" s="254"/>
      <c r="Y15" s="172"/>
      <c r="AA15" s="254"/>
      <c r="AB15" s="254"/>
      <c r="AC15" s="254"/>
      <c r="AD15" s="254"/>
      <c r="AE15" s="254"/>
      <c r="AF15" s="254"/>
      <c r="AG15" s="254"/>
    </row>
    <row r="16" spans="1:33" ht="14.4" x14ac:dyDescent="0.3">
      <c r="A16" s="154"/>
      <c r="B16" s="205" t="s">
        <v>123</v>
      </c>
      <c r="C16" s="206" t="s">
        <v>1</v>
      </c>
      <c r="D16" s="2" t="s">
        <v>2</v>
      </c>
      <c r="E16" s="208"/>
      <c r="F16" s="154"/>
      <c r="G16" s="4"/>
      <c r="I16" s="1"/>
      <c r="S16" s="15"/>
      <c r="T16" s="15"/>
      <c r="U16" s="172"/>
      <c r="V16" s="254"/>
      <c r="W16" s="254"/>
      <c r="X16" s="254"/>
      <c r="Y16" s="172"/>
      <c r="AA16" s="254"/>
      <c r="AB16" s="254"/>
      <c r="AC16" s="254"/>
      <c r="AD16" s="254"/>
      <c r="AE16" s="254"/>
      <c r="AF16" s="254"/>
      <c r="AG16" s="254"/>
    </row>
    <row r="17" spans="1:33" ht="14.4" x14ac:dyDescent="0.3">
      <c r="A17" s="154"/>
      <c r="B17" s="205" t="s">
        <v>121</v>
      </c>
      <c r="C17" s="206" t="s">
        <v>3</v>
      </c>
      <c r="D17" s="2" t="s">
        <v>5</v>
      </c>
      <c r="E17" s="208"/>
      <c r="F17" s="154"/>
      <c r="G17" s="4"/>
      <c r="I17" s="1"/>
      <c r="S17" s="15"/>
      <c r="T17" s="15"/>
      <c r="U17" s="172"/>
      <c r="V17" s="254"/>
      <c r="W17" s="254"/>
      <c r="X17" s="254"/>
      <c r="Y17" s="172"/>
      <c r="AA17" s="254"/>
      <c r="AB17" s="254"/>
      <c r="AC17" s="254"/>
      <c r="AD17" s="254"/>
      <c r="AE17" s="254"/>
      <c r="AF17" s="254"/>
      <c r="AG17" s="254"/>
    </row>
    <row r="18" spans="1:33" ht="14.4" x14ac:dyDescent="0.3">
      <c r="A18" s="154"/>
      <c r="B18" s="205" t="s">
        <v>126</v>
      </c>
      <c r="C18" s="207" t="s">
        <v>116</v>
      </c>
      <c r="D18" s="207"/>
      <c r="E18" s="208">
        <v>1</v>
      </c>
      <c r="F18" s="154"/>
      <c r="G18" s="4"/>
      <c r="I18" s="1"/>
      <c r="S18" s="15"/>
      <c r="T18" s="15"/>
      <c r="U18" s="172"/>
      <c r="V18" s="254"/>
      <c r="W18" s="254"/>
      <c r="X18" s="254"/>
      <c r="Y18" s="172"/>
      <c r="AA18" s="254"/>
      <c r="AB18" s="254"/>
      <c r="AC18" s="254"/>
      <c r="AD18" s="254"/>
      <c r="AE18" s="254"/>
      <c r="AF18" s="255"/>
      <c r="AG18" s="255"/>
    </row>
    <row r="19" spans="1:33" ht="14.4" x14ac:dyDescent="0.3">
      <c r="A19" s="154"/>
      <c r="B19" s="205" t="s">
        <v>128</v>
      </c>
      <c r="C19" s="207" t="s">
        <v>117</v>
      </c>
      <c r="D19" s="207"/>
      <c r="E19" s="208">
        <v>2</v>
      </c>
      <c r="F19" s="154"/>
      <c r="G19" s="4"/>
      <c r="I19" s="1"/>
      <c r="S19" s="15"/>
      <c r="T19" s="15"/>
      <c r="U19" s="172"/>
      <c r="V19" s="254"/>
      <c r="W19" s="254"/>
      <c r="X19" s="254"/>
      <c r="Y19" s="172"/>
      <c r="Z19" s="7"/>
      <c r="AA19" s="254"/>
      <c r="AB19" s="254"/>
      <c r="AC19" s="254"/>
      <c r="AD19" s="254"/>
      <c r="AE19" s="254"/>
      <c r="AF19" s="255"/>
      <c r="AG19" s="255"/>
    </row>
    <row r="20" spans="1:33" ht="14.4" x14ac:dyDescent="0.3">
      <c r="A20" s="154"/>
      <c r="B20" s="205" t="s">
        <v>129</v>
      </c>
      <c r="C20" s="207" t="s">
        <v>118</v>
      </c>
      <c r="D20" s="207"/>
      <c r="E20" s="208">
        <v>6000</v>
      </c>
      <c r="F20" s="154"/>
      <c r="G20" s="4"/>
      <c r="S20" s="15"/>
      <c r="T20" s="15"/>
      <c r="U20" s="172"/>
      <c r="V20" s="256"/>
      <c r="W20" s="256"/>
      <c r="X20" s="254"/>
      <c r="Y20" s="172"/>
      <c r="AA20" s="254"/>
      <c r="AB20" s="254"/>
      <c r="AC20" s="254"/>
      <c r="AD20" s="254"/>
      <c r="AE20" s="254"/>
      <c r="AF20" s="254"/>
      <c r="AG20" s="254"/>
    </row>
    <row r="21" spans="1:33" ht="14.4" x14ac:dyDescent="0.3">
      <c r="A21" s="154"/>
      <c r="B21" s="205" t="s">
        <v>130</v>
      </c>
      <c r="C21" s="207" t="s">
        <v>119</v>
      </c>
      <c r="D21" s="207"/>
      <c r="E21" s="208">
        <v>15</v>
      </c>
      <c r="F21" s="154"/>
      <c r="G21" s="4"/>
      <c r="S21" s="15"/>
      <c r="T21" s="15"/>
      <c r="U21" s="172"/>
      <c r="V21" s="256"/>
      <c r="W21" s="256"/>
      <c r="X21" s="254"/>
      <c r="Y21" s="172"/>
      <c r="AA21" s="254"/>
      <c r="AB21" s="254"/>
      <c r="AC21" s="254"/>
      <c r="AD21" s="254"/>
      <c r="AE21" s="254"/>
      <c r="AF21" s="255"/>
      <c r="AG21" s="255"/>
    </row>
    <row r="22" spans="1:33" ht="14.4" x14ac:dyDescent="0.3">
      <c r="A22" s="154"/>
      <c r="B22" s="205" t="s">
        <v>127</v>
      </c>
      <c r="C22" s="206" t="s">
        <v>124</v>
      </c>
      <c r="D22" s="207"/>
      <c r="E22" s="208">
        <v>7300</v>
      </c>
      <c r="F22" s="154"/>
      <c r="G22" s="4"/>
      <c r="S22" s="15"/>
      <c r="T22" s="15"/>
      <c r="U22" s="172"/>
      <c r="V22" s="256"/>
      <c r="W22" s="256"/>
    </row>
    <row r="23" spans="1:33" ht="14.4" x14ac:dyDescent="0.3">
      <c r="A23" s="154"/>
      <c r="B23" s="205" t="s">
        <v>131</v>
      </c>
      <c r="C23" s="206" t="s">
        <v>125</v>
      </c>
      <c r="D23" s="207"/>
      <c r="E23" s="208">
        <v>1600</v>
      </c>
      <c r="F23" s="154"/>
      <c r="G23" s="4"/>
      <c r="S23" s="15"/>
      <c r="T23" s="15"/>
      <c r="U23" s="172"/>
      <c r="V23" s="256"/>
      <c r="W23" s="256"/>
    </row>
    <row r="24" spans="1:33" ht="14.4" x14ac:dyDescent="0.3">
      <c r="A24" s="154"/>
      <c r="B24" s="205" t="s">
        <v>132</v>
      </c>
      <c r="C24" s="206" t="s">
        <v>115</v>
      </c>
      <c r="D24" s="207"/>
      <c r="E24" s="209">
        <v>60</v>
      </c>
      <c r="F24" s="154"/>
      <c r="G24" s="4"/>
      <c r="S24" s="15"/>
      <c r="T24" s="15"/>
      <c r="U24" s="172"/>
      <c r="V24" s="254"/>
      <c r="W24" s="254"/>
      <c r="X24" s="254"/>
      <c r="Y24" s="172"/>
      <c r="AA24" s="254"/>
      <c r="AB24" s="254"/>
      <c r="AC24" s="254"/>
      <c r="AD24" s="254"/>
      <c r="AE24" s="254"/>
      <c r="AF24" s="254"/>
      <c r="AG24" s="254"/>
    </row>
    <row r="25" spans="1:33" ht="14.4" x14ac:dyDescent="0.3">
      <c r="A25" s="154"/>
      <c r="B25" s="154"/>
      <c r="C25" s="154"/>
      <c r="D25" s="154"/>
      <c r="E25" s="154"/>
      <c r="F25" s="154"/>
      <c r="G25" s="4"/>
      <c r="S25" s="172"/>
      <c r="T25" s="172"/>
      <c r="AE25" s="257"/>
    </row>
    <row r="28" spans="1:33" x14ac:dyDescent="0.3">
      <c r="Q28" s="170"/>
    </row>
    <row r="29" spans="1:33" s="32" customFormat="1" ht="41.4" x14ac:dyDescent="0.3">
      <c r="A29" s="30"/>
      <c r="C29" s="263" t="s">
        <v>32</v>
      </c>
      <c r="D29" s="264"/>
      <c r="E29" s="265"/>
      <c r="F29" s="266" t="s">
        <v>144</v>
      </c>
      <c r="G29" s="267" t="s">
        <v>145</v>
      </c>
      <c r="H29" s="266" t="s">
        <v>146</v>
      </c>
      <c r="I29" s="266" t="s">
        <v>147</v>
      </c>
      <c r="J29" s="268" t="s">
        <v>148</v>
      </c>
      <c r="K29" s="269" t="s">
        <v>149</v>
      </c>
      <c r="L29" s="270" t="s">
        <v>33</v>
      </c>
      <c r="M29" s="134" t="s">
        <v>59</v>
      </c>
      <c r="N29" s="135" t="s">
        <v>60</v>
      </c>
      <c r="O29" s="136" t="s">
        <v>61</v>
      </c>
      <c r="P29" s="1"/>
      <c r="Q29" s="1"/>
      <c r="R29" s="1"/>
    </row>
    <row r="30" spans="1:33" s="38" customFormat="1" ht="41.4" x14ac:dyDescent="0.3">
      <c r="A30" s="36"/>
      <c r="B30" s="37"/>
      <c r="C30" s="280" t="s">
        <v>155</v>
      </c>
      <c r="D30" s="281"/>
      <c r="E30" s="282"/>
      <c r="F30" s="283"/>
      <c r="G30" s="283"/>
      <c r="H30" s="283"/>
      <c r="I30" s="283"/>
      <c r="J30" s="284"/>
      <c r="K30" s="285"/>
      <c r="L30" s="190"/>
      <c r="M30" s="107"/>
      <c r="N30" s="109"/>
      <c r="O30" s="110"/>
      <c r="P30" s="1"/>
      <c r="Q30" s="1"/>
      <c r="R30" s="1"/>
    </row>
    <row r="31" spans="1:33" x14ac:dyDescent="0.3">
      <c r="A31" s="31"/>
      <c r="B31" s="8"/>
      <c r="C31" s="274" t="s">
        <v>138</v>
      </c>
      <c r="D31" s="290"/>
      <c r="E31" s="291"/>
      <c r="F31" s="283"/>
      <c r="G31" s="283"/>
      <c r="H31" s="283"/>
      <c r="I31" s="283"/>
      <c r="J31" s="284"/>
      <c r="K31" s="285"/>
      <c r="L31" s="190"/>
      <c r="M31" s="10"/>
      <c r="N31" s="11"/>
      <c r="O31" s="12"/>
      <c r="T31" s="15"/>
    </row>
    <row r="32" spans="1:33" x14ac:dyDescent="0.3">
      <c r="A32" s="31"/>
      <c r="B32" s="8"/>
      <c r="C32" s="145" t="s">
        <v>10</v>
      </c>
      <c r="D32" s="146"/>
      <c r="E32" s="147"/>
      <c r="F32" s="148">
        <f t="shared" ref="F32:L32" si="0">SUM(F34:F84)</f>
        <v>0</v>
      </c>
      <c r="G32" s="148">
        <f t="shared" si="0"/>
        <v>0</v>
      </c>
      <c r="H32" s="148">
        <f t="shared" si="0"/>
        <v>0</v>
      </c>
      <c r="I32" s="148">
        <f t="shared" si="0"/>
        <v>0</v>
      </c>
      <c r="J32" s="149">
        <f t="shared" si="0"/>
        <v>0</v>
      </c>
      <c r="K32" s="150">
        <f t="shared" si="0"/>
        <v>0</v>
      </c>
      <c r="L32" s="151">
        <f t="shared" si="0"/>
        <v>0</v>
      </c>
      <c r="M32" s="150"/>
      <c r="N32" s="152"/>
      <c r="O32" s="120"/>
    </row>
    <row r="33" spans="1:27" x14ac:dyDescent="0.3">
      <c r="A33" s="31"/>
      <c r="B33" s="8"/>
      <c r="C33" s="137"/>
      <c r="E33" s="138"/>
      <c r="F33" s="66"/>
      <c r="G33" s="139"/>
      <c r="H33" s="66"/>
      <c r="I33" s="66"/>
      <c r="J33" s="140"/>
      <c r="K33" s="141"/>
      <c r="L33" s="142"/>
      <c r="M33" s="141"/>
      <c r="N33" s="143"/>
      <c r="O33" s="144"/>
    </row>
    <row r="34" spans="1:27" s="38" customFormat="1" x14ac:dyDescent="0.3">
      <c r="A34" s="36"/>
      <c r="B34" s="37"/>
      <c r="C34" s="101" t="s">
        <v>11</v>
      </c>
      <c r="D34" s="102"/>
      <c r="E34" s="103"/>
      <c r="F34" s="104"/>
      <c r="G34" s="105"/>
      <c r="H34" s="104"/>
      <c r="I34" s="104"/>
      <c r="J34" s="106"/>
      <c r="K34" s="107"/>
      <c r="L34" s="108"/>
      <c r="M34" s="107"/>
      <c r="N34" s="109"/>
      <c r="O34" s="110">
        <f>SUM(O35:O39)</f>
        <v>0</v>
      </c>
      <c r="P34" s="1"/>
      <c r="Q34" s="1"/>
      <c r="R34" s="1"/>
    </row>
    <row r="35" spans="1:27" x14ac:dyDescent="0.3">
      <c r="C35" s="16" t="s">
        <v>12</v>
      </c>
      <c r="D35" s="21"/>
      <c r="E35" s="22"/>
      <c r="F35" s="40"/>
      <c r="G35" s="41"/>
      <c r="H35" s="40"/>
      <c r="I35" s="40"/>
      <c r="J35" s="42"/>
      <c r="K35" s="43"/>
      <c r="L35" s="44"/>
      <c r="M35" s="160"/>
      <c r="N35" s="45"/>
      <c r="O35" s="12">
        <f>ROUND($F$31*F35+$G$31*G35+$H$31*H35+$I$31*I35+$J$31*J35+$K$31*K35+$L$31*L35+(M35*N35),2)</f>
        <v>0</v>
      </c>
    </row>
    <row r="36" spans="1:27" x14ac:dyDescent="0.3">
      <c r="C36" s="16" t="s">
        <v>13</v>
      </c>
      <c r="D36" s="21"/>
      <c r="E36" s="22"/>
      <c r="F36" s="40"/>
      <c r="G36" s="41"/>
      <c r="H36" s="40"/>
      <c r="I36" s="40"/>
      <c r="J36" s="42"/>
      <c r="K36" s="43"/>
      <c r="L36" s="44"/>
      <c r="M36" s="160"/>
      <c r="N36" s="45"/>
      <c r="O36" s="12">
        <f t="shared" ref="O36:O82" si="1">ROUND($F$31*F36+$G$31*G36+$H$31*H36+$I$31*I36+$J$31*J36+$K$31*K36+$L$31*L36+(M36*N36),2)</f>
        <v>0</v>
      </c>
    </row>
    <row r="37" spans="1:27" x14ac:dyDescent="0.3">
      <c r="C37" s="16" t="s">
        <v>34</v>
      </c>
      <c r="D37" s="21"/>
      <c r="E37" s="22"/>
      <c r="F37" s="40"/>
      <c r="G37" s="41"/>
      <c r="H37" s="40"/>
      <c r="I37" s="40"/>
      <c r="J37" s="42"/>
      <c r="K37" s="43"/>
      <c r="L37" s="44"/>
      <c r="M37" s="160"/>
      <c r="N37" s="45"/>
      <c r="O37" s="12">
        <f t="shared" si="1"/>
        <v>0</v>
      </c>
    </row>
    <row r="38" spans="1:27" x14ac:dyDescent="0.3">
      <c r="C38" s="16" t="s">
        <v>15</v>
      </c>
      <c r="D38" s="21"/>
      <c r="E38" s="22"/>
      <c r="F38" s="40"/>
      <c r="G38" s="41"/>
      <c r="H38" s="40"/>
      <c r="I38" s="40"/>
      <c r="J38" s="42"/>
      <c r="K38" s="43"/>
      <c r="L38" s="44"/>
      <c r="M38" s="160"/>
      <c r="N38" s="45"/>
      <c r="O38" s="12">
        <f t="shared" si="1"/>
        <v>0</v>
      </c>
      <c r="T38" s="78"/>
      <c r="U38" s="4"/>
    </row>
    <row r="39" spans="1:27" x14ac:dyDescent="0.3">
      <c r="C39" s="111" t="s">
        <v>133</v>
      </c>
      <c r="D39" s="112"/>
      <c r="E39" s="113"/>
      <c r="F39" s="114"/>
      <c r="G39" s="115"/>
      <c r="H39" s="114"/>
      <c r="I39" s="114"/>
      <c r="J39" s="116"/>
      <c r="K39" s="117"/>
      <c r="L39" s="118"/>
      <c r="M39" s="192"/>
      <c r="N39" s="236"/>
      <c r="O39" s="120">
        <f>ROUND($F$31*F39+$G$31*G39+$H$31*H39+$I$31*I39+$J$31*J39+$K$31*K39+$L$31*L39+(M39*N39),2)</f>
        <v>0</v>
      </c>
      <c r="S39" s="9"/>
      <c r="T39" s="9"/>
      <c r="U39" s="235"/>
      <c r="V39" s="237"/>
      <c r="W39" s="237"/>
      <c r="X39" s="237"/>
      <c r="Z39" s="15"/>
      <c r="AA39" s="187"/>
    </row>
    <row r="40" spans="1:27" s="38" customFormat="1" x14ac:dyDescent="0.3">
      <c r="A40" s="36"/>
      <c r="B40" s="37"/>
      <c r="C40" s="101" t="s">
        <v>16</v>
      </c>
      <c r="D40" s="102"/>
      <c r="E40" s="103"/>
      <c r="F40" s="104"/>
      <c r="G40" s="105"/>
      <c r="H40" s="104"/>
      <c r="I40" s="104"/>
      <c r="J40" s="106"/>
      <c r="K40" s="107"/>
      <c r="L40" s="108"/>
      <c r="M40" s="230"/>
      <c r="N40" s="109"/>
      <c r="O40" s="110">
        <f>SUM(O41:O48)</f>
        <v>0</v>
      </c>
      <c r="P40" s="1"/>
      <c r="Q40" s="1"/>
      <c r="R40" s="1"/>
      <c r="V40" s="171"/>
    </row>
    <row r="41" spans="1:27" x14ac:dyDescent="0.3">
      <c r="C41" s="16" t="s">
        <v>45</v>
      </c>
      <c r="D41" s="21"/>
      <c r="E41" s="22"/>
      <c r="F41" s="40"/>
      <c r="G41" s="41"/>
      <c r="H41" s="40"/>
      <c r="I41" s="40"/>
      <c r="J41" s="42"/>
      <c r="K41" s="43"/>
      <c r="L41" s="44"/>
      <c r="M41" s="160"/>
      <c r="N41" s="45"/>
      <c r="O41" s="12">
        <f t="shared" si="1"/>
        <v>0</v>
      </c>
    </row>
    <row r="42" spans="1:27" x14ac:dyDescent="0.3">
      <c r="C42" s="16" t="s">
        <v>46</v>
      </c>
      <c r="D42" s="21"/>
      <c r="E42" s="22"/>
      <c r="F42" s="40"/>
      <c r="G42" s="41"/>
      <c r="H42" s="40"/>
      <c r="I42" s="40"/>
      <c r="J42" s="42"/>
      <c r="K42" s="43"/>
      <c r="L42" s="44"/>
      <c r="M42" s="160"/>
      <c r="N42" s="45"/>
      <c r="O42" s="12">
        <f t="shared" si="1"/>
        <v>0</v>
      </c>
    </row>
    <row r="43" spans="1:27" x14ac:dyDescent="0.3">
      <c r="C43" s="16" t="s">
        <v>76</v>
      </c>
      <c r="D43" s="21"/>
      <c r="E43" s="22"/>
      <c r="F43" s="40"/>
      <c r="G43" s="41"/>
      <c r="H43" s="40"/>
      <c r="I43" s="40"/>
      <c r="J43" s="42"/>
      <c r="K43" s="43"/>
      <c r="L43" s="44"/>
      <c r="M43" s="160"/>
      <c r="N43" s="45"/>
      <c r="O43" s="12">
        <f t="shared" si="1"/>
        <v>0</v>
      </c>
    </row>
    <row r="44" spans="1:27" x14ac:dyDescent="0.3">
      <c r="C44" s="17" t="s">
        <v>42</v>
      </c>
      <c r="D44" s="23"/>
      <c r="E44" s="24"/>
      <c r="F44" s="84"/>
      <c r="G44" s="85"/>
      <c r="H44" s="84"/>
      <c r="I44" s="84"/>
      <c r="J44" s="86"/>
      <c r="K44" s="10"/>
      <c r="L44" s="87"/>
      <c r="M44" s="228"/>
      <c r="N44" s="88"/>
      <c r="O44" s="89"/>
      <c r="T44" s="78"/>
      <c r="U44" s="78"/>
      <c r="V44" s="78"/>
      <c r="W44" s="167"/>
      <c r="X44" s="167"/>
      <c r="Y44" s="167"/>
      <c r="AA44" s="167"/>
    </row>
    <row r="45" spans="1:27" x14ac:dyDescent="0.3">
      <c r="C45" s="18" t="s">
        <v>105</v>
      </c>
      <c r="D45" s="25"/>
      <c r="E45" s="26"/>
      <c r="F45" s="40"/>
      <c r="G45" s="41"/>
      <c r="H45" s="40"/>
      <c r="I45" s="40"/>
      <c r="J45" s="42"/>
      <c r="K45" s="43"/>
      <c r="L45" s="44"/>
      <c r="M45" s="160"/>
      <c r="N45" s="190"/>
      <c r="O45" s="12">
        <f t="shared" si="1"/>
        <v>0</v>
      </c>
      <c r="T45" s="9"/>
      <c r="U45" s="188"/>
      <c r="V45" s="184"/>
      <c r="W45" s="15"/>
      <c r="X45" s="9"/>
      <c r="Y45" s="9"/>
    </row>
    <row r="46" spans="1:27" x14ac:dyDescent="0.3">
      <c r="C46" s="18" t="s">
        <v>106</v>
      </c>
      <c r="D46" s="25"/>
      <c r="E46" s="26"/>
      <c r="F46" s="40"/>
      <c r="G46" s="41"/>
      <c r="H46" s="40"/>
      <c r="I46" s="40"/>
      <c r="J46" s="42"/>
      <c r="K46" s="43"/>
      <c r="L46" s="44"/>
      <c r="M46" s="160"/>
      <c r="N46" s="190"/>
      <c r="O46" s="12">
        <f>ROUND($F$31*F46+$G$31*G46+$H$31*H46+$I$31*I46+$J$31*J46+$K$31*K46+$L$31*L46+(M46*N46),2)</f>
        <v>0</v>
      </c>
      <c r="T46" s="9"/>
      <c r="U46" s="184"/>
      <c r="V46" s="15"/>
      <c r="W46" s="167"/>
      <c r="X46" s="184"/>
      <c r="Y46" s="184"/>
      <c r="Z46" s="167"/>
      <c r="AA46" s="167"/>
    </row>
    <row r="47" spans="1:27" x14ac:dyDescent="0.3">
      <c r="C47" s="18" t="s">
        <v>107</v>
      </c>
      <c r="D47" s="25"/>
      <c r="E47" s="26"/>
      <c r="F47" s="40"/>
      <c r="G47" s="41"/>
      <c r="H47" s="40"/>
      <c r="I47" s="40"/>
      <c r="J47" s="42"/>
      <c r="K47" s="43"/>
      <c r="L47" s="44"/>
      <c r="M47" s="160"/>
      <c r="N47" s="190"/>
      <c r="O47" s="12">
        <f t="shared" si="1"/>
        <v>0</v>
      </c>
      <c r="T47" s="9"/>
      <c r="U47" s="184"/>
      <c r="V47" s="15"/>
      <c r="W47" s="15"/>
      <c r="X47" s="184"/>
      <c r="Y47" s="184"/>
      <c r="Z47" s="167"/>
      <c r="AA47" s="167"/>
    </row>
    <row r="48" spans="1:27" x14ac:dyDescent="0.3">
      <c r="C48" s="111" t="s">
        <v>17</v>
      </c>
      <c r="D48" s="112"/>
      <c r="E48" s="113"/>
      <c r="F48" s="114"/>
      <c r="G48" s="115"/>
      <c r="H48" s="114"/>
      <c r="I48" s="114"/>
      <c r="J48" s="116"/>
      <c r="K48" s="117"/>
      <c r="L48" s="118"/>
      <c r="M48" s="192"/>
      <c r="N48" s="191"/>
      <c r="O48" s="120">
        <f t="shared" si="1"/>
        <v>0</v>
      </c>
      <c r="T48" s="9"/>
    </row>
    <row r="49" spans="1:30" s="38" customFormat="1" x14ac:dyDescent="0.3">
      <c r="A49" s="39"/>
      <c r="B49" s="37"/>
      <c r="C49" s="91" t="s">
        <v>18</v>
      </c>
      <c r="D49" s="92"/>
      <c r="E49" s="93"/>
      <c r="F49" s="94"/>
      <c r="G49" s="95"/>
      <c r="H49" s="94"/>
      <c r="I49" s="94"/>
      <c r="J49" s="96"/>
      <c r="K49" s="97"/>
      <c r="L49" s="98"/>
      <c r="M49" s="231"/>
      <c r="N49" s="99"/>
      <c r="O49" s="100">
        <f t="shared" si="1"/>
        <v>0</v>
      </c>
      <c r="P49" s="1"/>
      <c r="Q49" s="1"/>
      <c r="R49" s="1"/>
    </row>
    <row r="50" spans="1:30" s="38" customFormat="1" x14ac:dyDescent="0.3">
      <c r="A50" s="36"/>
      <c r="B50" s="37"/>
      <c r="C50" s="101" t="s">
        <v>19</v>
      </c>
      <c r="D50" s="102"/>
      <c r="E50" s="103"/>
      <c r="F50" s="104"/>
      <c r="G50" s="105"/>
      <c r="H50" s="104"/>
      <c r="I50" s="104"/>
      <c r="J50" s="106"/>
      <c r="K50" s="107"/>
      <c r="L50" s="108"/>
      <c r="M50" s="230"/>
      <c r="N50" s="109"/>
      <c r="O50" s="110">
        <f>SUM(O51:O53)</f>
        <v>0</v>
      </c>
      <c r="P50" s="1"/>
      <c r="Q50" s="1"/>
      <c r="R50" s="1"/>
    </row>
    <row r="51" spans="1:30" x14ac:dyDescent="0.3">
      <c r="C51" s="16" t="s">
        <v>35</v>
      </c>
      <c r="D51" s="21"/>
      <c r="E51" s="22"/>
      <c r="F51" s="40"/>
      <c r="G51" s="41"/>
      <c r="H51" s="40"/>
      <c r="I51" s="40"/>
      <c r="J51" s="42"/>
      <c r="K51" s="43"/>
      <c r="L51" s="44"/>
      <c r="M51" s="160"/>
      <c r="N51" s="45"/>
      <c r="O51" s="12">
        <f t="shared" si="1"/>
        <v>0</v>
      </c>
      <c r="X51" s="15"/>
    </row>
    <row r="52" spans="1:30" x14ac:dyDescent="0.3">
      <c r="C52" s="16" t="s">
        <v>14</v>
      </c>
      <c r="D52" s="21"/>
      <c r="E52" s="22"/>
      <c r="F52" s="40"/>
      <c r="G52" s="41"/>
      <c r="H52" s="40"/>
      <c r="I52" s="40"/>
      <c r="J52" s="42"/>
      <c r="K52" s="43"/>
      <c r="L52" s="44"/>
      <c r="M52" s="160"/>
      <c r="N52" s="45"/>
      <c r="O52" s="12">
        <f t="shared" si="1"/>
        <v>0</v>
      </c>
      <c r="X52" s="15"/>
    </row>
    <row r="53" spans="1:30" x14ac:dyDescent="0.3">
      <c r="C53" s="111" t="s">
        <v>20</v>
      </c>
      <c r="D53" s="112"/>
      <c r="E53" s="113"/>
      <c r="F53" s="114"/>
      <c r="G53" s="115"/>
      <c r="H53" s="114"/>
      <c r="I53" s="114"/>
      <c r="J53" s="116"/>
      <c r="K53" s="117"/>
      <c r="L53" s="118"/>
      <c r="M53" s="192"/>
      <c r="N53" s="119"/>
      <c r="O53" s="120">
        <f t="shared" si="1"/>
        <v>0</v>
      </c>
    </row>
    <row r="54" spans="1:30" s="38" customFormat="1" x14ac:dyDescent="0.3">
      <c r="A54" s="36"/>
      <c r="B54" s="37"/>
      <c r="C54" s="101" t="s">
        <v>36</v>
      </c>
      <c r="D54" s="102"/>
      <c r="E54" s="103"/>
      <c r="F54" s="104"/>
      <c r="G54" s="105"/>
      <c r="H54" s="104"/>
      <c r="I54" s="104"/>
      <c r="J54" s="106"/>
      <c r="K54" s="107"/>
      <c r="L54" s="108"/>
      <c r="M54" s="230"/>
      <c r="N54" s="109"/>
      <c r="O54" s="110">
        <f>SUM(O55:O70)</f>
        <v>0</v>
      </c>
      <c r="P54" s="1"/>
      <c r="Q54" s="1"/>
      <c r="R54" s="1"/>
    </row>
    <row r="55" spans="1:30" x14ac:dyDescent="0.3">
      <c r="C55" s="17" t="s">
        <v>53</v>
      </c>
      <c r="D55" s="23"/>
      <c r="E55" s="24"/>
      <c r="F55" s="40"/>
      <c r="G55" s="41"/>
      <c r="H55" s="40"/>
      <c r="I55" s="40"/>
      <c r="J55" s="42"/>
      <c r="K55" s="43"/>
      <c r="L55" s="44"/>
      <c r="M55" s="160"/>
      <c r="N55" s="189"/>
      <c r="O55" s="12">
        <f t="shared" si="1"/>
        <v>0</v>
      </c>
      <c r="S55" s="234"/>
    </row>
    <row r="56" spans="1:30" x14ac:dyDescent="0.3">
      <c r="C56" s="16" t="s">
        <v>21</v>
      </c>
      <c r="D56" s="21"/>
      <c r="E56" s="22"/>
      <c r="F56" s="40"/>
      <c r="G56" s="41"/>
      <c r="H56" s="40"/>
      <c r="I56" s="40"/>
      <c r="J56" s="42"/>
      <c r="K56" s="43"/>
      <c r="L56" s="44"/>
      <c r="M56" s="160"/>
      <c r="N56" s="45"/>
      <c r="O56" s="12">
        <f>ROUND($F$31*F56+$G$31*G56+$H$31*H56+$I$31*I56+$J$31*J56+$K$31*K56+$L$31*L56+(M56*N56),2)</f>
        <v>0</v>
      </c>
      <c r="Z56" s="4"/>
    </row>
    <row r="57" spans="1:30" x14ac:dyDescent="0.3">
      <c r="C57" s="16" t="s">
        <v>22</v>
      </c>
      <c r="D57" s="21"/>
      <c r="E57" s="22"/>
      <c r="F57" s="40"/>
      <c r="G57" s="41"/>
      <c r="H57" s="40"/>
      <c r="I57" s="40"/>
      <c r="J57" s="42"/>
      <c r="K57" s="43"/>
      <c r="L57" s="44"/>
      <c r="M57" s="160"/>
      <c r="N57" s="45"/>
      <c r="O57" s="12">
        <f t="shared" si="1"/>
        <v>0</v>
      </c>
      <c r="W57" s="34"/>
      <c r="X57" s="35"/>
      <c r="Y57" s="35"/>
      <c r="Z57" s="33"/>
      <c r="AA57" s="33"/>
      <c r="AB57" s="9"/>
      <c r="AC57" s="15"/>
    </row>
    <row r="58" spans="1:30" x14ac:dyDescent="0.3">
      <c r="C58" s="16" t="s">
        <v>72</v>
      </c>
      <c r="D58" s="21"/>
      <c r="E58" s="22"/>
      <c r="F58" s="40"/>
      <c r="G58" s="41"/>
      <c r="H58" s="40"/>
      <c r="I58" s="40"/>
      <c r="J58" s="42"/>
      <c r="K58" s="43"/>
      <c r="L58" s="44"/>
      <c r="M58" s="160"/>
      <c r="N58" s="45"/>
      <c r="O58" s="12">
        <f t="shared" si="1"/>
        <v>0</v>
      </c>
      <c r="W58" s="34"/>
      <c r="X58" s="35"/>
      <c r="Y58" s="35"/>
      <c r="Z58" s="33"/>
      <c r="AA58" s="33"/>
      <c r="AB58" s="9"/>
      <c r="AC58" s="15"/>
    </row>
    <row r="59" spans="1:30" x14ac:dyDescent="0.3">
      <c r="C59" s="16" t="s">
        <v>74</v>
      </c>
      <c r="D59" s="21"/>
      <c r="E59" s="22"/>
      <c r="F59" s="40"/>
      <c r="G59" s="41"/>
      <c r="H59" s="40"/>
      <c r="I59" s="40"/>
      <c r="J59" s="42"/>
      <c r="K59" s="43"/>
      <c r="L59" s="44"/>
      <c r="M59" s="160"/>
      <c r="N59" s="45"/>
      <c r="O59" s="12">
        <f t="shared" si="1"/>
        <v>0</v>
      </c>
      <c r="W59" s="34"/>
      <c r="X59" s="35"/>
      <c r="Y59" s="35"/>
      <c r="Z59" s="33"/>
      <c r="AA59" s="33"/>
      <c r="AB59" s="9"/>
      <c r="AC59" s="15"/>
    </row>
    <row r="60" spans="1:30" x14ac:dyDescent="0.3">
      <c r="C60" s="16" t="s">
        <v>75</v>
      </c>
      <c r="D60" s="25"/>
      <c r="E60" s="26"/>
      <c r="F60" s="84"/>
      <c r="G60" s="85"/>
      <c r="H60" s="84"/>
      <c r="I60" s="84"/>
      <c r="J60" s="86"/>
      <c r="K60" s="10"/>
      <c r="L60" s="87"/>
      <c r="M60" s="228"/>
      <c r="N60" s="88"/>
      <c r="O60" s="89"/>
      <c r="T60" s="78"/>
      <c r="U60" s="4"/>
      <c r="W60" s="34"/>
      <c r="X60" s="35"/>
      <c r="Y60" s="35"/>
      <c r="Z60" s="33"/>
      <c r="AA60" s="33"/>
      <c r="AB60" s="9"/>
      <c r="AC60" s="15"/>
    </row>
    <row r="61" spans="1:30" x14ac:dyDescent="0.3">
      <c r="C61" s="18" t="s">
        <v>108</v>
      </c>
      <c r="D61" s="27"/>
      <c r="E61" s="28"/>
      <c r="F61" s="40"/>
      <c r="G61" s="41"/>
      <c r="H61" s="40"/>
      <c r="I61" s="40"/>
      <c r="J61" s="42"/>
      <c r="K61" s="43"/>
      <c r="L61" s="44"/>
      <c r="M61" s="160"/>
      <c r="N61" s="189"/>
      <c r="O61" s="12">
        <f t="shared" si="1"/>
        <v>0</v>
      </c>
      <c r="S61" s="15"/>
      <c r="T61" s="9"/>
      <c r="U61" s="188"/>
      <c r="V61" s="188"/>
      <c r="W61" s="184"/>
      <c r="X61" s="244"/>
      <c r="Y61" s="245"/>
      <c r="Z61" s="33"/>
      <c r="AA61" s="33"/>
      <c r="AB61" s="9"/>
      <c r="AC61" s="15"/>
    </row>
    <row r="62" spans="1:30" x14ac:dyDescent="0.3">
      <c r="C62" s="18" t="s">
        <v>109</v>
      </c>
      <c r="D62" s="27"/>
      <c r="E62" s="28"/>
      <c r="F62" s="40"/>
      <c r="G62" s="41"/>
      <c r="H62" s="40"/>
      <c r="I62" s="40"/>
      <c r="J62" s="42"/>
      <c r="K62" s="43"/>
      <c r="L62" s="44"/>
      <c r="M62" s="160"/>
      <c r="N62" s="189"/>
      <c r="O62" s="12">
        <f t="shared" si="1"/>
        <v>0</v>
      </c>
      <c r="S62" s="15"/>
      <c r="T62" s="9"/>
      <c r="U62" s="188"/>
      <c r="V62" s="188"/>
      <c r="W62" s="184"/>
      <c r="X62" s="244"/>
      <c r="Y62" s="245"/>
      <c r="Z62" s="33"/>
      <c r="AA62" s="33"/>
      <c r="AB62" s="9"/>
      <c r="AC62" s="15"/>
    </row>
    <row r="63" spans="1:30" x14ac:dyDescent="0.3">
      <c r="C63" s="18" t="s">
        <v>110</v>
      </c>
      <c r="D63" s="27"/>
      <c r="E63" s="28"/>
      <c r="F63" s="40"/>
      <c r="G63" s="41"/>
      <c r="H63" s="40"/>
      <c r="I63" s="40"/>
      <c r="J63" s="42"/>
      <c r="K63" s="43"/>
      <c r="L63" s="44"/>
      <c r="M63" s="160"/>
      <c r="N63" s="189"/>
      <c r="O63" s="12">
        <f t="shared" si="1"/>
        <v>0</v>
      </c>
      <c r="S63" s="15"/>
      <c r="T63" s="9"/>
      <c r="U63" s="188"/>
      <c r="V63" s="188"/>
      <c r="W63" s="184"/>
      <c r="X63" s="244"/>
      <c r="Y63" s="245"/>
      <c r="Z63" s="33"/>
      <c r="AA63" s="33"/>
      <c r="AC63" s="15"/>
    </row>
    <row r="64" spans="1:30" x14ac:dyDescent="0.3">
      <c r="C64" s="18" t="s">
        <v>37</v>
      </c>
      <c r="D64" s="25"/>
      <c r="E64" s="26"/>
      <c r="F64" s="40"/>
      <c r="G64" s="41"/>
      <c r="H64" s="40"/>
      <c r="I64" s="40"/>
      <c r="J64" s="42"/>
      <c r="K64" s="43"/>
      <c r="L64" s="44"/>
      <c r="M64" s="160"/>
      <c r="N64" s="189"/>
      <c r="O64" s="12">
        <f t="shared" si="1"/>
        <v>0</v>
      </c>
      <c r="S64" s="15"/>
      <c r="T64" s="9"/>
      <c r="U64" s="188"/>
      <c r="V64" s="188"/>
      <c r="W64" s="184"/>
      <c r="X64" s="244"/>
      <c r="Y64" s="245"/>
      <c r="AC64" s="161"/>
      <c r="AD64" s="158"/>
    </row>
    <row r="65" spans="1:28" x14ac:dyDescent="0.3">
      <c r="C65" s="18" t="s">
        <v>99</v>
      </c>
      <c r="D65" s="25"/>
      <c r="E65" s="26"/>
      <c r="F65" s="40"/>
      <c r="G65" s="41"/>
      <c r="H65" s="40"/>
      <c r="I65" s="40"/>
      <c r="J65" s="42"/>
      <c r="K65" s="43"/>
      <c r="L65" s="44"/>
      <c r="M65" s="160"/>
      <c r="N65" s="189"/>
      <c r="O65" s="12">
        <f t="shared" si="1"/>
        <v>0</v>
      </c>
      <c r="S65" s="15"/>
      <c r="T65" s="9"/>
      <c r="U65" s="188"/>
      <c r="V65" s="188"/>
      <c r="W65" s="184"/>
      <c r="X65" s="244"/>
      <c r="Y65" s="245"/>
      <c r="AA65" s="4"/>
      <c r="AB65" s="4"/>
    </row>
    <row r="66" spans="1:28" x14ac:dyDescent="0.3">
      <c r="C66" s="16" t="s">
        <v>100</v>
      </c>
      <c r="D66" s="21"/>
      <c r="E66" s="22"/>
      <c r="F66" s="84"/>
      <c r="G66" s="85"/>
      <c r="H66" s="84"/>
      <c r="I66" s="84"/>
      <c r="J66" s="86"/>
      <c r="K66" s="10"/>
      <c r="L66" s="87"/>
      <c r="M66" s="228"/>
      <c r="N66" s="88"/>
      <c r="O66" s="89"/>
      <c r="AB66" s="246"/>
    </row>
    <row r="67" spans="1:28" x14ac:dyDescent="0.3">
      <c r="C67" s="18" t="s">
        <v>101</v>
      </c>
      <c r="D67" s="25"/>
      <c r="E67" s="26"/>
      <c r="F67" s="40"/>
      <c r="G67" s="41"/>
      <c r="H67" s="40"/>
      <c r="I67" s="40"/>
      <c r="J67" s="42"/>
      <c r="K67" s="43"/>
      <c r="L67" s="44"/>
      <c r="M67" s="160"/>
      <c r="N67" s="189"/>
      <c r="O67" s="12">
        <f>ROUND($F$31*F67+$G$31*G67+$H$31*H67+$I$31*I67+$J$31*J67+$K$31*K67+$L$31*L67+(M67*N67),2)</f>
        <v>0</v>
      </c>
      <c r="S67" s="15"/>
      <c r="T67" s="9"/>
      <c r="U67" s="188"/>
      <c r="V67" s="188"/>
      <c r="W67" s="184"/>
      <c r="X67" s="244"/>
      <c r="Y67" s="245"/>
      <c r="AA67" s="83"/>
      <c r="AB67" s="246"/>
    </row>
    <row r="68" spans="1:28" x14ac:dyDescent="0.3">
      <c r="C68" s="18" t="s">
        <v>43</v>
      </c>
      <c r="D68" s="25"/>
      <c r="E68" s="26"/>
      <c r="F68" s="40"/>
      <c r="G68" s="41"/>
      <c r="H68" s="40"/>
      <c r="I68" s="40"/>
      <c r="J68" s="42"/>
      <c r="K68" s="43"/>
      <c r="L68" s="44"/>
      <c r="M68" s="160"/>
      <c r="N68" s="189"/>
      <c r="O68" s="12">
        <f t="shared" si="1"/>
        <v>0</v>
      </c>
      <c r="S68" s="15"/>
      <c r="T68" s="9"/>
      <c r="U68" s="184"/>
      <c r="V68" s="188"/>
      <c r="W68" s="184"/>
      <c r="X68" s="244"/>
      <c r="Y68" s="245"/>
      <c r="AA68" s="83"/>
      <c r="AB68" s="246"/>
    </row>
    <row r="69" spans="1:28" x14ac:dyDescent="0.3">
      <c r="C69" s="18" t="s">
        <v>44</v>
      </c>
      <c r="D69" s="25"/>
      <c r="E69" s="26"/>
      <c r="F69" s="40"/>
      <c r="G69" s="41"/>
      <c r="H69" s="40"/>
      <c r="I69" s="40"/>
      <c r="J69" s="42"/>
      <c r="K69" s="43"/>
      <c r="L69" s="44"/>
      <c r="M69" s="160"/>
      <c r="N69" s="189"/>
      <c r="O69" s="12">
        <f t="shared" si="1"/>
        <v>0</v>
      </c>
      <c r="S69" s="15"/>
      <c r="T69" s="9"/>
      <c r="U69" s="184"/>
      <c r="V69" s="188"/>
      <c r="W69" s="184"/>
      <c r="X69" s="244"/>
      <c r="Y69" s="245"/>
      <c r="AA69" s="83"/>
      <c r="AB69" s="246"/>
    </row>
    <row r="70" spans="1:28" x14ac:dyDescent="0.3">
      <c r="C70" s="121" t="s">
        <v>102</v>
      </c>
      <c r="D70" s="122"/>
      <c r="E70" s="123"/>
      <c r="F70" s="114"/>
      <c r="G70" s="115"/>
      <c r="H70" s="114"/>
      <c r="I70" s="114"/>
      <c r="J70" s="116"/>
      <c r="K70" s="117"/>
      <c r="L70" s="118"/>
      <c r="M70" s="192"/>
      <c r="N70" s="189"/>
      <c r="O70" s="120">
        <f t="shared" si="1"/>
        <v>0</v>
      </c>
      <c r="S70" s="15"/>
      <c r="T70" s="9"/>
      <c r="U70" s="184"/>
      <c r="V70" s="188"/>
      <c r="W70" s="184"/>
      <c r="X70" s="244"/>
      <c r="Y70" s="245"/>
      <c r="AA70" s="83"/>
      <c r="AB70" s="246"/>
    </row>
    <row r="71" spans="1:28" s="38" customFormat="1" x14ac:dyDescent="0.3">
      <c r="A71" s="36"/>
      <c r="B71" s="37"/>
      <c r="C71" s="101" t="s">
        <v>23</v>
      </c>
      <c r="D71" s="102"/>
      <c r="E71" s="103"/>
      <c r="F71" s="104"/>
      <c r="G71" s="105"/>
      <c r="H71" s="104"/>
      <c r="I71" s="104"/>
      <c r="J71" s="106"/>
      <c r="K71" s="107"/>
      <c r="L71" s="108"/>
      <c r="M71" s="230"/>
      <c r="N71" s="109"/>
      <c r="O71" s="110">
        <f>SUM(O72:O76)</f>
        <v>0</v>
      </c>
      <c r="P71" s="1"/>
      <c r="Q71" s="1"/>
      <c r="R71" s="1"/>
    </row>
    <row r="72" spans="1:28" x14ac:dyDescent="0.3">
      <c r="C72" s="16" t="s">
        <v>38</v>
      </c>
      <c r="D72" s="21"/>
      <c r="E72" s="22"/>
      <c r="F72" s="40"/>
      <c r="G72" s="41"/>
      <c r="H72" s="40"/>
      <c r="I72" s="40"/>
      <c r="J72" s="42"/>
      <c r="K72" s="43"/>
      <c r="L72" s="44"/>
      <c r="M72" s="160"/>
      <c r="N72" s="45"/>
      <c r="O72" s="12">
        <f t="shared" si="1"/>
        <v>0</v>
      </c>
    </row>
    <row r="73" spans="1:28" x14ac:dyDescent="0.3">
      <c r="C73" s="16" t="s">
        <v>52</v>
      </c>
      <c r="D73" s="21"/>
      <c r="E73" s="22"/>
      <c r="F73" s="40"/>
      <c r="G73" s="41"/>
      <c r="H73" s="40"/>
      <c r="I73" s="40"/>
      <c r="J73" s="42"/>
      <c r="K73" s="43"/>
      <c r="L73" s="44"/>
      <c r="M73" s="160"/>
      <c r="N73" s="45"/>
      <c r="O73" s="12">
        <f t="shared" si="1"/>
        <v>0</v>
      </c>
    </row>
    <row r="74" spans="1:28" x14ac:dyDescent="0.3">
      <c r="C74" s="16" t="s">
        <v>39</v>
      </c>
      <c r="D74" s="21"/>
      <c r="E74" s="22"/>
      <c r="F74" s="40"/>
      <c r="G74" s="41"/>
      <c r="H74" s="40"/>
      <c r="I74" s="40"/>
      <c r="J74" s="42"/>
      <c r="K74" s="43"/>
      <c r="L74" s="44"/>
      <c r="M74" s="160"/>
      <c r="N74" s="45"/>
      <c r="O74" s="12">
        <f t="shared" si="1"/>
        <v>0</v>
      </c>
    </row>
    <row r="75" spans="1:28" x14ac:dyDescent="0.3">
      <c r="C75" s="16" t="s">
        <v>24</v>
      </c>
      <c r="D75" s="21"/>
      <c r="E75" s="22"/>
      <c r="F75" s="40"/>
      <c r="G75" s="41"/>
      <c r="H75" s="40"/>
      <c r="I75" s="40"/>
      <c r="J75" s="42"/>
      <c r="K75" s="43"/>
      <c r="L75" s="44"/>
      <c r="M75" s="160"/>
      <c r="N75" s="45"/>
      <c r="O75" s="12">
        <f t="shared" si="1"/>
        <v>0</v>
      </c>
    </row>
    <row r="76" spans="1:28" x14ac:dyDescent="0.3">
      <c r="C76" s="111" t="s">
        <v>54</v>
      </c>
      <c r="D76" s="112"/>
      <c r="E76" s="113"/>
      <c r="F76" s="114"/>
      <c r="G76" s="115"/>
      <c r="H76" s="114"/>
      <c r="I76" s="114"/>
      <c r="J76" s="116"/>
      <c r="K76" s="117"/>
      <c r="L76" s="118"/>
      <c r="M76" s="192"/>
      <c r="N76" s="119"/>
      <c r="O76" s="120">
        <f t="shared" si="1"/>
        <v>0</v>
      </c>
    </row>
    <row r="77" spans="1:28" s="38" customFormat="1" x14ac:dyDescent="0.3">
      <c r="A77" s="36"/>
      <c r="B77" s="37"/>
      <c r="C77" s="91" t="s">
        <v>25</v>
      </c>
      <c r="D77" s="92"/>
      <c r="E77" s="93"/>
      <c r="F77" s="94"/>
      <c r="G77" s="95"/>
      <c r="H77" s="94"/>
      <c r="I77" s="94"/>
      <c r="J77" s="96"/>
      <c r="K77" s="97"/>
      <c r="L77" s="98"/>
      <c r="M77" s="232"/>
      <c r="N77" s="227"/>
      <c r="O77" s="100">
        <f t="shared" si="1"/>
        <v>0</v>
      </c>
      <c r="P77" s="1"/>
      <c r="Q77" s="1"/>
      <c r="R77" s="1"/>
      <c r="S77" s="225"/>
    </row>
    <row r="78" spans="1:28" s="38" customFormat="1" x14ac:dyDescent="0.3">
      <c r="A78" s="36"/>
      <c r="B78" s="37"/>
      <c r="C78" s="91" t="s">
        <v>26</v>
      </c>
      <c r="D78" s="92"/>
      <c r="E78" s="93"/>
      <c r="F78" s="94"/>
      <c r="G78" s="95"/>
      <c r="H78" s="94"/>
      <c r="I78" s="94"/>
      <c r="J78" s="96"/>
      <c r="K78" s="97"/>
      <c r="L78" s="98"/>
      <c r="M78" s="231"/>
      <c r="N78" s="99"/>
      <c r="O78" s="100">
        <f t="shared" si="1"/>
        <v>0</v>
      </c>
      <c r="P78" s="1"/>
      <c r="Q78" s="1"/>
      <c r="R78" s="1"/>
    </row>
    <row r="79" spans="1:28" s="38" customFormat="1" x14ac:dyDescent="0.3">
      <c r="A79" s="36"/>
      <c r="B79" s="37"/>
      <c r="C79" s="101" t="s">
        <v>40</v>
      </c>
      <c r="D79" s="102"/>
      <c r="E79" s="103"/>
      <c r="F79" s="104"/>
      <c r="G79" s="105"/>
      <c r="H79" s="104"/>
      <c r="I79" s="104"/>
      <c r="J79" s="106"/>
      <c r="K79" s="107"/>
      <c r="L79" s="108"/>
      <c r="M79" s="230"/>
      <c r="N79" s="109"/>
      <c r="O79" s="110">
        <f>SUM(O80:O83)</f>
        <v>0</v>
      </c>
      <c r="P79" s="1"/>
      <c r="Q79" s="1"/>
      <c r="R79" s="1"/>
    </row>
    <row r="80" spans="1:28" x14ac:dyDescent="0.3">
      <c r="C80" s="18" t="s">
        <v>55</v>
      </c>
      <c r="D80" s="25"/>
      <c r="E80" s="26"/>
      <c r="F80" s="40"/>
      <c r="G80" s="41"/>
      <c r="H80" s="40"/>
      <c r="I80" s="40"/>
      <c r="J80" s="42"/>
      <c r="K80" s="43"/>
      <c r="L80" s="44"/>
      <c r="M80" s="160"/>
      <c r="N80" s="45"/>
      <c r="O80" s="12">
        <f t="shared" si="1"/>
        <v>0</v>
      </c>
    </row>
    <row r="81" spans="1:25" x14ac:dyDescent="0.3">
      <c r="C81" s="18" t="s">
        <v>56</v>
      </c>
      <c r="D81" s="25"/>
      <c r="E81" s="26"/>
      <c r="F81" s="40"/>
      <c r="G81" s="41"/>
      <c r="H81" s="40"/>
      <c r="I81" s="40"/>
      <c r="J81" s="42"/>
      <c r="K81" s="43"/>
      <c r="L81" s="44"/>
      <c r="M81" s="160"/>
      <c r="N81" s="45"/>
      <c r="O81" s="12">
        <f t="shared" si="1"/>
        <v>0</v>
      </c>
    </row>
    <row r="82" spans="1:25" x14ac:dyDescent="0.3">
      <c r="C82" s="18" t="s">
        <v>57</v>
      </c>
      <c r="D82" s="25"/>
      <c r="E82" s="26"/>
      <c r="F82" s="40"/>
      <c r="G82" s="41"/>
      <c r="H82" s="40"/>
      <c r="I82" s="40"/>
      <c r="J82" s="42"/>
      <c r="K82" s="43"/>
      <c r="L82" s="44"/>
      <c r="M82" s="160"/>
      <c r="N82" s="45"/>
      <c r="O82" s="12">
        <f t="shared" si="1"/>
        <v>0</v>
      </c>
    </row>
    <row r="83" spans="1:25" x14ac:dyDescent="0.3">
      <c r="C83" s="121" t="s">
        <v>58</v>
      </c>
      <c r="D83" s="122"/>
      <c r="E83" s="123"/>
      <c r="F83" s="114"/>
      <c r="G83" s="115"/>
      <c r="H83" s="114"/>
      <c r="I83" s="114"/>
      <c r="J83" s="116"/>
      <c r="K83" s="117"/>
      <c r="L83" s="118"/>
      <c r="M83" s="192"/>
      <c r="N83" s="119"/>
      <c r="O83" s="120">
        <f>ROUND($F$31*F83+$G$31*G83+$H$31*H83+$I$31*I83+$J$31*J83+$K$31*K83+$L$31*L83+(M83*N83),2)</f>
        <v>0</v>
      </c>
    </row>
    <row r="84" spans="1:25" s="38" customFormat="1" x14ac:dyDescent="0.3">
      <c r="A84" s="39"/>
      <c r="B84" s="37"/>
      <c r="C84" s="124" t="s">
        <v>41</v>
      </c>
      <c r="D84" s="125"/>
      <c r="E84" s="126"/>
      <c r="F84" s="238"/>
      <c r="G84" s="239"/>
      <c r="H84" s="238"/>
      <c r="I84" s="238"/>
      <c r="J84" s="240"/>
      <c r="K84" s="241"/>
      <c r="L84" s="242"/>
      <c r="M84" s="163"/>
      <c r="N84" s="164"/>
      <c r="O84" s="133">
        <f>ROUND($F$31*F84+$G$31*G84+$H$31*H84+$I$31*I84+$J$31*J84+$K$31*K84+$L$31*L84+(M84*N84),2)</f>
        <v>0</v>
      </c>
      <c r="P84" s="1"/>
      <c r="Q84" s="1"/>
      <c r="R84" s="1"/>
    </row>
    <row r="85" spans="1:25" x14ac:dyDescent="0.3">
      <c r="C85" s="49" t="s">
        <v>62</v>
      </c>
      <c r="D85" s="50"/>
      <c r="E85" s="50"/>
      <c r="F85" s="51"/>
      <c r="G85" s="52"/>
      <c r="H85" s="51"/>
      <c r="I85" s="51"/>
      <c r="J85" s="51"/>
      <c r="K85" s="51"/>
      <c r="L85" s="51"/>
      <c r="M85" s="51"/>
      <c r="N85" s="53"/>
      <c r="O85" s="333">
        <f>O34+O40+O49+O50+O54+O71+O77+O78+O79+O84</f>
        <v>0</v>
      </c>
    </row>
    <row r="86" spans="1:25" x14ac:dyDescent="0.3">
      <c r="C86" s="54" t="s">
        <v>27</v>
      </c>
      <c r="D86" s="55"/>
      <c r="E86" s="55"/>
      <c r="F86" s="13"/>
      <c r="G86" s="14"/>
      <c r="H86" s="13"/>
      <c r="I86" s="13"/>
      <c r="J86" s="13"/>
      <c r="K86" s="13"/>
      <c r="L86" s="13"/>
      <c r="M86" s="13"/>
      <c r="N86" s="60"/>
      <c r="O86" s="334"/>
      <c r="W86" s="15"/>
    </row>
    <row r="87" spans="1:25" x14ac:dyDescent="0.3">
      <c r="C87" s="56" t="s">
        <v>63</v>
      </c>
      <c r="D87" s="57"/>
      <c r="E87" s="57"/>
      <c r="F87" s="58"/>
      <c r="G87" s="59"/>
      <c r="H87" s="58"/>
      <c r="I87" s="58"/>
      <c r="J87" s="58"/>
      <c r="K87" s="58"/>
      <c r="L87" s="58"/>
      <c r="M87" s="58"/>
      <c r="N87" s="61"/>
      <c r="O87" s="63">
        <f>O85+O86</f>
        <v>0</v>
      </c>
    </row>
    <row r="88" spans="1:25" x14ac:dyDescent="0.3">
      <c r="C88" s="49" t="s">
        <v>103</v>
      </c>
      <c r="D88" s="50"/>
      <c r="E88" s="50"/>
      <c r="F88" s="51"/>
      <c r="G88" s="52"/>
      <c r="H88" s="51"/>
      <c r="I88" s="51"/>
      <c r="J88" s="51"/>
      <c r="K88" s="51"/>
      <c r="L88" s="51"/>
      <c r="M88" s="51"/>
      <c r="N88" s="62"/>
      <c r="O88" s="335"/>
    </row>
    <row r="89" spans="1:25" x14ac:dyDescent="0.3">
      <c r="C89" s="49" t="s">
        <v>28</v>
      </c>
      <c r="D89" s="50"/>
      <c r="E89" s="50"/>
      <c r="F89" s="51"/>
      <c r="G89" s="52"/>
      <c r="H89" s="51"/>
      <c r="I89" s="51"/>
      <c r="J89" s="51"/>
      <c r="K89" s="51"/>
      <c r="L89" s="51"/>
      <c r="M89" s="51"/>
      <c r="N89" s="53"/>
      <c r="O89" s="333">
        <f>O87+O88</f>
        <v>0</v>
      </c>
      <c r="S89" s="15"/>
      <c r="W89" s="167"/>
    </row>
    <row r="90" spans="1:25" x14ac:dyDescent="0.3">
      <c r="C90" s="65"/>
      <c r="D90" s="65"/>
      <c r="E90" s="65"/>
      <c r="F90" s="66"/>
      <c r="G90" s="67"/>
      <c r="H90" s="66"/>
      <c r="I90" s="66"/>
      <c r="J90" s="66"/>
      <c r="K90" s="66"/>
      <c r="L90" s="66"/>
      <c r="M90" s="66"/>
      <c r="N90" s="67"/>
      <c r="O90" s="67"/>
      <c r="S90" s="66"/>
    </row>
    <row r="91" spans="1:25" x14ac:dyDescent="0.3">
      <c r="C91" s="165"/>
      <c r="D91" s="65"/>
      <c r="E91" s="65"/>
      <c r="F91" s="66"/>
      <c r="G91" s="67"/>
      <c r="H91" s="66"/>
      <c r="I91" s="66"/>
      <c r="J91" s="66"/>
      <c r="K91" s="66"/>
      <c r="L91" s="66"/>
      <c r="M91" s="66"/>
      <c r="N91" s="67"/>
      <c r="S91" s="66"/>
    </row>
    <row r="92" spans="1:25" s="38" customFormat="1" x14ac:dyDescent="0.3">
      <c r="A92" s="64"/>
      <c r="C92" s="68" t="s">
        <v>29</v>
      </c>
      <c r="D92" s="69"/>
      <c r="E92" s="69"/>
      <c r="F92" s="70"/>
      <c r="G92" s="71"/>
      <c r="H92" s="70"/>
      <c r="I92" s="70"/>
      <c r="J92" s="70"/>
      <c r="K92" s="70"/>
      <c r="L92" s="70"/>
      <c r="M92" s="76"/>
      <c r="N92" s="336">
        <f>ROUND(O92/($E$22+$E$23),2)</f>
        <v>0</v>
      </c>
      <c r="O92" s="336">
        <f>O89</f>
        <v>0</v>
      </c>
      <c r="P92" s="1"/>
      <c r="Q92" s="1"/>
      <c r="R92" s="1"/>
      <c r="S92" s="243"/>
      <c r="T92" s="243"/>
      <c r="U92" s="161"/>
      <c r="V92" s="80"/>
      <c r="W92" s="161"/>
      <c r="X92" s="80"/>
      <c r="Y92" s="80"/>
    </row>
    <row r="93" spans="1:25" s="38" customFormat="1" x14ac:dyDescent="0.3">
      <c r="A93" s="64"/>
      <c r="C93" s="72" t="s">
        <v>30</v>
      </c>
      <c r="D93" s="73"/>
      <c r="E93" s="73"/>
      <c r="F93" s="74"/>
      <c r="G93" s="75"/>
      <c r="H93" s="74"/>
      <c r="I93" s="74"/>
      <c r="J93" s="74"/>
      <c r="K93" s="74"/>
      <c r="L93" s="74"/>
      <c r="M93" s="77"/>
      <c r="N93" s="337">
        <f>ROUND(O93/($E$22+$E$23),2)</f>
        <v>0</v>
      </c>
      <c r="O93" s="337">
        <f>O92*1.21</f>
        <v>0</v>
      </c>
      <c r="P93" s="1"/>
      <c r="Q93" s="1"/>
      <c r="R93" s="1"/>
      <c r="W93" s="171"/>
    </row>
    <row r="94" spans="1:25" x14ac:dyDescent="0.3">
      <c r="T94" s="223"/>
      <c r="U94" s="224"/>
    </row>
    <row r="95" spans="1:25" ht="43.95" customHeight="1" x14ac:dyDescent="0.3">
      <c r="C95" s="340" t="s">
        <v>152</v>
      </c>
      <c r="D95" s="341"/>
      <c r="E95" s="341"/>
      <c r="F95" s="342"/>
      <c r="G95" s="343"/>
      <c r="H95" s="343"/>
      <c r="I95" s="343"/>
      <c r="J95" s="343"/>
      <c r="K95" s="343"/>
      <c r="L95" s="343"/>
      <c r="M95" s="343"/>
      <c r="N95" s="343"/>
      <c r="O95" s="344"/>
    </row>
    <row r="96" spans="1:25" x14ac:dyDescent="0.3">
      <c r="C96" s="259"/>
      <c r="D96" s="259"/>
      <c r="E96" s="259"/>
      <c r="F96" s="260"/>
      <c r="G96" s="261"/>
      <c r="H96" s="260"/>
      <c r="I96" s="260"/>
      <c r="J96" s="260"/>
      <c r="K96" s="260"/>
      <c r="L96" s="260"/>
      <c r="M96" s="260"/>
      <c r="N96" s="261"/>
      <c r="O96" s="262"/>
    </row>
    <row r="97" spans="2:15" x14ac:dyDescent="0.3">
      <c r="C97" s="275" t="s">
        <v>153</v>
      </c>
      <c r="D97" s="259"/>
      <c r="E97" s="259"/>
      <c r="F97" s="260"/>
      <c r="G97" s="261"/>
      <c r="H97" s="260"/>
      <c r="I97" s="260"/>
      <c r="J97" s="260"/>
      <c r="K97" s="260"/>
      <c r="L97" s="260"/>
      <c r="M97" s="260"/>
      <c r="N97" s="261"/>
      <c r="O97" s="262"/>
    </row>
    <row r="98" spans="2:15" ht="52.95" customHeight="1" x14ac:dyDescent="0.3">
      <c r="C98" s="345"/>
      <c r="D98" s="345"/>
      <c r="E98" s="345"/>
      <c r="F98" s="345"/>
      <c r="G98" s="345"/>
      <c r="H98" s="345"/>
      <c r="I98" s="345"/>
      <c r="J98" s="345"/>
      <c r="K98" s="345"/>
      <c r="L98" s="345"/>
      <c r="M98" s="345"/>
      <c r="N98" s="345"/>
      <c r="O98" s="345"/>
    </row>
    <row r="100" spans="2:15" x14ac:dyDescent="0.3">
      <c r="C100" s="1" t="s">
        <v>31</v>
      </c>
    </row>
    <row r="102" spans="2:15" x14ac:dyDescent="0.3">
      <c r="B102" s="29"/>
      <c r="C102" s="338" t="s">
        <v>154</v>
      </c>
      <c r="D102" s="338"/>
      <c r="E102" s="338"/>
      <c r="F102" s="29"/>
      <c r="G102" s="29"/>
      <c r="H102" s="29"/>
    </row>
    <row r="103" spans="2:15" x14ac:dyDescent="0.3">
      <c r="B103" s="29"/>
      <c r="C103" s="29"/>
      <c r="D103" s="29"/>
      <c r="E103" s="29"/>
      <c r="F103" s="29"/>
      <c r="G103" s="29"/>
      <c r="H103" s="29"/>
      <c r="J103" s="7"/>
    </row>
    <row r="104" spans="2:15" x14ac:dyDescent="0.3">
      <c r="B104" s="29"/>
      <c r="C104" s="29"/>
      <c r="D104" s="29"/>
      <c r="E104" s="29"/>
      <c r="F104" s="29"/>
      <c r="G104" s="29"/>
      <c r="H104" s="29"/>
      <c r="I104" s="82"/>
      <c r="J104" s="29"/>
      <c r="K104" s="82"/>
      <c r="L104" s="82"/>
      <c r="M104" s="210"/>
      <c r="N104" s="211"/>
    </row>
    <row r="105" spans="2:15" x14ac:dyDescent="0.3">
      <c r="B105" s="29"/>
      <c r="C105" s="29"/>
      <c r="D105" s="29"/>
      <c r="E105" s="29"/>
      <c r="F105" s="29"/>
      <c r="G105" s="29"/>
      <c r="H105" s="29"/>
      <c r="I105" s="82"/>
      <c r="J105" s="29"/>
      <c r="K105" s="82"/>
      <c r="L105" s="82"/>
      <c r="M105" s="210"/>
      <c r="N105" s="211"/>
    </row>
    <row r="106" spans="2:15" x14ac:dyDescent="0.3">
      <c r="B106" s="29"/>
      <c r="C106" s="29"/>
      <c r="D106" s="29"/>
      <c r="E106" s="29"/>
      <c r="F106" s="29"/>
      <c r="G106" s="29"/>
      <c r="H106" s="29"/>
      <c r="I106" s="82"/>
      <c r="J106" s="29"/>
      <c r="K106" s="82"/>
      <c r="L106" s="82"/>
      <c r="M106" s="210"/>
      <c r="N106" s="211"/>
    </row>
    <row r="107" spans="2:15" x14ac:dyDescent="0.3">
      <c r="B107" s="29"/>
      <c r="C107" s="29"/>
      <c r="D107" s="29"/>
      <c r="E107" s="29"/>
      <c r="F107" s="29"/>
      <c r="G107" s="29"/>
      <c r="H107" s="29"/>
      <c r="I107" s="82"/>
      <c r="J107" s="29"/>
      <c r="K107" s="82"/>
      <c r="L107" s="82"/>
      <c r="M107" s="210"/>
    </row>
    <row r="108" spans="2:15" x14ac:dyDescent="0.3">
      <c r="B108" s="29"/>
      <c r="C108" s="29"/>
      <c r="D108" s="29"/>
      <c r="E108" s="29"/>
      <c r="F108" s="29"/>
      <c r="G108" s="29"/>
      <c r="H108" s="29"/>
      <c r="I108" s="82"/>
      <c r="J108" s="29"/>
      <c r="K108" s="82"/>
      <c r="L108" s="82"/>
      <c r="M108" s="210"/>
    </row>
    <row r="109" spans="2:15" x14ac:dyDescent="0.3">
      <c r="B109" s="29"/>
      <c r="C109" s="29"/>
      <c r="D109" s="29"/>
      <c r="E109" s="29"/>
      <c r="F109" s="29"/>
      <c r="G109" s="29"/>
      <c r="H109" s="29"/>
      <c r="I109" s="82"/>
      <c r="J109" s="29"/>
      <c r="K109" s="82"/>
      <c r="L109" s="82"/>
      <c r="M109" s="210"/>
    </row>
    <row r="110" spans="2:15" x14ac:dyDescent="0.3">
      <c r="B110" s="29"/>
      <c r="C110" s="29"/>
      <c r="D110" s="29"/>
      <c r="E110" s="29"/>
      <c r="F110" s="29"/>
      <c r="G110" s="29"/>
      <c r="H110" s="29"/>
      <c r="I110" s="82"/>
      <c r="J110" s="29"/>
      <c r="K110" s="82"/>
      <c r="L110" s="82"/>
      <c r="M110" s="210"/>
    </row>
    <row r="111" spans="2:15" x14ac:dyDescent="0.3">
      <c r="B111" s="29"/>
      <c r="C111" s="29"/>
      <c r="D111" s="29"/>
      <c r="E111" s="29"/>
      <c r="F111" s="29"/>
      <c r="G111" s="29"/>
      <c r="H111" s="29"/>
      <c r="I111" s="82"/>
      <c r="J111" s="29"/>
      <c r="K111" s="82"/>
      <c r="L111" s="82"/>
      <c r="M111" s="210"/>
    </row>
    <row r="112" spans="2:15" x14ac:dyDescent="0.3">
      <c r="B112" s="29"/>
      <c r="C112" s="29"/>
      <c r="D112" s="29"/>
      <c r="E112" s="29"/>
      <c r="F112" s="29"/>
      <c r="G112" s="29"/>
      <c r="H112" s="29"/>
      <c r="I112" s="82"/>
      <c r="J112" s="29"/>
      <c r="K112" s="82"/>
      <c r="L112" s="82"/>
    </row>
    <row r="113" spans="2:13" x14ac:dyDescent="0.3">
      <c r="B113" s="29"/>
      <c r="C113" s="29"/>
      <c r="D113" s="29"/>
      <c r="E113" s="29"/>
      <c r="F113" s="29"/>
      <c r="G113" s="29"/>
      <c r="H113" s="29"/>
      <c r="I113" s="82"/>
      <c r="J113" s="29"/>
      <c r="K113" s="82"/>
      <c r="L113" s="82"/>
    </row>
    <row r="114" spans="2:13" x14ac:dyDescent="0.3">
      <c r="B114" s="29"/>
      <c r="C114" s="29"/>
      <c r="D114" s="29"/>
      <c r="E114" s="29"/>
      <c r="F114" s="29"/>
      <c r="G114" s="29"/>
      <c r="H114" s="29"/>
      <c r="I114" s="82"/>
      <c r="K114" s="82"/>
      <c r="L114" s="82"/>
    </row>
    <row r="115" spans="2:13" x14ac:dyDescent="0.3">
      <c r="B115" s="29"/>
      <c r="C115" s="29"/>
      <c r="D115" s="29"/>
      <c r="E115" s="29"/>
      <c r="F115" s="29"/>
      <c r="G115" s="29"/>
      <c r="H115" s="29"/>
      <c r="I115" s="82"/>
      <c r="J115" s="82"/>
      <c r="K115" s="82"/>
      <c r="L115" s="82"/>
    </row>
    <row r="116" spans="2:13" ht="15" customHeight="1" x14ac:dyDescent="0.3">
      <c r="B116" s="29"/>
      <c r="C116" s="29"/>
      <c r="D116" s="29"/>
      <c r="E116" s="29"/>
      <c r="F116" s="29"/>
      <c r="G116" s="29"/>
      <c r="H116" s="29"/>
      <c r="J116" s="7"/>
      <c r="L116" s="346"/>
      <c r="M116" s="346"/>
    </row>
    <row r="117" spans="2:13" x14ac:dyDescent="0.3">
      <c r="B117" s="29"/>
      <c r="C117" s="29"/>
      <c r="D117" s="29"/>
      <c r="E117" s="29"/>
      <c r="F117" s="29"/>
      <c r="G117" s="29"/>
      <c r="H117" s="29"/>
    </row>
    <row r="118" spans="2:13" x14ac:dyDescent="0.3">
      <c r="B118" s="29"/>
      <c r="C118" s="29"/>
      <c r="D118" s="29"/>
      <c r="E118" s="29"/>
      <c r="F118" s="29"/>
      <c r="G118" s="29"/>
      <c r="H118" s="29"/>
    </row>
    <row r="119" spans="2:13" x14ac:dyDescent="0.3">
      <c r="B119" s="29"/>
      <c r="C119" s="29"/>
      <c r="D119" s="29"/>
      <c r="E119" s="29"/>
      <c r="F119" s="29"/>
      <c r="G119" s="29"/>
      <c r="H119" s="29"/>
    </row>
    <row r="120" spans="2:13" x14ac:dyDescent="0.3">
      <c r="B120" s="29"/>
      <c r="C120" s="29"/>
      <c r="D120" s="29"/>
      <c r="E120" s="29"/>
      <c r="F120" s="29"/>
      <c r="G120" s="29"/>
      <c r="H120" s="29"/>
    </row>
    <row r="121" spans="2:13" x14ac:dyDescent="0.3">
      <c r="B121" s="29"/>
      <c r="C121" s="29"/>
      <c r="D121" s="29"/>
      <c r="E121" s="29"/>
      <c r="F121" s="29"/>
      <c r="G121" s="29"/>
      <c r="H121" s="29"/>
    </row>
    <row r="122" spans="2:13" x14ac:dyDescent="0.3">
      <c r="B122" s="29"/>
      <c r="C122" s="29"/>
      <c r="D122" s="29"/>
      <c r="E122" s="29"/>
      <c r="F122" s="29"/>
      <c r="G122" s="29"/>
      <c r="H122" s="29"/>
    </row>
    <row r="123" spans="2:13" x14ac:dyDescent="0.3">
      <c r="B123" s="29"/>
      <c r="C123" s="29"/>
      <c r="D123" s="29"/>
      <c r="E123" s="29"/>
      <c r="F123" s="29"/>
      <c r="G123" s="29"/>
      <c r="H123" s="29"/>
    </row>
    <row r="124" spans="2:13" x14ac:dyDescent="0.3">
      <c r="B124" s="29"/>
      <c r="C124" s="29"/>
      <c r="D124" s="29"/>
      <c r="E124" s="29"/>
      <c r="F124" s="29"/>
      <c r="G124" s="29"/>
      <c r="H124" s="29"/>
    </row>
    <row r="125" spans="2:13" x14ac:dyDescent="0.3">
      <c r="B125" s="29"/>
      <c r="C125" s="29"/>
      <c r="D125" s="29"/>
      <c r="E125" s="29"/>
      <c r="F125" s="29"/>
      <c r="G125" s="29"/>
      <c r="H125" s="29"/>
    </row>
    <row r="126" spans="2:13" x14ac:dyDescent="0.3">
      <c r="B126" s="29"/>
      <c r="C126" s="29"/>
      <c r="D126" s="29"/>
      <c r="E126" s="29"/>
      <c r="F126" s="29"/>
      <c r="G126" s="29"/>
      <c r="H126" s="29"/>
    </row>
    <row r="127" spans="2:13" x14ac:dyDescent="0.3">
      <c r="B127" s="29"/>
      <c r="C127" s="29"/>
      <c r="D127" s="29"/>
      <c r="E127" s="29"/>
      <c r="F127" s="29"/>
      <c r="G127" s="29"/>
      <c r="H127" s="29"/>
    </row>
    <row r="128" spans="2:13" x14ac:dyDescent="0.3">
      <c r="B128" s="29"/>
      <c r="C128" s="29"/>
      <c r="D128" s="29"/>
      <c r="E128" s="29"/>
      <c r="F128" s="29"/>
      <c r="G128" s="29"/>
      <c r="H128" s="29"/>
    </row>
    <row r="129" spans="1:18" x14ac:dyDescent="0.3">
      <c r="B129" s="29"/>
      <c r="C129" s="29"/>
      <c r="D129" s="29"/>
      <c r="E129" s="29"/>
      <c r="F129" s="29"/>
      <c r="G129" s="29"/>
      <c r="H129" s="29"/>
    </row>
    <row r="130" spans="1:18" x14ac:dyDescent="0.3">
      <c r="B130" s="29"/>
      <c r="C130" s="29"/>
      <c r="D130" s="29"/>
      <c r="E130" s="29"/>
      <c r="F130" s="29"/>
      <c r="G130" s="29"/>
      <c r="H130" s="29"/>
    </row>
    <row r="131" spans="1:18" s="168" customFormat="1" x14ac:dyDescent="0.3">
      <c r="A131" s="29"/>
      <c r="B131" s="29"/>
      <c r="C131" s="29"/>
      <c r="D131" s="29"/>
      <c r="E131" s="29"/>
      <c r="F131" s="29"/>
      <c r="G131" s="29"/>
      <c r="H131" s="29"/>
      <c r="I131" s="169"/>
      <c r="J131" s="169"/>
      <c r="K131" s="169"/>
      <c r="L131" s="169"/>
      <c r="M131" s="169"/>
      <c r="N131" s="216"/>
      <c r="O131" s="217"/>
      <c r="P131" s="1"/>
      <c r="Q131" s="1"/>
      <c r="R131" s="1"/>
    </row>
    <row r="132" spans="1:18" ht="13.5" customHeight="1" x14ac:dyDescent="0.3">
      <c r="B132" s="29"/>
      <c r="C132" s="29"/>
      <c r="D132" s="29"/>
      <c r="E132" s="29"/>
      <c r="F132" s="29"/>
      <c r="G132" s="29"/>
      <c r="H132" s="29"/>
    </row>
    <row r="133" spans="1:18" ht="13.5" customHeight="1" x14ac:dyDescent="0.3">
      <c r="B133" s="29"/>
      <c r="C133" s="29"/>
      <c r="D133" s="29"/>
      <c r="E133" s="29"/>
      <c r="F133" s="29"/>
      <c r="G133" s="29"/>
      <c r="H133" s="29"/>
    </row>
    <row r="134" spans="1:18" ht="13.5" customHeight="1" x14ac:dyDescent="0.3">
      <c r="B134" s="29"/>
      <c r="C134" s="29"/>
      <c r="D134" s="29"/>
      <c r="E134" s="29"/>
      <c r="F134" s="29"/>
      <c r="G134" s="29"/>
      <c r="H134" s="29"/>
    </row>
    <row r="135" spans="1:18" ht="13.5" customHeight="1" x14ac:dyDescent="0.3">
      <c r="B135" s="29"/>
      <c r="C135" s="29"/>
      <c r="D135" s="29"/>
      <c r="E135" s="29"/>
      <c r="F135" s="29"/>
      <c r="G135" s="29"/>
      <c r="H135" s="29"/>
    </row>
    <row r="136" spans="1:18" ht="13.5" customHeight="1" x14ac:dyDescent="0.3">
      <c r="B136" s="29"/>
      <c r="C136" s="29"/>
      <c r="D136" s="29"/>
      <c r="E136" s="29"/>
      <c r="F136" s="29"/>
      <c r="G136" s="29"/>
      <c r="H136" s="29"/>
    </row>
    <row r="137" spans="1:18" ht="13.5" customHeight="1" x14ac:dyDescent="0.3">
      <c r="B137" s="29"/>
      <c r="C137" s="29"/>
      <c r="D137" s="29"/>
      <c r="E137" s="29"/>
      <c r="F137" s="29"/>
      <c r="G137" s="29"/>
      <c r="H137" s="29"/>
    </row>
    <row r="138" spans="1:18" ht="13.5" customHeight="1" x14ac:dyDescent="0.3">
      <c r="B138" s="29"/>
      <c r="C138" s="29"/>
      <c r="D138" s="29"/>
      <c r="E138" s="29"/>
      <c r="F138" s="29"/>
      <c r="G138" s="29"/>
      <c r="H138" s="29"/>
    </row>
    <row r="139" spans="1:18" ht="13.5" customHeight="1" x14ac:dyDescent="0.3">
      <c r="B139" s="29"/>
      <c r="C139" s="29"/>
      <c r="D139" s="29"/>
      <c r="E139" s="29"/>
      <c r="F139" s="29"/>
      <c r="G139" s="29"/>
      <c r="H139" s="29"/>
    </row>
    <row r="140" spans="1:18" x14ac:dyDescent="0.3">
      <c r="B140" s="29"/>
      <c r="C140" s="29"/>
      <c r="D140" s="29"/>
      <c r="E140" s="29"/>
      <c r="F140" s="29"/>
      <c r="G140" s="29"/>
      <c r="H140" s="29"/>
    </row>
    <row r="141" spans="1:18" x14ac:dyDescent="0.3">
      <c r="B141" s="29"/>
      <c r="C141" s="29"/>
      <c r="D141" s="29"/>
      <c r="E141" s="29"/>
      <c r="F141" s="29"/>
      <c r="G141" s="29"/>
      <c r="H141" s="29"/>
    </row>
    <row r="142" spans="1:18" x14ac:dyDescent="0.3">
      <c r="B142" s="29"/>
      <c r="C142" s="29"/>
      <c r="D142" s="29"/>
      <c r="E142" s="29"/>
      <c r="F142" s="29"/>
      <c r="G142" s="29"/>
      <c r="H142" s="29"/>
    </row>
    <row r="143" spans="1:18" x14ac:dyDescent="0.3">
      <c r="B143" s="29"/>
      <c r="C143" s="29"/>
      <c r="D143" s="29"/>
      <c r="E143" s="29"/>
      <c r="F143" s="29"/>
      <c r="G143" s="29"/>
      <c r="H143" s="29"/>
    </row>
    <row r="144" spans="1:18" x14ac:dyDescent="0.3">
      <c r="B144" s="29"/>
      <c r="C144" s="29"/>
      <c r="D144" s="29"/>
      <c r="E144" s="29"/>
      <c r="F144" s="29"/>
      <c r="G144" s="29"/>
      <c r="H144" s="29"/>
    </row>
    <row r="145" spans="1:15" s="222" customFormat="1" ht="12" customHeight="1" x14ac:dyDescent="0.25">
      <c r="A145" s="29"/>
      <c r="B145" s="29"/>
      <c r="C145" s="29"/>
      <c r="D145" s="29"/>
      <c r="E145" s="29"/>
      <c r="F145" s="29"/>
      <c r="G145" s="29"/>
      <c r="H145" s="29"/>
      <c r="I145" s="220"/>
      <c r="J145" s="220"/>
      <c r="K145" s="220"/>
      <c r="L145" s="220"/>
      <c r="M145" s="220"/>
      <c r="N145" s="219"/>
      <c r="O145" s="221"/>
    </row>
    <row r="146" spans="1:15" s="222" customFormat="1" ht="12" customHeight="1" x14ac:dyDescent="0.25">
      <c r="A146" s="29"/>
      <c r="B146" s="29"/>
      <c r="C146" s="29"/>
      <c r="D146" s="29"/>
      <c r="E146" s="29"/>
      <c r="F146" s="29"/>
      <c r="G146" s="29"/>
      <c r="H146" s="29"/>
      <c r="I146" s="220"/>
      <c r="J146" s="220"/>
      <c r="K146" s="220"/>
      <c r="L146" s="220"/>
      <c r="M146" s="220"/>
      <c r="N146" s="219"/>
      <c r="O146" s="221"/>
    </row>
    <row r="147" spans="1:15" s="222" customFormat="1" ht="12" customHeight="1" x14ac:dyDescent="0.25">
      <c r="A147" s="29"/>
      <c r="B147" s="29"/>
      <c r="C147" s="29"/>
      <c r="D147" s="29"/>
      <c r="E147" s="29"/>
      <c r="F147" s="29"/>
      <c r="G147" s="29"/>
      <c r="H147" s="29"/>
      <c r="I147" s="220"/>
      <c r="J147" s="220"/>
      <c r="K147" s="220"/>
      <c r="L147" s="220"/>
      <c r="M147" s="220"/>
      <c r="N147" s="219"/>
      <c r="O147" s="221"/>
    </row>
    <row r="148" spans="1:15" s="222" customFormat="1" ht="12" customHeight="1" x14ac:dyDescent="0.25">
      <c r="A148" s="29"/>
      <c r="B148" s="29"/>
      <c r="C148" s="29"/>
      <c r="D148" s="29"/>
      <c r="E148" s="29"/>
      <c r="F148" s="29"/>
      <c r="G148" s="29"/>
      <c r="H148" s="29"/>
      <c r="I148" s="220"/>
      <c r="J148" s="220"/>
      <c r="K148" s="220"/>
      <c r="L148" s="220"/>
      <c r="M148" s="220"/>
      <c r="N148" s="219"/>
      <c r="O148" s="221"/>
    </row>
    <row r="149" spans="1:15" s="222" customFormat="1" ht="12" customHeight="1" x14ac:dyDescent="0.25">
      <c r="A149" s="29"/>
      <c r="B149" s="29"/>
      <c r="C149" s="29"/>
      <c r="D149" s="29"/>
      <c r="E149" s="29"/>
      <c r="F149" s="29"/>
      <c r="G149" s="29"/>
      <c r="H149" s="29"/>
      <c r="I149" s="220"/>
      <c r="J149" s="220"/>
      <c r="K149" s="220"/>
      <c r="L149" s="220"/>
      <c r="M149" s="220"/>
      <c r="N149" s="219"/>
      <c r="O149" s="221"/>
    </row>
    <row r="150" spans="1:15" x14ac:dyDescent="0.3">
      <c r="B150" s="29"/>
      <c r="C150" s="29"/>
      <c r="D150" s="29"/>
      <c r="E150" s="29"/>
      <c r="F150" s="29"/>
      <c r="G150" s="29"/>
      <c r="H150" s="29"/>
    </row>
    <row r="151" spans="1:15" s="222" customFormat="1" ht="12" customHeight="1" x14ac:dyDescent="0.25">
      <c r="A151" s="29"/>
      <c r="B151" s="29"/>
      <c r="C151" s="29"/>
      <c r="D151" s="29"/>
      <c r="E151" s="29"/>
      <c r="F151" s="29"/>
      <c r="G151" s="29"/>
      <c r="H151" s="29"/>
      <c r="I151" s="220"/>
      <c r="J151" s="220"/>
      <c r="K151" s="220"/>
      <c r="L151" s="220"/>
      <c r="M151" s="220"/>
      <c r="N151" s="219"/>
      <c r="O151" s="221"/>
    </row>
    <row r="152" spans="1:15" s="222" customFormat="1" ht="12" customHeight="1" x14ac:dyDescent="0.25">
      <c r="A152" s="29"/>
      <c r="B152" s="29"/>
      <c r="C152" s="29"/>
      <c r="D152" s="29"/>
      <c r="E152" s="29"/>
      <c r="F152" s="29"/>
      <c r="G152" s="29"/>
      <c r="H152" s="29"/>
      <c r="I152" s="220"/>
      <c r="J152" s="220"/>
      <c r="K152" s="220"/>
      <c r="L152" s="220"/>
      <c r="M152" s="220"/>
      <c r="N152" s="219"/>
      <c r="O152" s="221"/>
    </row>
    <row r="153" spans="1:15" s="222" customFormat="1" ht="12" customHeight="1" x14ac:dyDescent="0.25">
      <c r="A153" s="29"/>
      <c r="B153" s="29"/>
      <c r="C153" s="29"/>
      <c r="D153" s="29"/>
      <c r="E153" s="29"/>
      <c r="F153" s="29"/>
      <c r="G153" s="29"/>
      <c r="H153" s="29"/>
      <c r="I153" s="220"/>
      <c r="J153" s="220"/>
      <c r="K153" s="220"/>
      <c r="L153" s="220"/>
      <c r="M153" s="220"/>
      <c r="N153" s="219"/>
      <c r="O153" s="221"/>
    </row>
    <row r="154" spans="1:15" s="222" customFormat="1" ht="12" customHeight="1" x14ac:dyDescent="0.25">
      <c r="A154" s="29"/>
      <c r="B154" s="29"/>
      <c r="C154" s="29"/>
      <c r="D154" s="29"/>
      <c r="E154" s="29"/>
      <c r="F154" s="29"/>
      <c r="G154" s="29"/>
      <c r="H154" s="29"/>
      <c r="I154" s="220"/>
      <c r="J154" s="220"/>
      <c r="K154" s="220"/>
      <c r="L154" s="220"/>
      <c r="M154" s="220"/>
      <c r="N154" s="219"/>
      <c r="O154" s="221"/>
    </row>
    <row r="155" spans="1:15" x14ac:dyDescent="0.3">
      <c r="B155" s="29"/>
      <c r="C155" s="29"/>
      <c r="D155" s="29"/>
      <c r="E155" s="29"/>
      <c r="F155" s="29"/>
      <c r="G155" s="29"/>
      <c r="H155" s="29"/>
    </row>
    <row r="156" spans="1:15" x14ac:dyDescent="0.3">
      <c r="B156" s="29"/>
      <c r="C156" s="29"/>
      <c r="D156" s="29"/>
      <c r="E156" s="29"/>
      <c r="F156" s="29"/>
      <c r="G156" s="29"/>
      <c r="H156" s="29"/>
    </row>
    <row r="157" spans="1:15" x14ac:dyDescent="0.3">
      <c r="B157" s="29"/>
      <c r="C157" s="29"/>
      <c r="D157" s="29"/>
      <c r="E157" s="29"/>
      <c r="F157" s="29"/>
      <c r="G157" s="29"/>
      <c r="H157" s="29"/>
    </row>
    <row r="158" spans="1:15" x14ac:dyDescent="0.3">
      <c r="B158" s="29"/>
      <c r="C158" s="29"/>
      <c r="D158" s="29"/>
      <c r="E158" s="29"/>
      <c r="F158" s="29"/>
      <c r="G158" s="29"/>
      <c r="H158" s="29"/>
    </row>
    <row r="159" spans="1:15" x14ac:dyDescent="0.3">
      <c r="B159" s="29"/>
      <c r="C159" s="29"/>
      <c r="D159" s="29"/>
      <c r="E159" s="29"/>
      <c r="F159" s="29"/>
      <c r="G159" s="29"/>
      <c r="H159" s="29"/>
    </row>
    <row r="160" spans="1:15" x14ac:dyDescent="0.3">
      <c r="B160" s="29"/>
      <c r="C160" s="29"/>
      <c r="D160" s="29"/>
      <c r="E160" s="29"/>
      <c r="F160" s="29"/>
      <c r="G160" s="29"/>
      <c r="H160" s="29"/>
    </row>
    <row r="161" spans="2:6" ht="14.4" x14ac:dyDescent="0.3">
      <c r="B161"/>
      <c r="C161"/>
      <c r="D161"/>
      <c r="E161"/>
      <c r="F161"/>
    </row>
    <row r="162" spans="2:6" ht="14.4" x14ac:dyDescent="0.3">
      <c r="B162" s="214"/>
      <c r="C162"/>
      <c r="D162"/>
      <c r="E162"/>
      <c r="F162"/>
    </row>
  </sheetData>
  <autoFilter ref="A29:O79" xr:uid="{48EB7BAD-6542-4034-9B17-B6A46E27674C}"/>
  <mergeCells count="7">
    <mergeCell ref="C102:E102"/>
    <mergeCell ref="D13:E13"/>
    <mergeCell ref="C10:O10"/>
    <mergeCell ref="L116:M116"/>
    <mergeCell ref="C95:E95"/>
    <mergeCell ref="F95:O95"/>
    <mergeCell ref="C98:O98"/>
  </mergeCells>
  <pageMargins left="0.23622047244094491" right="0.23622047244094491" top="0.74803149606299213" bottom="0.74803149606299213" header="0.31496062992125984" footer="0.31496062992125984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492ACD44977F4AA0D5023AB3B7DA07" ma:contentTypeVersion="4" ma:contentTypeDescription="Crea un document nou" ma:contentTypeScope="" ma:versionID="5551c65c3742d11c682521476b093d55">
  <xsd:schema xmlns:xsd="http://www.w3.org/2001/XMLSchema" xmlns:xs="http://www.w3.org/2001/XMLSchema" xmlns:p="http://schemas.microsoft.com/office/2006/metadata/properties" xmlns:ns2="bd83cfd1-3bf2-4c70-9be5-d0ba651c4e10" targetNamespace="http://schemas.microsoft.com/office/2006/metadata/properties" ma:root="true" ma:fieldsID="abb39d8b3fb67da43ac26895c249d7f5" ns2:_="">
    <xsd:import namespace="bd83cfd1-3bf2-4c70-9be5-d0ba651c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3cfd1-3bf2-4c70-9be5-d0ba651c4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821AA6-2898-474F-B10D-E9FC83B0C9BD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bd83cfd1-3bf2-4c70-9be5-d0ba651c4e10"/>
  </ds:schemaRefs>
</ds:datastoreItem>
</file>

<file path=customXml/itemProps2.xml><?xml version="1.0" encoding="utf-8"?>
<ds:datastoreItem xmlns:ds="http://schemas.openxmlformats.org/officeDocument/2006/customXml" ds:itemID="{71656E08-05DD-49A1-89C9-C038778AEC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9CF8E3-B003-4C72-860C-255B07167A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83cfd1-3bf2-4c70-9be5-d0ba651c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19</vt:i4>
      </vt:variant>
    </vt:vector>
  </HeadingPairs>
  <TitlesOfParts>
    <vt:vector size="25" baseType="lpstr">
      <vt:lpstr>Lot 1_tipus</vt:lpstr>
      <vt:lpstr>Lot 2_tipus</vt:lpstr>
      <vt:lpstr>Lot 3_tipus</vt:lpstr>
      <vt:lpstr>Lot 4_tipus</vt:lpstr>
      <vt:lpstr>Lot 5_tipus</vt:lpstr>
      <vt:lpstr>Lot 6_tipus</vt:lpstr>
      <vt:lpstr>'Lot 1_tipus'!_ftn1</vt:lpstr>
      <vt:lpstr>'Lot 2_tipus'!_ftn1</vt:lpstr>
      <vt:lpstr>'Lot 3_tipus'!_ftn1</vt:lpstr>
      <vt:lpstr>'Lot 4_tipus'!_ftn1</vt:lpstr>
      <vt:lpstr>'Lot 6_tipus'!_ftn1</vt:lpstr>
      <vt:lpstr>'Lot 2_tipus'!_ftnref1</vt:lpstr>
      <vt:lpstr>'Lot 3_tipus'!_ftnref1</vt:lpstr>
      <vt:lpstr>'Lot 4_tipus'!_ftnref1</vt:lpstr>
      <vt:lpstr>'Lot 6_tipus'!_ftnref1</vt:lpstr>
      <vt:lpstr>'Lot 2_tipus'!_Ref181097840</vt:lpstr>
      <vt:lpstr>'Lot 3_tipus'!_Ref181097840</vt:lpstr>
      <vt:lpstr>'Lot 4_tipus'!_Ref181097840</vt:lpstr>
      <vt:lpstr>'Lot 6_tipus'!_Ref181097840</vt:lpstr>
      <vt:lpstr>'Lot 1_tipus'!Área_de_impresión</vt:lpstr>
      <vt:lpstr>'Lot 2_tipus'!Área_de_impresión</vt:lpstr>
      <vt:lpstr>'Lot 3_tipus'!Área_de_impresión</vt:lpstr>
      <vt:lpstr>'Lot 4_tipus'!Área_de_impresión</vt:lpstr>
      <vt:lpstr>'Lot 5_tipus'!Área_de_impresión</vt:lpstr>
      <vt:lpstr>'Lot 6_tipus'!Área_de_impresión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 Valverde, Beatriz</dc:creator>
  <cp:lastModifiedBy>Ràfols Ribé, Jordi</cp:lastModifiedBy>
  <cp:lastPrinted>2024-07-17T10:26:24Z</cp:lastPrinted>
  <dcterms:created xsi:type="dcterms:W3CDTF">2024-07-12T07:35:05Z</dcterms:created>
  <dcterms:modified xsi:type="dcterms:W3CDTF">2025-08-07T08:34:25Z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0x01010097492ACD44977F4AA0D5023AB3B7DA07</vt:lpwstr>
  </property>
</Properties>
</file>