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X:\11723_ICEC\14382_CONTRACTACIO\CONTRACTES\2026\Serveis\Oberts\9. Impressions\"/>
    </mc:Choice>
  </mc:AlternateContent>
  <bookViews>
    <workbookView xWindow="-120" yWindow="-120" windowWidth="24240" windowHeight="17790"/>
  </bookViews>
  <sheets>
    <sheet name="Codis materials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9" l="1"/>
  <c r="M3" i="19" l="1"/>
  <c r="M4" i="19"/>
  <c r="M9" i="19"/>
  <c r="M8" i="19"/>
  <c r="M7" i="19"/>
</calcChain>
</file>

<file path=xl/sharedStrings.xml><?xml version="1.0" encoding="utf-8"?>
<sst xmlns="http://schemas.openxmlformats.org/spreadsheetml/2006/main" count="386" uniqueCount="227">
  <si>
    <t>4 + 4</t>
  </si>
  <si>
    <t>Programa de temporada Filmoteca</t>
  </si>
  <si>
    <t>Offset</t>
  </si>
  <si>
    <t>Shortcat</t>
  </si>
  <si>
    <t>Shoot &amp; Coproduce</t>
  </si>
  <si>
    <t>Taladrar</t>
  </si>
  <si>
    <t>26 x 20 cm</t>
  </si>
  <si>
    <t>300 g</t>
  </si>
  <si>
    <t>350 g</t>
  </si>
  <si>
    <t>250 g</t>
  </si>
  <si>
    <t>90 g</t>
  </si>
  <si>
    <t>210 g</t>
  </si>
  <si>
    <t>200 g</t>
  </si>
  <si>
    <t>170 g</t>
  </si>
  <si>
    <t>150 g</t>
  </si>
  <si>
    <t>120 g</t>
  </si>
  <si>
    <t>130 g</t>
  </si>
  <si>
    <t>Postal promocional DIN A6</t>
  </si>
  <si>
    <t>14,8 x 10,5 cm</t>
  </si>
  <si>
    <t>14,8 x 21 cm</t>
  </si>
  <si>
    <t>21 x 10,5 cm</t>
  </si>
  <si>
    <t>19,5 x 4,5 cm</t>
  </si>
  <si>
    <t>59,4 x 84,1 cm</t>
  </si>
  <si>
    <t>29,7 x 42 cm</t>
  </si>
  <si>
    <t>50 x 70 cm</t>
  </si>
  <si>
    <t>119 x 85 cm</t>
  </si>
  <si>
    <t>90 x 240 cm</t>
  </si>
  <si>
    <t>90 x 120 cm</t>
  </si>
  <si>
    <t>150 x 200 cm</t>
  </si>
  <si>
    <t>195 x 570 cm</t>
  </si>
  <si>
    <t>22,5 x 11,5 cm</t>
  </si>
  <si>
    <t>10,5 x 4 cm</t>
  </si>
  <si>
    <r>
      <t>1 m</t>
    </r>
    <r>
      <rPr>
        <vertAlign val="superscript"/>
        <sz val="8"/>
        <color rgb="FF000000"/>
        <rFont val="Arial"/>
        <family val="2"/>
      </rPr>
      <t>2</t>
    </r>
  </si>
  <si>
    <t>CÓDIGO</t>
  </si>
  <si>
    <t>TIPO</t>
  </si>
  <si>
    <t>NOMBRE</t>
  </si>
  <si>
    <t>TAMAÑO</t>
  </si>
  <si>
    <t>TIPO PAPEL</t>
  </si>
  <si>
    <t>GRAMAJE</t>
  </si>
  <si>
    <t>TINTAS</t>
  </si>
  <si>
    <t>ACABADO</t>
  </si>
  <si>
    <t>PLEGADO</t>
  </si>
  <si>
    <t>ENCUADERNADO</t>
  </si>
  <si>
    <r>
      <t xml:space="preserve">CANTIDAD
</t>
    </r>
    <r>
      <rPr>
        <sz val="8"/>
        <color theme="0"/>
        <rFont val="Arial"/>
        <family val="2"/>
      </rPr>
      <t xml:space="preserve"> (a partir de ese número de unidades)</t>
    </r>
  </si>
  <si>
    <r>
      <t xml:space="preserve">Precio máximo/unidad 
(IVA excluido) 
</t>
    </r>
    <r>
      <rPr>
        <sz val="8"/>
        <color theme="0"/>
        <rFont val="Arial"/>
        <family val="2"/>
      </rPr>
      <t>impresión + envío 
(cualquier punto de la Península)</t>
    </r>
  </si>
  <si>
    <r>
      <t>TIEMPO MÁXIMO EN DÍAS LABORABLES</t>
    </r>
    <r>
      <rPr>
        <sz val="8"/>
        <color theme="0"/>
        <rFont val="Arial"/>
        <family val="2"/>
      </rPr>
      <t xml:space="preserve"> en la ciudad de Barcelona impresión + envío (cualquier punto de la Península). Artes finales se entregan antes de las 15 h</t>
    </r>
  </si>
  <si>
    <t>CÓDIGO - 1</t>
  </si>
  <si>
    <t>Postal, flyer, tarjetón</t>
  </si>
  <si>
    <t>Estucado mate / offset blanco</t>
  </si>
  <si>
    <t>unidades</t>
  </si>
  <si>
    <t>CÓDIGO - 2</t>
  </si>
  <si>
    <t>Postal promocional DIN A6
Laminada y esquinas redondeadas</t>
  </si>
  <si>
    <t>Estucado mate</t>
  </si>
  <si>
    <t>Laminado brillante en una cara y esquinas redondeadas</t>
  </si>
  <si>
    <t>CÓDIGO - 3</t>
  </si>
  <si>
    <t>Postal promocional DIN A5</t>
  </si>
  <si>
    <t>Offset blanco / offset reciclado</t>
  </si>
  <si>
    <t>CÓDIGO - 4</t>
  </si>
  <si>
    <t>Tarjetón de la campaña “Fas 6 anys”</t>
  </si>
  <si>
    <t xml:space="preserve">Offset blanco </t>
  </si>
  <si>
    <t>Personalización de datos en negro en una cara del tarjetón</t>
  </si>
  <si>
    <t>CÓDIGO - 5</t>
  </si>
  <si>
    <t xml:space="preserve">Puntos de libro </t>
  </si>
  <si>
    <t>Offset blanco</t>
  </si>
  <si>
    <t>unidades (en paquetes de 25 unidades)</t>
  </si>
  <si>
    <t>CÓDIGO - 6</t>
  </si>
  <si>
    <t>Cartel</t>
  </si>
  <si>
    <t>Cartel DIN A1</t>
  </si>
  <si>
    <t>Estucado mate/brillante</t>
  </si>
  <si>
    <t>4 + 0</t>
  </si>
  <si>
    <t>CÓDIGO - 7</t>
  </si>
  <si>
    <t>Cartel DIN A3</t>
  </si>
  <si>
    <t>Barniz mate/brillante 1/C</t>
  </si>
  <si>
    <t>CÓDIGO - 8</t>
  </si>
  <si>
    <t>Hoja de sala DIN A4
Filmoteca</t>
  </si>
  <si>
    <t>29,7 x 21 cm</t>
  </si>
  <si>
    <t>CÓDIGO - 9</t>
  </si>
  <si>
    <t>Cartel 50 x 70</t>
  </si>
  <si>
    <t>unidad</t>
  </si>
  <si>
    <t>CÓDIGO - 10</t>
  </si>
  <si>
    <t>Cartel 70 x 100</t>
  </si>
  <si>
    <t>70 × 100 cm</t>
  </si>
  <si>
    <t>Estucado/brillante</t>
  </si>
  <si>
    <t>CÓDIGO - 11</t>
  </si>
  <si>
    <t xml:space="preserve">Plafones Planning 2CR </t>
  </si>
  <si>
    <t>Satinado</t>
  </si>
  <si>
    <t>1 + 0</t>
  </si>
  <si>
    <t>CÓDIGO - 12</t>
  </si>
  <si>
    <t>Tríptico, díptico plegado</t>
  </si>
  <si>
    <t>Díptico DIN A5</t>
  </si>
  <si>
    <t>Cerrado: 14,8 x 21 cm
Abierto: 29,7 x 21 cm</t>
  </si>
  <si>
    <t>Díptico</t>
  </si>
  <si>
    <t>CÓDIGO - 13</t>
  </si>
  <si>
    <t>Tríptico - DIN A5</t>
  </si>
  <si>
    <t>Cerrado: 14,8 x 21 cm
Abierto: 44,4 x 21 cm</t>
  </si>
  <si>
    <t>Offset blanco / Estucado mate</t>
  </si>
  <si>
    <t>Tríptico, envolvente, acordeón, ventana</t>
  </si>
  <si>
    <t>CÓDIGO - 14</t>
  </si>
  <si>
    <t>Tríptico - DIN A4 largo</t>
  </si>
  <si>
    <t>Cerrado: 9,9 x 21 cm
Abierto: 29,7 x 21 cm</t>
  </si>
  <si>
    <t>CÓDIGO - 15</t>
  </si>
  <si>
    <t>Cerrado: 10,5 x 21 cm
Abierto: 94,5 x 21 cm</t>
  </si>
  <si>
    <t xml:space="preserve">4 + 4 </t>
  </si>
  <si>
    <t>Desplegable máximo 9 cuerpos, acordeón</t>
  </si>
  <si>
    <t>CÓDIGO - 16</t>
  </si>
  <si>
    <t>Hoja de sala DIN A2 plegada
Santa Mònica</t>
  </si>
  <si>
    <t>Cerrado: 14,8 x 21 cm
Abierto: 42 x 59,4 cm</t>
  </si>
  <si>
    <t>3 pliegues</t>
  </si>
  <si>
    <t>CÓDIGO - 17</t>
  </si>
  <si>
    <t>Cartel Aula de Cinema Plegat</t>
  </si>
  <si>
    <t xml:space="preserve">Cerrado: 14,9 x 21 cm
Abierto: 42 x 59,4 cm </t>
  </si>
  <si>
    <t>Doblado en cruz</t>
  </si>
  <si>
    <t>CÓDIGO - 18</t>
  </si>
  <si>
    <t>Revista con grapas</t>
  </si>
  <si>
    <t>Libritos bolsillo DIN A6</t>
  </si>
  <si>
    <t>Cerrado: 10,5 × 14,8 cm Abierto: 21 x 14,8 cm</t>
  </si>
  <si>
    <t>Cubierta; Offset blanco 
Interior: Offset blanco</t>
  </si>
  <si>
    <t>Cubierta: 170 g 
Interior: 80 g</t>
  </si>
  <si>
    <t>Cubierta: 4 + 4 Interior: 4 + 4</t>
  </si>
  <si>
    <t>Encajado, 2 grapas</t>
  </si>
  <si>
    <t>unidades - a partir de 16 núm. de páginas</t>
  </si>
  <si>
    <t>unidades - a partir de 36 núm. de páginas</t>
  </si>
  <si>
    <t>unidades - a partir de 56 núm. de páginas</t>
  </si>
  <si>
    <t>CÓDIGO - 19</t>
  </si>
  <si>
    <t>Programas mensuales de la Filmoteca con agenda interior</t>
  </si>
  <si>
    <r>
      <rPr>
        <u/>
        <sz val="8"/>
        <color rgb="FF000000"/>
        <rFont val="Arial"/>
        <family val="2"/>
      </rPr>
      <t>Programa</t>
    </r>
    <r>
      <rPr>
        <sz val="8"/>
        <color rgb="FF000000"/>
        <rFont val="Arial"/>
        <family val="2"/>
      </rPr>
      <t xml:space="preserve">:
Cerrado: 10,5 x 14,8 cm 
Abierto: 21 x 14,8 cm 
</t>
    </r>
    <r>
      <rPr>
        <u/>
        <sz val="8"/>
        <color rgb="FF000000"/>
        <rFont val="Arial"/>
        <family val="2"/>
      </rPr>
      <t>Agenda</t>
    </r>
    <r>
      <rPr>
        <sz val="8"/>
        <color rgb="FF000000"/>
        <rFont val="Arial"/>
        <family val="2"/>
      </rPr>
      <t>:
Cerrado: 10,5 x 14,8 cm
Abierto: 51,5 x 14,8 cm</t>
    </r>
  </si>
  <si>
    <t>Cubierta: Offset blanco 
Interior: Offset blanco</t>
  </si>
  <si>
    <t>Cubierta: 170 g 
Interior: 90 g</t>
  </si>
  <si>
    <t>Cubierta: 5+5
Interior: 2 + 2</t>
  </si>
  <si>
    <r>
      <rPr>
        <u/>
        <sz val="8"/>
        <color rgb="FF000000"/>
        <rFont val="Arial"/>
        <family val="2"/>
      </rPr>
      <t>Programa</t>
    </r>
    <r>
      <rPr>
        <sz val="8"/>
        <color rgb="FF000000"/>
        <rFont val="Arial"/>
        <family val="2"/>
      </rPr>
      <t xml:space="preserve">: díptico </t>
    </r>
    <r>
      <rPr>
        <u/>
        <sz val="8"/>
        <color rgb="FF000000"/>
        <rFont val="Arial"/>
        <family val="2"/>
      </rPr>
      <t>agenda</t>
    </r>
    <r>
      <rPr>
        <sz val="8"/>
        <color rgb="FF000000"/>
        <rFont val="Arial"/>
        <family val="2"/>
      </rPr>
      <t>: 5 cuerpos, acordeón</t>
    </r>
  </si>
  <si>
    <t>Encajado, 2 grapas + agenda acordeón</t>
  </si>
  <si>
    <t xml:space="preserve">5 días, no se acepta reducción </t>
  </si>
  <si>
    <t>CÓDIGO - 20</t>
  </si>
  <si>
    <t>Librito DIN A5</t>
  </si>
  <si>
    <t>Cubierta; Offset blanco
Interior: Offset blanco</t>
  </si>
  <si>
    <t>Cubierta: 170 g
Interior: 80 g</t>
  </si>
  <si>
    <t>CÓDIGO - 21</t>
  </si>
  <si>
    <t>Libro encuadernado</t>
  </si>
  <si>
    <t>DIN A5 apaisado</t>
  </si>
  <si>
    <t>Offset blanco / offset blanco</t>
  </si>
  <si>
    <t>Cubierta: 250 g
Interior: 115 g</t>
  </si>
  <si>
    <t>Cubierta: una tinta pantone flúor
Interior: 4 tintas más patone flúor</t>
  </si>
  <si>
    <t>Plegado, díptico</t>
  </si>
  <si>
    <t>32 páginas más cubiertas. Rústica fresada con encolado puro</t>
  </si>
  <si>
    <t xml:space="preserve">CÓDIGO - 22 </t>
  </si>
  <si>
    <t>Cerrado: 16 x 23 cm
Abierto: 32 x 23 cm</t>
  </si>
  <si>
    <t>Rústica fresada con encolado puro</t>
  </si>
  <si>
    <t>CÓDIGO - 23</t>
  </si>
  <si>
    <t>Cerrado: 12 x 16 cm
Abierto: 24 x 16 cm</t>
  </si>
  <si>
    <t>Cubierta: Material Dark
Impresión digital a 1 cara. Troquelado blanco 5 × 1,5 cm</t>
  </si>
  <si>
    <t>Cubierta: 350 g
Interior: 90 g</t>
  </si>
  <si>
    <t>Áspero puro</t>
  </si>
  <si>
    <t>CÓDIGO - 24</t>
  </si>
  <si>
    <t>Catálogo Santa Mònica</t>
  </si>
  <si>
    <t xml:space="preserve">Arena white rough </t>
  </si>
  <si>
    <t>Cubierta: 300 g
Interior: 120 g</t>
  </si>
  <si>
    <t>Cubierta: 3 + 1
Interior: 1 + 0</t>
  </si>
  <si>
    <t>Cubierta con barniz protector en ambos lados</t>
  </si>
  <si>
    <t>Rústica cosida sin solapas ni guardas</t>
  </si>
  <si>
    <t xml:space="preserve">unidades </t>
  </si>
  <si>
    <t>CÓDIGO - 25</t>
  </si>
  <si>
    <t>Vinilo</t>
  </si>
  <si>
    <t>Vinilo polimérico adhesivo con instalación</t>
  </si>
  <si>
    <t>Adhesivo removible</t>
  </si>
  <si>
    <t>Laminado UVI</t>
  </si>
  <si>
    <t>Cortado a escuadra</t>
  </si>
  <si>
    <t>100 micras</t>
  </si>
  <si>
    <r>
      <t>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e instalación</t>
    </r>
  </si>
  <si>
    <t>CÓDIGO - 26</t>
  </si>
  <si>
    <t>Vinilo adhesivo de corte polimérico con instalación</t>
  </si>
  <si>
    <t>Cortado con forma</t>
  </si>
  <si>
    <t>CÓDIGO - 27</t>
  </si>
  <si>
    <t>Vinilo polimérico adhesivo para suelo con instalación</t>
  </si>
  <si>
    <t>m2 e instalación</t>
  </si>
  <si>
    <t>CÓDIGO - 28</t>
  </si>
  <si>
    <t>Cartón pluma</t>
  </si>
  <si>
    <t>Kapa Mount / Foam-X o equivalente</t>
  </si>
  <si>
    <t>m2/10 mm grosor</t>
  </si>
  <si>
    <t>m2/5 mm grosor</t>
  </si>
  <si>
    <t>CÓDIGO - 29</t>
  </si>
  <si>
    <t>Impresión sobre Forex 3 mm grosor</t>
  </si>
  <si>
    <t>Forex 3 mm grosor</t>
  </si>
  <si>
    <r>
      <t>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/ 3 mm espesor</t>
    </r>
  </si>
  <si>
    <t>CÓDIGO - 30</t>
  </si>
  <si>
    <t>Lonas, banderolas, rollups</t>
  </si>
  <si>
    <t>Rollup, estructura de aluminio enrollable, sistema de fijación del mástil con gancho, con bolsa de transporte</t>
  </si>
  <si>
    <t>85 × 200 cm</t>
  </si>
  <si>
    <t>Polipropileno</t>
  </si>
  <si>
    <t>CÓDIGO - 31</t>
  </si>
  <si>
    <t>Banderola SM veneciana con refuerzo y ojales cada 50 cm + instalación y retirada incluida (escalera máximo 4 m)</t>
  </si>
  <si>
    <t>Polipropileno (PP) monomaterial (sin PVC) de 220 g/m2 y que el hilo utilizado para los cosidos de estos elementos sea también de polipropileno a fin de garantizar que las piezas están fabricadas íntegramente en monomaterial. 4 + 4</t>
  </si>
  <si>
    <t>CÓDIGO - 32</t>
  </si>
  <si>
    <t>Banderolas + instalación y retirada incluida en farolas BCN</t>
  </si>
  <si>
    <t>unidades, 100 farolas</t>
  </si>
  <si>
    <t>unidades, 150 farolas</t>
  </si>
  <si>
    <t>CÓDIGO - 33</t>
  </si>
  <si>
    <t>Lona caja de luz SM</t>
  </si>
  <si>
    <t>Textil Sirius</t>
  </si>
  <si>
    <t>CÓDIGO - 34</t>
  </si>
  <si>
    <t>Lona rejilla fachada SM, instalación y retirada incluida, con plataforma articulada, personal, material necesario y permiso del Ayuntamiento</t>
  </si>
  <si>
    <t xml:space="preserve">Fibra de poliéster microperforado </t>
  </si>
  <si>
    <t>Impresión</t>
  </si>
  <si>
    <t>Instalación</t>
  </si>
  <si>
    <t>CÓDIGO - 35</t>
  </si>
  <si>
    <t>Otros</t>
  </si>
  <si>
    <t>Recetario de prototipos (2 cartones portada y 35 p. interiores)</t>
  </si>
  <si>
    <r>
      <rPr>
        <u/>
        <sz val="8"/>
        <color rgb="FF000000"/>
        <rFont val="Arial"/>
        <family val="2"/>
      </rPr>
      <t>Cubiertas</t>
    </r>
    <r>
      <rPr>
        <sz val="8"/>
        <color rgb="FF000000"/>
        <rFont val="Arial"/>
        <family val="2"/>
      </rPr>
      <t xml:space="preserve">: 
16,5 x 21 cm 
</t>
    </r>
    <r>
      <rPr>
        <u/>
        <sz val="8"/>
        <color rgb="FF000000"/>
        <rFont val="Arial"/>
        <family val="2"/>
      </rPr>
      <t>Interiores</t>
    </r>
    <r>
      <rPr>
        <sz val="8"/>
        <color rgb="FF000000"/>
        <rFont val="Arial"/>
        <family val="2"/>
      </rPr>
      <t>: 
Cerrado: 15,6 x 13,9 cm
Abierto: 29,7 x 21 cm</t>
    </r>
  </si>
  <si>
    <t>Cubierta: 2 cartones duros
Interior: 21 páginas offset reciclado</t>
  </si>
  <si>
    <t>Cubierta: 610 g
Interior: 160 g</t>
  </si>
  <si>
    <t>Cubierta: 1 + 0 Interior: 4 + 4</t>
  </si>
  <si>
    <t>Cubierta y páginas interiores agujereadas con agujeros de 5 mm de diámetro</t>
  </si>
  <si>
    <t>Anillas (3)</t>
  </si>
  <si>
    <t>CÓDIGO - 36</t>
  </si>
  <si>
    <t>Talonarios entradas Filmo 10</t>
  </si>
  <si>
    <t>Cerrado: 14,5 x 6 cm
Abierto: 29 x 6 cm</t>
  </si>
  <si>
    <t>Cubierta: Estucado mate 
Interior: Offset blanco</t>
  </si>
  <si>
    <t>Cubierta: 2 + 1 Interior: 2 + 1</t>
  </si>
  <si>
    <t>Barniz UV mate 2/C</t>
  </si>
  <si>
    <t>Grapado y encolado</t>
  </si>
  <si>
    <t>CÓDIGO - 37</t>
  </si>
  <si>
    <t>Sobre de la campaña + manipulado (inserción del tarjetón dentro de sobre) “Fas 6 anys”</t>
  </si>
  <si>
    <t>Solapa trapezoidal engomada para ensobradora. 
Ventana derecha</t>
  </si>
  <si>
    <t>unidades - impresión</t>
  </si>
  <si>
    <t>unidades - manipulado</t>
  </si>
  <si>
    <t>CÓDIGO - 38</t>
  </si>
  <si>
    <t>Etiquetas APLI</t>
  </si>
  <si>
    <r>
      <t xml:space="preserve">Librito </t>
    </r>
    <r>
      <rPr>
        <b/>
        <i/>
        <sz val="8"/>
        <color rgb="FF000000"/>
        <rFont val="Arial"/>
        <family val="2"/>
      </rPr>
      <t>Apunts de Cinema</t>
    </r>
    <r>
      <rPr>
        <b/>
        <sz val="8"/>
        <color rgb="FF000000"/>
        <rFont val="Arial"/>
        <family val="2"/>
      </rPr>
      <t>. Filmoteca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</si>
</sst>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&quot; €&quot;"/>
    <numFmt numFmtId="165" formatCode="_-* #,##0.000\ &quot;€&quot;_-;\-* #,##0.000\ &quot;€&quot;_-;_-* &quot;-&quot;???\ &quot;€&quot;_-;_-@_-"/>
  </numFmts>
  <fonts count="15" x14ac:knownFonts="1">
    <font>
      <sz val="11"/>
      <color indexed="8"/>
      <name val="Verdana"/>
    </font>
    <font>
      <u/>
      <sz val="11"/>
      <color theme="10"/>
      <name val="Verdana"/>
      <family val="2"/>
    </font>
    <font>
      <sz val="8"/>
      <color rgb="FF000000"/>
      <name val="Arial"/>
      <family val="2"/>
    </font>
    <font>
      <sz val="8"/>
      <color rgb="FF242424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b/>
      <sz val="8"/>
      <color indexed="8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u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8"/>
      <name val="Arial"/>
      <family val="2"/>
    </font>
    <font>
      <b/>
      <i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1" fillId="0" borderId="0" applyNumberFormat="0" applyFill="0" applyBorder="0" applyAlignment="0" applyProtection="0"/>
  </cellStyleXfs>
  <cellXfs count="214">
    <xf numFmtId="0" fontId="0" fillId="0" borderId="0" xfId="0"/>
    <xf numFmtId="10" fontId="4" fillId="0" borderId="1" xfId="0" applyNumberFormat="1" applyFont="1" applyFill="1" applyBorder="1"/>
    <xf numFmtId="0" fontId="4" fillId="0" borderId="1" xfId="0" applyFont="1" applyFill="1" applyBorder="1"/>
    <xf numFmtId="0" fontId="4" fillId="0" borderId="1" xfId="0" applyFont="1" applyBorder="1"/>
    <xf numFmtId="0" fontId="4" fillId="0" borderId="0" xfId="0" applyFont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/>
    <xf numFmtId="0" fontId="4" fillId="2" borderId="1" xfId="0" applyFont="1" applyFill="1" applyBorder="1"/>
    <xf numFmtId="0" fontId="4" fillId="2" borderId="0" xfId="0" applyFont="1" applyFill="1"/>
    <xf numFmtId="10" fontId="4" fillId="2" borderId="1" xfId="0" applyNumberFormat="1" applyFont="1" applyFill="1" applyBorder="1"/>
    <xf numFmtId="10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left" vertical="top" wrapText="1"/>
    </xf>
    <xf numFmtId="0" fontId="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2" borderId="0" xfId="0" applyFont="1" applyFill="1" applyAlignment="1">
      <alignment vertical="top" wrapText="1"/>
    </xf>
    <xf numFmtId="4" fontId="4" fillId="2" borderId="0" xfId="0" applyNumberFormat="1" applyFont="1" applyFill="1" applyAlignment="1">
      <alignment horizontal="left"/>
    </xf>
    <xf numFmtId="4" fontId="4" fillId="0" borderId="1" xfId="0" applyNumberFormat="1" applyFont="1" applyFill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4" fontId="4" fillId="0" borderId="0" xfId="0" applyNumberFormat="1" applyFont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4" fillId="2" borderId="0" xfId="0" applyFont="1" applyFill="1" applyAlignment="1">
      <alignment wrapText="1"/>
    </xf>
    <xf numFmtId="4" fontId="2" fillId="0" borderId="2" xfId="0" applyNumberFormat="1" applyFont="1" applyFill="1" applyBorder="1" applyAlignment="1">
      <alignment horizontal="left" vertical="top" wrapText="1"/>
    </xf>
    <xf numFmtId="165" fontId="10" fillId="0" borderId="2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/>
    </xf>
    <xf numFmtId="165" fontId="10" fillId="2" borderId="2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/>
    </xf>
    <xf numFmtId="165" fontId="10" fillId="0" borderId="2" xfId="0" applyNumberFormat="1" applyFont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4" fontId="2" fillId="0" borderId="6" xfId="0" applyNumberFormat="1" applyFont="1" applyFill="1" applyBorder="1" applyAlignment="1">
      <alignment horizontal="left" vertical="top" wrapText="1"/>
    </xf>
    <xf numFmtId="165" fontId="10" fillId="0" borderId="6" xfId="0" applyNumberFormat="1" applyFont="1" applyFill="1" applyBorder="1" applyAlignment="1">
      <alignment horizontal="left" vertical="top" wrapText="1"/>
    </xf>
    <xf numFmtId="4" fontId="2" fillId="0" borderId="11" xfId="0" applyNumberFormat="1" applyFont="1" applyFill="1" applyBorder="1" applyAlignment="1">
      <alignment horizontal="left" vertical="top" wrapText="1"/>
    </xf>
    <xf numFmtId="165" fontId="10" fillId="0" borderId="11" xfId="0" applyNumberFormat="1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/>
    </xf>
    <xf numFmtId="0" fontId="6" fillId="0" borderId="14" xfId="0" applyFont="1" applyFill="1" applyBorder="1" applyAlignment="1">
      <alignment vertical="top" wrapText="1"/>
    </xf>
    <xf numFmtId="49" fontId="6" fillId="0" borderId="14" xfId="0" applyNumberFormat="1" applyFont="1" applyFill="1" applyBorder="1" applyAlignment="1">
      <alignment horizontal="left" vertical="top" wrapText="1"/>
    </xf>
    <xf numFmtId="49" fontId="2" fillId="0" borderId="14" xfId="0" applyNumberFormat="1" applyFont="1" applyFill="1" applyBorder="1" applyAlignment="1">
      <alignment horizontal="left" vertical="top" wrapText="1"/>
    </xf>
    <xf numFmtId="4" fontId="2" fillId="0" borderId="14" xfId="0" applyNumberFormat="1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left" vertical="top"/>
    </xf>
    <xf numFmtId="165" fontId="10" fillId="2" borderId="14" xfId="0" applyNumberFormat="1" applyFont="1" applyFill="1" applyBorder="1" applyAlignment="1">
      <alignment horizontal="left" vertical="top" wrapText="1"/>
    </xf>
    <xf numFmtId="49" fontId="2" fillId="2" borderId="6" xfId="0" applyNumberFormat="1" applyFont="1" applyFill="1" applyBorder="1" applyAlignment="1">
      <alignment horizontal="left" vertical="top"/>
    </xf>
    <xf numFmtId="165" fontId="10" fillId="2" borderId="6" xfId="0" applyNumberFormat="1" applyFont="1" applyFill="1" applyBorder="1" applyAlignment="1">
      <alignment horizontal="left" vertical="top" wrapText="1"/>
    </xf>
    <xf numFmtId="49" fontId="2" fillId="2" borderId="11" xfId="0" applyNumberFormat="1" applyFont="1" applyFill="1" applyBorder="1" applyAlignment="1">
      <alignment horizontal="left" vertical="top"/>
    </xf>
    <xf numFmtId="165" fontId="10" fillId="2" borderId="11" xfId="0" applyNumberFormat="1" applyFont="1" applyFill="1" applyBorder="1" applyAlignment="1">
      <alignment horizontal="left" vertical="top" wrapText="1"/>
    </xf>
    <xf numFmtId="0" fontId="2" fillId="2" borderId="15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top" wrapText="1"/>
    </xf>
    <xf numFmtId="165" fontId="10" fillId="0" borderId="3" xfId="0" applyNumberFormat="1" applyFont="1" applyFill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left" vertical="top"/>
    </xf>
    <xf numFmtId="165" fontId="10" fillId="0" borderId="6" xfId="0" applyNumberFormat="1" applyFont="1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left" vertical="top"/>
    </xf>
    <xf numFmtId="165" fontId="10" fillId="0" borderId="11" xfId="0" applyNumberFormat="1" applyFont="1" applyBorder="1" applyAlignment="1">
      <alignment horizontal="left" vertical="top" wrapText="1"/>
    </xf>
    <xf numFmtId="49" fontId="2" fillId="0" borderId="6" xfId="0" applyNumberFormat="1" applyFont="1" applyFill="1" applyBorder="1" applyAlignment="1">
      <alignment vertical="top"/>
    </xf>
    <xf numFmtId="165" fontId="10" fillId="0" borderId="6" xfId="0" applyNumberFormat="1" applyFont="1" applyFill="1" applyBorder="1" applyAlignment="1">
      <alignment vertical="top" wrapText="1"/>
    </xf>
    <xf numFmtId="49" fontId="2" fillId="0" borderId="11" xfId="0" applyNumberFormat="1" applyFont="1" applyFill="1" applyBorder="1" applyAlignment="1">
      <alignment vertical="top"/>
    </xf>
    <xf numFmtId="49" fontId="2" fillId="2" borderId="6" xfId="0" applyNumberFormat="1" applyFont="1" applyFill="1" applyBorder="1" applyAlignment="1">
      <alignment horizontal="left" vertical="top" wrapText="1"/>
    </xf>
    <xf numFmtId="164" fontId="6" fillId="0" borderId="14" xfId="0" applyNumberFormat="1" applyFont="1" applyFill="1" applyBorder="1" applyAlignment="1">
      <alignment horizontal="left" vertical="top" wrapText="1"/>
    </xf>
    <xf numFmtId="164" fontId="2" fillId="0" borderId="14" xfId="0" applyNumberFormat="1" applyFont="1" applyFill="1" applyBorder="1" applyAlignment="1">
      <alignment horizontal="left" vertical="top" wrapText="1"/>
    </xf>
    <xf numFmtId="49" fontId="2" fillId="0" borderId="14" xfId="0" applyNumberFormat="1" applyFont="1" applyBorder="1" applyAlignment="1">
      <alignment horizontal="left" vertical="top"/>
    </xf>
    <xf numFmtId="165" fontId="10" fillId="0" borderId="14" xfId="0" applyNumberFormat="1" applyFont="1" applyBorder="1" applyAlignment="1">
      <alignment horizontal="left" vertical="top" wrapText="1"/>
    </xf>
    <xf numFmtId="0" fontId="4" fillId="0" borderId="15" xfId="0" applyNumberFormat="1" applyFont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left" vertical="top"/>
    </xf>
    <xf numFmtId="164" fontId="6" fillId="0" borderId="14" xfId="0" applyNumberFormat="1" applyFont="1" applyFill="1" applyBorder="1" applyAlignment="1">
      <alignment vertical="top" wrapText="1"/>
    </xf>
    <xf numFmtId="49" fontId="6" fillId="0" borderId="13" xfId="0" applyNumberFormat="1" applyFont="1" applyFill="1" applyBorder="1" applyAlignment="1">
      <alignment horizontal="left" vertical="top"/>
    </xf>
    <xf numFmtId="49" fontId="2" fillId="0" borderId="14" xfId="0" applyNumberFormat="1" applyFont="1" applyBorder="1" applyAlignment="1">
      <alignment horizontal="left" vertical="top" wrapText="1"/>
    </xf>
    <xf numFmtId="49" fontId="6" fillId="0" borderId="14" xfId="0" applyNumberFormat="1" applyFont="1" applyFill="1" applyBorder="1" applyAlignment="1">
      <alignment vertical="top" wrapText="1"/>
    </xf>
    <xf numFmtId="0" fontId="4" fillId="2" borderId="15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left" vertical="top"/>
    </xf>
    <xf numFmtId="49" fontId="2" fillId="0" borderId="6" xfId="0" applyNumberFormat="1" applyFont="1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left" vertical="top" wrapText="1"/>
    </xf>
    <xf numFmtId="0" fontId="7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/>
    </xf>
    <xf numFmtId="165" fontId="10" fillId="0" borderId="14" xfId="0" applyNumberFormat="1" applyFont="1" applyFill="1" applyBorder="1" applyAlignment="1">
      <alignment horizontal="left" vertical="top" wrapText="1"/>
    </xf>
    <xf numFmtId="0" fontId="4" fillId="0" borderId="15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center" vertical="center" wrapText="1"/>
    </xf>
    <xf numFmtId="164" fontId="5" fillId="3" borderId="23" xfId="0" applyNumberFormat="1" applyFont="1" applyFill="1" applyBorder="1" applyAlignment="1">
      <alignment horizontal="center" vertical="center" wrapText="1"/>
    </xf>
    <xf numFmtId="0" fontId="5" fillId="3" borderId="23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left" vertical="top"/>
    </xf>
    <xf numFmtId="4" fontId="10" fillId="0" borderId="2" xfId="0" applyNumberFormat="1" applyFont="1" applyFill="1" applyBorder="1" applyAlignment="1">
      <alignment horizontal="left" vertical="top" wrapText="1"/>
    </xf>
    <xf numFmtId="49" fontId="10" fillId="0" borderId="2" xfId="0" applyNumberFormat="1" applyFont="1" applyFill="1" applyBorder="1" applyAlignment="1">
      <alignment horizontal="left" vertical="top"/>
    </xf>
    <xf numFmtId="4" fontId="10" fillId="0" borderId="11" xfId="0" applyNumberFormat="1" applyFont="1" applyFill="1" applyBorder="1" applyAlignment="1">
      <alignment horizontal="left" vertical="top" wrapText="1"/>
    </xf>
    <xf numFmtId="49" fontId="10" fillId="0" borderId="11" xfId="0" applyNumberFormat="1" applyFont="1" applyFill="1" applyBorder="1" applyAlignment="1">
      <alignment horizontal="left" vertical="top"/>
    </xf>
    <xf numFmtId="49" fontId="5" fillId="3" borderId="23" xfId="0" applyNumberFormat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left" vertical="top" wrapText="1"/>
    </xf>
    <xf numFmtId="49" fontId="2" fillId="0" borderId="11" xfId="0" applyNumberFormat="1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left" vertical="top" wrapText="1"/>
    </xf>
    <xf numFmtId="49" fontId="6" fillId="0" borderId="6" xfId="0" applyNumberFormat="1" applyFont="1" applyFill="1" applyBorder="1" applyAlignment="1">
      <alignment horizontal="left" vertical="top" wrapText="1"/>
    </xf>
    <xf numFmtId="49" fontId="6" fillId="0" borderId="11" xfId="0" applyNumberFormat="1" applyFont="1" applyFill="1" applyBorder="1" applyAlignment="1">
      <alignment horizontal="left" vertical="top" wrapText="1"/>
    </xf>
    <xf numFmtId="164" fontId="6" fillId="0" borderId="5" xfId="0" applyNumberFormat="1" applyFont="1" applyFill="1" applyBorder="1" applyAlignment="1">
      <alignment horizontal="left" vertical="top"/>
    </xf>
    <xf numFmtId="164" fontId="6" fillId="0" borderId="8" xfId="0" applyNumberFormat="1" applyFont="1" applyFill="1" applyBorder="1" applyAlignment="1">
      <alignment horizontal="left" vertical="top"/>
    </xf>
    <xf numFmtId="164" fontId="6" fillId="0" borderId="10" xfId="0" applyNumberFormat="1" applyFont="1" applyFill="1" applyBorder="1" applyAlignment="1">
      <alignment horizontal="left" vertical="top"/>
    </xf>
    <xf numFmtId="164" fontId="6" fillId="0" borderId="6" xfId="0" applyNumberFormat="1" applyFont="1" applyFill="1" applyBorder="1" applyAlignment="1">
      <alignment horizontal="left" vertical="top" wrapText="1"/>
    </xf>
    <xf numFmtId="164" fontId="6" fillId="0" borderId="2" xfId="0" applyNumberFormat="1" applyFont="1" applyFill="1" applyBorder="1" applyAlignment="1">
      <alignment horizontal="left" vertical="top" wrapText="1"/>
    </xf>
    <xf numFmtId="164" fontId="6" fillId="0" borderId="11" xfId="0" applyNumberFormat="1" applyFont="1" applyFill="1" applyBorder="1" applyAlignment="1">
      <alignment horizontal="left" vertical="top" wrapText="1"/>
    </xf>
    <xf numFmtId="164" fontId="2" fillId="0" borderId="6" xfId="0" applyNumberFormat="1" applyFont="1" applyFill="1" applyBorder="1" applyAlignment="1">
      <alignment horizontal="left" vertical="top" wrapText="1"/>
    </xf>
    <xf numFmtId="164" fontId="2" fillId="0" borderId="2" xfId="0" applyNumberFormat="1" applyFont="1" applyFill="1" applyBorder="1" applyAlignment="1">
      <alignment horizontal="left" vertical="top" wrapText="1"/>
    </xf>
    <xf numFmtId="164" fontId="2" fillId="0" borderId="11" xfId="0" applyNumberFormat="1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/>
    </xf>
    <xf numFmtId="0" fontId="6" fillId="0" borderId="20" xfId="0" applyFont="1" applyFill="1" applyBorder="1" applyAlignment="1">
      <alignment horizontal="left" vertical="top"/>
    </xf>
    <xf numFmtId="49" fontId="2" fillId="0" borderId="18" xfId="0" applyNumberFormat="1" applyFont="1" applyFill="1" applyBorder="1" applyAlignment="1">
      <alignment horizontal="left" vertical="top" wrapText="1"/>
    </xf>
    <xf numFmtId="49" fontId="2" fillId="0" borderId="21" xfId="0" applyNumberFormat="1" applyFont="1" applyFill="1" applyBorder="1" applyAlignment="1">
      <alignment horizontal="left" vertical="top" wrapText="1"/>
    </xf>
    <xf numFmtId="49" fontId="2" fillId="0" borderId="18" xfId="0" applyNumberFormat="1" applyFont="1" applyFill="1" applyBorder="1" applyAlignment="1">
      <alignment horizontal="center" vertical="top" wrapText="1"/>
    </xf>
    <xf numFmtId="49" fontId="2" fillId="0" borderId="21" xfId="0" applyNumberFormat="1" applyFont="1" applyFill="1" applyBorder="1" applyAlignment="1">
      <alignment horizontal="center" vertical="top" wrapText="1"/>
    </xf>
    <xf numFmtId="49" fontId="6" fillId="0" borderId="18" xfId="0" applyNumberFormat="1" applyFont="1" applyFill="1" applyBorder="1" applyAlignment="1">
      <alignment horizontal="left" vertical="top" wrapText="1"/>
    </xf>
    <xf numFmtId="49" fontId="6" fillId="0" borderId="21" xfId="0" applyNumberFormat="1" applyFont="1" applyFill="1" applyBorder="1" applyAlignment="1">
      <alignment horizontal="left" vertical="top" wrapText="1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49" fontId="13" fillId="0" borderId="3" xfId="0" applyNumberFormat="1" applyFont="1" applyFill="1" applyBorder="1" applyAlignment="1">
      <alignment vertical="top" wrapText="1"/>
    </xf>
    <xf numFmtId="49" fontId="13" fillId="0" borderId="2" xfId="0" applyNumberFormat="1" applyFont="1" applyFill="1" applyBorder="1" applyAlignment="1">
      <alignment vertical="top" wrapText="1"/>
    </xf>
    <xf numFmtId="49" fontId="13" fillId="0" borderId="11" xfId="0" applyNumberFormat="1" applyFont="1" applyFill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49" fontId="6" fillId="0" borderId="6" xfId="0" applyNumberFormat="1" applyFont="1" applyFill="1" applyBorder="1" applyAlignment="1">
      <alignment vertical="top" wrapText="1"/>
    </xf>
    <xf numFmtId="49" fontId="6" fillId="0" borderId="2" xfId="0" applyNumberFormat="1" applyFont="1" applyFill="1" applyBorder="1" applyAlignment="1">
      <alignment vertical="top" wrapText="1"/>
    </xf>
    <xf numFmtId="49" fontId="6" fillId="0" borderId="11" xfId="0" applyNumberFormat="1" applyFont="1" applyFill="1" applyBorder="1" applyAlignment="1">
      <alignment vertical="top" wrapText="1"/>
    </xf>
    <xf numFmtId="164" fontId="6" fillId="0" borderId="6" xfId="0" applyNumberFormat="1" applyFont="1" applyFill="1" applyBorder="1" applyAlignment="1">
      <alignment vertical="top" wrapText="1"/>
    </xf>
    <xf numFmtId="164" fontId="6" fillId="0" borderId="2" xfId="0" applyNumberFormat="1" applyFont="1" applyFill="1" applyBorder="1" applyAlignment="1">
      <alignment vertical="top" wrapText="1"/>
    </xf>
    <xf numFmtId="164" fontId="6" fillId="0" borderId="11" xfId="0" applyNumberFormat="1" applyFont="1" applyFill="1" applyBorder="1" applyAlignment="1">
      <alignment vertical="top" wrapText="1"/>
    </xf>
    <xf numFmtId="164" fontId="6" fillId="2" borderId="6" xfId="0" applyNumberFormat="1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vertical="top" wrapText="1"/>
    </xf>
    <xf numFmtId="164" fontId="6" fillId="2" borderId="11" xfId="0" applyNumberFormat="1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/>
    </xf>
    <xf numFmtId="0" fontId="5" fillId="3" borderId="23" xfId="0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top" wrapText="1"/>
    </xf>
    <xf numFmtId="49" fontId="6" fillId="0" borderId="5" xfId="0" applyNumberFormat="1" applyFont="1" applyFill="1" applyBorder="1" applyAlignment="1">
      <alignment horizontal="left" vertical="top"/>
    </xf>
    <xf numFmtId="49" fontId="6" fillId="0" borderId="10" xfId="0" applyNumberFormat="1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left" vertical="top"/>
    </xf>
    <xf numFmtId="49" fontId="6" fillId="0" borderId="8" xfId="0" applyNumberFormat="1" applyFont="1" applyFill="1" applyBorder="1" applyAlignment="1">
      <alignment horizontal="left" vertical="top"/>
    </xf>
    <xf numFmtId="49" fontId="2" fillId="0" borderId="16" xfId="0" applyNumberFormat="1" applyFont="1" applyFill="1" applyBorder="1" applyAlignment="1">
      <alignment horizontal="left" vertical="top" wrapText="1"/>
    </xf>
    <xf numFmtId="164" fontId="6" fillId="2" borderId="5" xfId="0" applyNumberFormat="1" applyFont="1" applyFill="1" applyBorder="1" applyAlignment="1">
      <alignment horizontal="left" vertical="top"/>
    </xf>
    <xf numFmtId="164" fontId="6" fillId="2" borderId="8" xfId="0" applyNumberFormat="1" applyFont="1" applyFill="1" applyBorder="1" applyAlignment="1">
      <alignment horizontal="left" vertical="top"/>
    </xf>
    <xf numFmtId="164" fontId="6" fillId="2" borderId="10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165" fontId="10" fillId="2" borderId="6" xfId="0" applyNumberFormat="1" applyFont="1" applyFill="1" applyBorder="1" applyAlignment="1">
      <alignment horizontal="left" vertical="top" wrapText="1"/>
    </xf>
    <xf numFmtId="165" fontId="10" fillId="2" borderId="2" xfId="0" applyNumberFormat="1" applyFont="1" applyFill="1" applyBorder="1" applyAlignment="1">
      <alignment horizontal="left" vertical="top" wrapText="1"/>
    </xf>
    <xf numFmtId="49" fontId="13" fillId="0" borderId="24" xfId="0" applyNumberFormat="1" applyFont="1" applyFill="1" applyBorder="1" applyAlignment="1">
      <alignment horizontal="left" vertical="top"/>
    </xf>
    <xf numFmtId="49" fontId="13" fillId="0" borderId="8" xfId="0" applyNumberFormat="1" applyFont="1" applyFill="1" applyBorder="1" applyAlignment="1">
      <alignment horizontal="left" vertical="top"/>
    </xf>
    <xf numFmtId="49" fontId="13" fillId="0" borderId="10" xfId="0" applyNumberFormat="1" applyFont="1" applyFill="1" applyBorder="1" applyAlignment="1">
      <alignment horizontal="left" vertical="top"/>
    </xf>
    <xf numFmtId="49" fontId="13" fillId="0" borderId="3" xfId="0" applyNumberFormat="1" applyFont="1" applyFill="1" applyBorder="1" applyAlignment="1">
      <alignment horizontal="left" vertical="top" wrapText="1"/>
    </xf>
    <xf numFmtId="49" fontId="13" fillId="0" borderId="2" xfId="0" applyNumberFormat="1" applyFont="1" applyFill="1" applyBorder="1" applyAlignment="1">
      <alignment horizontal="left" vertical="top" wrapText="1"/>
    </xf>
    <xf numFmtId="49" fontId="13" fillId="0" borderId="11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left" vertical="top" wrapText="1"/>
    </xf>
    <xf numFmtId="49" fontId="10" fillId="0" borderId="2" xfId="0" applyNumberFormat="1" applyFont="1" applyFill="1" applyBorder="1" applyAlignment="1">
      <alignment horizontal="left" vertical="top" wrapText="1"/>
    </xf>
    <xf numFmtId="49" fontId="10" fillId="0" borderId="11" xfId="0" applyNumberFormat="1" applyFont="1" applyFill="1" applyBorder="1" applyAlignment="1">
      <alignment horizontal="left" vertical="top" wrapText="1"/>
    </xf>
    <xf numFmtId="164" fontId="6" fillId="2" borderId="6" xfId="0" applyNumberFormat="1" applyFont="1" applyFill="1" applyBorder="1" applyAlignment="1">
      <alignment horizontal="left" vertical="top" wrapText="1"/>
    </xf>
    <xf numFmtId="164" fontId="6" fillId="2" borderId="2" xfId="0" applyNumberFormat="1" applyFont="1" applyFill="1" applyBorder="1" applyAlignment="1">
      <alignment horizontal="left" vertical="top" wrapText="1"/>
    </xf>
    <xf numFmtId="164" fontId="6" fillId="2" borderId="11" xfId="0" applyNumberFormat="1" applyFont="1" applyFill="1" applyBorder="1" applyAlignment="1">
      <alignment horizontal="left" vertical="top" wrapText="1"/>
    </xf>
    <xf numFmtId="164" fontId="2" fillId="2" borderId="6" xfId="0" applyNumberFormat="1" applyFont="1" applyFill="1" applyBorder="1" applyAlignment="1">
      <alignment horizontal="left" vertical="top" wrapText="1"/>
    </xf>
    <xf numFmtId="164" fontId="2" fillId="2" borderId="2" xfId="0" applyNumberFormat="1" applyFont="1" applyFill="1" applyBorder="1" applyAlignment="1">
      <alignment horizontal="left" vertical="top" wrapText="1"/>
    </xf>
    <xf numFmtId="164" fontId="2" fillId="2" borderId="11" xfId="0" applyNumberFormat="1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49" fontId="2" fillId="0" borderId="6" xfId="0" applyNumberFormat="1" applyFont="1" applyFill="1" applyBorder="1" applyAlignment="1">
      <alignment horizontal="left" vertical="top"/>
    </xf>
    <xf numFmtId="49" fontId="2" fillId="0" borderId="11" xfId="0" applyNumberFormat="1" applyFont="1" applyFill="1" applyBorder="1" applyAlignment="1">
      <alignment horizontal="left" vertical="top"/>
    </xf>
    <xf numFmtId="165" fontId="10" fillId="0" borderId="6" xfId="0" applyNumberFormat="1" applyFont="1" applyFill="1" applyBorder="1" applyAlignment="1">
      <alignment horizontal="left" vertical="top" wrapText="1"/>
    </xf>
    <xf numFmtId="165" fontId="10" fillId="0" borderId="11" xfId="0" applyNumberFormat="1" applyFont="1" applyFill="1" applyBorder="1" applyAlignment="1">
      <alignment horizontal="left" vertical="top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left" vertical="top" wrapText="1"/>
    </xf>
    <xf numFmtId="4" fontId="2" fillId="0" borderId="21" xfId="0" applyNumberFormat="1" applyFont="1" applyFill="1" applyBorder="1" applyAlignment="1">
      <alignment horizontal="left" vertical="top" wrapText="1"/>
    </xf>
    <xf numFmtId="49" fontId="2" fillId="2" borderId="11" xfId="0" applyNumberFormat="1" applyFont="1" applyFill="1" applyBorder="1" applyAlignment="1">
      <alignment horizontal="left" vertical="top" wrapText="1"/>
    </xf>
    <xf numFmtId="165" fontId="10" fillId="2" borderId="11" xfId="0" applyNumberFormat="1" applyFont="1" applyFill="1" applyBorder="1" applyAlignment="1">
      <alignment horizontal="left" vertical="top" wrapText="1"/>
    </xf>
    <xf numFmtId="4" fontId="2" fillId="0" borderId="18" xfId="0" applyNumberFormat="1" applyFont="1" applyFill="1" applyBorder="1" applyAlignment="1">
      <alignment horizontal="left" vertical="top" wrapText="1"/>
    </xf>
    <xf numFmtId="4" fontId="2" fillId="0" borderId="3" xfId="0" applyNumberFormat="1" applyFont="1" applyFill="1" applyBorder="1" applyAlignment="1">
      <alignment horizontal="left" vertical="top" wrapText="1"/>
    </xf>
    <xf numFmtId="0" fontId="4" fillId="0" borderId="19" xfId="0" applyNumberFormat="1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horizontal="center" vertical="center"/>
    </xf>
  </cellXfs>
  <cellStyles count="2">
    <cellStyle name="Hyperlink" xfId="1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FFFFFF"/>
      <rgbColor rgb="FFFF0000"/>
      <rgbColor rgb="FF0070C0"/>
      <rgbColor rgb="FFE7E6E6"/>
      <rgbColor rgb="FFD8D8D8"/>
      <rgbColor rgb="FF92D050"/>
      <rgbColor rgb="FFE2EEDA"/>
      <rgbColor rgb="FFA9CD90"/>
      <rgbColor rgb="FFBFBFBF"/>
      <rgbColor rgb="FF0563C1"/>
      <rgbColor rgb="FF444444"/>
      <rgbColor rgb="FF548135"/>
      <rgbColor rgb="FF70AD47"/>
      <rgbColor rgb="FF00B0F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tabSelected="1" zoomScale="80" zoomScaleNormal="80" workbookViewId="0">
      <pane ySplit="1" topLeftCell="A83" activePane="bottomLeft" state="frozen"/>
      <selection pane="bottomLeft" activeCell="M3" sqref="M3"/>
    </sheetView>
  </sheetViews>
  <sheetFormatPr defaultColWidth="8.78515625" defaultRowHeight="10.5" x14ac:dyDescent="0.2"/>
  <cols>
    <col min="1" max="1" width="5.78515625" style="34" bestFit="1" customWidth="1"/>
    <col min="2" max="2" width="11.92578125" style="26" customWidth="1"/>
    <col min="3" max="3" width="18.28515625" style="19" customWidth="1"/>
    <col min="4" max="4" width="12.5703125" style="19" customWidth="1"/>
    <col min="5" max="5" width="16.42578125" style="19" customWidth="1"/>
    <col min="6" max="6" width="8.7109375" style="19" customWidth="1"/>
    <col min="7" max="7" width="8.0703125" style="19" customWidth="1"/>
    <col min="8" max="8" width="11.5" style="19" customWidth="1"/>
    <col min="9" max="9" width="10.5703125" style="19" customWidth="1"/>
    <col min="10" max="10" width="10.42578125" style="19" customWidth="1"/>
    <col min="11" max="11" width="6.42578125" style="31" bestFit="1" customWidth="1"/>
    <col min="12" max="12" width="10.92578125" style="34" customWidth="1"/>
    <col min="13" max="13" width="10.5703125" style="20" customWidth="1"/>
    <col min="14" max="14" width="14.7109375" style="21" customWidth="1"/>
    <col min="15" max="15" width="14.42578125" style="1" customWidth="1"/>
    <col min="16" max="16" width="27.5703125" style="2" customWidth="1"/>
    <col min="17" max="17" width="45.2109375" style="2" customWidth="1"/>
    <col min="18" max="18" width="23.0703125" style="2" customWidth="1"/>
    <col min="19" max="19" width="27.0703125" style="2" customWidth="1"/>
    <col min="20" max="31" width="8.78515625" style="2"/>
    <col min="32" max="32" width="8.78515625" style="3"/>
    <col min="33" max="16384" width="8.78515625" style="4"/>
  </cols>
  <sheetData>
    <row r="1" spans="1:21" ht="83.15" customHeight="1" x14ac:dyDescent="0.2">
      <c r="A1" s="103" t="s">
        <v>33</v>
      </c>
      <c r="B1" s="94" t="s">
        <v>34</v>
      </c>
      <c r="C1" s="94" t="s">
        <v>35</v>
      </c>
      <c r="D1" s="94" t="s">
        <v>36</v>
      </c>
      <c r="E1" s="94" t="s">
        <v>37</v>
      </c>
      <c r="F1" s="94" t="s">
        <v>38</v>
      </c>
      <c r="G1" s="94" t="s">
        <v>39</v>
      </c>
      <c r="H1" s="94" t="s">
        <v>40</v>
      </c>
      <c r="I1" s="94" t="s">
        <v>41</v>
      </c>
      <c r="J1" s="94" t="s">
        <v>42</v>
      </c>
      <c r="K1" s="156" t="s">
        <v>43</v>
      </c>
      <c r="L1" s="156"/>
      <c r="M1" s="95" t="s">
        <v>44</v>
      </c>
      <c r="N1" s="96" t="s">
        <v>45</v>
      </c>
    </row>
    <row r="2" spans="1:21" ht="10" x14ac:dyDescent="0.2">
      <c r="A2" s="174" t="s">
        <v>46</v>
      </c>
      <c r="B2" s="137" t="s">
        <v>47</v>
      </c>
      <c r="C2" s="177" t="s">
        <v>17</v>
      </c>
      <c r="D2" s="180" t="s">
        <v>18</v>
      </c>
      <c r="E2" s="180" t="s">
        <v>48</v>
      </c>
      <c r="F2" s="180" t="s">
        <v>7</v>
      </c>
      <c r="G2" s="180" t="s">
        <v>0</v>
      </c>
      <c r="H2" s="180"/>
      <c r="I2" s="180"/>
      <c r="J2" s="180"/>
      <c r="K2" s="97">
        <v>100</v>
      </c>
      <c r="L2" s="98" t="s">
        <v>49</v>
      </c>
      <c r="M2" s="64">
        <f>0.8</f>
        <v>0.8</v>
      </c>
      <c r="N2" s="128">
        <v>5</v>
      </c>
    </row>
    <row r="3" spans="1:21" ht="10" x14ac:dyDescent="0.2">
      <c r="A3" s="175"/>
      <c r="B3" s="138"/>
      <c r="C3" s="178"/>
      <c r="D3" s="181"/>
      <c r="E3" s="181"/>
      <c r="F3" s="181"/>
      <c r="G3" s="181"/>
      <c r="H3" s="181"/>
      <c r="I3" s="181"/>
      <c r="J3" s="181"/>
      <c r="K3" s="99">
        <v>1000</v>
      </c>
      <c r="L3" s="100" t="s">
        <v>49</v>
      </c>
      <c r="M3" s="38">
        <f>0.5</f>
        <v>0.5</v>
      </c>
      <c r="N3" s="129"/>
    </row>
    <row r="4" spans="1:21" thickBot="1" x14ac:dyDescent="0.25">
      <c r="A4" s="176"/>
      <c r="B4" s="139"/>
      <c r="C4" s="179"/>
      <c r="D4" s="182"/>
      <c r="E4" s="182"/>
      <c r="F4" s="182"/>
      <c r="G4" s="182"/>
      <c r="H4" s="182"/>
      <c r="I4" s="182"/>
      <c r="J4" s="182"/>
      <c r="K4" s="101">
        <v>3000</v>
      </c>
      <c r="L4" s="102" t="s">
        <v>49</v>
      </c>
      <c r="M4" s="50">
        <f>0.2</f>
        <v>0.2</v>
      </c>
      <c r="N4" s="130"/>
    </row>
    <row r="5" spans="1:21" ht="36.65" customHeight="1" thickBot="1" x14ac:dyDescent="0.25">
      <c r="A5" s="51" t="s">
        <v>50</v>
      </c>
      <c r="B5" s="52" t="s">
        <v>47</v>
      </c>
      <c r="C5" s="53" t="s">
        <v>51</v>
      </c>
      <c r="D5" s="54" t="s">
        <v>18</v>
      </c>
      <c r="E5" s="54" t="s">
        <v>52</v>
      </c>
      <c r="F5" s="54" t="s">
        <v>7</v>
      </c>
      <c r="G5" s="54" t="s">
        <v>0</v>
      </c>
      <c r="H5" s="54" t="s">
        <v>53</v>
      </c>
      <c r="I5" s="54"/>
      <c r="J5" s="54"/>
      <c r="K5" s="55">
        <v>1000</v>
      </c>
      <c r="L5" s="56" t="s">
        <v>49</v>
      </c>
      <c r="M5" s="57">
        <v>0.6</v>
      </c>
      <c r="N5" s="62">
        <v>5</v>
      </c>
    </row>
    <row r="6" spans="1:21" ht="10" x14ac:dyDescent="0.2">
      <c r="A6" s="161" t="s">
        <v>54</v>
      </c>
      <c r="B6" s="145" t="s">
        <v>47</v>
      </c>
      <c r="C6" s="107" t="s">
        <v>55</v>
      </c>
      <c r="D6" s="104" t="s">
        <v>19</v>
      </c>
      <c r="E6" s="104" t="s">
        <v>56</v>
      </c>
      <c r="F6" s="104" t="s">
        <v>7</v>
      </c>
      <c r="G6" s="104" t="s">
        <v>0</v>
      </c>
      <c r="H6" s="104"/>
      <c r="I6" s="104"/>
      <c r="J6" s="104"/>
      <c r="K6" s="47">
        <v>100</v>
      </c>
      <c r="L6" s="58" t="s">
        <v>49</v>
      </c>
      <c r="M6" s="59">
        <v>1</v>
      </c>
      <c r="N6" s="131">
        <v>5</v>
      </c>
      <c r="P6" s="5"/>
      <c r="U6" s="169"/>
    </row>
    <row r="7" spans="1:21" ht="10" x14ac:dyDescent="0.2">
      <c r="A7" s="164"/>
      <c r="B7" s="146"/>
      <c r="C7" s="160"/>
      <c r="D7" s="106"/>
      <c r="E7" s="106"/>
      <c r="F7" s="106"/>
      <c r="G7" s="106"/>
      <c r="H7" s="106"/>
      <c r="I7" s="106"/>
      <c r="J7" s="106"/>
      <c r="K7" s="37">
        <v>1000</v>
      </c>
      <c r="L7" s="39" t="s">
        <v>49</v>
      </c>
      <c r="M7" s="40">
        <f>0.2</f>
        <v>0.2</v>
      </c>
      <c r="N7" s="132"/>
      <c r="P7" s="5"/>
      <c r="U7" s="169"/>
    </row>
    <row r="8" spans="1:21" ht="10" x14ac:dyDescent="0.2">
      <c r="A8" s="164"/>
      <c r="B8" s="146"/>
      <c r="C8" s="160"/>
      <c r="D8" s="106"/>
      <c r="E8" s="106"/>
      <c r="F8" s="106"/>
      <c r="G8" s="106"/>
      <c r="H8" s="106"/>
      <c r="I8" s="106"/>
      <c r="J8" s="106"/>
      <c r="K8" s="37">
        <v>3000</v>
      </c>
      <c r="L8" s="39" t="s">
        <v>49</v>
      </c>
      <c r="M8" s="40">
        <f>0.1</f>
        <v>0.1</v>
      </c>
      <c r="N8" s="132"/>
      <c r="P8" s="5"/>
      <c r="U8" s="169"/>
    </row>
    <row r="9" spans="1:21" thickBot="1" x14ac:dyDescent="0.25">
      <c r="A9" s="162"/>
      <c r="B9" s="147"/>
      <c r="C9" s="108"/>
      <c r="D9" s="105"/>
      <c r="E9" s="105"/>
      <c r="F9" s="105"/>
      <c r="G9" s="105"/>
      <c r="H9" s="105"/>
      <c r="I9" s="105"/>
      <c r="J9" s="105"/>
      <c r="K9" s="49">
        <v>4000</v>
      </c>
      <c r="L9" s="60" t="s">
        <v>49</v>
      </c>
      <c r="M9" s="61">
        <f>0.065*130%</f>
        <v>8.4500000000000006E-2</v>
      </c>
      <c r="N9" s="133"/>
      <c r="P9" s="6"/>
      <c r="R9" s="6"/>
      <c r="U9" s="6"/>
    </row>
    <row r="10" spans="1:21" ht="30.5" thickBot="1" x14ac:dyDescent="0.25">
      <c r="A10" s="51" t="s">
        <v>57</v>
      </c>
      <c r="B10" s="52" t="s">
        <v>47</v>
      </c>
      <c r="C10" s="53" t="s">
        <v>58</v>
      </c>
      <c r="D10" s="54" t="s">
        <v>20</v>
      </c>
      <c r="E10" s="54" t="s">
        <v>59</v>
      </c>
      <c r="F10" s="54" t="s">
        <v>8</v>
      </c>
      <c r="G10" s="54" t="s">
        <v>0</v>
      </c>
      <c r="H10" s="54" t="s">
        <v>60</v>
      </c>
      <c r="I10" s="54"/>
      <c r="J10" s="54"/>
      <c r="K10" s="55">
        <v>70000</v>
      </c>
      <c r="L10" s="56" t="s">
        <v>49</v>
      </c>
      <c r="M10" s="57">
        <v>0.08</v>
      </c>
      <c r="N10" s="62">
        <v>15</v>
      </c>
      <c r="P10" s="7"/>
      <c r="U10" s="6"/>
    </row>
    <row r="11" spans="1:21" ht="10" x14ac:dyDescent="0.2">
      <c r="A11" s="154" t="s">
        <v>61</v>
      </c>
      <c r="B11" s="142" t="s">
        <v>47</v>
      </c>
      <c r="C11" s="107" t="s">
        <v>62</v>
      </c>
      <c r="D11" s="104" t="s">
        <v>21</v>
      </c>
      <c r="E11" s="122" t="s">
        <v>63</v>
      </c>
      <c r="F11" s="104" t="s">
        <v>9</v>
      </c>
      <c r="G11" s="104" t="s">
        <v>0</v>
      </c>
      <c r="H11" s="104"/>
      <c r="I11" s="104"/>
      <c r="J11" s="104"/>
      <c r="K11" s="47">
        <v>100</v>
      </c>
      <c r="L11" s="58" t="s">
        <v>49</v>
      </c>
      <c r="M11" s="59">
        <v>0.1</v>
      </c>
      <c r="N11" s="131">
        <v>5</v>
      </c>
      <c r="P11" s="7"/>
    </row>
    <row r="12" spans="1:21" ht="10" x14ac:dyDescent="0.2">
      <c r="A12" s="163"/>
      <c r="B12" s="143"/>
      <c r="C12" s="160"/>
      <c r="D12" s="106"/>
      <c r="E12" s="165"/>
      <c r="F12" s="106"/>
      <c r="G12" s="106"/>
      <c r="H12" s="106"/>
      <c r="I12" s="106"/>
      <c r="J12" s="106"/>
      <c r="K12" s="37">
        <v>1000</v>
      </c>
      <c r="L12" s="39" t="s">
        <v>49</v>
      </c>
      <c r="M12" s="40">
        <v>0.09</v>
      </c>
      <c r="N12" s="132"/>
      <c r="P12" s="7"/>
    </row>
    <row r="13" spans="1:21" ht="30.5" thickBot="1" x14ac:dyDescent="0.25">
      <c r="A13" s="155"/>
      <c r="B13" s="144"/>
      <c r="C13" s="108"/>
      <c r="D13" s="105"/>
      <c r="E13" s="123"/>
      <c r="F13" s="105"/>
      <c r="G13" s="105"/>
      <c r="H13" s="105"/>
      <c r="I13" s="105"/>
      <c r="J13" s="105"/>
      <c r="K13" s="49">
        <v>110000</v>
      </c>
      <c r="L13" s="63" t="s">
        <v>64</v>
      </c>
      <c r="M13" s="61">
        <v>0.04</v>
      </c>
      <c r="N13" s="133"/>
      <c r="P13" s="7"/>
      <c r="Q13" s="6"/>
    </row>
    <row r="14" spans="1:21" ht="10" x14ac:dyDescent="0.2">
      <c r="A14" s="109" t="s">
        <v>65</v>
      </c>
      <c r="B14" s="148" t="s">
        <v>66</v>
      </c>
      <c r="C14" s="112" t="s">
        <v>67</v>
      </c>
      <c r="D14" s="115" t="s">
        <v>22</v>
      </c>
      <c r="E14" s="115" t="s">
        <v>68</v>
      </c>
      <c r="F14" s="115" t="s">
        <v>9</v>
      </c>
      <c r="G14" s="115" t="s">
        <v>69</v>
      </c>
      <c r="H14" s="115"/>
      <c r="I14" s="115"/>
      <c r="J14" s="115"/>
      <c r="K14" s="47">
        <v>25</v>
      </c>
      <c r="L14" s="58" t="s">
        <v>49</v>
      </c>
      <c r="M14" s="59">
        <v>7</v>
      </c>
      <c r="N14" s="157">
        <v>5</v>
      </c>
    </row>
    <row r="15" spans="1:21" ht="10" x14ac:dyDescent="0.2">
      <c r="A15" s="110"/>
      <c r="B15" s="149"/>
      <c r="C15" s="113"/>
      <c r="D15" s="116"/>
      <c r="E15" s="116"/>
      <c r="F15" s="116"/>
      <c r="G15" s="116"/>
      <c r="H15" s="116"/>
      <c r="I15" s="116"/>
      <c r="J15" s="116"/>
      <c r="K15" s="37">
        <v>100</v>
      </c>
      <c r="L15" s="39" t="s">
        <v>49</v>
      </c>
      <c r="M15" s="40">
        <v>5</v>
      </c>
      <c r="N15" s="158"/>
    </row>
    <row r="16" spans="1:21" thickBot="1" x14ac:dyDescent="0.25">
      <c r="A16" s="111"/>
      <c r="B16" s="150"/>
      <c r="C16" s="114"/>
      <c r="D16" s="117"/>
      <c r="E16" s="117"/>
      <c r="F16" s="117"/>
      <c r="G16" s="117"/>
      <c r="H16" s="117"/>
      <c r="I16" s="117"/>
      <c r="J16" s="117"/>
      <c r="K16" s="49">
        <v>200</v>
      </c>
      <c r="L16" s="60" t="s">
        <v>49</v>
      </c>
      <c r="M16" s="61">
        <v>3.8</v>
      </c>
      <c r="N16" s="159"/>
    </row>
    <row r="17" spans="1:32" ht="10" x14ac:dyDescent="0.2">
      <c r="A17" s="161" t="s">
        <v>70</v>
      </c>
      <c r="B17" s="145" t="s">
        <v>66</v>
      </c>
      <c r="C17" s="107" t="s">
        <v>71</v>
      </c>
      <c r="D17" s="104" t="s">
        <v>23</v>
      </c>
      <c r="E17" s="104" t="s">
        <v>68</v>
      </c>
      <c r="F17" s="104" t="s">
        <v>9</v>
      </c>
      <c r="G17" s="104"/>
      <c r="H17" s="104" t="s">
        <v>72</v>
      </c>
      <c r="I17" s="104"/>
      <c r="J17" s="104"/>
      <c r="K17" s="47">
        <v>25</v>
      </c>
      <c r="L17" s="58" t="s">
        <v>49</v>
      </c>
      <c r="M17" s="59">
        <v>3.2</v>
      </c>
      <c r="N17" s="157">
        <v>5</v>
      </c>
    </row>
    <row r="18" spans="1:32" ht="10" x14ac:dyDescent="0.2">
      <c r="A18" s="164"/>
      <c r="B18" s="146"/>
      <c r="C18" s="160"/>
      <c r="D18" s="106"/>
      <c r="E18" s="106"/>
      <c r="F18" s="106"/>
      <c r="G18" s="106"/>
      <c r="H18" s="106"/>
      <c r="I18" s="106"/>
      <c r="J18" s="106"/>
      <c r="K18" s="37">
        <v>200</v>
      </c>
      <c r="L18" s="39" t="s">
        <v>49</v>
      </c>
      <c r="M18" s="40">
        <v>0.95</v>
      </c>
      <c r="N18" s="158"/>
    </row>
    <row r="19" spans="1:32" ht="10" x14ac:dyDescent="0.2">
      <c r="A19" s="164"/>
      <c r="B19" s="146"/>
      <c r="C19" s="160"/>
      <c r="D19" s="106"/>
      <c r="E19" s="106"/>
      <c r="F19" s="106"/>
      <c r="G19" s="106"/>
      <c r="H19" s="106"/>
      <c r="I19" s="106"/>
      <c r="J19" s="106"/>
      <c r="K19" s="37">
        <v>500</v>
      </c>
      <c r="L19" s="39" t="s">
        <v>49</v>
      </c>
      <c r="M19" s="40">
        <v>0.55000000000000004</v>
      </c>
      <c r="N19" s="158"/>
    </row>
    <row r="20" spans="1:32" ht="10" x14ac:dyDescent="0.2">
      <c r="A20" s="164"/>
      <c r="B20" s="146"/>
      <c r="C20" s="160"/>
      <c r="D20" s="106"/>
      <c r="E20" s="106"/>
      <c r="F20" s="106"/>
      <c r="G20" s="106"/>
      <c r="H20" s="106"/>
      <c r="I20" s="106"/>
      <c r="J20" s="106"/>
      <c r="K20" s="37">
        <v>2000</v>
      </c>
      <c r="L20" s="39" t="s">
        <v>49</v>
      </c>
      <c r="M20" s="40">
        <v>0.24</v>
      </c>
      <c r="N20" s="158"/>
    </row>
    <row r="21" spans="1:32" thickBot="1" x14ac:dyDescent="0.25">
      <c r="A21" s="162"/>
      <c r="B21" s="147"/>
      <c r="C21" s="108"/>
      <c r="D21" s="105"/>
      <c r="E21" s="105"/>
      <c r="F21" s="105"/>
      <c r="G21" s="105"/>
      <c r="H21" s="105"/>
      <c r="I21" s="105"/>
      <c r="J21" s="105"/>
      <c r="K21" s="49">
        <v>3000</v>
      </c>
      <c r="L21" s="60" t="s">
        <v>49</v>
      </c>
      <c r="M21" s="61">
        <v>0.23</v>
      </c>
      <c r="N21" s="159"/>
    </row>
    <row r="22" spans="1:32" ht="10" x14ac:dyDescent="0.2">
      <c r="A22" s="161" t="s">
        <v>73</v>
      </c>
      <c r="B22" s="145" t="s">
        <v>66</v>
      </c>
      <c r="C22" s="107" t="s">
        <v>74</v>
      </c>
      <c r="D22" s="104" t="s">
        <v>75</v>
      </c>
      <c r="E22" s="104" t="s">
        <v>63</v>
      </c>
      <c r="F22" s="104" t="s">
        <v>10</v>
      </c>
      <c r="G22" s="104" t="s">
        <v>0</v>
      </c>
      <c r="H22" s="104"/>
      <c r="I22" s="104"/>
      <c r="J22" s="104"/>
      <c r="K22" s="47">
        <v>250</v>
      </c>
      <c r="L22" s="58" t="s">
        <v>49</v>
      </c>
      <c r="M22" s="59">
        <v>0.45</v>
      </c>
      <c r="N22" s="157">
        <v>5</v>
      </c>
    </row>
    <row r="23" spans="1:32" ht="15" customHeight="1" thickBot="1" x14ac:dyDescent="0.25">
      <c r="A23" s="162"/>
      <c r="B23" s="147"/>
      <c r="C23" s="108"/>
      <c r="D23" s="105"/>
      <c r="E23" s="105"/>
      <c r="F23" s="105"/>
      <c r="G23" s="105"/>
      <c r="H23" s="105"/>
      <c r="I23" s="105"/>
      <c r="J23" s="105"/>
      <c r="K23" s="49">
        <v>1000</v>
      </c>
      <c r="L23" s="60" t="s">
        <v>49</v>
      </c>
      <c r="M23" s="61">
        <v>0.2</v>
      </c>
      <c r="N23" s="159"/>
    </row>
    <row r="24" spans="1:32" ht="10" x14ac:dyDescent="0.2">
      <c r="A24" s="161" t="s">
        <v>76</v>
      </c>
      <c r="B24" s="145" t="s">
        <v>66</v>
      </c>
      <c r="C24" s="107" t="s">
        <v>77</v>
      </c>
      <c r="D24" s="104" t="s">
        <v>24</v>
      </c>
      <c r="E24" s="104" t="s">
        <v>68</v>
      </c>
      <c r="F24" s="104" t="s">
        <v>9</v>
      </c>
      <c r="G24" s="104" t="s">
        <v>69</v>
      </c>
      <c r="H24" s="104"/>
      <c r="I24" s="104"/>
      <c r="J24" s="104"/>
      <c r="K24" s="47">
        <v>1</v>
      </c>
      <c r="L24" s="58" t="s">
        <v>78</v>
      </c>
      <c r="M24" s="59">
        <v>12</v>
      </c>
      <c r="N24" s="157">
        <v>5</v>
      </c>
    </row>
    <row r="25" spans="1:32" ht="10" x14ac:dyDescent="0.2">
      <c r="A25" s="164"/>
      <c r="B25" s="146"/>
      <c r="C25" s="160"/>
      <c r="D25" s="106"/>
      <c r="E25" s="106"/>
      <c r="F25" s="106"/>
      <c r="G25" s="106"/>
      <c r="H25" s="106"/>
      <c r="I25" s="106"/>
      <c r="J25" s="106"/>
      <c r="K25" s="37">
        <v>25</v>
      </c>
      <c r="L25" s="39" t="s">
        <v>49</v>
      </c>
      <c r="M25" s="40">
        <v>5</v>
      </c>
      <c r="N25" s="158"/>
    </row>
    <row r="26" spans="1:32" ht="10" x14ac:dyDescent="0.2">
      <c r="A26" s="164"/>
      <c r="B26" s="146"/>
      <c r="C26" s="160"/>
      <c r="D26" s="106"/>
      <c r="E26" s="106"/>
      <c r="F26" s="106"/>
      <c r="G26" s="106"/>
      <c r="H26" s="106"/>
      <c r="I26" s="106"/>
      <c r="J26" s="106"/>
      <c r="K26" s="37">
        <v>100</v>
      </c>
      <c r="L26" s="39" t="s">
        <v>49</v>
      </c>
      <c r="M26" s="40">
        <v>3</v>
      </c>
      <c r="N26" s="158"/>
    </row>
    <row r="27" spans="1:32" thickBot="1" x14ac:dyDescent="0.25">
      <c r="A27" s="162"/>
      <c r="B27" s="147"/>
      <c r="C27" s="108"/>
      <c r="D27" s="105"/>
      <c r="E27" s="105"/>
      <c r="F27" s="105"/>
      <c r="G27" s="105"/>
      <c r="H27" s="105"/>
      <c r="I27" s="105"/>
      <c r="J27" s="105"/>
      <c r="K27" s="49">
        <v>200</v>
      </c>
      <c r="L27" s="60" t="s">
        <v>49</v>
      </c>
      <c r="M27" s="61">
        <v>2</v>
      </c>
      <c r="N27" s="159"/>
    </row>
    <row r="28" spans="1:32" ht="10" x14ac:dyDescent="0.2">
      <c r="A28" s="109" t="s">
        <v>79</v>
      </c>
      <c r="B28" s="148" t="s">
        <v>66</v>
      </c>
      <c r="C28" s="112" t="s">
        <v>80</v>
      </c>
      <c r="D28" s="115" t="s">
        <v>81</v>
      </c>
      <c r="E28" s="115" t="s">
        <v>82</v>
      </c>
      <c r="F28" s="115" t="s">
        <v>9</v>
      </c>
      <c r="G28" s="115" t="s">
        <v>69</v>
      </c>
      <c r="H28" s="115"/>
      <c r="I28" s="115"/>
      <c r="J28" s="115"/>
      <c r="K28" s="47">
        <v>1</v>
      </c>
      <c r="L28" s="58" t="s">
        <v>49</v>
      </c>
      <c r="M28" s="59">
        <v>15</v>
      </c>
      <c r="N28" s="157">
        <v>5</v>
      </c>
    </row>
    <row r="29" spans="1:32" ht="10" x14ac:dyDescent="0.2">
      <c r="A29" s="110"/>
      <c r="B29" s="149"/>
      <c r="C29" s="113"/>
      <c r="D29" s="116"/>
      <c r="E29" s="116"/>
      <c r="F29" s="116"/>
      <c r="G29" s="116"/>
      <c r="H29" s="116"/>
      <c r="I29" s="116"/>
      <c r="J29" s="116"/>
      <c r="K29" s="37">
        <v>5</v>
      </c>
      <c r="L29" s="39" t="s">
        <v>49</v>
      </c>
      <c r="M29" s="40">
        <v>10</v>
      </c>
      <c r="N29" s="158"/>
    </row>
    <row r="30" spans="1:32" thickBot="1" x14ac:dyDescent="0.25">
      <c r="A30" s="111"/>
      <c r="B30" s="150"/>
      <c r="C30" s="114"/>
      <c r="D30" s="117"/>
      <c r="E30" s="117"/>
      <c r="F30" s="117"/>
      <c r="G30" s="117"/>
      <c r="H30" s="117"/>
      <c r="I30" s="117"/>
      <c r="J30" s="117"/>
      <c r="K30" s="49">
        <v>50</v>
      </c>
      <c r="L30" s="60" t="s">
        <v>49</v>
      </c>
      <c r="M30" s="61">
        <v>5</v>
      </c>
      <c r="N30" s="159"/>
    </row>
    <row r="31" spans="1:32" s="8" customFormat="1" ht="10" x14ac:dyDescent="0.2">
      <c r="A31" s="109" t="s">
        <v>83</v>
      </c>
      <c r="B31" s="148" t="s">
        <v>66</v>
      </c>
      <c r="C31" s="112" t="s">
        <v>84</v>
      </c>
      <c r="D31" s="115" t="s">
        <v>25</v>
      </c>
      <c r="E31" s="115" t="s">
        <v>85</v>
      </c>
      <c r="F31" s="115" t="s">
        <v>11</v>
      </c>
      <c r="G31" s="115" t="s">
        <v>86</v>
      </c>
      <c r="H31" s="115"/>
      <c r="I31" s="115"/>
      <c r="J31" s="115"/>
      <c r="K31" s="47">
        <v>36</v>
      </c>
      <c r="L31" s="58" t="s">
        <v>49</v>
      </c>
      <c r="M31" s="48">
        <v>15</v>
      </c>
      <c r="N31" s="204">
        <v>5</v>
      </c>
      <c r="O31" s="1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s="8" customFormat="1" thickBot="1" x14ac:dyDescent="0.25">
      <c r="A32" s="111"/>
      <c r="B32" s="150"/>
      <c r="C32" s="114"/>
      <c r="D32" s="117"/>
      <c r="E32" s="117"/>
      <c r="F32" s="117"/>
      <c r="G32" s="117"/>
      <c r="H32" s="117"/>
      <c r="I32" s="117"/>
      <c r="J32" s="117"/>
      <c r="K32" s="49">
        <v>72</v>
      </c>
      <c r="L32" s="60" t="s">
        <v>49</v>
      </c>
      <c r="M32" s="50">
        <v>14</v>
      </c>
      <c r="N32" s="205"/>
      <c r="O32" s="1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s="8" customFormat="1" ht="10" x14ac:dyDescent="0.2">
      <c r="A33" s="161" t="s">
        <v>87</v>
      </c>
      <c r="B33" s="145" t="s">
        <v>88</v>
      </c>
      <c r="C33" s="107" t="s">
        <v>89</v>
      </c>
      <c r="D33" s="104" t="s">
        <v>90</v>
      </c>
      <c r="E33" s="104" t="s">
        <v>68</v>
      </c>
      <c r="F33" s="104" t="s">
        <v>12</v>
      </c>
      <c r="G33" s="104" t="s">
        <v>0</v>
      </c>
      <c r="H33" s="104"/>
      <c r="I33" s="104" t="s">
        <v>91</v>
      </c>
      <c r="J33" s="104"/>
      <c r="K33" s="47">
        <v>100</v>
      </c>
      <c r="L33" s="65" t="s">
        <v>49</v>
      </c>
      <c r="M33" s="66">
        <v>1</v>
      </c>
      <c r="N33" s="134">
        <v>5</v>
      </c>
      <c r="O33" s="1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0" x14ac:dyDescent="0.2">
      <c r="A34" s="164"/>
      <c r="B34" s="146"/>
      <c r="C34" s="160"/>
      <c r="D34" s="106"/>
      <c r="E34" s="106"/>
      <c r="F34" s="106"/>
      <c r="G34" s="106"/>
      <c r="H34" s="106"/>
      <c r="I34" s="106"/>
      <c r="J34" s="106"/>
      <c r="K34" s="37">
        <v>2000</v>
      </c>
      <c r="L34" s="42" t="s">
        <v>49</v>
      </c>
      <c r="M34" s="43">
        <v>0.15</v>
      </c>
      <c r="N34" s="135"/>
      <c r="P34" s="5"/>
      <c r="Q34" s="169"/>
    </row>
    <row r="35" spans="1:32" ht="10" x14ac:dyDescent="0.2">
      <c r="A35" s="164"/>
      <c r="B35" s="146"/>
      <c r="C35" s="160"/>
      <c r="D35" s="106"/>
      <c r="E35" s="106"/>
      <c r="F35" s="106"/>
      <c r="G35" s="106"/>
      <c r="H35" s="106"/>
      <c r="I35" s="106"/>
      <c r="J35" s="106"/>
      <c r="K35" s="37">
        <v>3000</v>
      </c>
      <c r="L35" s="42" t="s">
        <v>49</v>
      </c>
      <c r="M35" s="43">
        <v>0.14000000000000001</v>
      </c>
      <c r="N35" s="135"/>
      <c r="P35" s="5"/>
      <c r="Q35" s="169"/>
    </row>
    <row r="36" spans="1:32" thickBot="1" x14ac:dyDescent="0.25">
      <c r="A36" s="162"/>
      <c r="B36" s="147"/>
      <c r="C36" s="108"/>
      <c r="D36" s="105"/>
      <c r="E36" s="105"/>
      <c r="F36" s="105"/>
      <c r="G36" s="105"/>
      <c r="H36" s="105"/>
      <c r="I36" s="105"/>
      <c r="J36" s="105"/>
      <c r="K36" s="49">
        <v>4000</v>
      </c>
      <c r="L36" s="67" t="s">
        <v>49</v>
      </c>
      <c r="M36" s="68">
        <v>0.13</v>
      </c>
      <c r="N36" s="136"/>
      <c r="P36" s="5"/>
    </row>
    <row r="37" spans="1:32" ht="10" x14ac:dyDescent="0.2">
      <c r="A37" s="154" t="s">
        <v>92</v>
      </c>
      <c r="B37" s="142" t="s">
        <v>88</v>
      </c>
      <c r="C37" s="107" t="s">
        <v>93</v>
      </c>
      <c r="D37" s="104" t="s">
        <v>94</v>
      </c>
      <c r="E37" s="104" t="s">
        <v>95</v>
      </c>
      <c r="F37" s="104" t="s">
        <v>13</v>
      </c>
      <c r="G37" s="104" t="s">
        <v>0</v>
      </c>
      <c r="H37" s="104"/>
      <c r="I37" s="104" t="s">
        <v>96</v>
      </c>
      <c r="J37" s="104"/>
      <c r="K37" s="47">
        <v>100</v>
      </c>
      <c r="L37" s="58" t="s">
        <v>49</v>
      </c>
      <c r="M37" s="59">
        <v>1.2</v>
      </c>
      <c r="N37" s="157">
        <v>5</v>
      </c>
      <c r="P37" s="5"/>
    </row>
    <row r="38" spans="1:32" ht="15" customHeight="1" thickBot="1" x14ac:dyDescent="0.25">
      <c r="A38" s="155"/>
      <c r="B38" s="144"/>
      <c r="C38" s="108"/>
      <c r="D38" s="105"/>
      <c r="E38" s="105"/>
      <c r="F38" s="105"/>
      <c r="G38" s="105"/>
      <c r="H38" s="105"/>
      <c r="I38" s="105"/>
      <c r="J38" s="105"/>
      <c r="K38" s="49">
        <v>1000</v>
      </c>
      <c r="L38" s="60" t="s">
        <v>49</v>
      </c>
      <c r="M38" s="61">
        <v>0.4</v>
      </c>
      <c r="N38" s="159"/>
      <c r="P38" s="5"/>
    </row>
    <row r="39" spans="1:32" ht="10" customHeight="1" x14ac:dyDescent="0.2">
      <c r="A39" s="120" t="s">
        <v>97</v>
      </c>
      <c r="B39" s="118" t="s">
        <v>88</v>
      </c>
      <c r="C39" s="126" t="s">
        <v>98</v>
      </c>
      <c r="D39" s="122" t="s">
        <v>99</v>
      </c>
      <c r="E39" s="122" t="s">
        <v>56</v>
      </c>
      <c r="F39" s="122" t="s">
        <v>14</v>
      </c>
      <c r="G39" s="122" t="s">
        <v>0</v>
      </c>
      <c r="H39" s="124"/>
      <c r="I39" s="122" t="s">
        <v>96</v>
      </c>
      <c r="J39" s="124"/>
      <c r="K39" s="47">
        <v>3000</v>
      </c>
      <c r="L39" s="69" t="s">
        <v>49</v>
      </c>
      <c r="M39" s="70">
        <v>0.27</v>
      </c>
      <c r="N39" s="212">
        <v>5</v>
      </c>
      <c r="P39" s="5"/>
    </row>
    <row r="40" spans="1:32" ht="10" customHeight="1" thickBot="1" x14ac:dyDescent="0.25">
      <c r="A40" s="121"/>
      <c r="B40" s="119"/>
      <c r="C40" s="127"/>
      <c r="D40" s="123"/>
      <c r="E40" s="123"/>
      <c r="F40" s="123"/>
      <c r="G40" s="123"/>
      <c r="H40" s="125"/>
      <c r="I40" s="123"/>
      <c r="J40" s="125"/>
      <c r="K40" s="49">
        <v>4000</v>
      </c>
      <c r="L40" s="71" t="s">
        <v>49</v>
      </c>
      <c r="M40" s="50">
        <v>0.25</v>
      </c>
      <c r="N40" s="213"/>
      <c r="P40" s="5"/>
    </row>
    <row r="41" spans="1:32" ht="10" x14ac:dyDescent="0.2">
      <c r="A41" s="109" t="s">
        <v>100</v>
      </c>
      <c r="B41" s="148" t="s">
        <v>88</v>
      </c>
      <c r="C41" s="112" t="s">
        <v>1</v>
      </c>
      <c r="D41" s="115" t="s">
        <v>101</v>
      </c>
      <c r="E41" s="115" t="s">
        <v>2</v>
      </c>
      <c r="F41" s="115" t="s">
        <v>15</v>
      </c>
      <c r="G41" s="115" t="s">
        <v>102</v>
      </c>
      <c r="H41" s="115"/>
      <c r="I41" s="115" t="s">
        <v>103</v>
      </c>
      <c r="J41" s="115"/>
      <c r="K41" s="47">
        <v>4000</v>
      </c>
      <c r="L41" s="58" t="s">
        <v>49</v>
      </c>
      <c r="M41" s="59">
        <v>0.6</v>
      </c>
      <c r="N41" s="157">
        <v>5</v>
      </c>
      <c r="P41" s="5"/>
    </row>
    <row r="42" spans="1:32" s="10" customFormat="1" ht="10" x14ac:dyDescent="0.2">
      <c r="A42" s="110"/>
      <c r="B42" s="149"/>
      <c r="C42" s="113"/>
      <c r="D42" s="116"/>
      <c r="E42" s="116"/>
      <c r="F42" s="116"/>
      <c r="G42" s="116"/>
      <c r="H42" s="116"/>
      <c r="I42" s="116"/>
      <c r="J42" s="116"/>
      <c r="K42" s="37">
        <v>6000</v>
      </c>
      <c r="L42" s="39" t="s">
        <v>49</v>
      </c>
      <c r="M42" s="40">
        <v>0.55000000000000004</v>
      </c>
      <c r="N42" s="158"/>
      <c r="O42" s="1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9"/>
    </row>
    <row r="43" spans="1:32" s="10" customFormat="1" thickBot="1" x14ac:dyDescent="0.25">
      <c r="A43" s="111"/>
      <c r="B43" s="150"/>
      <c r="C43" s="114"/>
      <c r="D43" s="117"/>
      <c r="E43" s="117"/>
      <c r="F43" s="117"/>
      <c r="G43" s="117"/>
      <c r="H43" s="117"/>
      <c r="I43" s="117"/>
      <c r="J43" s="117"/>
      <c r="K43" s="49">
        <v>8000</v>
      </c>
      <c r="L43" s="60" t="s">
        <v>49</v>
      </c>
      <c r="M43" s="61">
        <v>0.5</v>
      </c>
      <c r="N43" s="159"/>
      <c r="O43" s="1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9"/>
    </row>
    <row r="44" spans="1:32" s="10" customFormat="1" ht="10" x14ac:dyDescent="0.2">
      <c r="A44" s="161" t="s">
        <v>104</v>
      </c>
      <c r="B44" s="145" t="s">
        <v>88</v>
      </c>
      <c r="C44" s="107" t="s">
        <v>105</v>
      </c>
      <c r="D44" s="104" t="s">
        <v>106</v>
      </c>
      <c r="E44" s="104" t="s">
        <v>56</v>
      </c>
      <c r="F44" s="104" t="s">
        <v>16</v>
      </c>
      <c r="G44" s="104" t="s">
        <v>0</v>
      </c>
      <c r="H44" s="104"/>
      <c r="I44" s="104" t="s">
        <v>107</v>
      </c>
      <c r="J44" s="104"/>
      <c r="K44" s="47">
        <v>500</v>
      </c>
      <c r="L44" s="58" t="s">
        <v>49</v>
      </c>
      <c r="M44" s="59">
        <v>0.89</v>
      </c>
      <c r="N44" s="157">
        <v>5</v>
      </c>
      <c r="O44" s="11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2" s="10" customFormat="1" ht="10" x14ac:dyDescent="0.2">
      <c r="A45" s="164"/>
      <c r="B45" s="146"/>
      <c r="C45" s="160"/>
      <c r="D45" s="106"/>
      <c r="E45" s="106"/>
      <c r="F45" s="106"/>
      <c r="G45" s="106"/>
      <c r="H45" s="106"/>
      <c r="I45" s="106"/>
      <c r="J45" s="106"/>
      <c r="K45" s="37">
        <v>1000</v>
      </c>
      <c r="L45" s="39" t="s">
        <v>49</v>
      </c>
      <c r="M45" s="40">
        <v>0.53</v>
      </c>
      <c r="N45" s="158"/>
      <c r="O45" s="11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2" s="10" customFormat="1" thickBot="1" x14ac:dyDescent="0.25">
      <c r="A46" s="162"/>
      <c r="B46" s="147"/>
      <c r="C46" s="108"/>
      <c r="D46" s="105"/>
      <c r="E46" s="105"/>
      <c r="F46" s="105"/>
      <c r="G46" s="105"/>
      <c r="H46" s="105"/>
      <c r="I46" s="105"/>
      <c r="J46" s="105"/>
      <c r="K46" s="49">
        <v>4000</v>
      </c>
      <c r="L46" s="60" t="s">
        <v>49</v>
      </c>
      <c r="M46" s="61">
        <v>0.3</v>
      </c>
      <c r="N46" s="159"/>
      <c r="O46" s="11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2" s="10" customFormat="1" ht="11.5" customHeight="1" x14ac:dyDescent="0.2">
      <c r="A47" s="109" t="s">
        <v>108</v>
      </c>
      <c r="B47" s="148" t="s">
        <v>88</v>
      </c>
      <c r="C47" s="112" t="s">
        <v>109</v>
      </c>
      <c r="D47" s="115" t="s">
        <v>110</v>
      </c>
      <c r="E47" s="115" t="s">
        <v>56</v>
      </c>
      <c r="F47" s="115" t="s">
        <v>13</v>
      </c>
      <c r="G47" s="115" t="s">
        <v>0</v>
      </c>
      <c r="H47" s="115"/>
      <c r="I47" s="115" t="s">
        <v>111</v>
      </c>
      <c r="J47" s="115"/>
      <c r="K47" s="47">
        <v>5000</v>
      </c>
      <c r="L47" s="58" t="s">
        <v>49</v>
      </c>
      <c r="M47" s="59">
        <v>0.12</v>
      </c>
      <c r="N47" s="157">
        <v>5</v>
      </c>
      <c r="O47" s="1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9"/>
    </row>
    <row r="48" spans="1:32" ht="11.5" customHeight="1" thickBot="1" x14ac:dyDescent="0.25">
      <c r="A48" s="111"/>
      <c r="B48" s="150"/>
      <c r="C48" s="114"/>
      <c r="D48" s="117"/>
      <c r="E48" s="117"/>
      <c r="F48" s="117"/>
      <c r="G48" s="117"/>
      <c r="H48" s="117"/>
      <c r="I48" s="117"/>
      <c r="J48" s="117"/>
      <c r="K48" s="49">
        <v>7000</v>
      </c>
      <c r="L48" s="60" t="s">
        <v>49</v>
      </c>
      <c r="M48" s="61">
        <v>0.1</v>
      </c>
      <c r="N48" s="159"/>
    </row>
    <row r="49" spans="1:32" ht="30" x14ac:dyDescent="0.2">
      <c r="A49" s="109" t="s">
        <v>112</v>
      </c>
      <c r="B49" s="148" t="s">
        <v>113</v>
      </c>
      <c r="C49" s="112" t="s">
        <v>114</v>
      </c>
      <c r="D49" s="115" t="s">
        <v>115</v>
      </c>
      <c r="E49" s="115" t="s">
        <v>116</v>
      </c>
      <c r="F49" s="115" t="s">
        <v>117</v>
      </c>
      <c r="G49" s="115" t="s">
        <v>118</v>
      </c>
      <c r="H49" s="115"/>
      <c r="I49" s="115" t="s">
        <v>91</v>
      </c>
      <c r="J49" s="195" t="s">
        <v>119</v>
      </c>
      <c r="K49" s="47">
        <v>200</v>
      </c>
      <c r="L49" s="72" t="s">
        <v>120</v>
      </c>
      <c r="M49" s="59">
        <v>0.09</v>
      </c>
      <c r="N49" s="157">
        <v>5</v>
      </c>
    </row>
    <row r="50" spans="1:32" ht="30" x14ac:dyDescent="0.2">
      <c r="A50" s="110"/>
      <c r="B50" s="149"/>
      <c r="C50" s="113"/>
      <c r="D50" s="116"/>
      <c r="E50" s="116"/>
      <c r="F50" s="116"/>
      <c r="G50" s="116"/>
      <c r="H50" s="116"/>
      <c r="I50" s="116"/>
      <c r="J50" s="196"/>
      <c r="K50" s="37">
        <v>200</v>
      </c>
      <c r="L50" s="41" t="s">
        <v>121</v>
      </c>
      <c r="M50" s="40">
        <v>0.06</v>
      </c>
      <c r="N50" s="158"/>
    </row>
    <row r="51" spans="1:32" ht="30" x14ac:dyDescent="0.2">
      <c r="A51" s="110"/>
      <c r="B51" s="149"/>
      <c r="C51" s="113"/>
      <c r="D51" s="116"/>
      <c r="E51" s="116"/>
      <c r="F51" s="116"/>
      <c r="G51" s="116"/>
      <c r="H51" s="116"/>
      <c r="I51" s="116"/>
      <c r="J51" s="196"/>
      <c r="K51" s="37">
        <v>200</v>
      </c>
      <c r="L51" s="41" t="s">
        <v>122</v>
      </c>
      <c r="M51" s="40">
        <v>0.05</v>
      </c>
      <c r="N51" s="158"/>
    </row>
    <row r="52" spans="1:32" ht="30" x14ac:dyDescent="0.2">
      <c r="A52" s="110"/>
      <c r="B52" s="149"/>
      <c r="C52" s="113"/>
      <c r="D52" s="116"/>
      <c r="E52" s="116"/>
      <c r="F52" s="116"/>
      <c r="G52" s="116"/>
      <c r="H52" s="116"/>
      <c r="I52" s="116"/>
      <c r="J52" s="196"/>
      <c r="K52" s="37">
        <v>300</v>
      </c>
      <c r="L52" s="41" t="s">
        <v>120</v>
      </c>
      <c r="M52" s="40">
        <v>0.08</v>
      </c>
      <c r="N52" s="158"/>
    </row>
    <row r="53" spans="1:32" ht="30" x14ac:dyDescent="0.2">
      <c r="A53" s="110"/>
      <c r="B53" s="149"/>
      <c r="C53" s="113"/>
      <c r="D53" s="116"/>
      <c r="E53" s="116"/>
      <c r="F53" s="116"/>
      <c r="G53" s="116"/>
      <c r="H53" s="116"/>
      <c r="I53" s="116"/>
      <c r="J53" s="196"/>
      <c r="K53" s="37">
        <v>300</v>
      </c>
      <c r="L53" s="41" t="s">
        <v>121</v>
      </c>
      <c r="M53" s="40">
        <v>0.06</v>
      </c>
      <c r="N53" s="158"/>
    </row>
    <row r="54" spans="1:32" ht="30.5" thickBot="1" x14ac:dyDescent="0.25">
      <c r="A54" s="111"/>
      <c r="B54" s="150"/>
      <c r="C54" s="114"/>
      <c r="D54" s="117"/>
      <c r="E54" s="117"/>
      <c r="F54" s="117"/>
      <c r="G54" s="117"/>
      <c r="H54" s="117"/>
      <c r="I54" s="117"/>
      <c r="J54" s="197"/>
      <c r="K54" s="49">
        <v>300</v>
      </c>
      <c r="L54" s="63" t="s">
        <v>122</v>
      </c>
      <c r="M54" s="61">
        <v>0.05</v>
      </c>
      <c r="N54" s="159"/>
    </row>
    <row r="55" spans="1:32" s="3" customFormat="1" ht="15.65" customHeight="1" x14ac:dyDescent="0.2">
      <c r="A55" s="161" t="s">
        <v>123</v>
      </c>
      <c r="B55" s="107" t="s">
        <v>113</v>
      </c>
      <c r="C55" s="107" t="s">
        <v>124</v>
      </c>
      <c r="D55" s="104" t="s">
        <v>125</v>
      </c>
      <c r="E55" s="104" t="s">
        <v>126</v>
      </c>
      <c r="F55" s="104" t="s">
        <v>127</v>
      </c>
      <c r="G55" s="104" t="s">
        <v>128</v>
      </c>
      <c r="H55" s="104"/>
      <c r="I55" s="104" t="s">
        <v>129</v>
      </c>
      <c r="J55" s="104" t="s">
        <v>130</v>
      </c>
      <c r="K55" s="47">
        <v>4000</v>
      </c>
      <c r="L55" s="58" t="s">
        <v>49</v>
      </c>
      <c r="M55" s="59">
        <v>0.75</v>
      </c>
      <c r="N55" s="202" t="s">
        <v>131</v>
      </c>
      <c r="O55" s="1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2" s="2" customFormat="1" ht="49.5" customHeight="1" thickBot="1" x14ac:dyDescent="0.25">
      <c r="A56" s="162"/>
      <c r="B56" s="108"/>
      <c r="C56" s="108"/>
      <c r="D56" s="105"/>
      <c r="E56" s="105"/>
      <c r="F56" s="105"/>
      <c r="G56" s="105"/>
      <c r="H56" s="105"/>
      <c r="I56" s="105"/>
      <c r="J56" s="105"/>
      <c r="K56" s="49">
        <v>5000</v>
      </c>
      <c r="L56" s="60" t="s">
        <v>49</v>
      </c>
      <c r="M56" s="61">
        <v>0.7</v>
      </c>
      <c r="N56" s="203"/>
      <c r="O56" s="1"/>
    </row>
    <row r="57" spans="1:32" s="3" customFormat="1" ht="30" x14ac:dyDescent="0.2">
      <c r="A57" s="109" t="s">
        <v>132</v>
      </c>
      <c r="B57" s="148" t="s">
        <v>113</v>
      </c>
      <c r="C57" s="112" t="s">
        <v>133</v>
      </c>
      <c r="D57" s="115" t="s">
        <v>90</v>
      </c>
      <c r="E57" s="115" t="s">
        <v>134</v>
      </c>
      <c r="F57" s="115" t="s">
        <v>135</v>
      </c>
      <c r="G57" s="115" t="s">
        <v>118</v>
      </c>
      <c r="H57" s="115"/>
      <c r="I57" s="115" t="s">
        <v>91</v>
      </c>
      <c r="J57" s="115" t="s">
        <v>119</v>
      </c>
      <c r="K57" s="47">
        <v>200</v>
      </c>
      <c r="L57" s="72" t="s">
        <v>120</v>
      </c>
      <c r="M57" s="59">
        <v>0.1</v>
      </c>
      <c r="N57" s="157">
        <v>5</v>
      </c>
      <c r="O57" s="1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2" ht="30" x14ac:dyDescent="0.2">
      <c r="A58" s="110"/>
      <c r="B58" s="149"/>
      <c r="C58" s="113"/>
      <c r="D58" s="116"/>
      <c r="E58" s="116"/>
      <c r="F58" s="116"/>
      <c r="G58" s="116"/>
      <c r="H58" s="116"/>
      <c r="I58" s="116"/>
      <c r="J58" s="116"/>
      <c r="K58" s="37">
        <v>200</v>
      </c>
      <c r="L58" s="41" t="s">
        <v>121</v>
      </c>
      <c r="M58" s="40">
        <v>7.0000000000000007E-2</v>
      </c>
      <c r="N58" s="158"/>
    </row>
    <row r="59" spans="1:32" ht="30" x14ac:dyDescent="0.2">
      <c r="A59" s="110"/>
      <c r="B59" s="149"/>
      <c r="C59" s="113"/>
      <c r="D59" s="116"/>
      <c r="E59" s="116"/>
      <c r="F59" s="116"/>
      <c r="G59" s="116"/>
      <c r="H59" s="116"/>
      <c r="I59" s="116"/>
      <c r="J59" s="116"/>
      <c r="K59" s="37">
        <v>200</v>
      </c>
      <c r="L59" s="41" t="s">
        <v>122</v>
      </c>
      <c r="M59" s="40">
        <v>6.8000000000000005E-2</v>
      </c>
      <c r="N59" s="158"/>
    </row>
    <row r="60" spans="1:32" ht="30" x14ac:dyDescent="0.2">
      <c r="A60" s="110"/>
      <c r="B60" s="149"/>
      <c r="C60" s="113"/>
      <c r="D60" s="116"/>
      <c r="E60" s="116"/>
      <c r="F60" s="116"/>
      <c r="G60" s="116"/>
      <c r="H60" s="116"/>
      <c r="I60" s="116"/>
      <c r="J60" s="116"/>
      <c r="K60" s="37">
        <v>1000</v>
      </c>
      <c r="L60" s="41" t="s">
        <v>120</v>
      </c>
      <c r="M60" s="40">
        <v>0.03</v>
      </c>
      <c r="N60" s="158"/>
    </row>
    <row r="61" spans="1:32" s="10" customFormat="1" ht="30" x14ac:dyDescent="0.2">
      <c r="A61" s="110"/>
      <c r="B61" s="149"/>
      <c r="C61" s="113"/>
      <c r="D61" s="116"/>
      <c r="E61" s="116"/>
      <c r="F61" s="116"/>
      <c r="G61" s="116"/>
      <c r="H61" s="116"/>
      <c r="I61" s="116"/>
      <c r="J61" s="116"/>
      <c r="K61" s="37">
        <v>1000</v>
      </c>
      <c r="L61" s="41" t="s">
        <v>121</v>
      </c>
      <c r="M61" s="40">
        <v>2.5000000000000001E-2</v>
      </c>
      <c r="N61" s="158"/>
      <c r="O61" s="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9"/>
    </row>
    <row r="62" spans="1:32" s="10" customFormat="1" ht="30.5" thickBot="1" x14ac:dyDescent="0.25">
      <c r="A62" s="111"/>
      <c r="B62" s="150"/>
      <c r="C62" s="114"/>
      <c r="D62" s="117"/>
      <c r="E62" s="117"/>
      <c r="F62" s="117"/>
      <c r="G62" s="117"/>
      <c r="H62" s="117"/>
      <c r="I62" s="117"/>
      <c r="J62" s="117"/>
      <c r="K62" s="49">
        <v>1000</v>
      </c>
      <c r="L62" s="63" t="s">
        <v>122</v>
      </c>
      <c r="M62" s="61">
        <v>0.02</v>
      </c>
      <c r="N62" s="159"/>
      <c r="O62" s="1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9"/>
    </row>
    <row r="63" spans="1:32" ht="60.5" thickBot="1" x14ac:dyDescent="0.25">
      <c r="A63" s="51" t="s">
        <v>136</v>
      </c>
      <c r="B63" s="52" t="s">
        <v>137</v>
      </c>
      <c r="C63" s="73" t="s">
        <v>3</v>
      </c>
      <c r="D63" s="74" t="s">
        <v>138</v>
      </c>
      <c r="E63" s="74" t="s">
        <v>139</v>
      </c>
      <c r="F63" s="74" t="s">
        <v>140</v>
      </c>
      <c r="G63" s="74" t="s">
        <v>141</v>
      </c>
      <c r="H63" s="74"/>
      <c r="I63" s="74" t="s">
        <v>142</v>
      </c>
      <c r="J63" s="74" t="s">
        <v>143</v>
      </c>
      <c r="K63" s="55">
        <v>300</v>
      </c>
      <c r="L63" s="75" t="s">
        <v>49</v>
      </c>
      <c r="M63" s="76">
        <v>10</v>
      </c>
      <c r="N63" s="77">
        <v>15</v>
      </c>
      <c r="O63" s="12"/>
      <c r="P63" s="5"/>
    </row>
    <row r="64" spans="1:32" ht="10" x14ac:dyDescent="0.2">
      <c r="A64" s="161" t="s">
        <v>144</v>
      </c>
      <c r="B64" s="145" t="s">
        <v>137</v>
      </c>
      <c r="C64" s="107" t="s">
        <v>4</v>
      </c>
      <c r="D64" s="104" t="s">
        <v>145</v>
      </c>
      <c r="E64" s="104" t="s">
        <v>134</v>
      </c>
      <c r="F64" s="104" t="s">
        <v>140</v>
      </c>
      <c r="G64" s="104" t="s">
        <v>118</v>
      </c>
      <c r="H64" s="104"/>
      <c r="I64" s="104" t="s">
        <v>142</v>
      </c>
      <c r="J64" s="104" t="s">
        <v>146</v>
      </c>
      <c r="K64" s="210">
        <v>200</v>
      </c>
      <c r="L64" s="170" t="s">
        <v>122</v>
      </c>
      <c r="M64" s="172">
        <v>6.5000000000000002E-2</v>
      </c>
      <c r="N64" s="157">
        <v>15</v>
      </c>
      <c r="O64" s="12"/>
      <c r="P64" s="5"/>
    </row>
    <row r="65" spans="1:32" s="10" customFormat="1" ht="10" x14ac:dyDescent="0.2">
      <c r="A65" s="164"/>
      <c r="B65" s="146"/>
      <c r="C65" s="160"/>
      <c r="D65" s="106"/>
      <c r="E65" s="106"/>
      <c r="F65" s="106"/>
      <c r="G65" s="106"/>
      <c r="H65" s="106"/>
      <c r="I65" s="106"/>
      <c r="J65" s="106"/>
      <c r="K65" s="211"/>
      <c r="L65" s="171"/>
      <c r="M65" s="173"/>
      <c r="N65" s="158"/>
      <c r="O65" s="1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9"/>
    </row>
    <row r="66" spans="1:32" s="10" customFormat="1" ht="10" x14ac:dyDescent="0.2">
      <c r="A66" s="164"/>
      <c r="B66" s="146"/>
      <c r="C66" s="160"/>
      <c r="D66" s="106"/>
      <c r="E66" s="106"/>
      <c r="F66" s="106"/>
      <c r="G66" s="106"/>
      <c r="H66" s="106"/>
      <c r="I66" s="106"/>
      <c r="J66" s="106"/>
      <c r="K66" s="206">
        <v>500</v>
      </c>
      <c r="L66" s="171" t="s">
        <v>122</v>
      </c>
      <c r="M66" s="173">
        <v>0.05</v>
      </c>
      <c r="N66" s="158"/>
      <c r="O66" s="1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9"/>
    </row>
    <row r="67" spans="1:32" s="10" customFormat="1" thickBot="1" x14ac:dyDescent="0.25">
      <c r="A67" s="162"/>
      <c r="B67" s="147"/>
      <c r="C67" s="108"/>
      <c r="D67" s="105"/>
      <c r="E67" s="105"/>
      <c r="F67" s="105"/>
      <c r="G67" s="105"/>
      <c r="H67" s="105"/>
      <c r="I67" s="105"/>
      <c r="J67" s="105"/>
      <c r="K67" s="207"/>
      <c r="L67" s="208"/>
      <c r="M67" s="209"/>
      <c r="N67" s="159"/>
      <c r="O67" s="1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9"/>
    </row>
    <row r="68" spans="1:32" s="10" customFormat="1" ht="34.5" customHeight="1" thickBot="1" x14ac:dyDescent="0.25">
      <c r="A68" s="78" t="s">
        <v>147</v>
      </c>
      <c r="B68" s="79" t="s">
        <v>137</v>
      </c>
      <c r="C68" s="73" t="s">
        <v>226</v>
      </c>
      <c r="D68" s="74" t="s">
        <v>148</v>
      </c>
      <c r="E68" s="74" t="s">
        <v>149</v>
      </c>
      <c r="F68" s="74" t="s">
        <v>150</v>
      </c>
      <c r="G68" s="74"/>
      <c r="H68" s="74" t="s">
        <v>151</v>
      </c>
      <c r="I68" s="74"/>
      <c r="J68" s="74" t="s">
        <v>151</v>
      </c>
      <c r="K68" s="55">
        <v>300</v>
      </c>
      <c r="L68" s="75" t="s">
        <v>49</v>
      </c>
      <c r="M68" s="76">
        <v>5</v>
      </c>
      <c r="N68" s="77">
        <v>15</v>
      </c>
      <c r="O68" s="1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9"/>
    </row>
    <row r="69" spans="1:32" s="10" customFormat="1" ht="30.5" thickBot="1" x14ac:dyDescent="0.25">
      <c r="A69" s="80" t="s">
        <v>152</v>
      </c>
      <c r="B69" s="79" t="s">
        <v>137</v>
      </c>
      <c r="C69" s="73" t="s">
        <v>153</v>
      </c>
      <c r="D69" s="74" t="s">
        <v>6</v>
      </c>
      <c r="E69" s="74" t="s">
        <v>154</v>
      </c>
      <c r="F69" s="74" t="s">
        <v>155</v>
      </c>
      <c r="G69" s="74" t="s">
        <v>156</v>
      </c>
      <c r="H69" s="74" t="s">
        <v>157</v>
      </c>
      <c r="I69" s="74"/>
      <c r="J69" s="74" t="s">
        <v>158</v>
      </c>
      <c r="K69" s="55">
        <v>2000</v>
      </c>
      <c r="L69" s="81" t="s">
        <v>159</v>
      </c>
      <c r="M69" s="76">
        <v>5</v>
      </c>
      <c r="N69" s="77">
        <v>25</v>
      </c>
      <c r="O69" s="1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9"/>
    </row>
    <row r="70" spans="1:32" s="10" customFormat="1" ht="25.5" customHeight="1" thickBot="1" x14ac:dyDescent="0.25">
      <c r="A70" s="80" t="s">
        <v>160</v>
      </c>
      <c r="B70" s="82" t="s">
        <v>161</v>
      </c>
      <c r="C70" s="53" t="s">
        <v>162</v>
      </c>
      <c r="D70" s="54" t="s">
        <v>32</v>
      </c>
      <c r="E70" s="54" t="s">
        <v>163</v>
      </c>
      <c r="F70" s="54"/>
      <c r="G70" s="54" t="s">
        <v>69</v>
      </c>
      <c r="H70" s="54" t="s">
        <v>164</v>
      </c>
      <c r="I70" s="54" t="s">
        <v>165</v>
      </c>
      <c r="J70" s="54" t="s">
        <v>166</v>
      </c>
      <c r="K70" s="55">
        <v>1</v>
      </c>
      <c r="L70" s="56" t="s">
        <v>167</v>
      </c>
      <c r="M70" s="57">
        <v>150</v>
      </c>
      <c r="N70" s="83">
        <v>5</v>
      </c>
      <c r="O70" s="11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32" ht="24" customHeight="1" thickBot="1" x14ac:dyDescent="0.25">
      <c r="A71" s="80" t="s">
        <v>168</v>
      </c>
      <c r="B71" s="82" t="s">
        <v>161</v>
      </c>
      <c r="C71" s="53" t="s">
        <v>169</v>
      </c>
      <c r="D71" s="54" t="s">
        <v>32</v>
      </c>
      <c r="E71" s="54" t="s">
        <v>163</v>
      </c>
      <c r="F71" s="54"/>
      <c r="G71" s="54" t="s">
        <v>69</v>
      </c>
      <c r="H71" s="54" t="s">
        <v>164</v>
      </c>
      <c r="I71" s="54" t="s">
        <v>170</v>
      </c>
      <c r="J71" s="54" t="s">
        <v>166</v>
      </c>
      <c r="K71" s="55">
        <v>1</v>
      </c>
      <c r="L71" s="75" t="s">
        <v>167</v>
      </c>
      <c r="M71" s="76">
        <v>175</v>
      </c>
      <c r="N71" s="77">
        <v>5</v>
      </c>
    </row>
    <row r="72" spans="1:32" ht="23.5" customHeight="1" thickBot="1" x14ac:dyDescent="0.25">
      <c r="A72" s="78" t="s">
        <v>171</v>
      </c>
      <c r="B72" s="79" t="s">
        <v>161</v>
      </c>
      <c r="C72" s="79" t="s">
        <v>172</v>
      </c>
      <c r="D72" s="54" t="s">
        <v>32</v>
      </c>
      <c r="E72" s="74" t="s">
        <v>163</v>
      </c>
      <c r="F72" s="74"/>
      <c r="G72" s="74" t="s">
        <v>69</v>
      </c>
      <c r="H72" s="74"/>
      <c r="I72" s="74"/>
      <c r="J72" s="74"/>
      <c r="K72" s="55">
        <v>1</v>
      </c>
      <c r="L72" s="84" t="s">
        <v>173</v>
      </c>
      <c r="M72" s="76">
        <v>150</v>
      </c>
      <c r="N72" s="77">
        <v>5</v>
      </c>
    </row>
    <row r="73" spans="1:32" ht="10" customHeight="1" x14ac:dyDescent="0.2">
      <c r="A73" s="161" t="s">
        <v>174</v>
      </c>
      <c r="B73" s="145" t="s">
        <v>175</v>
      </c>
      <c r="C73" s="107" t="s">
        <v>175</v>
      </c>
      <c r="D73" s="122" t="s">
        <v>32</v>
      </c>
      <c r="E73" s="104" t="s">
        <v>176</v>
      </c>
      <c r="F73" s="104"/>
      <c r="G73" s="104" t="s">
        <v>69</v>
      </c>
      <c r="H73" s="104"/>
      <c r="I73" s="104"/>
      <c r="J73" s="104"/>
      <c r="K73" s="47">
        <v>1</v>
      </c>
      <c r="L73" s="65" t="s">
        <v>177</v>
      </c>
      <c r="M73" s="66">
        <v>40</v>
      </c>
      <c r="N73" s="134">
        <v>5</v>
      </c>
    </row>
    <row r="74" spans="1:32" ht="13" customHeight="1" thickBot="1" x14ac:dyDescent="0.25">
      <c r="A74" s="162"/>
      <c r="B74" s="147"/>
      <c r="C74" s="108"/>
      <c r="D74" s="123"/>
      <c r="E74" s="105"/>
      <c r="F74" s="105"/>
      <c r="G74" s="105"/>
      <c r="H74" s="105"/>
      <c r="I74" s="105"/>
      <c r="J74" s="105"/>
      <c r="K74" s="49">
        <v>1</v>
      </c>
      <c r="L74" s="67" t="s">
        <v>178</v>
      </c>
      <c r="M74" s="68">
        <v>30</v>
      </c>
      <c r="N74" s="136"/>
    </row>
    <row r="75" spans="1:32" s="10" customFormat="1" ht="26.15" customHeight="1" thickBot="1" x14ac:dyDescent="0.25">
      <c r="A75" s="80" t="s">
        <v>179</v>
      </c>
      <c r="B75" s="82" t="s">
        <v>175</v>
      </c>
      <c r="C75" s="53" t="s">
        <v>180</v>
      </c>
      <c r="D75" s="54" t="s">
        <v>32</v>
      </c>
      <c r="E75" s="54" t="s">
        <v>181</v>
      </c>
      <c r="F75" s="54"/>
      <c r="G75" s="54" t="s">
        <v>69</v>
      </c>
      <c r="H75" s="54"/>
      <c r="I75" s="54"/>
      <c r="J75" s="54"/>
      <c r="K75" s="55">
        <v>1</v>
      </c>
      <c r="L75" s="56" t="s">
        <v>182</v>
      </c>
      <c r="M75" s="57">
        <v>60</v>
      </c>
      <c r="N75" s="83">
        <v>5</v>
      </c>
      <c r="O75" s="11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32" s="10" customFormat="1" ht="44.15" customHeight="1" thickBot="1" x14ac:dyDescent="0.25">
      <c r="A76" s="80" t="s">
        <v>183</v>
      </c>
      <c r="B76" s="82" t="s">
        <v>184</v>
      </c>
      <c r="C76" s="53" t="s">
        <v>185</v>
      </c>
      <c r="D76" s="54" t="s">
        <v>186</v>
      </c>
      <c r="E76" s="54" t="s">
        <v>187</v>
      </c>
      <c r="F76" s="54" t="s">
        <v>13</v>
      </c>
      <c r="G76" s="54" t="s">
        <v>69</v>
      </c>
      <c r="H76" s="54"/>
      <c r="I76" s="54"/>
      <c r="J76" s="54"/>
      <c r="K76" s="55">
        <v>1</v>
      </c>
      <c r="L76" s="56" t="s">
        <v>49</v>
      </c>
      <c r="M76" s="57">
        <v>90</v>
      </c>
      <c r="N76" s="83">
        <v>5</v>
      </c>
      <c r="O76" s="11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:32" ht="14.15" customHeight="1" x14ac:dyDescent="0.2">
      <c r="A77" s="161" t="s">
        <v>188</v>
      </c>
      <c r="B77" s="145" t="s">
        <v>184</v>
      </c>
      <c r="C77" s="107" t="s">
        <v>189</v>
      </c>
      <c r="D77" s="104" t="s">
        <v>26</v>
      </c>
      <c r="E77" s="104" t="s">
        <v>190</v>
      </c>
      <c r="F77" s="104"/>
      <c r="G77" s="104" t="s">
        <v>0</v>
      </c>
      <c r="H77" s="104"/>
      <c r="I77" s="104"/>
      <c r="J77" s="104"/>
      <c r="K77" s="47">
        <v>1</v>
      </c>
      <c r="L77" s="58" t="s">
        <v>49</v>
      </c>
      <c r="M77" s="59">
        <v>450</v>
      </c>
      <c r="N77" s="157">
        <v>15</v>
      </c>
    </row>
    <row r="78" spans="1:32" ht="69.650000000000006" customHeight="1" thickBot="1" x14ac:dyDescent="0.25">
      <c r="A78" s="162"/>
      <c r="B78" s="147"/>
      <c r="C78" s="108"/>
      <c r="D78" s="105"/>
      <c r="E78" s="105"/>
      <c r="F78" s="105"/>
      <c r="G78" s="105"/>
      <c r="H78" s="105"/>
      <c r="I78" s="105"/>
      <c r="J78" s="105"/>
      <c r="K78" s="49">
        <v>4</v>
      </c>
      <c r="L78" s="60" t="s">
        <v>49</v>
      </c>
      <c r="M78" s="61">
        <v>350</v>
      </c>
      <c r="N78" s="159"/>
    </row>
    <row r="79" spans="1:32" ht="20" x14ac:dyDescent="0.2">
      <c r="A79" s="109" t="s">
        <v>191</v>
      </c>
      <c r="B79" s="148" t="s">
        <v>184</v>
      </c>
      <c r="C79" s="112" t="s">
        <v>192</v>
      </c>
      <c r="D79" s="115" t="s">
        <v>27</v>
      </c>
      <c r="E79" s="115" t="s">
        <v>190</v>
      </c>
      <c r="F79" s="115"/>
      <c r="G79" s="115" t="s">
        <v>69</v>
      </c>
      <c r="H79" s="115"/>
      <c r="I79" s="115"/>
      <c r="J79" s="115"/>
      <c r="K79" s="47">
        <v>200</v>
      </c>
      <c r="L79" s="85" t="s">
        <v>193</v>
      </c>
      <c r="M79" s="66">
        <v>40</v>
      </c>
      <c r="N79" s="134">
        <v>10</v>
      </c>
    </row>
    <row r="80" spans="1:32" ht="73" customHeight="1" thickBot="1" x14ac:dyDescent="0.25">
      <c r="A80" s="111"/>
      <c r="B80" s="150"/>
      <c r="C80" s="114"/>
      <c r="D80" s="117"/>
      <c r="E80" s="117"/>
      <c r="F80" s="117"/>
      <c r="G80" s="117"/>
      <c r="H80" s="117"/>
      <c r="I80" s="117"/>
      <c r="J80" s="117"/>
      <c r="K80" s="49">
        <v>300</v>
      </c>
      <c r="L80" s="86" t="s">
        <v>194</v>
      </c>
      <c r="M80" s="68">
        <v>30</v>
      </c>
      <c r="N80" s="136"/>
    </row>
    <row r="81" spans="1:32" s="10" customFormat="1" ht="10" x14ac:dyDescent="0.2">
      <c r="A81" s="161" t="s">
        <v>195</v>
      </c>
      <c r="B81" s="145" t="s">
        <v>184</v>
      </c>
      <c r="C81" s="107" t="s">
        <v>196</v>
      </c>
      <c r="D81" s="104" t="s">
        <v>28</v>
      </c>
      <c r="E81" s="104" t="s">
        <v>197</v>
      </c>
      <c r="F81" s="104"/>
      <c r="G81" s="104" t="s">
        <v>69</v>
      </c>
      <c r="H81" s="104"/>
      <c r="I81" s="104"/>
      <c r="J81" s="104"/>
      <c r="K81" s="47">
        <v>1</v>
      </c>
      <c r="L81" s="58" t="s">
        <v>78</v>
      </c>
      <c r="M81" s="59">
        <v>150</v>
      </c>
      <c r="N81" s="157">
        <v>5</v>
      </c>
      <c r="O81" s="11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spans="1:32" s="10" customFormat="1" ht="12" customHeight="1" thickBot="1" x14ac:dyDescent="0.25">
      <c r="A82" s="162"/>
      <c r="B82" s="147"/>
      <c r="C82" s="108"/>
      <c r="D82" s="105"/>
      <c r="E82" s="105"/>
      <c r="F82" s="105"/>
      <c r="G82" s="105"/>
      <c r="H82" s="105"/>
      <c r="I82" s="105"/>
      <c r="J82" s="105"/>
      <c r="K82" s="49">
        <v>8</v>
      </c>
      <c r="L82" s="60" t="s">
        <v>49</v>
      </c>
      <c r="M82" s="61">
        <v>100</v>
      </c>
      <c r="N82" s="159"/>
      <c r="O82" s="11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spans="1:32" ht="10" x14ac:dyDescent="0.2">
      <c r="A83" s="161" t="s">
        <v>198</v>
      </c>
      <c r="B83" s="145" t="s">
        <v>184</v>
      </c>
      <c r="C83" s="107" t="s">
        <v>199</v>
      </c>
      <c r="D83" s="104" t="s">
        <v>29</v>
      </c>
      <c r="E83" s="104" t="s">
        <v>200</v>
      </c>
      <c r="F83" s="104"/>
      <c r="G83" s="104" t="s">
        <v>69</v>
      </c>
      <c r="H83" s="104"/>
      <c r="I83" s="104"/>
      <c r="J83" s="104"/>
      <c r="K83" s="47">
        <v>1</v>
      </c>
      <c r="L83" s="58" t="s">
        <v>201</v>
      </c>
      <c r="M83" s="59">
        <v>600</v>
      </c>
      <c r="N83" s="157">
        <v>10</v>
      </c>
    </row>
    <row r="84" spans="1:32" ht="45" customHeight="1" thickBot="1" x14ac:dyDescent="0.25">
      <c r="A84" s="162"/>
      <c r="B84" s="147"/>
      <c r="C84" s="108"/>
      <c r="D84" s="105"/>
      <c r="E84" s="105"/>
      <c r="F84" s="105"/>
      <c r="G84" s="105"/>
      <c r="H84" s="105"/>
      <c r="I84" s="105"/>
      <c r="J84" s="105"/>
      <c r="K84" s="49"/>
      <c r="L84" s="60" t="s">
        <v>202</v>
      </c>
      <c r="M84" s="61">
        <v>800</v>
      </c>
      <c r="N84" s="159"/>
    </row>
    <row r="85" spans="1:32" s="8" customFormat="1" ht="54" customHeight="1" thickBot="1" x14ac:dyDescent="0.25">
      <c r="A85" s="80" t="s">
        <v>203</v>
      </c>
      <c r="B85" s="87" t="s">
        <v>204</v>
      </c>
      <c r="C85" s="88" t="s">
        <v>205</v>
      </c>
      <c r="D85" s="74" t="s">
        <v>206</v>
      </c>
      <c r="E85" s="89" t="s">
        <v>207</v>
      </c>
      <c r="F85" s="90" t="s">
        <v>208</v>
      </c>
      <c r="G85" s="90" t="s">
        <v>209</v>
      </c>
      <c r="H85" s="89" t="s">
        <v>210</v>
      </c>
      <c r="I85" s="89"/>
      <c r="J85" s="89" t="s">
        <v>211</v>
      </c>
      <c r="K85" s="55">
        <v>1</v>
      </c>
      <c r="L85" s="91" t="s">
        <v>78</v>
      </c>
      <c r="M85" s="92">
        <v>200</v>
      </c>
      <c r="N85" s="93">
        <v>5</v>
      </c>
      <c r="O85" s="1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ht="10" x14ac:dyDescent="0.2">
      <c r="A86" s="166" t="s">
        <v>212</v>
      </c>
      <c r="B86" s="151" t="s">
        <v>204</v>
      </c>
      <c r="C86" s="183" t="s">
        <v>213</v>
      </c>
      <c r="D86" s="186" t="s">
        <v>214</v>
      </c>
      <c r="E86" s="186" t="s">
        <v>215</v>
      </c>
      <c r="F86" s="186" t="s">
        <v>135</v>
      </c>
      <c r="G86" s="186" t="s">
        <v>216</v>
      </c>
      <c r="H86" s="186" t="s">
        <v>217</v>
      </c>
      <c r="I86" s="186" t="s">
        <v>5</v>
      </c>
      <c r="J86" s="186" t="s">
        <v>218</v>
      </c>
      <c r="K86" s="47">
        <v>3000</v>
      </c>
      <c r="L86" s="58"/>
      <c r="M86" s="59">
        <v>1</v>
      </c>
      <c r="N86" s="157">
        <v>12</v>
      </c>
    </row>
    <row r="87" spans="1:32" ht="10" x14ac:dyDescent="0.2">
      <c r="A87" s="167"/>
      <c r="B87" s="152"/>
      <c r="C87" s="184"/>
      <c r="D87" s="187"/>
      <c r="E87" s="187"/>
      <c r="F87" s="187"/>
      <c r="G87" s="187"/>
      <c r="H87" s="187"/>
      <c r="I87" s="187"/>
      <c r="J87" s="187"/>
      <c r="K87" s="37">
        <v>4000</v>
      </c>
      <c r="L87" s="39"/>
      <c r="M87" s="40">
        <v>0.9</v>
      </c>
      <c r="N87" s="158"/>
    </row>
    <row r="88" spans="1:32" thickBot="1" x14ac:dyDescent="0.25">
      <c r="A88" s="168"/>
      <c r="B88" s="153"/>
      <c r="C88" s="185"/>
      <c r="D88" s="188"/>
      <c r="E88" s="188"/>
      <c r="F88" s="188"/>
      <c r="G88" s="188"/>
      <c r="H88" s="188"/>
      <c r="I88" s="188"/>
      <c r="J88" s="188"/>
      <c r="K88" s="49">
        <v>5000</v>
      </c>
      <c r="L88" s="60"/>
      <c r="M88" s="61">
        <v>0.85</v>
      </c>
      <c r="N88" s="159"/>
    </row>
    <row r="89" spans="1:32" ht="12.65" customHeight="1" x14ac:dyDescent="0.2">
      <c r="A89" s="189" t="s">
        <v>219</v>
      </c>
      <c r="B89" s="140" t="s">
        <v>204</v>
      </c>
      <c r="C89" s="191" t="s">
        <v>220</v>
      </c>
      <c r="D89" s="193" t="s">
        <v>30</v>
      </c>
      <c r="E89" s="193" t="s">
        <v>59</v>
      </c>
      <c r="F89" s="193" t="s">
        <v>10</v>
      </c>
      <c r="G89" s="193" t="s">
        <v>0</v>
      </c>
      <c r="H89" s="193" t="s">
        <v>221</v>
      </c>
      <c r="I89" s="193"/>
      <c r="J89" s="193"/>
      <c r="K89" s="47">
        <v>70000</v>
      </c>
      <c r="L89" s="85" t="s">
        <v>222</v>
      </c>
      <c r="M89" s="66">
        <v>0.09</v>
      </c>
      <c r="N89" s="134">
        <v>15</v>
      </c>
    </row>
    <row r="90" spans="1:32" ht="32.15" customHeight="1" thickBot="1" x14ac:dyDescent="0.25">
      <c r="A90" s="190"/>
      <c r="B90" s="141"/>
      <c r="C90" s="192"/>
      <c r="D90" s="194"/>
      <c r="E90" s="194"/>
      <c r="F90" s="194"/>
      <c r="G90" s="194"/>
      <c r="H90" s="194"/>
      <c r="I90" s="194"/>
      <c r="J90" s="194"/>
      <c r="K90" s="49">
        <v>70000</v>
      </c>
      <c r="L90" s="86" t="s">
        <v>223</v>
      </c>
      <c r="M90" s="68">
        <v>7.0000000000000007E-2</v>
      </c>
      <c r="N90" s="136"/>
    </row>
    <row r="91" spans="1:32" s="8" customFormat="1" ht="10" x14ac:dyDescent="0.2">
      <c r="A91" s="109" t="s">
        <v>224</v>
      </c>
      <c r="B91" s="148" t="s">
        <v>204</v>
      </c>
      <c r="C91" s="112" t="s">
        <v>225</v>
      </c>
      <c r="D91" s="115" t="s">
        <v>31</v>
      </c>
      <c r="E91" s="115"/>
      <c r="F91" s="115"/>
      <c r="G91" s="115"/>
      <c r="H91" s="115"/>
      <c r="I91" s="115"/>
      <c r="J91" s="115"/>
      <c r="K91" s="47">
        <v>2</v>
      </c>
      <c r="L91" s="198" t="s">
        <v>49</v>
      </c>
      <c r="M91" s="200">
        <v>0.6</v>
      </c>
      <c r="N91" s="204">
        <v>5</v>
      </c>
      <c r="O91" s="1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8" customFormat="1" thickBot="1" x14ac:dyDescent="0.25">
      <c r="A92" s="111"/>
      <c r="B92" s="150"/>
      <c r="C92" s="114"/>
      <c r="D92" s="117"/>
      <c r="E92" s="117"/>
      <c r="F92" s="117"/>
      <c r="G92" s="117"/>
      <c r="H92" s="117"/>
      <c r="I92" s="117"/>
      <c r="J92" s="117"/>
      <c r="K92" s="49"/>
      <c r="L92" s="199"/>
      <c r="M92" s="201"/>
      <c r="N92" s="205"/>
      <c r="O92" s="1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x14ac:dyDescent="0.2">
      <c r="A93" s="32"/>
      <c r="B93" s="23"/>
      <c r="C93" s="13"/>
      <c r="D93" s="13"/>
      <c r="E93" s="13"/>
      <c r="F93" s="13"/>
      <c r="G93" s="13"/>
      <c r="H93" s="13"/>
      <c r="I93" s="13"/>
      <c r="J93" s="13"/>
      <c r="K93" s="29"/>
      <c r="L93" s="32"/>
      <c r="M93" s="14"/>
      <c r="N93" s="15"/>
    </row>
    <row r="94" spans="1:32" x14ac:dyDescent="0.2">
      <c r="A94" s="35"/>
      <c r="B94" s="24"/>
      <c r="C94" s="13"/>
      <c r="D94" s="13"/>
      <c r="E94" s="44"/>
      <c r="F94" s="44"/>
      <c r="G94" s="44"/>
      <c r="H94" s="13"/>
      <c r="I94" s="13"/>
      <c r="J94" s="13"/>
      <c r="K94" s="29"/>
      <c r="L94" s="32"/>
      <c r="M94" s="14"/>
      <c r="N94" s="15"/>
    </row>
    <row r="95" spans="1:32" x14ac:dyDescent="0.2">
      <c r="A95" s="32"/>
      <c r="B95" s="23"/>
      <c r="C95" s="13"/>
      <c r="D95" s="13"/>
      <c r="E95" s="44"/>
      <c r="F95" s="44"/>
      <c r="G95" s="44"/>
      <c r="H95" s="13"/>
      <c r="I95" s="13"/>
      <c r="J95" s="13"/>
      <c r="K95" s="29"/>
      <c r="L95" s="32"/>
      <c r="M95" s="14"/>
      <c r="N95" s="15"/>
    </row>
    <row r="96" spans="1:32" x14ac:dyDescent="0.2">
      <c r="A96" s="32"/>
      <c r="B96" s="23"/>
      <c r="C96" s="13"/>
      <c r="D96" s="13"/>
      <c r="E96" s="13"/>
      <c r="F96" s="13"/>
      <c r="G96" s="13"/>
      <c r="H96" s="13"/>
      <c r="I96" s="13"/>
      <c r="J96" s="13"/>
      <c r="K96" s="29"/>
      <c r="L96" s="32"/>
      <c r="M96" s="14"/>
      <c r="N96" s="15"/>
    </row>
    <row r="97" spans="1:32" x14ac:dyDescent="0.2">
      <c r="A97" s="32"/>
      <c r="B97" s="23"/>
      <c r="C97" s="13"/>
      <c r="D97" s="13"/>
      <c r="E97" s="13"/>
      <c r="F97" s="13"/>
      <c r="G97" s="13"/>
      <c r="H97" s="13"/>
      <c r="I97" s="13"/>
      <c r="J97" s="13"/>
      <c r="K97" s="29"/>
      <c r="L97" s="32"/>
      <c r="M97" s="14"/>
      <c r="N97" s="15"/>
    </row>
    <row r="98" spans="1:32" x14ac:dyDescent="0.2">
      <c r="A98" s="32"/>
      <c r="B98" s="23"/>
      <c r="C98" s="13"/>
      <c r="D98" s="13"/>
      <c r="E98" s="13"/>
      <c r="F98" s="13"/>
      <c r="G98" s="13"/>
      <c r="H98" s="13"/>
      <c r="I98" s="13"/>
      <c r="J98" s="13"/>
      <c r="K98" s="29"/>
      <c r="L98" s="32"/>
      <c r="M98" s="14"/>
      <c r="N98" s="15"/>
    </row>
    <row r="99" spans="1:32" x14ac:dyDescent="0.2">
      <c r="A99" s="33"/>
      <c r="B99" s="25"/>
      <c r="C99" s="16"/>
      <c r="D99" s="16"/>
      <c r="E99" s="16"/>
      <c r="F99" s="16"/>
      <c r="G99" s="16"/>
      <c r="H99" s="16"/>
      <c r="I99" s="16"/>
      <c r="J99" s="16"/>
      <c r="K99" s="30"/>
      <c r="L99" s="33"/>
      <c r="M99" s="17"/>
      <c r="N99" s="18"/>
    </row>
    <row r="108" spans="1:32" s="10" customFormat="1" ht="10" x14ac:dyDescent="0.2">
      <c r="A108" s="45"/>
      <c r="B108" s="27"/>
      <c r="C108" s="36"/>
      <c r="D108" s="45"/>
      <c r="E108" s="46"/>
      <c r="F108" s="45"/>
      <c r="G108" s="45"/>
      <c r="H108" s="45"/>
      <c r="I108" s="45"/>
      <c r="J108" s="45"/>
      <c r="K108" s="28"/>
      <c r="L108" s="22"/>
      <c r="M108" s="22"/>
      <c r="O108" s="1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9"/>
    </row>
    <row r="115" spans="15:21" x14ac:dyDescent="0.2">
      <c r="O115" s="12"/>
      <c r="P115" s="5"/>
      <c r="Q115" s="6"/>
      <c r="U115" s="6"/>
    </row>
  </sheetData>
  <mergeCells count="308">
    <mergeCell ref="J11:J13"/>
    <mergeCell ref="J77:J78"/>
    <mergeCell ref="K66:K67"/>
    <mergeCell ref="L66:L67"/>
    <mergeCell ref="M66:M67"/>
    <mergeCell ref="J17:J21"/>
    <mergeCell ref="H77:H78"/>
    <mergeCell ref="I77:I78"/>
    <mergeCell ref="N37:N38"/>
    <mergeCell ref="N14:N16"/>
    <mergeCell ref="N64:N67"/>
    <mergeCell ref="N73:N74"/>
    <mergeCell ref="N22:N23"/>
    <mergeCell ref="J24:J27"/>
    <mergeCell ref="J14:J16"/>
    <mergeCell ref="J28:J30"/>
    <mergeCell ref="J31:J32"/>
    <mergeCell ref="H73:H74"/>
    <mergeCell ref="K64:K65"/>
    <mergeCell ref="N39:N40"/>
    <mergeCell ref="J39:J40"/>
    <mergeCell ref="H55:H56"/>
    <mergeCell ref="I55:I56"/>
    <mergeCell ref="J55:J56"/>
    <mergeCell ref="J91:J92"/>
    <mergeCell ref="I73:I74"/>
    <mergeCell ref="G73:G74"/>
    <mergeCell ref="L91:L92"/>
    <mergeCell ref="M91:M92"/>
    <mergeCell ref="N55:N56"/>
    <mergeCell ref="H22:H23"/>
    <mergeCell ref="I22:I23"/>
    <mergeCell ref="J22:J23"/>
    <mergeCell ref="I64:I67"/>
    <mergeCell ref="H33:H36"/>
    <mergeCell ref="I33:I36"/>
    <mergeCell ref="N89:N90"/>
    <mergeCell ref="N83:N84"/>
    <mergeCell ref="N86:N88"/>
    <mergeCell ref="N81:N82"/>
    <mergeCell ref="N79:N80"/>
    <mergeCell ref="N91:N92"/>
    <mergeCell ref="N77:N78"/>
    <mergeCell ref="N44:N46"/>
    <mergeCell ref="N28:N30"/>
    <mergeCell ref="N31:N32"/>
    <mergeCell ref="N41:N43"/>
    <mergeCell ref="N57:N62"/>
    <mergeCell ref="A33:A36"/>
    <mergeCell ref="C33:C36"/>
    <mergeCell ref="D33:D36"/>
    <mergeCell ref="G44:G46"/>
    <mergeCell ref="H44:H46"/>
    <mergeCell ref="H47:H48"/>
    <mergeCell ref="H86:H88"/>
    <mergeCell ref="H83:H84"/>
    <mergeCell ref="J86:J88"/>
    <mergeCell ref="J44:J46"/>
    <mergeCell ref="J64:J67"/>
    <mergeCell ref="J83:J84"/>
    <mergeCell ref="J33:J36"/>
    <mergeCell ref="J47:J48"/>
    <mergeCell ref="J41:J43"/>
    <mergeCell ref="J81:J82"/>
    <mergeCell ref="J49:J54"/>
    <mergeCell ref="J57:J62"/>
    <mergeCell ref="J37:J38"/>
    <mergeCell ref="J73:J74"/>
    <mergeCell ref="C83:C84"/>
    <mergeCell ref="D83:D84"/>
    <mergeCell ref="E83:E84"/>
    <mergeCell ref="F83:F84"/>
    <mergeCell ref="G83:G84"/>
    <mergeCell ref="A81:A82"/>
    <mergeCell ref="C81:C82"/>
    <mergeCell ref="D81:D82"/>
    <mergeCell ref="J89:J90"/>
    <mergeCell ref="I83:I84"/>
    <mergeCell ref="H81:H82"/>
    <mergeCell ref="I81:I82"/>
    <mergeCell ref="H79:H80"/>
    <mergeCell ref="I79:I80"/>
    <mergeCell ref="J79:J80"/>
    <mergeCell ref="E89:E90"/>
    <mergeCell ref="F89:F90"/>
    <mergeCell ref="G89:G90"/>
    <mergeCell ref="H89:H90"/>
    <mergeCell ref="I89:I90"/>
    <mergeCell ref="I86:I88"/>
    <mergeCell ref="F86:F88"/>
    <mergeCell ref="G86:G88"/>
    <mergeCell ref="A91:A92"/>
    <mergeCell ref="C91:C92"/>
    <mergeCell ref="D91:D92"/>
    <mergeCell ref="E91:E92"/>
    <mergeCell ref="F91:F92"/>
    <mergeCell ref="G91:G92"/>
    <mergeCell ref="H91:H92"/>
    <mergeCell ref="I91:I92"/>
    <mergeCell ref="A79:A80"/>
    <mergeCell ref="C79:C80"/>
    <mergeCell ref="D79:D80"/>
    <mergeCell ref="E79:E80"/>
    <mergeCell ref="F79:F80"/>
    <mergeCell ref="G79:G80"/>
    <mergeCell ref="C86:C88"/>
    <mergeCell ref="D86:D88"/>
    <mergeCell ref="E86:E88"/>
    <mergeCell ref="A83:A84"/>
    <mergeCell ref="E81:E82"/>
    <mergeCell ref="F81:F82"/>
    <mergeCell ref="G81:G82"/>
    <mergeCell ref="A89:A90"/>
    <mergeCell ref="C89:C90"/>
    <mergeCell ref="D89:D90"/>
    <mergeCell ref="G31:G32"/>
    <mergeCell ref="H31:H32"/>
    <mergeCell ref="I31:I32"/>
    <mergeCell ref="D24:D27"/>
    <mergeCell ref="E24:E27"/>
    <mergeCell ref="F24:F27"/>
    <mergeCell ref="G24:G27"/>
    <mergeCell ref="H24:H27"/>
    <mergeCell ref="D17:D21"/>
    <mergeCell ref="E17:E21"/>
    <mergeCell ref="F17:F21"/>
    <mergeCell ref="G17:G21"/>
    <mergeCell ref="D22:D23"/>
    <mergeCell ref="E22:E23"/>
    <mergeCell ref="F22:F23"/>
    <mergeCell ref="G22:G23"/>
    <mergeCell ref="A77:A78"/>
    <mergeCell ref="H57:H62"/>
    <mergeCell ref="D64:D67"/>
    <mergeCell ref="E64:E67"/>
    <mergeCell ref="F64:F67"/>
    <mergeCell ref="F47:F48"/>
    <mergeCell ref="G47:G48"/>
    <mergeCell ref="D49:D54"/>
    <mergeCell ref="A49:A54"/>
    <mergeCell ref="A57:A62"/>
    <mergeCell ref="C57:C62"/>
    <mergeCell ref="D57:D62"/>
    <mergeCell ref="E57:E62"/>
    <mergeCell ref="F57:F62"/>
    <mergeCell ref="G57:G62"/>
    <mergeCell ref="C47:C48"/>
    <mergeCell ref="D47:D48"/>
    <mergeCell ref="E47:E48"/>
    <mergeCell ref="B55:B56"/>
    <mergeCell ref="A55:A56"/>
    <mergeCell ref="D55:D56"/>
    <mergeCell ref="E55:E56"/>
    <mergeCell ref="F55:F56"/>
    <mergeCell ref="G55:G56"/>
    <mergeCell ref="I2:I4"/>
    <mergeCell ref="J2:J4"/>
    <mergeCell ref="I11:I13"/>
    <mergeCell ref="A28:A30"/>
    <mergeCell ref="C28:C30"/>
    <mergeCell ref="D28:D30"/>
    <mergeCell ref="E28:E30"/>
    <mergeCell ref="F28:F30"/>
    <mergeCell ref="G28:G30"/>
    <mergeCell ref="H28:H30"/>
    <mergeCell ref="I28:I30"/>
    <mergeCell ref="I24:I27"/>
    <mergeCell ref="A14:A16"/>
    <mergeCell ref="C14:C16"/>
    <mergeCell ref="D14:D16"/>
    <mergeCell ref="E14:E16"/>
    <mergeCell ref="F14:F16"/>
    <mergeCell ref="G14:G16"/>
    <mergeCell ref="H14:H16"/>
    <mergeCell ref="I14:I16"/>
    <mergeCell ref="A24:A27"/>
    <mergeCell ref="C24:C27"/>
    <mergeCell ref="A17:A21"/>
    <mergeCell ref="C22:C23"/>
    <mergeCell ref="A2:A4"/>
    <mergeCell ref="C2:C4"/>
    <mergeCell ref="D2:D4"/>
    <mergeCell ref="E2:E4"/>
    <mergeCell ref="F2:F4"/>
    <mergeCell ref="G2:G4"/>
    <mergeCell ref="H2:H4"/>
    <mergeCell ref="A6:A9"/>
    <mergeCell ref="C6:C9"/>
    <mergeCell ref="D6:D9"/>
    <mergeCell ref="E6:E9"/>
    <mergeCell ref="F6:F9"/>
    <mergeCell ref="G6:G9"/>
    <mergeCell ref="D11:D13"/>
    <mergeCell ref="E11:E13"/>
    <mergeCell ref="F11:F13"/>
    <mergeCell ref="G11:G13"/>
    <mergeCell ref="H11:H13"/>
    <mergeCell ref="A86:A88"/>
    <mergeCell ref="U6:U8"/>
    <mergeCell ref="Q34:Q35"/>
    <mergeCell ref="L64:L65"/>
    <mergeCell ref="M64:M65"/>
    <mergeCell ref="N6:N9"/>
    <mergeCell ref="J6:J9"/>
    <mergeCell ref="A22:A23"/>
    <mergeCell ref="C17:C21"/>
    <mergeCell ref="I57:I62"/>
    <mergeCell ref="E41:E43"/>
    <mergeCell ref="F41:F43"/>
    <mergeCell ref="G41:G43"/>
    <mergeCell ref="H41:H43"/>
    <mergeCell ref="A44:A46"/>
    <mergeCell ref="C44:C46"/>
    <mergeCell ref="D44:D46"/>
    <mergeCell ref="E44:E46"/>
    <mergeCell ref="G64:G67"/>
    <mergeCell ref="B14:B16"/>
    <mergeCell ref="B17:B21"/>
    <mergeCell ref="A64:A67"/>
    <mergeCell ref="C64:C67"/>
    <mergeCell ref="N47:N48"/>
    <mergeCell ref="N17:N21"/>
    <mergeCell ref="N24:N27"/>
    <mergeCell ref="C49:C54"/>
    <mergeCell ref="E49:E54"/>
    <mergeCell ref="F49:F54"/>
    <mergeCell ref="G49:G54"/>
    <mergeCell ref="H49:H54"/>
    <mergeCell ref="I49:I54"/>
    <mergeCell ref="I47:I48"/>
    <mergeCell ref="I41:I43"/>
    <mergeCell ref="A47:A48"/>
    <mergeCell ref="E33:E36"/>
    <mergeCell ref="F33:F36"/>
    <mergeCell ref="G33:G36"/>
    <mergeCell ref="H17:H21"/>
    <mergeCell ref="I17:I21"/>
    <mergeCell ref="D31:D32"/>
    <mergeCell ref="E31:E32"/>
    <mergeCell ref="F31:F32"/>
    <mergeCell ref="A31:A32"/>
    <mergeCell ref="C31:C32"/>
    <mergeCell ref="A37:A38"/>
    <mergeCell ref="C37:C38"/>
    <mergeCell ref="K1:L1"/>
    <mergeCell ref="N49:N54"/>
    <mergeCell ref="C11:C13"/>
    <mergeCell ref="B91:B92"/>
    <mergeCell ref="B77:B78"/>
    <mergeCell ref="B83:B84"/>
    <mergeCell ref="H6:H9"/>
    <mergeCell ref="B6:B9"/>
    <mergeCell ref="E77:E78"/>
    <mergeCell ref="F77:F78"/>
    <mergeCell ref="G77:G78"/>
    <mergeCell ref="C77:C78"/>
    <mergeCell ref="D77:D78"/>
    <mergeCell ref="H64:H67"/>
    <mergeCell ref="A73:A74"/>
    <mergeCell ref="C73:C74"/>
    <mergeCell ref="D73:D74"/>
    <mergeCell ref="E73:E74"/>
    <mergeCell ref="F73:F74"/>
    <mergeCell ref="A11:A13"/>
    <mergeCell ref="N2:N4"/>
    <mergeCell ref="N11:N13"/>
    <mergeCell ref="N33:N36"/>
    <mergeCell ref="B2:B4"/>
    <mergeCell ref="B89:B90"/>
    <mergeCell ref="B11:B13"/>
    <mergeCell ref="B33:B36"/>
    <mergeCell ref="B44:B46"/>
    <mergeCell ref="B81:B82"/>
    <mergeCell ref="B24:B27"/>
    <mergeCell ref="B28:B30"/>
    <mergeCell ref="B31:B32"/>
    <mergeCell ref="B41:B43"/>
    <mergeCell ref="B86:B88"/>
    <mergeCell ref="B57:B62"/>
    <mergeCell ref="B64:B67"/>
    <mergeCell ref="B49:B54"/>
    <mergeCell ref="B73:B74"/>
    <mergeCell ref="B79:B80"/>
    <mergeCell ref="B37:B38"/>
    <mergeCell ref="B22:B23"/>
    <mergeCell ref="E37:E38"/>
    <mergeCell ref="I6:I9"/>
    <mergeCell ref="B47:B48"/>
    <mergeCell ref="D37:D38"/>
    <mergeCell ref="F44:F46"/>
    <mergeCell ref="C55:C56"/>
    <mergeCell ref="A41:A43"/>
    <mergeCell ref="C41:C43"/>
    <mergeCell ref="D41:D43"/>
    <mergeCell ref="I44:I46"/>
    <mergeCell ref="B39:B40"/>
    <mergeCell ref="A39:A40"/>
    <mergeCell ref="I39:I40"/>
    <mergeCell ref="H39:H40"/>
    <mergeCell ref="G39:G40"/>
    <mergeCell ref="F39:F40"/>
    <mergeCell ref="E39:E40"/>
    <mergeCell ref="D39:D40"/>
    <mergeCell ref="C39:C40"/>
    <mergeCell ref="F37:F38"/>
    <mergeCell ref="G37:G38"/>
    <mergeCell ref="H37:H38"/>
    <mergeCell ref="I37:I3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3ebcad-1c64-4777-82e4-a06a440dfaff">
      <Terms xmlns="http://schemas.microsoft.com/office/infopath/2007/PartnerControls"/>
    </lcf76f155ced4ddcb4097134ff3c332f>
    <TaxCatchAll xmlns="d976b86a-6f91-4d0b-83dc-be9a38ff5e4c" xsi:nil="true"/>
    <enlla_x00e7_ xmlns="0d3ebcad-1c64-4777-82e4-a06a440dfaff">
      <Url xsi:nil="true"/>
      <Description xsi:nil="true"/>
    </enlla_x00e7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12FD5EBAE6BA4CADF31BCD6B910EAF" ma:contentTypeVersion="14" ma:contentTypeDescription="Crea un document nou" ma:contentTypeScope="" ma:versionID="6421b166dfd72582fb678e2c39f6d026">
  <xsd:schema xmlns:xsd="http://www.w3.org/2001/XMLSchema" xmlns:xs="http://www.w3.org/2001/XMLSchema" xmlns:p="http://schemas.microsoft.com/office/2006/metadata/properties" xmlns:ns2="0d3ebcad-1c64-4777-82e4-a06a440dfaff" xmlns:ns3="d976b86a-6f91-4d0b-83dc-be9a38ff5e4c" targetNamespace="http://schemas.microsoft.com/office/2006/metadata/properties" ma:root="true" ma:fieldsID="c35fed8faa0c855080a1e7a02876fec9" ns2:_="" ns3:_="">
    <xsd:import namespace="0d3ebcad-1c64-4777-82e4-a06a440dfaff"/>
    <xsd:import namespace="d976b86a-6f91-4d0b-83dc-be9a38ff5e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enlla_x00e7_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ebcad-1c64-4777-82e4-a06a440df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enlla_x00e7_" ma:index="15" nillable="true" ma:displayName="enllaç" ma:format="Hyperlink" ma:internalName="enlla_x00e7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76b86a-6f91-4d0b-83dc-be9a38ff5e4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fa2526a-e1dd-462e-81cb-b6b0b7262924}" ma:internalName="TaxCatchAll" ma:showField="CatchAllData" ma:web="d976b86a-6f91-4d0b-83dc-be9a38ff5e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0F2934-388F-4934-85F1-401EE4D782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32E7F1-8165-4A18-9C34-633CE1910782}">
  <ds:schemaRefs>
    <ds:schemaRef ds:uri="http://schemas.openxmlformats.org/package/2006/metadata/core-properties"/>
    <ds:schemaRef ds:uri="http://purl.org/dc/elements/1.1/"/>
    <ds:schemaRef ds:uri="d976b86a-6f91-4d0b-83dc-be9a38ff5e4c"/>
    <ds:schemaRef ds:uri="http://schemas.microsoft.com/office/infopath/2007/PartnerControls"/>
    <ds:schemaRef ds:uri="http://purl.org/dc/terms/"/>
    <ds:schemaRef ds:uri="0d3ebcad-1c64-4777-82e4-a06a440dfaff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6B2B82C-81C1-447F-AB98-A13609F08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ebcad-1c64-4777-82e4-a06a440dfaff"/>
    <ds:schemaRef ds:uri="d976b86a-6f91-4d0b-83dc-be9a38ff5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Codis materials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Garcia Mariñoso, Monica</dc:creator>
  <cp:keywords/>
  <dc:description/>
  <cp:lastModifiedBy>Diaz Pintor, Anna</cp:lastModifiedBy>
  <cp:revision/>
  <dcterms:created xsi:type="dcterms:W3CDTF">2024-02-13T09:37:09Z</dcterms:created>
  <dcterms:modified xsi:type="dcterms:W3CDTF">2025-10-30T10:32:29Z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0x010100E812FD5EBAE6BA4CADF31BCD6B910EAF</vt:lpwstr>
  </property>
</Properties>
</file>