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F7" i="1" l="1"/>
  <c r="F11" i="1"/>
  <c r="J11" i="1" s="1"/>
  <c r="F10" i="1"/>
  <c r="J10" i="1" s="1"/>
  <c r="F8" i="1"/>
  <c r="G8" i="1" s="1"/>
  <c r="I8" i="1" s="1"/>
  <c r="F13" i="1"/>
  <c r="G13" i="1" s="1"/>
  <c r="I13" i="1" s="1"/>
  <c r="H10" i="1" l="1"/>
  <c r="H8" i="1"/>
  <c r="J8" i="1" s="1"/>
  <c r="H11" i="1" l="1"/>
  <c r="H13" i="1" l="1"/>
  <c r="J13" i="1" s="1"/>
  <c r="G7" i="1" l="1"/>
  <c r="F15" i="1"/>
  <c r="F17" i="1" s="1"/>
  <c r="H7" i="1" l="1"/>
  <c r="I7" i="1"/>
  <c r="G15" i="1"/>
  <c r="G17" i="1" s="1"/>
  <c r="H15" i="1"/>
  <c r="J7" i="1" l="1"/>
  <c r="I15" i="1"/>
  <c r="I17" i="1" s="1"/>
  <c r="H17" i="1"/>
  <c r="J17" i="1" s="1"/>
  <c r="J15" i="1" l="1"/>
</calcChain>
</file>

<file path=xl/sharedStrings.xml><?xml version="1.0" encoding="utf-8"?>
<sst xmlns="http://schemas.openxmlformats.org/spreadsheetml/2006/main" count="35" uniqueCount="33">
  <si>
    <t>Annex OE</t>
  </si>
  <si>
    <t>Si</t>
  </si>
  <si>
    <t>No</t>
  </si>
  <si>
    <t>SERVEI GESTIONAT DE DETECCIÓ I RESPOSTA D'AMENACES AVANÇADES</t>
  </si>
  <si>
    <t>Serveis de posta en marxa Servidors</t>
  </si>
  <si>
    <t>Serveis de posta en marxa Endpoints</t>
  </si>
  <si>
    <t>Volumetria</t>
  </si>
  <si>
    <t>Serveis de posta en marxa (one shot)</t>
  </si>
  <si>
    <t>-</t>
  </si>
  <si>
    <t>Amb IVA</t>
  </si>
  <si>
    <t>TOTAL</t>
  </si>
  <si>
    <t>Import ofertat  (s/IVA) 1r.Any</t>
  </si>
  <si>
    <t>Preu Hora</t>
  </si>
  <si>
    <t>Import renovació Anual</t>
  </si>
  <si>
    <t>Sense IVA</t>
  </si>
  <si>
    <t>Llicenciament Endpoint amb Retenció 14 dies + SOC (SaaS)</t>
  </si>
  <si>
    <t>Llicenciament Servidors amb Retenció mínim de 90 dies + SOC (SaaS)</t>
  </si>
  <si>
    <t>Bossa d'hores per suport (incidents i suport IT)</t>
  </si>
  <si>
    <t>Import   per     3  Anys</t>
  </si>
  <si>
    <t>Import Prorroga   
2 Anys</t>
  </si>
  <si>
    <t>Import 
Total  
5 Anys</t>
  </si>
  <si>
    <t>IMPORT unitari ANUAL MÀXIM
(s/IVA)</t>
  </si>
  <si>
    <t>Import unitari
ANUAL (s/IVA)  ANUAL</t>
  </si>
  <si>
    <t>a. ISO/IEC 22301 - Sistema de Gestión de la Continuidad de Negocio o equivalent</t>
  </si>
  <si>
    <t>A. Oferta Econòmica</t>
  </si>
  <si>
    <t>B. Certificacions</t>
  </si>
  <si>
    <t>SI</t>
  </si>
  <si>
    <t>NO</t>
  </si>
  <si>
    <r>
      <t>Marcar amb una</t>
    </r>
    <r>
      <rPr>
        <b/>
        <sz val="11"/>
        <color theme="1"/>
        <rFont val="Calibri"/>
        <family val="2"/>
        <scheme val="minor"/>
      </rPr>
      <t xml:space="preserve"> X</t>
    </r>
    <r>
      <rPr>
        <sz val="11"/>
        <color theme="1"/>
        <rFont val="Calibri"/>
        <family val="2"/>
        <scheme val="minor"/>
      </rPr>
      <t xml:space="preserve"> la casella corresponent</t>
    </r>
  </si>
  <si>
    <t>c. ISO/IEC 27017 - Controles de Seguridad para Servicios Cloud o equivalent</t>
  </si>
  <si>
    <t>d. ISO/IEC 27018 – Protección de información personal identificable para Servicios Cloud o equivalent</t>
  </si>
  <si>
    <t>Expedient: CSdM 19-25I</t>
  </si>
  <si>
    <t>b. ISO/IEC 27701 - Sistemas de gestión de Privacidad de la Información o equivalent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</si>
</sst>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_ ;\-#,##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46">
    <xf numFmtId="0" fontId="0" fillId="0" borderId="0" xfId="0"/>
    <xf numFmtId="8" fontId="3" fillId="0" borderId="0" xfId="1" applyNumberFormat="1" applyFont="1" applyFill="1" applyBorder="1" applyProtection="1"/>
    <xf numFmtId="0" fontId="0" fillId="0" borderId="0" xfId="0" applyProtection="1"/>
    <xf numFmtId="0" fontId="4" fillId="0" borderId="0" xfId="0" applyFont="1" applyProtection="1"/>
    <xf numFmtId="0" fontId="5" fillId="0" borderId="0" xfId="0" applyFont="1" applyProtection="1"/>
    <xf numFmtId="0" fontId="6" fillId="0" borderId="0" xfId="0" applyFont="1" applyProtection="1"/>
    <xf numFmtId="0" fontId="7" fillId="0" borderId="0" xfId="0" applyFont="1" applyProtection="1"/>
    <xf numFmtId="0" fontId="8" fillId="0" borderId="0" xfId="0" applyFont="1" applyFill="1" applyBorder="1" applyProtection="1"/>
    <xf numFmtId="0" fontId="3" fillId="3" borderId="1" xfId="0" applyFont="1" applyFill="1" applyBorder="1" applyAlignment="1" applyProtection="1">
      <alignment horizontal="center" wrapText="1"/>
    </xf>
    <xf numFmtId="0" fontId="3" fillId="3" borderId="1" xfId="0" applyFont="1" applyFill="1" applyBorder="1" applyAlignment="1" applyProtection="1">
      <alignment horizontal="center"/>
    </xf>
    <xf numFmtId="0" fontId="3" fillId="3" borderId="2" xfId="0" applyFont="1" applyFill="1" applyBorder="1" applyAlignment="1" applyProtection="1">
      <alignment horizontal="center" wrapText="1"/>
    </xf>
    <xf numFmtId="0" fontId="0" fillId="0" borderId="0" xfId="0" applyFill="1" applyBorder="1" applyProtection="1"/>
    <xf numFmtId="44" fontId="3" fillId="0" borderId="0" xfId="0" applyNumberFormat="1" applyFont="1" applyAlignment="1" applyProtection="1">
      <alignment horizontal="center"/>
    </xf>
    <xf numFmtId="164" fontId="0" fillId="0" borderId="0" xfId="0" applyNumberFormat="1" applyProtection="1"/>
    <xf numFmtId="0" fontId="3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Protection="1"/>
    <xf numFmtId="44" fontId="8" fillId="0" borderId="0" xfId="1" applyFont="1" applyFill="1" applyBorder="1" applyProtection="1"/>
    <xf numFmtId="164" fontId="3" fillId="0" borderId="1" xfId="1" applyNumberFormat="1" applyFont="1" applyFill="1" applyBorder="1" applyAlignment="1" applyProtection="1">
      <alignment horizontal="center" vertical="center"/>
    </xf>
    <xf numFmtId="44" fontId="3" fillId="5" borderId="1" xfId="1" applyFont="1" applyFill="1" applyBorder="1" applyProtection="1"/>
    <xf numFmtId="44" fontId="3" fillId="0" borderId="0" xfId="1" applyFont="1" applyFill="1" applyBorder="1" applyProtection="1"/>
    <xf numFmtId="44" fontId="9" fillId="0" borderId="0" xfId="2" applyNumberFormat="1" applyFont="1" applyFill="1" applyBorder="1" applyProtection="1"/>
    <xf numFmtId="164" fontId="8" fillId="0" borderId="0" xfId="1" applyNumberFormat="1" applyFont="1" applyFill="1" applyBorder="1" applyProtection="1"/>
    <xf numFmtId="44" fontId="0" fillId="0" borderId="0" xfId="1" applyFont="1" applyFill="1" applyBorder="1" applyProtection="1"/>
    <xf numFmtId="0" fontId="3" fillId="0" borderId="0" xfId="0" applyFont="1" applyFill="1" applyBorder="1" applyAlignment="1" applyProtection="1">
      <alignment horizontal="left" indent="2"/>
    </xf>
    <xf numFmtId="44" fontId="8" fillId="0" borderId="0" xfId="1" applyFont="1" applyFill="1" applyBorder="1" applyAlignment="1" applyProtection="1">
      <alignment horizontal="left" indent="2"/>
    </xf>
    <xf numFmtId="0" fontId="10" fillId="0" borderId="0" xfId="0" applyFont="1" applyFill="1" applyBorder="1" applyAlignment="1" applyProtection="1">
      <alignment horizontal="justify" vertical="center"/>
    </xf>
    <xf numFmtId="44" fontId="11" fillId="0" borderId="0" xfId="1" applyFont="1" applyFill="1" applyBorder="1" applyProtection="1"/>
    <xf numFmtId="0" fontId="10" fillId="0" borderId="0" xfId="0" applyFont="1" applyFill="1" applyBorder="1" applyAlignment="1" applyProtection="1">
      <alignment horizontal="left" vertical="center" indent="3"/>
    </xf>
    <xf numFmtId="44" fontId="12" fillId="0" borderId="0" xfId="1" applyFont="1" applyFill="1" applyBorder="1" applyAlignment="1" applyProtection="1">
      <alignment horizontal="justify" vertical="center"/>
    </xf>
    <xf numFmtId="0" fontId="0" fillId="0" borderId="0" xfId="0" applyBorder="1" applyProtection="1"/>
    <xf numFmtId="0" fontId="3" fillId="0" borderId="3" xfId="0" applyFont="1" applyFill="1" applyBorder="1" applyAlignment="1" applyProtection="1">
      <alignment horizontal="left"/>
    </xf>
    <xf numFmtId="0" fontId="3" fillId="0" borderId="3" xfId="0" applyFont="1" applyFill="1" applyBorder="1" applyProtection="1"/>
    <xf numFmtId="44" fontId="3" fillId="5" borderId="1" xfId="0" applyNumberFormat="1" applyFont="1" applyFill="1" applyBorder="1" applyProtection="1"/>
    <xf numFmtId="44" fontId="3" fillId="0" borderId="0" xfId="0" applyNumberFormat="1" applyFont="1" applyFill="1" applyBorder="1" applyProtection="1"/>
    <xf numFmtId="0" fontId="3" fillId="0" borderId="0" xfId="0" applyFont="1" applyFill="1" applyBorder="1" applyAlignment="1" applyProtection="1">
      <alignment horizontal="right"/>
    </xf>
    <xf numFmtId="49" fontId="3" fillId="0" borderId="0" xfId="0" applyNumberFormat="1" applyFont="1" applyFill="1" applyBorder="1" applyProtection="1"/>
    <xf numFmtId="0" fontId="5" fillId="0" borderId="0" xfId="0" applyFont="1" applyFill="1" applyBorder="1" applyProtection="1"/>
    <xf numFmtId="49" fontId="3" fillId="0" borderId="0" xfId="0" applyNumberFormat="1" applyFont="1" applyFill="1" applyBorder="1" applyAlignment="1" applyProtection="1">
      <alignment vertical="top"/>
    </xf>
    <xf numFmtId="44" fontId="3" fillId="4" borderId="1" xfId="1" applyFont="1" applyFill="1" applyBorder="1" applyAlignment="1" applyProtection="1">
      <alignment horizontal="center" vertical="center"/>
      <protection locked="0"/>
    </xf>
    <xf numFmtId="49" fontId="3" fillId="0" borderId="5" xfId="0" applyNumberFormat="1" applyFont="1" applyFill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0" fillId="0" borderId="4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44" fontId="0" fillId="0" borderId="0" xfId="0" applyNumberFormat="1" applyAlignment="1" applyProtection="1">
      <alignment vertical="center"/>
    </xf>
  </cellXfs>
  <cellStyles count="3">
    <cellStyle name="Bueno" xfId="2" builtinId="26"/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74296</xdr:rowOff>
    </xdr:from>
    <xdr:to>
      <xdr:col>0</xdr:col>
      <xdr:colOff>1032779</xdr:colOff>
      <xdr:row>4</xdr:row>
      <xdr:rowOff>22860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74296"/>
          <a:ext cx="870854" cy="923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5"/>
  <sheetViews>
    <sheetView tabSelected="1" topLeftCell="A16" workbookViewId="0">
      <selection activeCell="B24" sqref="B24"/>
    </sheetView>
  </sheetViews>
  <sheetFormatPr baseColWidth="10" defaultColWidth="11.453125" defaultRowHeight="14.5" x14ac:dyDescent="0.35"/>
  <cols>
    <col min="1" max="1" width="15.54296875" style="2" customWidth="1"/>
    <col min="2" max="2" width="58.453125" style="2" customWidth="1"/>
    <col min="3" max="3" width="18.1796875" style="2" customWidth="1"/>
    <col min="4" max="4" width="15.453125" style="2" customWidth="1"/>
    <col min="5" max="5" width="14.453125" style="2" customWidth="1"/>
    <col min="6" max="6" width="23" style="2" customWidth="1"/>
    <col min="7" max="7" width="13.7265625" style="2" bestFit="1" customWidth="1"/>
    <col min="8" max="9" width="13" style="2" bestFit="1" customWidth="1"/>
    <col min="10" max="10" width="14.26953125" style="2" customWidth="1"/>
    <col min="11" max="11" width="14.7265625" style="2" customWidth="1"/>
    <col min="12" max="12" width="24.7265625" style="2" customWidth="1"/>
    <col min="13" max="13" width="11.7265625" style="2" bestFit="1" customWidth="1"/>
    <col min="14" max="14" width="12.7265625" style="2" bestFit="1" customWidth="1"/>
    <col min="15" max="15" width="11.453125" style="2"/>
    <col min="16" max="16" width="0" style="2" hidden="1" customWidth="1"/>
    <col min="17" max="16384" width="11.453125" style="2"/>
  </cols>
  <sheetData>
    <row r="2" spans="1:16" ht="31" x14ac:dyDescent="0.7">
      <c r="B2" s="3" t="s">
        <v>0</v>
      </c>
      <c r="C2" s="3"/>
    </row>
    <row r="3" spans="1:16" ht="23.5" x14ac:dyDescent="0.55000000000000004">
      <c r="B3" s="4" t="s">
        <v>24</v>
      </c>
      <c r="C3" s="5" t="s">
        <v>31</v>
      </c>
      <c r="E3" s="5" t="s">
        <v>3</v>
      </c>
      <c r="F3" s="5"/>
      <c r="G3" s="5"/>
      <c r="H3" s="6"/>
      <c r="K3" s="6"/>
    </row>
    <row r="4" spans="1:16" ht="7.9" customHeight="1" x14ac:dyDescent="0.55000000000000004">
      <c r="B4" s="4"/>
      <c r="C4" s="4"/>
    </row>
    <row r="5" spans="1:16" ht="43.5" x14ac:dyDescent="0.35">
      <c r="B5" s="7"/>
      <c r="C5" s="8" t="s">
        <v>21</v>
      </c>
      <c r="D5" s="8" t="s">
        <v>22</v>
      </c>
      <c r="E5" s="9" t="s">
        <v>6</v>
      </c>
      <c r="F5" s="8" t="s">
        <v>11</v>
      </c>
      <c r="G5" s="8" t="s">
        <v>13</v>
      </c>
      <c r="H5" s="8" t="s">
        <v>18</v>
      </c>
      <c r="I5" s="10" t="s">
        <v>19</v>
      </c>
      <c r="J5" s="10" t="s">
        <v>20</v>
      </c>
      <c r="K5" s="11"/>
      <c r="L5" s="11"/>
    </row>
    <row r="6" spans="1:16" x14ac:dyDescent="0.35">
      <c r="D6" s="12"/>
      <c r="E6" s="13"/>
      <c r="G6" s="14"/>
      <c r="H6" s="15"/>
      <c r="I6" s="15"/>
      <c r="J6" s="15"/>
      <c r="K6" s="15"/>
      <c r="L6" s="15"/>
    </row>
    <row r="7" spans="1:16" x14ac:dyDescent="0.35">
      <c r="B7" s="15" t="s">
        <v>15</v>
      </c>
      <c r="C7" s="16">
        <v>40</v>
      </c>
      <c r="D7" s="38"/>
      <c r="E7" s="17">
        <v>1700</v>
      </c>
      <c r="F7" s="18">
        <f>D7*E7</f>
        <v>0</v>
      </c>
      <c r="G7" s="18">
        <f>F7</f>
        <v>0</v>
      </c>
      <c r="H7" s="18">
        <f>G7*3</f>
        <v>0</v>
      </c>
      <c r="I7" s="18">
        <f>G7*2</f>
        <v>0</v>
      </c>
      <c r="J7" s="18">
        <f>H7+I7</f>
        <v>0</v>
      </c>
      <c r="K7" s="11"/>
      <c r="L7" s="11"/>
    </row>
    <row r="8" spans="1:16" x14ac:dyDescent="0.35">
      <c r="B8" s="15" t="s">
        <v>16</v>
      </c>
      <c r="C8" s="16">
        <v>100</v>
      </c>
      <c r="D8" s="38"/>
      <c r="E8" s="17">
        <v>240</v>
      </c>
      <c r="F8" s="18">
        <f>D8*E8</f>
        <v>0</v>
      </c>
      <c r="G8" s="18">
        <f>F8</f>
        <v>0</v>
      </c>
      <c r="H8" s="18">
        <f>G8*3</f>
        <v>0</v>
      </c>
      <c r="I8" s="18">
        <f>G8*2</f>
        <v>0</v>
      </c>
      <c r="J8" s="18">
        <f>H8+I8</f>
        <v>0</v>
      </c>
      <c r="K8" s="20"/>
      <c r="L8" s="15"/>
    </row>
    <row r="9" spans="1:16" x14ac:dyDescent="0.35">
      <c r="B9" s="15" t="s">
        <v>7</v>
      </c>
      <c r="C9" s="16"/>
      <c r="D9" s="16"/>
      <c r="E9" s="21"/>
      <c r="F9" s="22"/>
      <c r="G9" s="19"/>
      <c r="H9" s="19"/>
      <c r="I9" s="19"/>
      <c r="J9" s="19"/>
      <c r="K9" s="11"/>
      <c r="L9" s="11"/>
    </row>
    <row r="10" spans="1:16" x14ac:dyDescent="0.35">
      <c r="B10" s="23" t="s">
        <v>4</v>
      </c>
      <c r="C10" s="24">
        <v>100</v>
      </c>
      <c r="D10" s="38"/>
      <c r="E10" s="17" t="s">
        <v>8</v>
      </c>
      <c r="F10" s="18">
        <f>D10*E8</f>
        <v>0</v>
      </c>
      <c r="G10" s="19"/>
      <c r="H10" s="18">
        <f>F10</f>
        <v>0</v>
      </c>
      <c r="I10" s="19"/>
      <c r="J10" s="18">
        <f>F10</f>
        <v>0</v>
      </c>
      <c r="K10" s="11"/>
      <c r="L10" s="11"/>
    </row>
    <row r="11" spans="1:16" x14ac:dyDescent="0.35">
      <c r="B11" s="23" t="s">
        <v>5</v>
      </c>
      <c r="C11" s="24">
        <v>3</v>
      </c>
      <c r="D11" s="38"/>
      <c r="E11" s="17" t="s">
        <v>8</v>
      </c>
      <c r="F11" s="18">
        <f>D11*E7</f>
        <v>0</v>
      </c>
      <c r="G11" s="19"/>
      <c r="H11" s="18">
        <f>F11</f>
        <v>0</v>
      </c>
      <c r="I11" s="19"/>
      <c r="J11" s="18">
        <f>F11</f>
        <v>0</v>
      </c>
      <c r="K11" s="11"/>
      <c r="L11" s="11"/>
    </row>
    <row r="12" spans="1:16" x14ac:dyDescent="0.35">
      <c r="B12" s="25" t="s">
        <v>17</v>
      </c>
      <c r="C12" s="26"/>
      <c r="D12" s="16"/>
      <c r="E12" s="21"/>
      <c r="F12" s="22"/>
      <c r="G12" s="19"/>
      <c r="H12" s="19"/>
      <c r="I12" s="19"/>
      <c r="J12" s="19"/>
      <c r="K12" s="11"/>
      <c r="L12" s="11"/>
    </row>
    <row r="13" spans="1:16" x14ac:dyDescent="0.35">
      <c r="B13" s="27" t="s">
        <v>12</v>
      </c>
      <c r="C13" s="28">
        <v>70</v>
      </c>
      <c r="D13" s="38"/>
      <c r="E13" s="17">
        <v>50</v>
      </c>
      <c r="F13" s="18">
        <f>D13*E13</f>
        <v>0</v>
      </c>
      <c r="G13" s="18">
        <f>F13</f>
        <v>0</v>
      </c>
      <c r="H13" s="18">
        <f t="shared" ref="H13" si="0">G13*3</f>
        <v>0</v>
      </c>
      <c r="I13" s="18">
        <f>G13*2</f>
        <v>0</v>
      </c>
      <c r="J13" s="18">
        <f>H13+I13</f>
        <v>0</v>
      </c>
      <c r="K13" s="11"/>
      <c r="L13" s="11"/>
    </row>
    <row r="14" spans="1:16" x14ac:dyDescent="0.35">
      <c r="B14" s="15"/>
      <c r="C14" s="15"/>
      <c r="D14" s="1"/>
      <c r="E14" s="1"/>
      <c r="F14" s="22"/>
      <c r="G14" s="19"/>
      <c r="H14" s="19"/>
      <c r="I14" s="19"/>
      <c r="J14" s="19"/>
      <c r="K14" s="11"/>
      <c r="L14" s="11"/>
    </row>
    <row r="15" spans="1:16" x14ac:dyDescent="0.35">
      <c r="A15" s="29"/>
      <c r="D15" s="30" t="s">
        <v>10</v>
      </c>
      <c r="E15" s="31" t="s">
        <v>14</v>
      </c>
      <c r="F15" s="32">
        <f>SUM(F7:F14)</f>
        <v>0</v>
      </c>
      <c r="G15" s="32">
        <f>SUM(G7:G14)</f>
        <v>0</v>
      </c>
      <c r="H15" s="32">
        <f>SUM(H7:H14)</f>
        <v>0</v>
      </c>
      <c r="I15" s="32">
        <f>SUM(I7:I14)</f>
        <v>0</v>
      </c>
      <c r="J15" s="18">
        <f>H15+I15</f>
        <v>0</v>
      </c>
      <c r="K15" s="11"/>
      <c r="L15" s="11"/>
      <c r="P15" s="2" t="s">
        <v>1</v>
      </c>
    </row>
    <row r="16" spans="1:16" x14ac:dyDescent="0.35">
      <c r="B16" s="34"/>
      <c r="C16" s="34"/>
      <c r="D16" s="33"/>
      <c r="E16" s="35"/>
      <c r="F16" s="33"/>
      <c r="G16" s="11"/>
      <c r="H16" s="11"/>
      <c r="I16" s="11"/>
      <c r="J16" s="11"/>
      <c r="K16" s="11"/>
      <c r="L16" s="11"/>
      <c r="P16" s="2" t="s">
        <v>2</v>
      </c>
    </row>
    <row r="17" spans="2:12" ht="16.149999999999999" customHeight="1" x14ac:dyDescent="0.55000000000000004">
      <c r="B17" s="36"/>
      <c r="C17" s="36"/>
      <c r="D17" s="30" t="s">
        <v>10</v>
      </c>
      <c r="E17" s="31" t="s">
        <v>9</v>
      </c>
      <c r="F17" s="32">
        <f>F15*121%</f>
        <v>0</v>
      </c>
      <c r="G17" s="32">
        <f>G15*121%</f>
        <v>0</v>
      </c>
      <c r="H17" s="32">
        <f t="shared" ref="H17" si="1">H15*121%</f>
        <v>0</v>
      </c>
      <c r="I17" s="32">
        <f>I15*121%</f>
        <v>0</v>
      </c>
      <c r="J17" s="18">
        <f>H17+I17</f>
        <v>0</v>
      </c>
      <c r="K17" s="11"/>
      <c r="L17" s="11"/>
    </row>
    <row r="18" spans="2:12" x14ac:dyDescent="0.3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2:12" x14ac:dyDescent="0.35">
      <c r="B19" s="37"/>
      <c r="C19" s="37"/>
      <c r="D19" s="37"/>
      <c r="E19" s="37"/>
      <c r="F19" s="15"/>
      <c r="G19" s="11"/>
      <c r="H19" s="11"/>
      <c r="I19" s="11"/>
      <c r="J19" s="11"/>
      <c r="K19" s="11"/>
      <c r="L19" s="11"/>
    </row>
    <row r="20" spans="2:12" ht="24" thickBot="1" x14ac:dyDescent="0.6">
      <c r="B20" s="4" t="s">
        <v>25</v>
      </c>
      <c r="C20" s="2" t="s">
        <v>28</v>
      </c>
      <c r="D20" s="11"/>
      <c r="E20" s="11"/>
      <c r="F20" s="15"/>
      <c r="G20" s="11"/>
      <c r="H20" s="11"/>
      <c r="I20" s="11"/>
      <c r="J20" s="11"/>
      <c r="K20" s="11"/>
      <c r="L20" s="11"/>
    </row>
    <row r="21" spans="2:12" ht="15" thickBot="1" x14ac:dyDescent="0.4">
      <c r="C21" s="40" t="s">
        <v>26</v>
      </c>
      <c r="D21" s="41" t="s">
        <v>27</v>
      </c>
      <c r="F21" s="15"/>
      <c r="G21" s="11"/>
      <c r="H21" s="11"/>
      <c r="I21" s="11"/>
      <c r="J21" s="11"/>
      <c r="K21" s="11"/>
      <c r="L21" s="11"/>
    </row>
    <row r="22" spans="2:12" s="44" customFormat="1" ht="29.5" thickBot="1" x14ac:dyDescent="0.4">
      <c r="B22" s="39" t="s">
        <v>23</v>
      </c>
      <c r="C22" s="42"/>
      <c r="D22" s="43"/>
      <c r="G22" s="45"/>
      <c r="H22" s="45"/>
      <c r="I22" s="45"/>
      <c r="J22" s="45"/>
    </row>
    <row r="23" spans="2:12" s="44" customFormat="1" ht="29.5" thickBot="1" x14ac:dyDescent="0.4">
      <c r="B23" s="39" t="s">
        <v>32</v>
      </c>
      <c r="C23" s="42"/>
      <c r="D23" s="43"/>
    </row>
    <row r="24" spans="2:12" s="44" customFormat="1" ht="29.5" thickBot="1" x14ac:dyDescent="0.4">
      <c r="B24" s="39" t="s">
        <v>29</v>
      </c>
      <c r="C24" s="42"/>
      <c r="D24" s="43"/>
    </row>
    <row r="25" spans="2:12" s="44" customFormat="1" ht="29.5" thickBot="1" x14ac:dyDescent="0.4">
      <c r="B25" s="39" t="s">
        <v>30</v>
      </c>
      <c r="C25" s="42"/>
      <c r="D25" s="43"/>
    </row>
  </sheetData>
  <sheetProtection selectLockedCells="1"/>
  <dataValidations count="6">
    <dataValidation type="decimal" allowBlank="1" showInputMessage="1" showErrorMessage="1" error="Caràcter No vàlid. Entreu numèric." sqref="D14:E14 G7:G15 I10:I11">
      <formula1>0</formula1>
      <formula2>99999999</formula2>
    </dataValidation>
    <dataValidation type="decimal" allowBlank="1" showErrorMessage="1" errorTitle="Validació dades" error="l'import ha d'estar comprès entre 0,00 i 100,00 €" sqref="D8 D10">
      <formula1>0</formula1>
      <formula2>100</formula2>
    </dataValidation>
    <dataValidation type="decimal" allowBlank="1" showErrorMessage="1" errorTitle="Validació dades" error="l'import ha d'estar comprès entre 0,00 i 40,00 €" sqref="D7">
      <formula1>0</formula1>
      <formula2>40</formula2>
    </dataValidation>
    <dataValidation type="decimal" allowBlank="1" showErrorMessage="1" errorTitle="Validació dades" error="l'import ha d'estar comprès entre 0,00 i 3,00 €" sqref="D11">
      <formula1>0</formula1>
      <formula2>3</formula2>
    </dataValidation>
    <dataValidation type="decimal" allowBlank="1" showErrorMessage="1" errorTitle="Validació dades" error="l'import ha d'estar comprès entre 0,00 i 70,00 €" sqref="D13">
      <formula1>0</formula1>
      <formula2>70</formula2>
    </dataValidation>
    <dataValidation type="list" allowBlank="1" showInputMessage="1" showErrorMessage="1" sqref="D20:E20">
      <formula1>$P$15:$P$16</formula1>
    </dataValidation>
  </dataValidations>
  <pageMargins left="0.7" right="0.7" top="0.75" bottom="0.75" header="0.3" footer="0.3"/>
  <pageSetup paperSize="9" orientation="portrait" verticalDpi="598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2025-10-27T14:15:30Z</dcterms:modified>
</cp:coreProperties>
</file>