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oc-cacao.interna.uoc.edu\R_Global\Oficina de Compras\02-CONTRACTACIÓ\02 - CONTRACTACIONS\CONTRACTACIONS 2025\2. LICITACIONS\HSE00015_2025 Servei atenció consultes tecnologiques\02. Plecs\"/>
    </mc:Choice>
  </mc:AlternateContent>
  <bookViews>
    <workbookView xWindow="0" yWindow="0" windowWidth="23040" windowHeight="8676"/>
  </bookViews>
  <sheets>
    <sheet name="Model CAST" sheetId="3" r:id="rId1"/>
  </sheets>
  <calcPr calcId="152511" concurrentCalc="0"/>
</workbook>
</file>

<file path=xl/calcChain.xml><?xml version="1.0" encoding="utf-8"?>
<calcChain xmlns="http://schemas.openxmlformats.org/spreadsheetml/2006/main">
  <c r="J21" i="3" l="1"/>
  <c r="G21" i="3"/>
  <c r="J20" i="3"/>
  <c r="G20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<sst xmlns="http://schemas.openxmlformats.org/spreadsheetml/2006/main" count="34" uniqueCount="31">
  <si>
    <t>NIF Empresa</t>
  </si>
  <si>
    <t>OFERTA LICITADOR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</si>
  <si>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</si>
  <si>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</si>
  <si>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</si>
  <si>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</si>
  <si>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</si>
  <si>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</si>
  <si>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</si>
  <si>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</si>
  <si>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</si>
  <si>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</si>
  <si>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</si>
  <si>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</si>
  <si>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</si>
  <si>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</si>
  <si>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</si>
  <si>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</si>
  <si>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</si>
  <si>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</si>
  <si>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</si>
  <si>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</si>
  <si>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</si>
  <si>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</si>
  <si>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</si>
  <si>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Precio (€)</t>
  </si>
  <si>
    <t>HSE00015/2025</t>
  </si>
  <si>
    <t>SERVICIO DE ATENCIÓN DE CONSULTAS TECNOLÓGICAS PARA LA UNIVERSITAT OBERTA DE CATALUNYA</t>
  </si>
  <si>
    <t>Precio unitario consulta: Atención de consultas tecnológicas</t>
  </si>
  <si>
    <t>Precio unitario consulta: Atención de consultas tecnológicas durante la evaluación</t>
  </si>
  <si>
    <t>€/consulta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</si>
</sst>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8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1" fillId="4" borderId="2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30"/>
  <sheetViews>
    <sheetView tabSelected="1" workbookViewId="0">
      <selection activeCell="B25" sqref="B25:H25"/>
    </sheetView>
  </sheetViews>
  <sheetFormatPr baseColWidth="10" defaultColWidth="12.5546875" defaultRowHeight="15.75" customHeight="1"/>
  <cols>
    <col min="1" max="1" width="2.33203125" customWidth="1"/>
    <col min="2" max="2" width="57.5546875" customWidth="1"/>
    <col min="3" max="3" width="44.6640625" customWidth="1"/>
    <col min="4" max="4" width="29.88671875" customWidth="1"/>
    <col min="5" max="5" width="15.33203125" customWidth="1"/>
    <col min="6" max="6" width="24.88671875" customWidth="1"/>
    <col min="7" max="7" width="17.5546875" customWidth="1"/>
    <col min="8" max="8" width="12.33203125" customWidth="1"/>
    <col min="9" max="9" width="14.44140625" customWidth="1"/>
    <col min="10" max="10" width="35.33203125" customWidth="1"/>
  </cols>
  <sheetData>
    <row r="3" spans="2:10" ht="13.2">
      <c r="B3" s="26" t="s">
        <v>2</v>
      </c>
      <c r="C3" s="27"/>
      <c r="D3" s="27"/>
      <c r="E3" s="27"/>
      <c r="F3" s="27"/>
      <c r="G3" s="27"/>
      <c r="H3" s="27"/>
      <c r="I3" s="27"/>
      <c r="J3" s="27"/>
    </row>
    <row r="4" spans="2:10" ht="13.2">
      <c r="B4" s="26" t="s">
        <v>3</v>
      </c>
      <c r="C4" s="27"/>
      <c r="D4" s="27"/>
      <c r="E4" s="27"/>
      <c r="F4" s="27"/>
      <c r="G4" s="27"/>
      <c r="H4" s="27"/>
      <c r="I4" s="27"/>
      <c r="J4" s="27"/>
    </row>
    <row r="5" spans="2:10" ht="15.75" customHeight="1">
      <c r="B5" s="1"/>
    </row>
    <row r="6" spans="2:10" ht="13.2">
      <c r="B6" s="4" t="s">
        <v>4</v>
      </c>
      <c r="C6" s="5" t="s">
        <v>5</v>
      </c>
      <c r="D6" s="5" t="s">
        <v>6</v>
      </c>
    </row>
    <row r="7" spans="2:10" ht="13.2">
      <c r="B7" s="13" t="s">
        <v>7</v>
      </c>
      <c r="C7" s="22"/>
      <c r="D7" s="14" t="str">
        <f t="shared" ref="D7:D9" si="0">IF(C7="","Pendiente incluir información","")</f>
        <v>Pendiente incluir información</v>
      </c>
    </row>
    <row r="8" spans="2:10" ht="13.2">
      <c r="B8" s="13" t="s">
        <v>8</v>
      </c>
      <c r="C8" s="22"/>
      <c r="D8" s="14" t="str">
        <f t="shared" si="0"/>
        <v>Pendiente incluir información</v>
      </c>
    </row>
    <row r="9" spans="2:10" ht="13.2">
      <c r="B9" s="15" t="s">
        <v>9</v>
      </c>
      <c r="C9" s="23"/>
      <c r="D9" s="14" t="str">
        <f t="shared" si="0"/>
        <v>Pendiente incluir información</v>
      </c>
      <c r="I9" s="1"/>
    </row>
    <row r="10" spans="2:10" ht="13.2">
      <c r="B10" s="15" t="s">
        <v>10</v>
      </c>
      <c r="C10" s="23"/>
      <c r="D10" s="14" t="str">
        <f t="shared" ref="D10:D11" si="1">IF(AND(C10="",$C$9="representación de la empresa"),"Pendiente incluir información","")</f>
        <v/>
      </c>
      <c r="I10" s="1"/>
    </row>
    <row r="11" spans="2:10" ht="13.2">
      <c r="B11" s="15" t="s">
        <v>0</v>
      </c>
      <c r="C11" s="23"/>
      <c r="D11" s="14" t="str">
        <f t="shared" si="1"/>
        <v/>
      </c>
      <c r="I11" s="1"/>
    </row>
    <row r="12" spans="2:10" ht="26.4">
      <c r="B12" s="15" t="s">
        <v>11</v>
      </c>
      <c r="C12" s="24" t="s">
        <v>27</v>
      </c>
      <c r="D12" s="16"/>
      <c r="E12" s="2"/>
      <c r="F12" s="2"/>
      <c r="G12" s="2"/>
      <c r="H12" s="2"/>
      <c r="I12" s="1"/>
    </row>
    <row r="13" spans="2:10" ht="13.2">
      <c r="B13" s="15" t="s">
        <v>12</v>
      </c>
      <c r="C13" s="24" t="s">
        <v>26</v>
      </c>
      <c r="D13" s="16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" customHeight="1">
      <c r="B15" s="33" t="s">
        <v>13</v>
      </c>
      <c r="C15" s="32"/>
      <c r="D15" s="32"/>
      <c r="E15" s="32"/>
      <c r="F15" s="32"/>
      <c r="G15" s="32"/>
      <c r="H15" s="32"/>
    </row>
    <row r="16" spans="2:10" ht="13.2">
      <c r="B16" s="3"/>
    </row>
    <row r="17" spans="2:10" ht="13.2">
      <c r="B17" s="3"/>
    </row>
    <row r="18" spans="2:10" ht="13.2">
      <c r="B18" s="3"/>
      <c r="C18" s="28" t="s">
        <v>14</v>
      </c>
      <c r="D18" s="29"/>
      <c r="E18" s="30"/>
      <c r="F18" s="31" t="s">
        <v>1</v>
      </c>
      <c r="G18" s="29"/>
      <c r="H18" s="29"/>
      <c r="I18" s="30"/>
    </row>
    <row r="19" spans="2:10" ht="25.2" customHeight="1">
      <c r="B19" s="17" t="s">
        <v>15</v>
      </c>
      <c r="C19" s="18" t="s">
        <v>16</v>
      </c>
      <c r="D19" s="34" t="s">
        <v>17</v>
      </c>
      <c r="E19" s="18" t="s">
        <v>18</v>
      </c>
      <c r="F19" s="18" t="s">
        <v>19</v>
      </c>
      <c r="G19" s="18" t="s">
        <v>18</v>
      </c>
      <c r="H19" s="18" t="s">
        <v>20</v>
      </c>
      <c r="I19" s="18" t="s">
        <v>21</v>
      </c>
      <c r="J19" s="18" t="s">
        <v>22</v>
      </c>
    </row>
    <row r="20" spans="2:10" ht="39.6">
      <c r="B20" s="6" t="s">
        <v>28</v>
      </c>
      <c r="C20" s="7" t="s">
        <v>25</v>
      </c>
      <c r="D20" s="19">
        <v>6</v>
      </c>
      <c r="E20" s="20" t="s">
        <v>30</v>
      </c>
      <c r="F20" s="21"/>
      <c r="G20" s="20" t="str">
        <f t="shared" ref="G20:G21" si="2">E20</f>
        <v>€/consulta</v>
      </c>
      <c r="H20" s="21"/>
      <c r="I20" s="21"/>
      <c r="J20" s="8" t="str">
        <f>IF(F20="","Pendiente incluir importe ofertado.Se han de informar todos los conceptos que componen la oferta",IF(C20="Precio (€)",IF(F20&gt;D20,"El importe indicado supera el precio máximo admitido. Este hecho supondrà la exclusión del procedimiento de licitación",""),IF(C20="Porcentaje (%) de recargo",IF(F20&gt;D20,"El porcentaje indicado supera el máximo admitido. Este hecho supondrá la exclusión del procedimiento de licitación",""),(IF(C20="Porcentaje (%) de descuento",IF(F20&lt;D20,"El porcentaje indicado es inferior al porcentaje mínimo admitido. Este hecho supondrá la exclusión del procedimiento de licitación",""),IF(F20="","Pendiente incluir importe ofertado.Se han de informar todos los conceptos que componen la oferta",IF(C20="Precio ($)",IF(F20&gt;D20,"El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1" spans="2:10" ht="39.6">
      <c r="B21" s="8" t="s">
        <v>29</v>
      </c>
      <c r="C21" s="7" t="s">
        <v>25</v>
      </c>
      <c r="D21" s="19">
        <v>6.5</v>
      </c>
      <c r="E21" s="20" t="s">
        <v>30</v>
      </c>
      <c r="F21" s="21"/>
      <c r="G21" s="20" t="str">
        <f t="shared" si="2"/>
        <v>€/consulta</v>
      </c>
      <c r="H21" s="21"/>
      <c r="I21" s="21"/>
      <c r="J21" s="8" t="str">
        <f t="shared" ref="J21" si="3"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2" spans="2:10" ht="13.2">
      <c r="B22" s="9"/>
    </row>
    <row r="23" spans="2:10" ht="13.2">
      <c r="B23" s="9" t="s">
        <v>23</v>
      </c>
    </row>
    <row r="24" spans="2:10" ht="13.2">
      <c r="B24" s="10"/>
    </row>
    <row r="25" spans="2:10" ht="42.6" customHeight="1">
      <c r="B25" s="25" t="s">
        <v>24</v>
      </c>
      <c r="C25" s="32"/>
      <c r="D25" s="32"/>
      <c r="E25" s="32"/>
      <c r="F25" s="32"/>
      <c r="G25" s="32"/>
      <c r="H25" s="32"/>
    </row>
    <row r="28" spans="2:10" ht="13.2">
      <c r="B28" s="11"/>
    </row>
    <row r="29" spans="2:10" ht="15">
      <c r="B29" s="12"/>
    </row>
    <row r="30" spans="2:10" ht="13.2">
      <c r="B30" s="11"/>
    </row>
  </sheetData>
  <sheetProtection algorithmName="SHA-512" hashValue="KWQvfTjRg8/IBqRxuQG/goMNKhv4XwAh0weuwhZkcS1mMKQn/v05I6jWVZlq/Il50iOEaTT0Gd67sypCvUxs9Q==" saltValue="wRI1xRaOGISeBt23ZOaTxQ==" spinCount="100000" sheet="1" objects="1" scenarios="1"/>
  <mergeCells count="6">
    <mergeCell ref="B25:H25"/>
    <mergeCell ref="B3:J3"/>
    <mergeCell ref="B4:J4"/>
    <mergeCell ref="B15:H15"/>
    <mergeCell ref="C18:E18"/>
    <mergeCell ref="F18:I18"/>
  </mergeCells>
  <conditionalFormatting sqref="D7:F11">
    <cfRule type="cellIs" dxfId="3" priority="1" operator="equal">
      <formula>"Correcto"</formula>
    </cfRule>
  </conditionalFormatting>
  <conditionalFormatting sqref="D7:F11">
    <cfRule type="cellIs" dxfId="2" priority="2" operator="equal">
      <formula>"Pendiente incluir información"</formula>
    </cfRule>
  </conditionalFormatting>
  <conditionalFormatting sqref="J20:J21">
    <cfRule type="cellIs" dxfId="1" priority="3" operator="equal">
      <formula>"Correcto"</formula>
    </cfRule>
  </conditionalFormatting>
  <conditionalFormatting sqref="J20:J21">
    <cfRule type="notContainsBlanks" dxfId="0" priority="4">
      <formula>LEN(TRIM(J20))&gt;0</formula>
    </cfRule>
  </conditionalFormatting>
  <dataValidations count="3">
    <dataValidation type="list" allowBlank="1" showErrorMessage="1" sqref="C20:C21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custom" allowBlank="1" showDropDown="1" showInputMessage="1" showErrorMessage="1" prompt="Com a màxim es poden entrar 2 decimals" sqref="F20:F21 H20:I21">
      <formula1>AND(F20&lt;&gt;"",LEN(RIGHT(F20,LEN(F20)-IFERROR(FIND(",",F20),LEN(F20))))&lt;=2)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Anna Moya Arasil</cp:lastModifiedBy>
  <dcterms:created xsi:type="dcterms:W3CDTF">2024-06-26T14:18:40Z</dcterms:created>
  <dcterms:modified xsi:type="dcterms:W3CDTF">2025-10-21T15:15:07Z</dcterms:modified>
</cp:coreProperties>
</file>