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ades\secretaria\Subsecretaria\EXPEDIENTS\2025\1579-2025 Servei GRUA\"/>
    </mc:Choice>
  </mc:AlternateContent>
  <xr:revisionPtr revIDLastSave="0" documentId="8_{5DD545A8-5E02-4F04-B452-E68E56137F0D}" xr6:coauthVersionLast="47" xr6:coauthVersionMax="47" xr10:uidLastSave="{00000000-0000-0000-0000-000000000000}"/>
  <bookViews>
    <workbookView xWindow="-120" yWindow="-120" windowWidth="29040" windowHeight="15720" xr2:uid="{89A006E7-7AF9-419F-866A-2160A953526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G5" i="1"/>
  <c r="I5" i="1" s="1"/>
  <c r="G6" i="1"/>
  <c r="I6" i="1" s="1"/>
  <c r="G7" i="1"/>
  <c r="H7" i="1" s="1"/>
  <c r="G8" i="1"/>
  <c r="I8" i="1" s="1"/>
  <c r="G9" i="1"/>
  <c r="H9" i="1" s="1"/>
  <c r="G10" i="1"/>
  <c r="I10" i="1" s="1"/>
  <c r="G11" i="1"/>
  <c r="H11" i="1" s="1"/>
  <c r="G12" i="1"/>
  <c r="I12" i="1" s="1"/>
  <c r="G13" i="1"/>
  <c r="I13" i="1" s="1"/>
  <c r="G14" i="1"/>
  <c r="I14" i="1" s="1"/>
  <c r="G15" i="1"/>
  <c r="I15" i="1" s="1"/>
  <c r="G4" i="1"/>
  <c r="H4" i="1" s="1"/>
  <c r="D16" i="1"/>
  <c r="H15" i="1" l="1"/>
  <c r="H12" i="1"/>
  <c r="I11" i="1"/>
  <c r="H13" i="1"/>
  <c r="H10" i="1"/>
  <c r="I9" i="1"/>
  <c r="H6" i="1"/>
  <c r="H5" i="1"/>
  <c r="H14" i="1"/>
  <c r="H8" i="1"/>
  <c r="I7" i="1"/>
  <c r="I4" i="1"/>
  <c r="G16" i="1"/>
  <c r="H16" i="1" l="1"/>
  <c r="I16" i="1"/>
</calcChain>
</file>

<file path=xl/sharedStrings.xml><?xml version="1.0" encoding="utf-8"?>
<sst xmlns="http://schemas.openxmlformats.org/spreadsheetml/2006/main" count="27" uniqueCount="17">
  <si>
    <t>HORARI</t>
  </si>
  <si>
    <t xml:space="preserve">TIPOLOGIA 
de vehicles </t>
  </si>
  <si>
    <t>21% IVA</t>
  </si>
  <si>
    <t xml:space="preserve">Diürn </t>
  </si>
  <si>
    <t>A</t>
  </si>
  <si>
    <t>Nocturn/Festiu</t>
  </si>
  <si>
    <t>B</t>
  </si>
  <si>
    <t>C</t>
  </si>
  <si>
    <t>D</t>
  </si>
  <si>
    <t>E</t>
  </si>
  <si>
    <t>F</t>
  </si>
  <si>
    <t>Previsió nombre de serveis anuals</t>
  </si>
  <si>
    <t>Preu ofert pel licitador pel nombre de serveis anuals (sense IVA)</t>
  </si>
  <si>
    <t>TOTAL</t>
  </si>
  <si>
    <t>Preu total ofert pel licitador (amb IVA)</t>
  </si>
  <si>
    <t>Preu UNITARI ofert pel licitador (sense IVA)</t>
  </si>
  <si>
    <t>COST unitari
màxim del servei (sense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</si>
</sst>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3" borderId="12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164" fontId="1" fillId="0" borderId="8" xfId="0" applyNumberFormat="1" applyFont="1" applyBorder="1" applyAlignment="1" applyProtection="1">
      <alignment horizontal="center" vertical="center"/>
      <protection hidden="1"/>
    </xf>
    <xf numFmtId="164" fontId="1" fillId="0" borderId="7" xfId="0" applyNumberFormat="1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164" fontId="1" fillId="0" borderId="9" xfId="0" applyNumberFormat="1" applyFont="1" applyBorder="1" applyAlignment="1" applyProtection="1">
      <alignment horizontal="center" vertical="center"/>
      <protection hidden="1"/>
    </xf>
    <xf numFmtId="164" fontId="1" fillId="0" borderId="11" xfId="0" applyNumberFormat="1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164" fontId="1" fillId="0" borderId="5" xfId="0" applyNumberFormat="1" applyFont="1" applyBorder="1" applyAlignment="1" applyProtection="1">
      <alignment horizontal="center"/>
      <protection hidden="1"/>
    </xf>
    <xf numFmtId="164" fontId="1" fillId="3" borderId="5" xfId="0" applyNumberFormat="1" applyFont="1" applyFill="1" applyBorder="1" applyAlignment="1" applyProtection="1">
      <alignment horizontal="center" vertical="center"/>
      <protection hidden="1"/>
    </xf>
    <xf numFmtId="164" fontId="1" fillId="0" borderId="5" xfId="0" applyNumberFormat="1" applyFont="1" applyBorder="1" applyAlignment="1" applyProtection="1">
      <alignment horizontal="center" vertical="center"/>
      <protection hidden="1"/>
    </xf>
    <xf numFmtId="164" fontId="1" fillId="3" borderId="4" xfId="0" applyNumberFormat="1" applyFont="1" applyFill="1" applyBorder="1" applyAlignment="1" applyProtection="1">
      <alignment horizontal="center" vertical="center"/>
      <protection hidden="1"/>
    </xf>
    <xf numFmtId="164" fontId="1" fillId="0" borderId="8" xfId="0" applyNumberFormat="1" applyFont="1" applyBorder="1" applyAlignment="1" applyProtection="1">
      <alignment horizontal="center" vertical="center"/>
      <protection locked="0" hidden="1"/>
    </xf>
    <xf numFmtId="164" fontId="1" fillId="0" borderId="9" xfId="0" applyNumberFormat="1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16</xdr:row>
      <xdr:rowOff>142875</xdr:rowOff>
    </xdr:from>
    <xdr:to>
      <xdr:col>9</xdr:col>
      <xdr:colOff>114300</xdr:colOff>
      <xdr:row>25</xdr:row>
      <xdr:rowOff>19051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4B5A52-92C2-412A-CE60-BE49971F388B}"/>
            </a:ext>
          </a:extLst>
        </xdr:cNvPr>
        <xdr:cNvSpPr txBox="1"/>
      </xdr:nvSpPr>
      <xdr:spPr>
        <a:xfrm>
          <a:off x="695325" y="3600450"/>
          <a:ext cx="10629900" cy="1590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 u="sng">
              <a:latin typeface="Arial" panose="020B0604020202020204" pitchFamily="34" charset="0"/>
              <a:cs typeface="Arial" panose="020B0604020202020204" pitchFamily="34" charset="0"/>
            </a:rPr>
            <a:t>ÚNICAMENT emplenar la</a:t>
          </a:r>
          <a:r>
            <a:rPr lang="es-ES" sz="1100" b="1" u="sng" baseline="0">
              <a:latin typeface="Arial" panose="020B0604020202020204" pitchFamily="34" charset="0"/>
              <a:cs typeface="Arial" panose="020B0604020202020204" pitchFamily="34" charset="0"/>
            </a:rPr>
            <a:t> columna relativa a "Preu UNITARI ofert pel licitador (sense IVA)" </a:t>
          </a:r>
          <a:r>
            <a:rPr lang="es-ES" sz="1100" baseline="0">
              <a:latin typeface="Arial" panose="020B0604020202020204" pitchFamily="34" charset="0"/>
              <a:cs typeface="Arial" panose="020B0604020202020204" pitchFamily="34" charset="0"/>
            </a:rPr>
            <a:t>considerant en tot cas els valors màxims indicats en la columna "COST unitari màxim del servei (sense IVA)", </a:t>
          </a:r>
          <a:r>
            <a:rPr lang="es-ES" sz="1100" b="1" baseline="0">
              <a:latin typeface="Arial" panose="020B0604020202020204" pitchFamily="34" charset="0"/>
              <a:cs typeface="Arial" panose="020B0604020202020204" pitchFamily="34" charset="0"/>
            </a:rPr>
            <a:t>la resta de columnes es troben automatitzades i bloquejades. </a:t>
          </a:r>
        </a:p>
        <a:p>
          <a:endParaRPr lang="es-ES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1100" baseline="0">
              <a:latin typeface="Arial" panose="020B0604020202020204" pitchFamily="34" charset="0"/>
              <a:cs typeface="Arial" panose="020B0604020202020204" pitchFamily="34" charset="0"/>
            </a:rPr>
            <a:t>En cas que s'introdueixi algun preu unitari superior al cost màxim indicat, el valor es marcarà en vermell per indicar-ho. La conseqüència de superar qualsevol dels valors del "COST unitari màxim del servei (sense IVA)" implica l'exclusió automàtica del licitador.</a:t>
          </a:r>
        </a:p>
        <a:p>
          <a:endParaRPr lang="es-ES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1100" baseline="0">
              <a:latin typeface="Arial" panose="020B0604020202020204" pitchFamily="34" charset="0"/>
              <a:cs typeface="Arial" panose="020B0604020202020204" pitchFamily="34" charset="0"/>
            </a:rPr>
            <a:t>En cas de discrepància entre el valor de l'Annex II i els valors del present document, prevaldran aquests. </a:t>
          </a:r>
        </a:p>
        <a:p>
          <a:endParaRPr lang="es-ES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1100" baseline="0">
              <a:latin typeface="Arial" panose="020B0604020202020204" pitchFamily="34" charset="0"/>
              <a:cs typeface="Arial" panose="020B0604020202020204" pitchFamily="34" charset="0"/>
            </a:rPr>
            <a:t>Si s'indica 0 en algun preu unitari o no s'introdueix cap valor, s'entendrà que el preu ofert és el mateix que el cost unitari màxim pel servei en qüestió. </a:t>
          </a:r>
          <a:endParaRPr lang="es-E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990600</xdr:colOff>
      <xdr:row>0</xdr:row>
      <xdr:rowOff>19050</xdr:rowOff>
    </xdr:from>
    <xdr:to>
      <xdr:col>6</xdr:col>
      <xdr:colOff>1657350</xdr:colOff>
      <xdr:row>1</xdr:row>
      <xdr:rowOff>114300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EA2D370-6921-F080-49EE-54AB4E7B8053}"/>
            </a:ext>
          </a:extLst>
        </xdr:cNvPr>
        <xdr:cNvSpPr txBox="1"/>
      </xdr:nvSpPr>
      <xdr:spPr>
        <a:xfrm>
          <a:off x="1752600" y="19050"/>
          <a:ext cx="724852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 u="sng">
              <a:latin typeface="Arial" panose="020B0604020202020204" pitchFamily="34" charset="0"/>
              <a:cs typeface="Arial" panose="020B0604020202020204" pitchFamily="34" charset="0"/>
            </a:rPr>
            <a:t>Annex III - OFERTA ECONÒMICA DEL LICITADOR - Valors anuals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E1EC-34DB-445D-B1EB-AFA93B7B9433}">
  <dimension ref="B1:I16"/>
  <sheetViews>
    <sheetView tabSelected="1" workbookViewId="0">
      <selection activeCell="E14" sqref="E14"/>
    </sheetView>
  </sheetViews>
  <sheetFormatPr defaultColWidth="11.42578125" defaultRowHeight="15" x14ac:dyDescent="0.25"/>
  <cols>
    <col min="1" max="1" width="11.42578125" style="3"/>
    <col min="2" max="2" width="15.85546875" style="3" customWidth="1"/>
    <col min="3" max="3" width="20.140625" style="3" customWidth="1"/>
    <col min="4" max="4" width="19" style="3" customWidth="1"/>
    <col min="5" max="5" width="24.7109375" style="3" customWidth="1"/>
    <col min="6" max="6" width="19" style="3" customWidth="1"/>
    <col min="7" max="7" width="27.5703125" style="3" customWidth="1"/>
    <col min="8" max="8" width="15.140625" style="3" customWidth="1"/>
    <col min="9" max="9" width="17.7109375" style="3" customWidth="1"/>
    <col min="10" max="16384" width="11.42578125" style="3"/>
  </cols>
  <sheetData>
    <row r="1" spans="2:9" x14ac:dyDescent="0.25">
      <c r="B1" s="1"/>
      <c r="C1" s="1"/>
      <c r="D1" s="1"/>
      <c r="E1" s="2"/>
      <c r="F1" s="1"/>
      <c r="G1" s="1"/>
      <c r="H1" s="1"/>
      <c r="I1" s="1"/>
    </row>
    <row r="2" spans="2:9" ht="15.75" customHeight="1" thickBot="1" x14ac:dyDescent="0.3">
      <c r="B2" s="1"/>
      <c r="C2" s="1"/>
      <c r="D2" s="1"/>
      <c r="E2" s="1"/>
      <c r="F2" s="4"/>
      <c r="G2" s="1"/>
      <c r="H2" s="1"/>
      <c r="I2" s="1"/>
    </row>
    <row r="3" spans="2:9" ht="45.75" thickBot="1" x14ac:dyDescent="0.3">
      <c r="B3" s="5" t="s">
        <v>1</v>
      </c>
      <c r="C3" s="6" t="s">
        <v>0</v>
      </c>
      <c r="D3" s="7" t="s">
        <v>16</v>
      </c>
      <c r="E3" s="8" t="s">
        <v>15</v>
      </c>
      <c r="F3" s="9" t="s">
        <v>11</v>
      </c>
      <c r="G3" s="7" t="s">
        <v>12</v>
      </c>
      <c r="H3" s="6" t="s">
        <v>2</v>
      </c>
      <c r="I3" s="10" t="s">
        <v>14</v>
      </c>
    </row>
    <row r="4" spans="2:9" x14ac:dyDescent="0.25">
      <c r="B4" s="26" t="s">
        <v>4</v>
      </c>
      <c r="C4" s="11" t="s">
        <v>3</v>
      </c>
      <c r="D4" s="12">
        <v>60</v>
      </c>
      <c r="E4" s="22"/>
      <c r="F4" s="11">
        <v>8</v>
      </c>
      <c r="G4" s="12">
        <f>E4*F4</f>
        <v>0</v>
      </c>
      <c r="H4" s="12">
        <f>G4*0.21</f>
        <v>0</v>
      </c>
      <c r="I4" s="13">
        <f>G4*1.21</f>
        <v>0</v>
      </c>
    </row>
    <row r="5" spans="2:9" x14ac:dyDescent="0.25">
      <c r="B5" s="27"/>
      <c r="C5" s="14" t="s">
        <v>5</v>
      </c>
      <c r="D5" s="15">
        <v>80</v>
      </c>
      <c r="E5" s="23"/>
      <c r="F5" s="14">
        <v>2</v>
      </c>
      <c r="G5" s="15">
        <f t="shared" ref="G5:G15" si="0">E5*F5</f>
        <v>0</v>
      </c>
      <c r="H5" s="15">
        <f t="shared" ref="H5:H16" si="1">G5*0.21</f>
        <v>0</v>
      </c>
      <c r="I5" s="16">
        <f t="shared" ref="I5:I16" si="2">G5*1.21</f>
        <v>0</v>
      </c>
    </row>
    <row r="6" spans="2:9" x14ac:dyDescent="0.25">
      <c r="B6" s="27" t="s">
        <v>6</v>
      </c>
      <c r="C6" s="14" t="s">
        <v>3</v>
      </c>
      <c r="D6" s="15">
        <v>72</v>
      </c>
      <c r="E6" s="23"/>
      <c r="F6" s="14">
        <v>30</v>
      </c>
      <c r="G6" s="15">
        <f t="shared" si="0"/>
        <v>0</v>
      </c>
      <c r="H6" s="15">
        <f t="shared" si="1"/>
        <v>0</v>
      </c>
      <c r="I6" s="16">
        <f t="shared" si="2"/>
        <v>0</v>
      </c>
    </row>
    <row r="7" spans="2:9" x14ac:dyDescent="0.25">
      <c r="B7" s="27"/>
      <c r="C7" s="14" t="s">
        <v>5</v>
      </c>
      <c r="D7" s="15">
        <v>105</v>
      </c>
      <c r="E7" s="23"/>
      <c r="F7" s="14">
        <v>10</v>
      </c>
      <c r="G7" s="15">
        <f t="shared" si="0"/>
        <v>0</v>
      </c>
      <c r="H7" s="15">
        <f t="shared" si="1"/>
        <v>0</v>
      </c>
      <c r="I7" s="16">
        <f t="shared" si="2"/>
        <v>0</v>
      </c>
    </row>
    <row r="8" spans="2:9" x14ac:dyDescent="0.25">
      <c r="B8" s="27" t="s">
        <v>7</v>
      </c>
      <c r="C8" s="14" t="s">
        <v>3</v>
      </c>
      <c r="D8" s="15">
        <v>110</v>
      </c>
      <c r="E8" s="23"/>
      <c r="F8" s="14">
        <v>3</v>
      </c>
      <c r="G8" s="15">
        <f t="shared" si="0"/>
        <v>0</v>
      </c>
      <c r="H8" s="15">
        <f t="shared" si="1"/>
        <v>0</v>
      </c>
      <c r="I8" s="16">
        <f t="shared" si="2"/>
        <v>0</v>
      </c>
    </row>
    <row r="9" spans="2:9" x14ac:dyDescent="0.25">
      <c r="B9" s="27"/>
      <c r="C9" s="14" t="s">
        <v>5</v>
      </c>
      <c r="D9" s="15">
        <v>165</v>
      </c>
      <c r="E9" s="23"/>
      <c r="F9" s="14">
        <v>2</v>
      </c>
      <c r="G9" s="15">
        <f t="shared" si="0"/>
        <v>0</v>
      </c>
      <c r="H9" s="15">
        <f t="shared" si="1"/>
        <v>0</v>
      </c>
      <c r="I9" s="16">
        <f t="shared" si="2"/>
        <v>0</v>
      </c>
    </row>
    <row r="10" spans="2:9" x14ac:dyDescent="0.25">
      <c r="B10" s="27" t="s">
        <v>8</v>
      </c>
      <c r="C10" s="14" t="s">
        <v>3</v>
      </c>
      <c r="D10" s="15">
        <v>150</v>
      </c>
      <c r="E10" s="23"/>
      <c r="F10" s="14">
        <v>1</v>
      </c>
      <c r="G10" s="15">
        <f t="shared" si="0"/>
        <v>0</v>
      </c>
      <c r="H10" s="15">
        <f t="shared" si="1"/>
        <v>0</v>
      </c>
      <c r="I10" s="16">
        <f t="shared" si="2"/>
        <v>0</v>
      </c>
    </row>
    <row r="11" spans="2:9" x14ac:dyDescent="0.25">
      <c r="B11" s="27"/>
      <c r="C11" s="14" t="s">
        <v>5</v>
      </c>
      <c r="D11" s="15">
        <v>225</v>
      </c>
      <c r="E11" s="23"/>
      <c r="F11" s="14">
        <v>1</v>
      </c>
      <c r="G11" s="15">
        <f t="shared" si="0"/>
        <v>0</v>
      </c>
      <c r="H11" s="15">
        <f t="shared" si="1"/>
        <v>0</v>
      </c>
      <c r="I11" s="16">
        <f t="shared" si="2"/>
        <v>0</v>
      </c>
    </row>
    <row r="12" spans="2:9" x14ac:dyDescent="0.25">
      <c r="B12" s="27" t="s">
        <v>9</v>
      </c>
      <c r="C12" s="14" t="s">
        <v>3</v>
      </c>
      <c r="D12" s="15">
        <v>300</v>
      </c>
      <c r="E12" s="23"/>
      <c r="F12" s="14">
        <v>1</v>
      </c>
      <c r="G12" s="15">
        <f t="shared" si="0"/>
        <v>0</v>
      </c>
      <c r="H12" s="15">
        <f t="shared" si="1"/>
        <v>0</v>
      </c>
      <c r="I12" s="16">
        <f t="shared" si="2"/>
        <v>0</v>
      </c>
    </row>
    <row r="13" spans="2:9" x14ac:dyDescent="0.25">
      <c r="B13" s="27"/>
      <c r="C13" s="14" t="s">
        <v>5</v>
      </c>
      <c r="D13" s="15">
        <v>400</v>
      </c>
      <c r="E13" s="23"/>
      <c r="F13" s="14">
        <v>1</v>
      </c>
      <c r="G13" s="15">
        <f t="shared" si="0"/>
        <v>0</v>
      </c>
      <c r="H13" s="15">
        <f t="shared" si="1"/>
        <v>0</v>
      </c>
      <c r="I13" s="16">
        <f t="shared" si="2"/>
        <v>0</v>
      </c>
    </row>
    <row r="14" spans="2:9" x14ac:dyDescent="0.25">
      <c r="B14" s="27" t="s">
        <v>10</v>
      </c>
      <c r="C14" s="14" t="s">
        <v>3</v>
      </c>
      <c r="D14" s="15">
        <v>500</v>
      </c>
      <c r="E14" s="23"/>
      <c r="F14" s="14">
        <v>1</v>
      </c>
      <c r="G14" s="15">
        <f t="shared" si="0"/>
        <v>0</v>
      </c>
      <c r="H14" s="15">
        <f t="shared" si="1"/>
        <v>0</v>
      </c>
      <c r="I14" s="16">
        <f t="shared" si="2"/>
        <v>0</v>
      </c>
    </row>
    <row r="15" spans="2:9" x14ac:dyDescent="0.25">
      <c r="B15" s="27"/>
      <c r="C15" s="14" t="s">
        <v>5</v>
      </c>
      <c r="D15" s="15">
        <v>700</v>
      </c>
      <c r="E15" s="23"/>
      <c r="F15" s="14">
        <v>1</v>
      </c>
      <c r="G15" s="15">
        <f t="shared" si="0"/>
        <v>0</v>
      </c>
      <c r="H15" s="15">
        <f t="shared" si="1"/>
        <v>0</v>
      </c>
      <c r="I15" s="16">
        <f t="shared" si="2"/>
        <v>0</v>
      </c>
    </row>
    <row r="16" spans="2:9" ht="15.75" thickBot="1" x14ac:dyDescent="0.3">
      <c r="B16" s="24" t="s">
        <v>13</v>
      </c>
      <c r="C16" s="25"/>
      <c r="D16" s="18">
        <f>SUM(D4:D15)</f>
        <v>2867</v>
      </c>
      <c r="E16" s="18">
        <f>SUM(E4:E15)</f>
        <v>0</v>
      </c>
      <c r="F16" s="17"/>
      <c r="G16" s="19">
        <f>SUM(G4:G15)</f>
        <v>0</v>
      </c>
      <c r="H16" s="20">
        <f t="shared" si="1"/>
        <v>0</v>
      </c>
      <c r="I16" s="21">
        <f t="shared" si="2"/>
        <v>0</v>
      </c>
    </row>
  </sheetData>
  <sheetProtection sheet="1" objects="1" scenarios="1" selectLockedCells="1"/>
  <mergeCells count="7">
    <mergeCell ref="B16:C16"/>
    <mergeCell ref="B4:B5"/>
    <mergeCell ref="B6:B7"/>
    <mergeCell ref="B8:B9"/>
    <mergeCell ref="B10:B11"/>
    <mergeCell ref="B12:B13"/>
    <mergeCell ref="B14:B15"/>
  </mergeCells>
  <conditionalFormatting sqref="E4">
    <cfRule type="cellIs" dxfId="12" priority="13" operator="greaterThan">
      <formula>$D$4</formula>
    </cfRule>
  </conditionalFormatting>
  <conditionalFormatting sqref="E5">
    <cfRule type="cellIs" dxfId="11" priority="12" operator="greaterThan">
      <formula>$D$5</formula>
    </cfRule>
  </conditionalFormatting>
  <conditionalFormatting sqref="E6">
    <cfRule type="cellIs" dxfId="10" priority="11" operator="greaterThan">
      <formula>$D$6</formula>
    </cfRule>
  </conditionalFormatting>
  <conditionalFormatting sqref="E7">
    <cfRule type="cellIs" dxfId="9" priority="10" operator="greaterThan">
      <formula>$D$7</formula>
    </cfRule>
  </conditionalFormatting>
  <conditionalFormatting sqref="E8">
    <cfRule type="cellIs" dxfId="8" priority="9" operator="greaterThan">
      <formula>$D$8</formula>
    </cfRule>
  </conditionalFormatting>
  <conditionalFormatting sqref="E9">
    <cfRule type="cellIs" dxfId="7" priority="8" operator="greaterThan">
      <formula>$D$9</formula>
    </cfRule>
  </conditionalFormatting>
  <conditionalFormatting sqref="E10">
    <cfRule type="cellIs" dxfId="6" priority="7" operator="greaterThan">
      <formula>$D$10</formula>
    </cfRule>
  </conditionalFormatting>
  <conditionalFormatting sqref="E11">
    <cfRule type="cellIs" dxfId="5" priority="6" operator="greaterThan">
      <formula>$D$11</formula>
    </cfRule>
  </conditionalFormatting>
  <conditionalFormatting sqref="E12">
    <cfRule type="cellIs" dxfId="4" priority="5" operator="greaterThan">
      <formula>$D$12</formula>
    </cfRule>
  </conditionalFormatting>
  <conditionalFormatting sqref="E13">
    <cfRule type="cellIs" dxfId="3" priority="4" operator="greaterThan">
      <formula>$D$13</formula>
    </cfRule>
  </conditionalFormatting>
  <conditionalFormatting sqref="E14">
    <cfRule type="cellIs" dxfId="2" priority="3" operator="greaterThan">
      <formula>$D$14</formula>
    </cfRule>
  </conditionalFormatting>
  <conditionalFormatting sqref="E15">
    <cfRule type="cellIs" dxfId="1" priority="2" operator="greaterThan">
      <formula>$D$15</formula>
    </cfRule>
  </conditionalFormatting>
  <conditionalFormatting sqref="E16">
    <cfRule type="cellIs" dxfId="0" priority="1" operator="greaterThan">
      <formula>$D$16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DÍEZ VALLS, Irina</dc:creator>
  <cp:lastModifiedBy>CHUECOS RUIZ, RUTH</cp:lastModifiedBy>
  <dcterms:created xsi:type="dcterms:W3CDTF">2025-10-15T08:40:51Z</dcterms:created>
  <dcterms:modified xsi:type="dcterms:W3CDTF">2025-10-21T11:05:33Z</dcterms:modified>
</cp:coreProperties>
</file>