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ramoncortes\Downloads\OCEI\"/>
    </mc:Choice>
  </mc:AlternateContent>
  <xr:revisionPtr revIDLastSave="0" documentId="13_ncr:1_{0F6FBC1C-ABDA-4F33-8455-2067E01AEB29}" xr6:coauthVersionLast="47" xr6:coauthVersionMax="47" xr10:uidLastSave="{00000000-0000-0000-0000-000000000000}"/>
  <bookViews>
    <workbookView xWindow="-120" yWindow="-120" windowWidth="51840" windowHeight="21120" xr2:uid="{23B3B575-57A1-4890-B988-8689E2D3621B}"/>
  </bookViews>
  <sheets>
    <sheet name="Annex 2 PCAP-Oferta econ" sheetId="1" r:id="rId1"/>
  </sheets>
  <calcPr calcId="191029" concurrentManualCount="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9" i="1" l="1"/>
  <c r="C48" i="1"/>
  <c r="C47" i="1"/>
  <c r="C46" i="1"/>
  <c r="C45" i="1"/>
  <c r="C43" i="1"/>
  <c r="C41" i="1"/>
  <c r="C27" i="1"/>
  <c r="C28" i="1" s="1"/>
  <c r="C50" i="1" l="1"/>
  <c r="C51" i="1" s="1"/>
  <c r="C29" i="1"/>
  <c r="C30" i="1" s="1"/>
  <c r="C52" i="1" l="1"/>
  <c r="C53" i="1" s="1"/>
</calcChain>
</file>

<file path=xl/sharedStrings.xml><?xml version="1.0" encoding="utf-8"?>
<sst xmlns="http://schemas.openxmlformats.org/spreadsheetml/2006/main" count="40" uniqueCount="25">
  <si>
    <t>EMPRESA LICITADORA:</t>
  </si>
  <si>
    <t>CONCEPTE</t>
  </si>
  <si>
    <t>IMPORT LICITACIÓ</t>
  </si>
  <si>
    <t>01.01 CATENARIA TIPUS FGC</t>
  </si>
  <si>
    <t>01.01.01 TREBALLS PREVIS</t>
  </si>
  <si>
    <t>01.01.01.01 REPLANTEIG</t>
  </si>
  <si>
    <t>01.01.02 DESMUNTATGES</t>
  </si>
  <si>
    <t>01.01.02.01. ENDERROC DE CATENÀRIA</t>
  </si>
  <si>
    <t>01.01.03 ELECTRIFICACIÓ FERROVIÀRIA</t>
  </si>
  <si>
    <t>01.01.03.01. MÈNSULES, EQUIPS DE SUSPENSIÓ I ATIBANTAT, CATENÀRIA</t>
  </si>
  <si>
    <t>01.01.03.02. FEEDERS, ALIMENTADORS I CONNEXIÓ</t>
  </si>
  <si>
    <t>01.01.03.03. FONAMENTS I MASSISOS SUPORTS CATENARIA</t>
  </si>
  <si>
    <t>01.01.03.04. ELEMENTS ESPECIALS CATENARIA</t>
  </si>
  <si>
    <t>01.01.03.05. SECCIONADORS</t>
  </si>
  <si>
    <t>01.02 ESTUDI DE SEGURETAT I SALUT. *</t>
  </si>
  <si>
    <t>01.03 PLA CONTROL DE QUALITAT*</t>
  </si>
  <si>
    <t>01.XX PARTIDES ALÇADES A JUSTIFICAR*</t>
  </si>
  <si>
    <t>Total PEM</t>
  </si>
  <si>
    <t>Despeses Generals (13%)</t>
  </si>
  <si>
    <t>Benefici Industrial (6%)</t>
  </si>
  <si>
    <t>TOTAL PEC (abans d’IVA)</t>
  </si>
  <si>
    <t>* les partides 01.02, 01.03 i 01.XX no admeten baixa, i per tant cal ofertar-les al preu indicat. En cas contrari, l'oferta podrà quedar exclosa, a excecpió de què, l'oferta global no es modifiqui, un cop realitzada l'homogeneïtzació.</t>
  </si>
  <si>
    <t>Total PEM partides que admeten baixa</t>
  </si>
  <si>
    <t>TOTAL PEC partides que admeten baixa (abans d’IVA)</t>
  </si>
  <si>
    <t>Partides que admeten baixa (s'omple automàticament)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</si>
</sst>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#,##0.00\ &quot;€&quot;"/>
  </numFmts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Times New Roman"/>
      <family val="1"/>
    </font>
    <font>
      <i/>
      <sz val="10"/>
      <color rgb="FF000000"/>
      <name val="Arial"/>
      <family val="2"/>
    </font>
    <font>
      <b/>
      <sz val="14"/>
      <color theme="1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C9F2FF"/>
        <bgColor indexed="64"/>
      </patternFill>
    </fill>
    <fill>
      <patternFill patternType="solid">
        <fgColor theme="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0">
    <xf numFmtId="0" fontId="0" fillId="0" borderId="0" xfId="0"/>
    <xf numFmtId="0" fontId="0" fillId="0" borderId="1" xfId="0" applyBorder="1" applyAlignment="1" applyProtection="1">
      <alignment horizontal="center"/>
      <protection locked="0"/>
    </xf>
    <xf numFmtId="8" fontId="4" fillId="0" borderId="5" xfId="0" applyNumberFormat="1" applyFont="1" applyBorder="1" applyAlignment="1" applyProtection="1">
      <alignment horizontal="right" vertical="center" wrapText="1"/>
      <protection locked="0"/>
    </xf>
    <xf numFmtId="164" fontId="4" fillId="0" borderId="5" xfId="1" applyNumberFormat="1" applyFont="1" applyBorder="1" applyAlignment="1" applyProtection="1">
      <alignment horizontal="right" vertical="center" wrapText="1"/>
      <protection locked="0"/>
    </xf>
    <xf numFmtId="0" fontId="3" fillId="5" borderId="4" xfId="0" applyFont="1" applyFill="1" applyBorder="1" applyAlignment="1" applyProtection="1">
      <alignment vertical="center" wrapText="1"/>
    </xf>
    <xf numFmtId="164" fontId="4" fillId="5" borderId="5" xfId="1" applyNumberFormat="1" applyFont="1" applyFill="1" applyBorder="1" applyAlignment="1" applyProtection="1">
      <alignment horizontal="right" vertical="center" wrapText="1"/>
    </xf>
    <xf numFmtId="0" fontId="0" fillId="0" borderId="0" xfId="0" applyProtection="1"/>
    <xf numFmtId="0" fontId="3" fillId="6" borderId="4" xfId="0" applyFont="1" applyFill="1" applyBorder="1" applyAlignment="1" applyProtection="1">
      <alignment horizontal="right" vertical="center" wrapText="1" indent="2"/>
    </xf>
    <xf numFmtId="8" fontId="3" fillId="6" borderId="5" xfId="0" applyNumberFormat="1" applyFont="1" applyFill="1" applyBorder="1" applyAlignment="1" applyProtection="1">
      <alignment horizontal="right" vertical="center" wrapText="1"/>
    </xf>
    <xf numFmtId="0" fontId="6" fillId="6" borderId="4" xfId="0" applyFont="1" applyFill="1" applyBorder="1" applyAlignment="1" applyProtection="1">
      <alignment horizontal="right" vertical="center" wrapText="1" indent="2"/>
    </xf>
    <xf numFmtId="8" fontId="4" fillId="6" borderId="5" xfId="0" applyNumberFormat="1" applyFont="1" applyFill="1" applyBorder="1" applyAlignment="1" applyProtection="1">
      <alignment horizontal="right" vertical="center" wrapText="1"/>
    </xf>
    <xf numFmtId="0" fontId="7" fillId="3" borderId="0" xfId="0" applyFont="1" applyFill="1" applyProtection="1"/>
    <xf numFmtId="0" fontId="0" fillId="3" borderId="0" xfId="0" applyFill="1" applyProtection="1"/>
    <xf numFmtId="0" fontId="3" fillId="4" borderId="2" xfId="0" applyFont="1" applyFill="1" applyBorder="1" applyAlignment="1" applyProtection="1">
      <alignment vertical="center" wrapText="1"/>
    </xf>
    <xf numFmtId="0" fontId="3" fillId="4" borderId="3" xfId="0" applyFont="1" applyFill="1" applyBorder="1" applyAlignment="1" applyProtection="1">
      <alignment horizontal="center" vertical="center" wrapText="1"/>
    </xf>
    <xf numFmtId="0" fontId="4" fillId="5" borderId="5" xfId="0" applyFont="1" applyFill="1" applyBorder="1" applyAlignment="1" applyProtection="1">
      <alignment horizontal="right" vertical="center" wrapText="1"/>
    </xf>
    <xf numFmtId="0" fontId="4" fillId="7" borderId="4" xfId="0" applyFont="1" applyFill="1" applyBorder="1" applyAlignment="1" applyProtection="1">
      <alignment vertical="center" wrapText="1"/>
    </xf>
    <xf numFmtId="0" fontId="5" fillId="5" borderId="5" xfId="0" applyFont="1" applyFill="1" applyBorder="1" applyAlignment="1" applyProtection="1">
      <alignment vertical="center" wrapText="1"/>
    </xf>
    <xf numFmtId="44" fontId="0" fillId="0" borderId="0" xfId="0" applyNumberFormat="1" applyProtection="1"/>
    <xf numFmtId="0" fontId="2" fillId="2" borderId="0" xfId="0" applyFont="1" applyFill="1" applyAlignment="1" applyProtection="1">
      <alignment horizontal="center" vertical="center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350520</xdr:colOff>
      <xdr:row>1</xdr:row>
      <xdr:rowOff>53340</xdr:rowOff>
    </xdr:from>
    <xdr:to>
      <xdr:col>1</xdr:col>
      <xdr:colOff>1208943</xdr:colOff>
      <xdr:row>6</xdr:row>
      <xdr:rowOff>76319</xdr:rowOff>
    </xdr:to>
    <xdr:pic>
      <xdr:nvPicPr>
        <xdr:cNvPr id="3" name="Imatge 2" descr="Patrón de fondo&#10;&#10;Descripción generada automáticamente con confianza baja">
          <a:extLst>
            <a:ext uri="{FF2B5EF4-FFF2-40B4-BE49-F238E27FC236}">
              <a16:creationId xmlns:a16="http://schemas.microsoft.com/office/drawing/2014/main" id="{1B02C220-418C-F2E7-9112-6DC1ADBDB72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26052" r="6435"/>
        <a:stretch/>
      </xdr:blipFill>
      <xdr:spPr>
        <a:xfrm>
          <a:off x="350520" y="236220"/>
          <a:ext cx="1440180" cy="937379"/>
        </a:xfrm>
        <a:prstGeom prst="rect">
          <a:avLst/>
        </a:prstGeom>
        <a:solidFill>
          <a:srgbClr val="FFFFFF">
            <a:shade val="85000"/>
          </a:srgbClr>
        </a:solidFill>
        <a:ln w="88900" cap="sq">
          <a:solidFill>
            <a:srgbClr val="FFFFFF"/>
          </a:solidFill>
          <a:miter lim="800000"/>
        </a:ln>
        <a:effectLst>
          <a:outerShdw blurRad="55000" dist="18000" dir="5400000" algn="tl" rotWithShape="0">
            <a:srgbClr val="000000">
              <a:alpha val="40000"/>
            </a:srgbClr>
          </a:outerShdw>
        </a:effectLst>
        <a:scene3d>
          <a:camera prst="orthographicFront"/>
          <a:lightRig rig="twoPt" dir="t">
            <a:rot lat="0" lon="0" rev="7200000"/>
          </a:lightRig>
        </a:scene3d>
        <a:sp3d>
          <a:bevelT w="25400" h="19050"/>
          <a:contourClr>
            <a:srgbClr val="FFFFFF"/>
          </a:contourClr>
        </a:sp3d>
      </xdr:spPr>
    </xdr:pic>
    <xdr:clientData/>
  </xdr:twoCellAnchor>
  <xdr:twoCellAnchor>
    <xdr:from>
      <xdr:col>1</xdr:col>
      <xdr:colOff>1355480</xdr:colOff>
      <xdr:row>1</xdr:row>
      <xdr:rowOff>76200</xdr:rowOff>
    </xdr:from>
    <xdr:to>
      <xdr:col>10</xdr:col>
      <xdr:colOff>219807</xdr:colOff>
      <xdr:row>6</xdr:row>
      <xdr:rowOff>83820</xdr:rowOff>
    </xdr:to>
    <xdr:sp macro="" textlink="">
      <xdr:nvSpPr>
        <xdr:cNvPr id="4" name="QuadreDeText 3">
          <a:extLst>
            <a:ext uri="{FF2B5EF4-FFF2-40B4-BE49-F238E27FC236}">
              <a16:creationId xmlns:a16="http://schemas.microsoft.com/office/drawing/2014/main" id="{6AC7C07C-0807-9BF1-EF26-40B5ACD48F37}"/>
            </a:ext>
          </a:extLst>
        </xdr:cNvPr>
        <xdr:cNvSpPr txBox="1"/>
      </xdr:nvSpPr>
      <xdr:spPr>
        <a:xfrm>
          <a:off x="1992922" y="259373"/>
          <a:ext cx="4769827" cy="923485"/>
        </a:xfrm>
        <a:prstGeom prst="rect">
          <a:avLst/>
        </a:prstGeom>
        <a:solidFill>
          <a:srgbClr val="92D05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ca-E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CONTR/2025/281</a:t>
          </a:r>
        </a:p>
        <a:p>
          <a:r>
            <a:rPr lang="ca-E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OBRES DE MILLORES DE LA DISTRIBUCIÓ ELÈCTRICA DE L’ALIMENTACIÓ DE TRACCIÓ, I TELECOMANDAMENT DE SECCIONADORS A L’ESTACIÓ DE SANT BOI, DE LA LÍNIA LLOBREGAT – ANOIA DE FERROCARRILS DE LA GENERALITAT DE CATALUNYA</a:t>
          </a:r>
          <a:r>
            <a:rPr lang="ca-ES">
              <a:effectLst/>
            </a:rPr>
            <a:t> </a:t>
          </a:r>
          <a:endParaRPr lang="ca-ES" sz="1100" i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D4B8F7-FA67-468A-9566-47ECB8C301B9}">
  <dimension ref="B9:F53"/>
  <sheetViews>
    <sheetView tabSelected="1" topLeftCell="A18" zoomScale="130" zoomScaleNormal="130" workbookViewId="0">
      <selection activeCell="C23" sqref="C23"/>
    </sheetView>
  </sheetViews>
  <sheetFormatPr baseColWidth="10" defaultColWidth="8.85546875" defaultRowHeight="15" x14ac:dyDescent="0.25"/>
  <cols>
    <col min="1" max="1" width="8.85546875" style="6"/>
    <col min="2" max="2" width="45.28515625" style="6" customWidth="1"/>
    <col min="3" max="3" width="35.5703125" style="6" customWidth="1"/>
    <col min="4" max="4" width="4.5703125" style="6" customWidth="1"/>
    <col min="5" max="5" width="8.85546875" style="6" hidden="1" customWidth="1"/>
    <col min="6" max="6" width="36.5703125" style="6" customWidth="1"/>
    <col min="7" max="7" width="24.140625" style="6" customWidth="1"/>
    <col min="8" max="8" width="13.7109375" style="6" customWidth="1"/>
    <col min="9" max="9" width="11.5703125" style="6" customWidth="1"/>
    <col min="10" max="10" width="13.140625" style="6" customWidth="1"/>
    <col min="11" max="11" width="8.85546875" style="6" customWidth="1"/>
    <col min="12" max="16384" width="8.85546875" style="6"/>
  </cols>
  <sheetData>
    <row r="9" spans="2:6" ht="24" customHeight="1" x14ac:dyDescent="0.25">
      <c r="B9" s="19" t="s">
        <v>0</v>
      </c>
      <c r="C9" s="1"/>
      <c r="D9" s="1"/>
      <c r="E9" s="1"/>
      <c r="F9" s="1"/>
    </row>
    <row r="11" spans="2:6" ht="15.75" thickBot="1" x14ac:dyDescent="0.3">
      <c r="C11" s="18"/>
    </row>
    <row r="12" spans="2:6" ht="15.75" thickBot="1" x14ac:dyDescent="0.3">
      <c r="B12" s="13" t="s">
        <v>1</v>
      </c>
      <c r="C12" s="14" t="s">
        <v>2</v>
      </c>
    </row>
    <row r="13" spans="2:6" ht="15.75" thickBot="1" x14ac:dyDescent="0.3">
      <c r="B13" s="4" t="s">
        <v>3</v>
      </c>
      <c r="C13" s="15"/>
    </row>
    <row r="14" spans="2:6" ht="15.75" thickBot="1" x14ac:dyDescent="0.3">
      <c r="B14" s="4" t="s">
        <v>4</v>
      </c>
      <c r="C14" s="15"/>
    </row>
    <row r="15" spans="2:6" ht="15.75" thickBot="1" x14ac:dyDescent="0.3">
      <c r="B15" s="16" t="s">
        <v>5</v>
      </c>
      <c r="C15" s="2"/>
    </row>
    <row r="16" spans="2:6" ht="15.75" thickBot="1" x14ac:dyDescent="0.3">
      <c r="B16" s="4" t="s">
        <v>6</v>
      </c>
      <c r="C16" s="17"/>
    </row>
    <row r="17" spans="2:3" ht="15.75" thickBot="1" x14ac:dyDescent="0.3">
      <c r="B17" s="16" t="s">
        <v>7</v>
      </c>
      <c r="C17" s="2"/>
    </row>
    <row r="18" spans="2:3" ht="15.75" thickBot="1" x14ac:dyDescent="0.3">
      <c r="B18" s="4" t="s">
        <v>8</v>
      </c>
      <c r="C18" s="15"/>
    </row>
    <row r="19" spans="2:3" ht="26.25" thickBot="1" x14ac:dyDescent="0.3">
      <c r="B19" s="16" t="s">
        <v>9</v>
      </c>
      <c r="C19" s="3"/>
    </row>
    <row r="20" spans="2:3" ht="26.25" thickBot="1" x14ac:dyDescent="0.3">
      <c r="B20" s="16" t="s">
        <v>10</v>
      </c>
      <c r="C20" s="3"/>
    </row>
    <row r="21" spans="2:3" ht="26.25" thickBot="1" x14ac:dyDescent="0.3">
      <c r="B21" s="16" t="s">
        <v>11</v>
      </c>
      <c r="C21" s="3"/>
    </row>
    <row r="22" spans="2:3" ht="15.75" thickBot="1" x14ac:dyDescent="0.3">
      <c r="B22" s="16" t="s">
        <v>12</v>
      </c>
      <c r="C22" s="3"/>
    </row>
    <row r="23" spans="2:3" ht="15.75" thickBot="1" x14ac:dyDescent="0.3">
      <c r="B23" s="16" t="s">
        <v>13</v>
      </c>
      <c r="C23" s="3"/>
    </row>
    <row r="24" spans="2:3" ht="15.75" thickBot="1" x14ac:dyDescent="0.3">
      <c r="B24" s="4" t="s">
        <v>14</v>
      </c>
      <c r="C24" s="5">
        <v>7301.79</v>
      </c>
    </row>
    <row r="25" spans="2:3" ht="15.75" thickBot="1" x14ac:dyDescent="0.3">
      <c r="B25" s="4" t="s">
        <v>15</v>
      </c>
      <c r="C25" s="5">
        <v>5887.04</v>
      </c>
    </row>
    <row r="26" spans="2:3" ht="15.75" thickBot="1" x14ac:dyDescent="0.3">
      <c r="B26" s="4" t="s">
        <v>16</v>
      </c>
      <c r="C26" s="5">
        <v>7000</v>
      </c>
    </row>
    <row r="27" spans="2:3" ht="15.75" thickBot="1" x14ac:dyDescent="0.3">
      <c r="B27" s="7" t="s">
        <v>17</v>
      </c>
      <c r="C27" s="8">
        <f>+ROUND(SUM(C15:C26),2)</f>
        <v>20188.830000000002</v>
      </c>
    </row>
    <row r="28" spans="2:3" ht="15.75" thickBot="1" x14ac:dyDescent="0.3">
      <c r="B28" s="9" t="s">
        <v>18</v>
      </c>
      <c r="C28" s="10">
        <f>+ROUND(C27*0.13,2)</f>
        <v>2624.55</v>
      </c>
    </row>
    <row r="29" spans="2:3" ht="15.75" thickBot="1" x14ac:dyDescent="0.3">
      <c r="B29" s="9" t="s">
        <v>19</v>
      </c>
      <c r="C29" s="10">
        <f>+ROUND(C27*0.06,2)</f>
        <v>1211.33</v>
      </c>
    </row>
    <row r="30" spans="2:3" ht="15.75" thickBot="1" x14ac:dyDescent="0.3">
      <c r="B30" s="7" t="s">
        <v>20</v>
      </c>
      <c r="C30" s="8">
        <f>+ROUND(SUM(C27:C29),2)</f>
        <v>24024.71</v>
      </c>
    </row>
    <row r="33" spans="2:3" x14ac:dyDescent="0.25">
      <c r="B33" s="6" t="s">
        <v>21</v>
      </c>
    </row>
    <row r="37" spans="2:3" ht="19.5" thickBot="1" x14ac:dyDescent="0.35">
      <c r="B37" s="11" t="s">
        <v>24</v>
      </c>
      <c r="C37" s="12"/>
    </row>
    <row r="38" spans="2:3" ht="15.75" thickBot="1" x14ac:dyDescent="0.3">
      <c r="B38" s="13" t="s">
        <v>1</v>
      </c>
      <c r="C38" s="14" t="s">
        <v>2</v>
      </c>
    </row>
    <row r="39" spans="2:3" ht="15.75" thickBot="1" x14ac:dyDescent="0.3">
      <c r="B39" s="4" t="s">
        <v>3</v>
      </c>
      <c r="C39" s="15"/>
    </row>
    <row r="40" spans="2:3" ht="15.75" thickBot="1" x14ac:dyDescent="0.3">
      <c r="B40" s="4" t="s">
        <v>4</v>
      </c>
      <c r="C40" s="15"/>
    </row>
    <row r="41" spans="2:3" ht="15.75" thickBot="1" x14ac:dyDescent="0.3">
      <c r="B41" s="16" t="s">
        <v>5</v>
      </c>
      <c r="C41" s="16">
        <f>+C15</f>
        <v>0</v>
      </c>
    </row>
    <row r="42" spans="2:3" ht="15.75" thickBot="1" x14ac:dyDescent="0.3">
      <c r="B42" s="4" t="s">
        <v>6</v>
      </c>
      <c r="C42" s="17"/>
    </row>
    <row r="43" spans="2:3" ht="15.75" thickBot="1" x14ac:dyDescent="0.3">
      <c r="B43" s="16" t="s">
        <v>7</v>
      </c>
      <c r="C43" s="16">
        <f>+C17</f>
        <v>0</v>
      </c>
    </row>
    <row r="44" spans="2:3" ht="15.75" thickBot="1" x14ac:dyDescent="0.3">
      <c r="B44" s="4" t="s">
        <v>8</v>
      </c>
      <c r="C44" s="15"/>
    </row>
    <row r="45" spans="2:3" ht="26.25" thickBot="1" x14ac:dyDescent="0.3">
      <c r="B45" s="16" t="s">
        <v>9</v>
      </c>
      <c r="C45" s="16">
        <f>+C19</f>
        <v>0</v>
      </c>
    </row>
    <row r="46" spans="2:3" ht="26.25" thickBot="1" x14ac:dyDescent="0.3">
      <c r="B46" s="16" t="s">
        <v>10</v>
      </c>
      <c r="C46" s="16">
        <f>+C20</f>
        <v>0</v>
      </c>
    </row>
    <row r="47" spans="2:3" ht="26.25" thickBot="1" x14ac:dyDescent="0.3">
      <c r="B47" s="16" t="s">
        <v>11</v>
      </c>
      <c r="C47" s="16">
        <f>+C21</f>
        <v>0</v>
      </c>
    </row>
    <row r="48" spans="2:3" ht="15.75" thickBot="1" x14ac:dyDescent="0.3">
      <c r="B48" s="16" t="s">
        <v>12</v>
      </c>
      <c r="C48" s="16">
        <f>+C22</f>
        <v>0</v>
      </c>
    </row>
    <row r="49" spans="2:3" ht="15.75" thickBot="1" x14ac:dyDescent="0.3">
      <c r="B49" s="16" t="s">
        <v>13</v>
      </c>
      <c r="C49" s="16">
        <f>+C23</f>
        <v>0</v>
      </c>
    </row>
    <row r="50" spans="2:3" ht="15.75" thickBot="1" x14ac:dyDescent="0.3">
      <c r="B50" s="7" t="s">
        <v>22</v>
      </c>
      <c r="C50" s="8">
        <f>+ROUND(SUM(C41:C49),2)</f>
        <v>0</v>
      </c>
    </row>
    <row r="51" spans="2:3" ht="15.75" thickBot="1" x14ac:dyDescent="0.3">
      <c r="B51" s="9" t="s">
        <v>18</v>
      </c>
      <c r="C51" s="10">
        <f>+ROUND(C50*0.13,2)</f>
        <v>0</v>
      </c>
    </row>
    <row r="52" spans="2:3" ht="15.75" thickBot="1" x14ac:dyDescent="0.3">
      <c r="B52" s="9" t="s">
        <v>19</v>
      </c>
      <c r="C52" s="10">
        <f>+ROUND(C50*0.06,2)</f>
        <v>0</v>
      </c>
    </row>
    <row r="53" spans="2:3" ht="26.25" thickBot="1" x14ac:dyDescent="0.3">
      <c r="B53" s="7" t="s">
        <v>23</v>
      </c>
      <c r="C53" s="8">
        <f>+ROUND(SUM(C50:C52),2)</f>
        <v>0</v>
      </c>
    </row>
  </sheetData>
  <sheetProtection algorithmName="SHA-512" hashValue="Q4HLLQSH0zcRRD1uabqAM+rrjxgb6102iH1PtjAxTraIG9Eq1Og+4myIaYytuHuCQuaKmmnzjHwYOB1N/CHtMQ==" saltValue="JU49DaKaH1LV6prIsaOyvA==" spinCount="100000" sheet="1" objects="1" scenarios="1" selectLockedCells="1"/>
  <mergeCells count="1">
    <mergeCell ref="C9:F9"/>
  </mergeCells>
  <pageMargins left="0.7" right="0.7" top="0.75" bottom="0.75" header="0.3" footer="0.3"/>
  <pageSetup paperSize="9" orientation="portrait" horizontalDpi="1200" verticalDpi="12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6131D8716343F4787BB6C83E936E8FC" ma:contentTypeVersion="19" ma:contentTypeDescription="Crea un document nou" ma:contentTypeScope="" ma:versionID="f7c4e1deabcad4480322ca6537f706a5">
  <xsd:schema xmlns:xsd="http://www.w3.org/2001/XMLSchema" xmlns:xs="http://www.w3.org/2001/XMLSchema" xmlns:p="http://schemas.microsoft.com/office/2006/metadata/properties" xmlns:ns2="d05b5c50-6878-419c-aaee-f57d1b61cb07" xmlns:ns3="c4d65d83-e6de-4071-ac96-3b9ea9015942" targetNamespace="http://schemas.microsoft.com/office/2006/metadata/properties" ma:root="true" ma:fieldsID="5c296fc05eafae33ad7b80c15a4c9c53" ns2:_="" ns3:_="">
    <xsd:import namespace="d05b5c50-6878-419c-aaee-f57d1b61cb07"/>
    <xsd:import namespace="c4d65d83-e6de-4071-ac96-3b9ea901594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05b5c50-6878-419c-aaee-f57d1b61cb0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f159e05-dd76-4a0e-8ee7-6d8456fbe77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4d65d83-e6de-4071-ac96-3b9ea9015942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Compartit amb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'ha compartit amb detal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c60e8459-a743-4076-9694-5a4fd6679667}" ma:internalName="TaxCatchAll" ma:showField="CatchAllData" ma:web="c4d65d83-e6de-4071-ac96-3b9ea901594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05b5c50-6878-419c-aaee-f57d1b61cb07">
      <Terms xmlns="http://schemas.microsoft.com/office/infopath/2007/PartnerControls"/>
    </lcf76f155ced4ddcb4097134ff3c332f>
    <TaxCatchAll xmlns="c4d65d83-e6de-4071-ac96-3b9ea9015942" xsi:nil="true"/>
  </documentManagement>
</p:properties>
</file>

<file path=customXml/itemProps1.xml><?xml version="1.0" encoding="utf-8"?>
<ds:datastoreItem xmlns:ds="http://schemas.openxmlformats.org/officeDocument/2006/customXml" ds:itemID="{AE465E2D-0B8D-487C-9E2A-192219264D0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04F729E-F239-49AC-8E2A-D5081AB68C22}"/>
</file>

<file path=customXml/itemProps3.xml><?xml version="1.0" encoding="utf-8"?>
<ds:datastoreItem xmlns:ds="http://schemas.openxmlformats.org/officeDocument/2006/customXml" ds:itemID="{ED87CD65-9508-4A0C-91AB-EBF8F7BF496C}">
  <ds:schemaRefs>
    <ds:schemaRef ds:uri="http://schemas.microsoft.com/office/2006/documentManagement/types"/>
    <ds:schemaRef ds:uri="http://www.w3.org/XML/1998/namespace"/>
    <ds:schemaRef ds:uri="d05b5c50-6878-419c-aaee-f57d1b61cb07"/>
    <ds:schemaRef ds:uri="http://purl.org/dc/terms/"/>
    <ds:schemaRef ds:uri="http://purl.org/dc/dcmitype/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c4d65d83-e6de-4071-ac96-3b9ea9015942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Annex 2 PCAP-Oferta econ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Belén Hidalgo Garcia</dc:creator>
  <cp:lastModifiedBy>Marta Ramon-Cortes Vilarrodona</cp:lastModifiedBy>
  <dcterms:created xsi:type="dcterms:W3CDTF">2025-03-31T06:26:07Z</dcterms:created>
  <dcterms:modified xsi:type="dcterms:W3CDTF">2025-09-25T06:25:14Z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0x010100C6131D8716343F4787BB6C83E936E8FC</vt:lpwstr>
  </property>
  <property fmtid="{D5CDD505-2E9C-101B-9397-08002B2CF9AE}" pid="3" name="MediaServiceImageTags">
    <vt:lpwstr/>
  </property>
</Properties>
</file>