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L:\JURÍDIC\1. CONTRACTACIÓ\1. EXPEDIENTS CONTRACTACIÓ\2025\SAC\27. OS-26-25 Subministrament arrendament 4 escombradores\3. Acta sobre únic\"/>
    </mc:Choice>
  </mc:AlternateContent>
  <xr:revisionPtr revIDLastSave="0" documentId="13_ncr:1_{75326789-281A-46AB-962C-A719797CE6B1}" xr6:coauthVersionLast="47" xr6:coauthVersionMax="47" xr10:uidLastSave="{00000000-0000-0000-0000-000000000000}"/>
  <bookViews>
    <workbookView xWindow="14400" yWindow="0" windowWidth="14400" windowHeight="15600" xr2:uid="{59427CA4-F27D-4CDF-A6F2-5D63BBF37CED}"/>
  </bookViews>
  <sheets>
    <sheet name="VALORACIÓ" sheetId="1" r:id="rId1"/>
  </sheets>
  <definedNames>
    <definedName name="_xlnm.Print_Area" localSheetId="0">VALORACIÓ!$B$1:$F$31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H14" i="1" s="1"/>
  <c r="C11" i="1" l="1"/>
  <c r="E14" i="1" l="1"/>
</calcChain>
</file>

<file path=xl/sharedStrings.xml><?xml version="1.0" encoding="utf-8"?>
<sst xmlns="http://schemas.openxmlformats.org/spreadsheetml/2006/main" count="24" uniqueCount="24">
  <si>
    <t>VALORACIÓ OFERTES</t>
  </si>
  <si>
    <t>MILLORA ECONÒMICA SOBRE PREU UNITARI</t>
  </si>
  <si>
    <t>OFERTA MES AVENTATJOSA</t>
  </si>
  <si>
    <t>JERARQUIA</t>
  </si>
  <si>
    <t>LICITADORES</t>
  </si>
  <si>
    <t>PREU LICITACIÓ (SENSE IVA)</t>
  </si>
  <si>
    <t>TOTAL PUNTS</t>
  </si>
  <si>
    <t>NIF</t>
  </si>
  <si>
    <t>Preu de lloguer mensualitat (100 punts):</t>
  </si>
  <si>
    <t>Per tal de seleccionar la millor oferta en relació qualitat preu de cada lot, s’estableixen els següents criteris d’adjudicació, avaluables mitjançant l’aplicació de formules matemàtiques, amb la proporció que tot seguit s’indica per a cadascun d’ells i amb una ponderació total de 100 punts:</t>
  </si>
  <si>
    <t>Puntuació i Econ:</t>
  </si>
  <si>
    <t>Valor de puntuació econòmica del licitador i</t>
  </si>
  <si>
    <t xml:space="preserve">Puntuació màx. : </t>
  </si>
  <si>
    <t>100 punts</t>
  </si>
  <si>
    <t>Pr total, i :</t>
  </si>
  <si>
    <t>Valor global de la oferta i</t>
  </si>
  <si>
    <t>Pr total, min:</t>
  </si>
  <si>
    <t>Valor global Pr total, i del licitador amb el millor preu global</t>
  </si>
  <si>
    <t>Es tindran en compte fins a 4 decimals en les puntuacions totals. L’import serà sense IVA.</t>
  </si>
  <si>
    <t>MOTOR BARNA SA</t>
  </si>
  <si>
    <t>A08987364</t>
  </si>
  <si>
    <t>OS-26/2025</t>
  </si>
  <si>
    <t>MESA DE CONTRACTACIÓ</t>
  </si>
  <si>
    <t>SUBMINISTRAMENT EN ARRENDAMENT DE 4 VEHICLES TIPUS ESCOMBRADORA D'ASPIRACIÓ DE 5M3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</si>
</sst>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12" x14ac:knownFonts="1">
    <font>
      <sz val="11"/>
      <color theme="1"/>
      <name val="Calibri"/>
      <family val="2"/>
      <scheme val="minor"/>
    </font>
    <font>
      <sz val="11"/>
      <color theme="1"/>
      <name val="Calibri"/>
      <family val="2"/>
      <scheme val="minor"/>
    </font>
    <font>
      <sz val="11"/>
      <color theme="1"/>
      <name val="Grandview"/>
      <family val="2"/>
    </font>
    <font>
      <b/>
      <sz val="11"/>
      <color theme="1"/>
      <name val="Grandview"/>
      <family val="2"/>
    </font>
    <font>
      <sz val="8"/>
      <color theme="1"/>
      <name val="Grandview"/>
      <family val="2"/>
    </font>
    <font>
      <b/>
      <sz val="16"/>
      <color theme="1"/>
      <name val="Grandview"/>
      <family val="2"/>
    </font>
    <font>
      <b/>
      <sz val="20"/>
      <color theme="1"/>
      <name val="Grandview"/>
      <family val="2"/>
    </font>
    <font>
      <sz val="11"/>
      <color rgb="FF000000"/>
      <name val="Calibri"/>
      <family val="2"/>
    </font>
    <font>
      <b/>
      <sz val="12"/>
      <color theme="1"/>
      <name val="Grandview"/>
      <family val="2"/>
    </font>
    <font>
      <sz val="9"/>
      <color theme="1"/>
      <name val="Grandview"/>
      <family val="2"/>
    </font>
    <font>
      <b/>
      <i/>
      <sz val="10"/>
      <color theme="1"/>
      <name val="Grandview"/>
      <family val="2"/>
    </font>
    <font>
      <sz val="10"/>
      <color theme="1"/>
      <name val="Grandview"/>
      <family val="2"/>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7"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8" fillId="2" borderId="4" xfId="0" applyFont="1" applyFill="1" applyBorder="1" applyAlignment="1">
      <alignment horizontal="center" vertical="center" wrapText="1"/>
    </xf>
    <xf numFmtId="0" fontId="2" fillId="0" borderId="4" xfId="0" applyFont="1" applyBorder="1" applyAlignment="1" applyProtection="1">
      <alignment horizontal="center" vertical="center"/>
      <protection hidden="1"/>
    </xf>
    <xf numFmtId="0" fontId="2"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3" fillId="0" borderId="1" xfId="0" applyFont="1" applyBorder="1" applyAlignment="1">
      <alignment horizontal="left" vertical="center"/>
    </xf>
    <xf numFmtId="164" fontId="3" fillId="0" borderId="0" xfId="0" applyNumberFormat="1" applyFont="1" applyAlignment="1" applyProtection="1">
      <alignment horizontal="center" vertical="center"/>
      <protection hidden="1"/>
    </xf>
    <xf numFmtId="164" fontId="2" fillId="0" borderId="0" xfId="0" applyNumberFormat="1" applyFont="1" applyAlignment="1">
      <alignment vertical="center"/>
    </xf>
    <xf numFmtId="0" fontId="2" fillId="0" borderId="2" xfId="0" applyFont="1" applyBorder="1" applyAlignment="1">
      <alignment vertical="center"/>
    </xf>
    <xf numFmtId="0" fontId="4" fillId="0" borderId="1" xfId="0" applyFont="1" applyBorder="1" applyAlignment="1">
      <alignment horizontal="left" vertical="center"/>
    </xf>
    <xf numFmtId="164" fontId="2" fillId="0" borderId="0" xfId="0" applyNumberFormat="1" applyFont="1" applyAlignment="1" applyProtection="1">
      <alignment vertical="center"/>
      <protection hidden="1"/>
    </xf>
    <xf numFmtId="0" fontId="3" fillId="0" borderId="1" xfId="0" applyFont="1" applyBorder="1" applyAlignment="1">
      <alignment vertical="center"/>
    </xf>
    <xf numFmtId="0" fontId="3" fillId="0" borderId="0" xfId="0" applyFont="1" applyAlignment="1" applyProtection="1">
      <alignment vertical="center"/>
      <protection hidden="1"/>
    </xf>
    <xf numFmtId="164" fontId="3" fillId="0" borderId="0" xfId="0" applyNumberFormat="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vertical="center"/>
    </xf>
    <xf numFmtId="164" fontId="2" fillId="0" borderId="0" xfId="0" applyNumberFormat="1" applyFont="1" applyAlignment="1">
      <alignment horizontal="center" vertical="center"/>
    </xf>
    <xf numFmtId="2" fontId="3" fillId="0" borderId="0" xfId="0" applyNumberFormat="1" applyFont="1" applyAlignment="1">
      <alignment horizontal="center" vertical="center"/>
    </xf>
    <xf numFmtId="2" fontId="3" fillId="2" borderId="0" xfId="0" applyNumberFormat="1" applyFont="1" applyFill="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pplyProtection="1">
      <alignment vertical="center"/>
      <protection hidden="1"/>
    </xf>
    <xf numFmtId="164" fontId="2" fillId="0" borderId="4" xfId="0" applyNumberFormat="1" applyFont="1" applyBorder="1" applyAlignment="1">
      <alignment horizontal="center" vertical="center"/>
    </xf>
    <xf numFmtId="0" fontId="2" fillId="0" borderId="0" xfId="0" applyFont="1" applyAlignment="1" applyProtection="1">
      <alignment vertical="center"/>
      <protection hidden="1"/>
    </xf>
    <xf numFmtId="0" fontId="3" fillId="0" borderId="0" xfId="0" applyFont="1" applyAlignment="1">
      <alignment vertical="center"/>
    </xf>
    <xf numFmtId="0" fontId="9" fillId="0" borderId="0" xfId="0" applyFont="1" applyAlignment="1">
      <alignment vertical="center"/>
    </xf>
    <xf numFmtId="164" fontId="9" fillId="0" borderId="0" xfId="0" applyNumberFormat="1" applyFont="1" applyAlignment="1">
      <alignment horizontal="center" vertical="center"/>
    </xf>
    <xf numFmtId="10" fontId="9" fillId="0" borderId="0" xfId="4" applyNumberFormat="1" applyFont="1" applyAlignment="1">
      <alignment horizontal="center" vertical="center"/>
    </xf>
    <xf numFmtId="164" fontId="9" fillId="0" borderId="0" xfId="0" applyNumberFormat="1" applyFont="1" applyAlignment="1">
      <alignment vertical="center" wrapText="1"/>
    </xf>
    <xf numFmtId="0" fontId="5" fillId="0" borderId="1" xfId="0" applyFont="1" applyBorder="1" applyAlignment="1">
      <alignment vertical="center"/>
    </xf>
    <xf numFmtId="0" fontId="10" fillId="0" borderId="0" xfId="0" applyFont="1" applyAlignment="1">
      <alignment vertical="center"/>
    </xf>
    <xf numFmtId="0" fontId="2" fillId="0" borderId="0" xfId="0" applyFont="1" applyAlignment="1">
      <alignment vertical="center" wrapText="1"/>
    </xf>
    <xf numFmtId="2" fontId="3" fillId="2" borderId="4" xfId="0" applyNumberFormat="1" applyFont="1" applyFill="1" applyBorder="1" applyAlignment="1">
      <alignment horizontal="center" vertical="center"/>
    </xf>
    <xf numFmtId="0" fontId="11" fillId="0" borderId="0" xfId="0" applyFont="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cellXfs>
  <cellStyles count="5">
    <cellStyle name="Millares 2" xfId="2" xr:uid="{A33794CA-F7E3-43C2-960A-8E0D09A25465}"/>
    <cellStyle name="Moneda 2" xfId="3" xr:uid="{47517EC7-FA72-4D83-8BC6-98BF8726D8C7}"/>
    <cellStyle name="Normal" xfId="0" builtinId="0"/>
    <cellStyle name="Normal 2" xfId="1" xr:uid="{8EEE4A4A-3557-4809-8161-96561BE86DCD}"/>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390525</xdr:colOff>
      <xdr:row>0</xdr:row>
      <xdr:rowOff>171450</xdr:rowOff>
    </xdr:from>
    <xdr:to>
      <xdr:col>5</xdr:col>
      <xdr:colOff>762000</xdr:colOff>
      <xdr:row>3</xdr:row>
      <xdr:rowOff>62657</xdr:rowOff>
    </xdr:to>
    <xdr:pic>
      <xdr:nvPicPr>
        <xdr:cNvPr id="2" name="Imagen 1">
          <a:extLst>
            <a:ext uri="{FF2B5EF4-FFF2-40B4-BE49-F238E27FC236}">
              <a16:creationId xmlns:a16="http://schemas.microsoft.com/office/drawing/2014/main" id="{982807C6-8EEE-4DC0-90D7-E33E23AFF2CB}"/>
            </a:ext>
          </a:extLst>
        </xdr:cNvPr>
        <xdr:cNvPicPr>
          <a:picLocks noChangeAspect="1"/>
        </xdr:cNvPicPr>
      </xdr:nvPicPr>
      <xdr:blipFill>
        <a:blip xmlns:r="http://schemas.openxmlformats.org/officeDocument/2006/relationships" r:embed="rId1"/>
        <a:stretch>
          <a:fillRect/>
        </a:stretch>
      </xdr:blipFill>
      <xdr:spPr>
        <a:xfrm>
          <a:off x="9163050" y="171450"/>
          <a:ext cx="1466850" cy="577007"/>
        </a:xfrm>
        <a:prstGeom prst="rect">
          <a:avLst/>
        </a:prstGeom>
      </xdr:spPr>
    </xdr:pic>
    <xdr:clientData/>
  </xdr:twoCellAnchor>
  <xdr:twoCellAnchor>
    <xdr:from>
      <xdr:col>1</xdr:col>
      <xdr:colOff>0</xdr:colOff>
      <xdr:row>23</xdr:row>
      <xdr:rowOff>0</xdr:rowOff>
    </xdr:from>
    <xdr:to>
      <xdr:col>1</xdr:col>
      <xdr:colOff>2438400</xdr:colOff>
      <xdr:row>25</xdr:row>
      <xdr:rowOff>19050</xdr:rowOff>
    </xdr:to>
    <xdr:pic>
      <xdr:nvPicPr>
        <xdr:cNvPr id="4" name="Imagen 3">
          <a:extLst>
            <a:ext uri="{FF2B5EF4-FFF2-40B4-BE49-F238E27FC236}">
              <a16:creationId xmlns:a16="http://schemas.microsoft.com/office/drawing/2014/main" id="{2AF2EB37-A13A-D8C2-605B-E09D6AF0168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62000" y="4686300"/>
          <a:ext cx="24384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4D3F7-C44F-4559-BD5F-B5F212DC4105}">
  <sheetPr>
    <pageSetUpPr fitToPage="1"/>
  </sheetPr>
  <dimension ref="B2:J35"/>
  <sheetViews>
    <sheetView tabSelected="1" zoomScaleNormal="100" workbookViewId="0">
      <selection activeCell="G18" sqref="G18"/>
    </sheetView>
  </sheetViews>
  <sheetFormatPr baseColWidth="10" defaultRowHeight="14.25" x14ac:dyDescent="0.25"/>
  <cols>
    <col min="1" max="1" width="11.42578125" style="7"/>
    <col min="2" max="2" width="41.7109375" style="7" customWidth="1"/>
    <col min="3" max="3" width="13.85546875" style="7" customWidth="1"/>
    <col min="4" max="4" width="15.42578125" style="7" customWidth="1"/>
    <col min="5" max="5" width="16.42578125" style="7" customWidth="1"/>
    <col min="6" max="6" width="14" style="7" customWidth="1"/>
    <col min="7" max="7" width="16.42578125" style="7" customWidth="1"/>
    <col min="8" max="8" width="31" style="7" customWidth="1"/>
    <col min="9" max="9" width="12.5703125" style="7" customWidth="1"/>
    <col min="10" max="10" width="12.85546875" style="7" customWidth="1"/>
    <col min="11" max="11" width="16.85546875" style="7" customWidth="1"/>
    <col min="12" max="12" width="14.5703125" style="7" customWidth="1"/>
    <col min="13" max="13" width="12.42578125" style="7" customWidth="1"/>
    <col min="14" max="14" width="11.42578125" style="7"/>
    <col min="15" max="15" width="30.28515625" style="7" customWidth="1"/>
    <col min="16" max="16" width="12.85546875" style="7" customWidth="1"/>
    <col min="17" max="17" width="11.42578125" style="7"/>
    <col min="18" max="18" width="16.5703125" style="7" customWidth="1"/>
    <col min="19" max="20" width="13.7109375" style="7" customWidth="1"/>
    <col min="21" max="16384" width="11.42578125" style="7"/>
  </cols>
  <sheetData>
    <row r="2" spans="2:8" x14ac:dyDescent="0.25">
      <c r="B2" s="7" t="s">
        <v>22</v>
      </c>
    </row>
    <row r="3" spans="2:8" ht="25.5" x14ac:dyDescent="0.25">
      <c r="B3" s="8" t="s">
        <v>0</v>
      </c>
    </row>
    <row r="4" spans="2:8" ht="19.5" x14ac:dyDescent="0.25">
      <c r="B4" s="9" t="s">
        <v>21</v>
      </c>
    </row>
    <row r="6" spans="2:8" ht="97.5" customHeight="1" x14ac:dyDescent="0.25">
      <c r="B6" s="40" t="s">
        <v>23</v>
      </c>
      <c r="C6" s="41"/>
      <c r="D6" s="41"/>
      <c r="E6" s="41"/>
      <c r="F6" s="42"/>
    </row>
    <row r="7" spans="2:8" ht="19.5" x14ac:dyDescent="0.25">
      <c r="B7" s="35"/>
      <c r="C7" s="29"/>
      <c r="F7" s="13"/>
    </row>
    <row r="8" spans="2:8" x14ac:dyDescent="0.25">
      <c r="B8" s="10" t="s">
        <v>5</v>
      </c>
      <c r="C8" s="11">
        <v>99680</v>
      </c>
      <c r="F8" s="13"/>
    </row>
    <row r="9" spans="2:8" x14ac:dyDescent="0.25">
      <c r="B9" s="14"/>
      <c r="C9" s="15"/>
      <c r="F9" s="13"/>
    </row>
    <row r="10" spans="2:8" x14ac:dyDescent="0.25">
      <c r="B10" s="14"/>
      <c r="C10" s="15"/>
      <c r="F10" s="13"/>
    </row>
    <row r="11" spans="2:8" x14ac:dyDescent="0.25">
      <c r="B11" s="16" t="s">
        <v>2</v>
      </c>
      <c r="C11" s="11">
        <f>MIN(D14:D17)</f>
        <v>99400</v>
      </c>
      <c r="F11" s="13"/>
    </row>
    <row r="12" spans="2:8" x14ac:dyDescent="0.25">
      <c r="B12" s="16"/>
      <c r="C12" s="17"/>
      <c r="D12" s="18"/>
      <c r="E12" s="3"/>
      <c r="F12" s="13"/>
    </row>
    <row r="13" spans="2:8" s="20" customFormat="1" ht="57" customHeight="1" x14ac:dyDescent="0.25">
      <c r="B13" s="2" t="s">
        <v>4</v>
      </c>
      <c r="C13" s="6" t="s">
        <v>7</v>
      </c>
      <c r="D13" s="1" t="s">
        <v>1</v>
      </c>
      <c r="E13" s="5" t="s">
        <v>6</v>
      </c>
      <c r="F13" s="4" t="s">
        <v>3</v>
      </c>
    </row>
    <row r="14" spans="2:8" x14ac:dyDescent="0.25">
      <c r="B14" s="21" t="s">
        <v>19</v>
      </c>
      <c r="C14" s="7" t="s">
        <v>20</v>
      </c>
      <c r="D14" s="22">
        <v>99400</v>
      </c>
      <c r="E14" s="24">
        <f>100*($C$11/D14)</f>
        <v>100</v>
      </c>
      <c r="F14" s="25">
        <v>1</v>
      </c>
      <c r="G14" s="12">
        <f>D14*21%</f>
        <v>20874</v>
      </c>
      <c r="H14" s="12">
        <f>D14+G14</f>
        <v>120274</v>
      </c>
    </row>
    <row r="15" spans="2:8" x14ac:dyDescent="0.25">
      <c r="B15" s="21"/>
      <c r="D15" s="22"/>
      <c r="E15" s="24"/>
      <c r="F15" s="25"/>
    </row>
    <row r="16" spans="2:8" x14ac:dyDescent="0.25">
      <c r="B16" s="21"/>
      <c r="D16" s="22"/>
      <c r="E16" s="24"/>
      <c r="F16" s="25"/>
    </row>
    <row r="17" spans="2:10" x14ac:dyDescent="0.25">
      <c r="B17" s="26"/>
      <c r="C17" s="27"/>
      <c r="D17" s="28"/>
      <c r="E17" s="38"/>
      <c r="F17" s="4"/>
    </row>
    <row r="18" spans="2:10" x14ac:dyDescent="0.25">
      <c r="C18" s="29"/>
      <c r="D18" s="22"/>
      <c r="E18" s="23"/>
      <c r="F18" s="19"/>
    </row>
    <row r="19" spans="2:10" x14ac:dyDescent="0.25">
      <c r="B19" s="30"/>
    </row>
    <row r="20" spans="2:10" ht="14.25" customHeight="1" x14ac:dyDescent="0.25">
      <c r="B20" s="36" t="s">
        <v>8</v>
      </c>
      <c r="C20" s="12"/>
      <c r="D20" s="22"/>
      <c r="E20" s="34"/>
      <c r="F20" s="34"/>
      <c r="G20" s="22"/>
      <c r="I20" s="23"/>
      <c r="J20" s="20"/>
    </row>
    <row r="21" spans="2:10" x14ac:dyDescent="0.25">
      <c r="B21" s="39" t="s">
        <v>9</v>
      </c>
      <c r="C21" s="39"/>
      <c r="D21" s="39"/>
      <c r="E21" s="39"/>
      <c r="F21" s="39"/>
    </row>
    <row r="22" spans="2:10" x14ac:dyDescent="0.25">
      <c r="B22" s="39"/>
      <c r="C22" s="39"/>
      <c r="D22" s="39"/>
      <c r="E22" s="39"/>
      <c r="F22" s="39"/>
    </row>
    <row r="23" spans="2:10" x14ac:dyDescent="0.25">
      <c r="B23" s="39"/>
      <c r="C23" s="39"/>
      <c r="D23" s="39"/>
      <c r="E23" s="39"/>
      <c r="F23" s="39"/>
    </row>
    <row r="24" spans="2:10" x14ac:dyDescent="0.25">
      <c r="D24" s="12"/>
      <c r="E24" s="34"/>
      <c r="F24" s="34"/>
    </row>
    <row r="25" spans="2:10" x14ac:dyDescent="0.25">
      <c r="D25" s="12"/>
      <c r="E25" s="32"/>
      <c r="F25" s="31"/>
    </row>
    <row r="26" spans="2:10" x14ac:dyDescent="0.25">
      <c r="B26" s="30" t="s">
        <v>10</v>
      </c>
      <c r="C26" s="7" t="s">
        <v>11</v>
      </c>
      <c r="D26" s="12"/>
      <c r="E26" s="33"/>
      <c r="F26" s="31"/>
    </row>
    <row r="27" spans="2:10" x14ac:dyDescent="0.25">
      <c r="B27" s="30" t="s">
        <v>12</v>
      </c>
      <c r="C27" s="7" t="s">
        <v>13</v>
      </c>
      <c r="D27" s="12"/>
      <c r="E27" s="33"/>
      <c r="F27" s="31"/>
    </row>
    <row r="28" spans="2:10" x14ac:dyDescent="0.25">
      <c r="B28" s="36" t="s">
        <v>14</v>
      </c>
      <c r="C28" s="7" t="s">
        <v>15</v>
      </c>
      <c r="D28" s="12"/>
      <c r="E28" s="31"/>
      <c r="F28" s="31"/>
    </row>
    <row r="29" spans="2:10" ht="14.25" customHeight="1" x14ac:dyDescent="0.25">
      <c r="B29" s="37" t="s">
        <v>16</v>
      </c>
      <c r="C29" s="37" t="s">
        <v>17</v>
      </c>
      <c r="D29" s="37"/>
      <c r="E29" s="31"/>
      <c r="F29" s="31"/>
    </row>
    <row r="30" spans="2:10" x14ac:dyDescent="0.25">
      <c r="B30" s="37"/>
      <c r="C30" s="37"/>
      <c r="D30" s="37"/>
    </row>
    <row r="31" spans="2:10" ht="42.75" x14ac:dyDescent="0.25">
      <c r="B31" s="37" t="s">
        <v>18</v>
      </c>
      <c r="C31" s="37"/>
      <c r="D31" s="37"/>
    </row>
    <row r="32" spans="2:10" x14ac:dyDescent="0.25">
      <c r="B32" s="30"/>
      <c r="D32" s="12"/>
    </row>
    <row r="33" spans="4:4" x14ac:dyDescent="0.25">
      <c r="D33" s="12"/>
    </row>
    <row r="34" spans="4:4" x14ac:dyDescent="0.25">
      <c r="D34" s="12"/>
    </row>
    <row r="35" spans="4:4" x14ac:dyDescent="0.25">
      <c r="D35" s="12"/>
    </row>
  </sheetData>
  <sortState xmlns:xlrd2="http://schemas.microsoft.com/office/spreadsheetml/2017/richdata2" ref="B14:J19">
    <sortCondition ref="B14:B19"/>
  </sortState>
  <mergeCells count="2">
    <mergeCell ref="B21:F23"/>
    <mergeCell ref="B6:F6"/>
  </mergeCells>
  <pageMargins left="0.70866141732283472" right="0.70866141732283472" top="0.74803149606299213" bottom="0.74803149606299213" header="0.31496062992125984" footer="0.31496062992125984"/>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VALORACIÓ</vt:lpstr>
      <vt:lpstr>VALORACIÓ!Área_de_impresión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dc:creator>
  <cp:lastModifiedBy>Gerard Tous</cp:lastModifiedBy>
  <cp:lastPrinted>2024-08-05T10:17:09Z</cp:lastPrinted>
  <dcterms:created xsi:type="dcterms:W3CDTF">2022-12-05T11:03:22Z</dcterms:created>
  <dcterms:modified xsi:type="dcterms:W3CDTF">2025-10-15T07:08:52Z</dcterms:modified>
</cp:coreProperties>
</file>