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monte\Downloads\"/>
    </mc:Choice>
  </mc:AlternateContent>
  <bookViews>
    <workbookView xWindow="0" yWindow="0" windowWidth="23040" windowHeight="8904"/>
  </bookViews>
  <sheets>
    <sheet name="O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" i="2" l="1"/>
  <c r="E44" i="2"/>
  <c r="C44" i="2"/>
  <c r="E42" i="2"/>
  <c r="E43" i="2"/>
  <c r="D43" i="2"/>
  <c r="C43" i="2"/>
  <c r="D42" i="2"/>
  <c r="C42" i="2"/>
  <c r="E41" i="2"/>
  <c r="D41" i="2"/>
  <c r="C41" i="2"/>
  <c r="E40" i="2"/>
  <c r="D40" i="2"/>
  <c r="C40" i="2"/>
  <c r="R21" i="2" l="1"/>
  <c r="O21" i="2"/>
  <c r="L21" i="2"/>
  <c r="G21" i="2"/>
  <c r="D21" i="2"/>
  <c r="R20" i="2"/>
  <c r="O20" i="2"/>
  <c r="L20" i="2"/>
  <c r="G20" i="2"/>
  <c r="D20" i="2"/>
  <c r="R19" i="2"/>
  <c r="O19" i="2"/>
  <c r="L19" i="2"/>
  <c r="G19" i="2"/>
  <c r="D19" i="2"/>
  <c r="R18" i="2"/>
  <c r="O18" i="2"/>
  <c r="L18" i="2"/>
  <c r="G18" i="2"/>
  <c r="D18" i="2"/>
  <c r="R17" i="2"/>
  <c r="O17" i="2"/>
  <c r="L17" i="2"/>
  <c r="G17" i="2"/>
  <c r="D17" i="2"/>
  <c r="R12" i="2"/>
  <c r="O12" i="2"/>
  <c r="L12" i="2"/>
  <c r="G12" i="2"/>
  <c r="H12" i="2" s="1"/>
  <c r="R11" i="2"/>
  <c r="O11" i="2"/>
  <c r="L11" i="2"/>
  <c r="G11" i="2"/>
  <c r="D11" i="2"/>
  <c r="R10" i="2"/>
  <c r="O10" i="2"/>
  <c r="L10" i="2"/>
  <c r="G10" i="2"/>
  <c r="D10" i="2"/>
  <c r="R9" i="2"/>
  <c r="O9" i="2"/>
  <c r="L9" i="2"/>
  <c r="G9" i="2"/>
  <c r="D9" i="2"/>
  <c r="R8" i="2"/>
  <c r="O8" i="2"/>
  <c r="L8" i="2"/>
  <c r="G8" i="2"/>
  <c r="D8" i="2"/>
  <c r="R7" i="2"/>
  <c r="O7" i="2"/>
  <c r="L7" i="2"/>
  <c r="G7" i="2"/>
  <c r="D7" i="2"/>
  <c r="R6" i="2"/>
  <c r="O6" i="2"/>
  <c r="L6" i="2"/>
  <c r="G6" i="2"/>
  <c r="D6" i="2"/>
  <c r="H8" i="2" l="1"/>
  <c r="H17" i="2"/>
  <c r="H19" i="2"/>
  <c r="H10" i="2"/>
  <c r="H7" i="2"/>
  <c r="H21" i="2"/>
  <c r="H9" i="2"/>
  <c r="H18" i="2"/>
  <c r="H6" i="2"/>
  <c r="H11" i="2"/>
  <c r="H20" i="2"/>
  <c r="L14" i="2"/>
  <c r="O14" i="2"/>
  <c r="G23" i="2"/>
  <c r="O23" i="2"/>
  <c r="R14" i="2"/>
  <c r="L23" i="2"/>
  <c r="R23" i="2"/>
  <c r="G14" i="2"/>
  <c r="D23" i="2"/>
  <c r="D14" i="2"/>
  <c r="R26" i="2" l="1"/>
  <c r="O26" i="2"/>
  <c r="L26" i="2"/>
  <c r="G26" i="2"/>
  <c r="B32" i="2" s="1"/>
  <c r="H14" i="2"/>
  <c r="H23" i="2"/>
  <c r="D26" i="2"/>
  <c r="B31" i="2" l="1"/>
  <c r="B33" i="2" s="1"/>
  <c r="H26" i="2"/>
  <c r="B35" i="2" l="1"/>
  <c r="B36" i="2" s="1"/>
</calcChain>
</file>

<file path=xl/sharedStrings.xml><?xml version="1.0" encoding="utf-8"?>
<sst xmlns="http://schemas.openxmlformats.org/spreadsheetml/2006/main" count="53" uniqueCount="45">
  <si>
    <t>1. DESCRIPCIÓ PART FIXA</t>
  </si>
  <si>
    <t>Nombre hores previstes any</t>
  </si>
  <si>
    <t>a) Coordinació</t>
  </si>
  <si>
    <t>1er any contracte</t>
  </si>
  <si>
    <t>b) atencio usuari/ària</t>
  </si>
  <si>
    <t>c) consergeria</t>
  </si>
  <si>
    <t>d) manteniment</t>
  </si>
  <si>
    <t>e) neteja</t>
  </si>
  <si>
    <t>f) socorrista</t>
  </si>
  <si>
    <t>import màxim anual part fixa</t>
  </si>
  <si>
    <t>2. DESCRIPCIÓ PART VARIABLE</t>
  </si>
  <si>
    <t>a) activitat dirigida aquàtica</t>
  </si>
  <si>
    <t>b) curset natació nadons</t>
  </si>
  <si>
    <t>c) cursets natació</t>
  </si>
  <si>
    <t>d) activitats especialistes</t>
  </si>
  <si>
    <t>e) activitats generalistes</t>
  </si>
  <si>
    <t>import màxim anual part variable</t>
  </si>
  <si>
    <t>g) sala fitness</t>
  </si>
  <si>
    <t>primer any contracte</t>
  </si>
  <si>
    <t>segon any contracte</t>
  </si>
  <si>
    <t>prorroga any 1</t>
  </si>
  <si>
    <t>2n any contracte</t>
  </si>
  <si>
    <t>pròrroga 1 contracte</t>
  </si>
  <si>
    <t>prorroga any 2</t>
  </si>
  <si>
    <t>pròrroga 2 contracte</t>
  </si>
  <si>
    <t>prorroga any 3</t>
  </si>
  <si>
    <t>pròrroga 3 contracte</t>
  </si>
  <si>
    <t>IVA 21%</t>
  </si>
  <si>
    <t>PRESSUPOST ANY 1</t>
  </si>
  <si>
    <t>PRESSUPOST ANY 2</t>
  </si>
  <si>
    <t>duració inicial del contracte (any 1+ any 2)</t>
  </si>
  <si>
    <t>OFERTA ECONÒMICA hora màxim</t>
  </si>
  <si>
    <t>oferta econòmica (import anual màxim part fixa + import anual màxim part variable)</t>
  </si>
  <si>
    <t>OFERTA ECONÒMICA DEL CONTRACTE S/IVA</t>
  </si>
  <si>
    <t xml:space="preserve">CÀLCUL OFERTA ECONÒMICA </t>
  </si>
  <si>
    <t>OFERTA ECONÒMICA AMB IVA</t>
  </si>
  <si>
    <t>CÀLCUL OFERTA ECONÒMICA (als efectes d'aplicació dels criteris d'adjudicació)</t>
  </si>
  <si>
    <t>OFERTA ECONÒMICA PRORROGA 1</t>
  </si>
  <si>
    <t>OFERTA ECONÒMICA PRORROGA 2</t>
  </si>
  <si>
    <t>OFERTA ECONÒMICA PRORROGA 3</t>
  </si>
  <si>
    <t>OFERTA ECONÒMICA DEL CONTRACTE (ANY 1 I 2)</t>
  </si>
  <si>
    <t>OFERTA ECONÒMICA</t>
  </si>
  <si>
    <t>Part fixa</t>
  </si>
  <si>
    <t>part variable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</si>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</sst>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43" fontId="0" fillId="0" borderId="4" xfId="1" applyFont="1" applyBorder="1"/>
    <xf numFmtId="0" fontId="0" fillId="0" borderId="10" xfId="0" applyBorder="1"/>
    <xf numFmtId="0" fontId="0" fillId="0" borderId="11" xfId="0" applyBorder="1"/>
    <xf numFmtId="44" fontId="0" fillId="0" borderId="11" xfId="0" applyNumberFormat="1" applyBorder="1"/>
    <xf numFmtId="44" fontId="2" fillId="0" borderId="13" xfId="0" applyNumberFormat="1" applyFont="1" applyBorder="1"/>
    <xf numFmtId="0" fontId="2" fillId="0" borderId="12" xfId="0" applyFont="1" applyBorder="1" applyAlignment="1">
      <alignment wrapText="1"/>
    </xf>
    <xf numFmtId="44" fontId="2" fillId="0" borderId="0" xfId="0" applyNumberFormat="1" applyFont="1"/>
    <xf numFmtId="0" fontId="0" fillId="8" borderId="0" xfId="0" applyFill="1" applyBorder="1"/>
    <xf numFmtId="44" fontId="0" fillId="8" borderId="0" xfId="2" applyFont="1" applyFill="1" applyBorder="1"/>
    <xf numFmtId="44" fontId="2" fillId="8" borderId="0" xfId="0" applyNumberFormat="1" applyFont="1" applyFill="1"/>
    <xf numFmtId="0" fontId="0" fillId="8" borderId="0" xfId="0" applyFill="1"/>
    <xf numFmtId="0" fontId="0" fillId="0" borderId="10" xfId="0" applyBorder="1" applyAlignment="1">
      <alignment vertical="center" wrapText="1"/>
    </xf>
    <xf numFmtId="0" fontId="2" fillId="8" borderId="0" xfId="0" applyFont="1" applyFill="1"/>
    <xf numFmtId="0" fontId="3" fillId="8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44" fontId="2" fillId="0" borderId="0" xfId="0" applyNumberFormat="1" applyFont="1" applyAlignment="1">
      <alignment vertical="center"/>
    </xf>
    <xf numFmtId="44" fontId="2" fillId="8" borderId="0" xfId="0" applyNumberFormat="1" applyFont="1" applyFill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0" borderId="14" xfId="0" applyFont="1" applyBorder="1" applyAlignment="1">
      <alignment vertical="center" wrapText="1"/>
    </xf>
    <xf numFmtId="43" fontId="0" fillId="0" borderId="14" xfId="1" applyFont="1" applyBorder="1"/>
    <xf numFmtId="44" fontId="0" fillId="0" borderId="14" xfId="2" applyFont="1" applyBorder="1"/>
    <xf numFmtId="44" fontId="2" fillId="2" borderId="14" xfId="0" applyNumberFormat="1" applyFont="1" applyFill="1" applyBorder="1"/>
    <xf numFmtId="2" fontId="0" fillId="0" borderId="14" xfId="0" applyNumberFormat="1" applyBorder="1"/>
    <xf numFmtId="44" fontId="0" fillId="8" borderId="14" xfId="2" applyFont="1" applyFill="1" applyBorder="1"/>
    <xf numFmtId="0" fontId="2" fillId="10" borderId="14" xfId="0" applyFont="1" applyFill="1" applyBorder="1" applyAlignment="1">
      <alignment vertical="center" wrapText="1"/>
    </xf>
    <xf numFmtId="44" fontId="2" fillId="10" borderId="14" xfId="0" applyNumberFormat="1" applyFont="1" applyFill="1" applyBorder="1" applyAlignment="1">
      <alignment vertical="center"/>
    </xf>
    <xf numFmtId="0" fontId="2" fillId="8" borderId="0" xfId="0" applyFont="1" applyFill="1" applyAlignment="1">
      <alignment vertical="center"/>
    </xf>
    <xf numFmtId="0" fontId="2" fillId="2" borderId="14" xfId="0" applyFont="1" applyFill="1" applyBorder="1" applyAlignment="1">
      <alignment vertical="center" wrapText="1"/>
    </xf>
    <xf numFmtId="0" fontId="2" fillId="2" borderId="14" xfId="0" applyFont="1" applyFill="1" applyBorder="1"/>
    <xf numFmtId="44" fontId="2" fillId="2" borderId="14" xfId="2" applyFont="1" applyFill="1" applyBorder="1"/>
    <xf numFmtId="0" fontId="2" fillId="9" borderId="8" xfId="0" applyFont="1" applyFill="1" applyBorder="1"/>
    <xf numFmtId="0" fontId="0" fillId="9" borderId="9" xfId="0" applyFill="1" applyBorder="1"/>
    <xf numFmtId="0" fontId="0" fillId="0" borderId="0" xfId="0" applyFill="1" applyBorder="1"/>
    <xf numFmtId="0" fontId="2" fillId="0" borderId="0" xfId="0" applyFont="1" applyFill="1" applyBorder="1"/>
    <xf numFmtId="43" fontId="2" fillId="0" borderId="4" xfId="1" applyFont="1" applyFill="1" applyBorder="1"/>
    <xf numFmtId="43" fontId="2" fillId="0" borderId="6" xfId="1" applyFont="1" applyFill="1" applyBorder="1"/>
    <xf numFmtId="0" fontId="2" fillId="0" borderId="7" xfId="0" applyFont="1" applyFill="1" applyBorder="1"/>
    <xf numFmtId="44" fontId="0" fillId="0" borderId="14" xfId="2" applyFont="1" applyFill="1" applyBorder="1"/>
    <xf numFmtId="0" fontId="3" fillId="0" borderId="14" xfId="0" applyFont="1" applyBorder="1" applyAlignment="1">
      <alignment vertical="center"/>
    </xf>
    <xf numFmtId="0" fontId="2" fillId="0" borderId="14" xfId="0" applyFont="1" applyBorder="1"/>
    <xf numFmtId="0" fontId="0" fillId="0" borderId="14" xfId="0" applyBorder="1"/>
    <xf numFmtId="43" fontId="2" fillId="8" borderId="15" xfId="1" applyFont="1" applyFill="1" applyBorder="1"/>
    <xf numFmtId="0" fontId="2" fillId="8" borderId="16" xfId="0" applyFont="1" applyFill="1" applyBorder="1"/>
    <xf numFmtId="44" fontId="2" fillId="5" borderId="14" xfId="0" applyNumberFormat="1" applyFont="1" applyFill="1" applyBorder="1"/>
    <xf numFmtId="44" fontId="2" fillId="5" borderId="14" xfId="0" applyNumberFormat="1" applyFont="1" applyFill="1" applyBorder="1" applyAlignment="1">
      <alignment vertical="center"/>
    </xf>
    <xf numFmtId="0" fontId="2" fillId="8" borderId="17" xfId="0" applyFont="1" applyFill="1" applyBorder="1"/>
    <xf numFmtId="44" fontId="0" fillId="0" borderId="0" xfId="0" applyNumberFormat="1" applyBorder="1"/>
    <xf numFmtId="0" fontId="2" fillId="3" borderId="17" xfId="0" applyFont="1" applyFill="1" applyBorder="1" applyAlignment="1">
      <alignment vertical="center"/>
    </xf>
    <xf numFmtId="0" fontId="2" fillId="3" borderId="14" xfId="0" applyFont="1" applyFill="1" applyBorder="1" applyAlignment="1">
      <alignment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wrapText="1"/>
    </xf>
    <xf numFmtId="44" fontId="2" fillId="3" borderId="16" xfId="0" applyNumberFormat="1" applyFont="1" applyFill="1" applyBorder="1"/>
    <xf numFmtId="44" fontId="0" fillId="3" borderId="16" xfId="0" applyNumberFormat="1" applyFill="1" applyBorder="1"/>
    <xf numFmtId="44" fontId="0" fillId="3" borderId="17" xfId="0" applyNumberFormat="1" applyFill="1" applyBorder="1"/>
    <xf numFmtId="44" fontId="0" fillId="8" borderId="14" xfId="0" applyNumberFormat="1" applyFill="1" applyBorder="1" applyAlignment="1">
      <alignment horizontal="center" vertical="center"/>
    </xf>
    <xf numFmtId="44" fontId="0" fillId="10" borderId="14" xfId="0" applyNumberFormat="1" applyFill="1" applyBorder="1" applyAlignment="1">
      <alignment horizontal="center" vertical="center"/>
    </xf>
    <xf numFmtId="44" fontId="0" fillId="0" borderId="14" xfId="0" applyNumberFormat="1" applyBorder="1"/>
    <xf numFmtId="44" fontId="0" fillId="5" borderId="14" xfId="0" applyNumberFormat="1" applyFill="1" applyBorder="1" applyAlignment="1">
      <alignment horizontal="center" vertical="center"/>
    </xf>
    <xf numFmtId="0" fontId="0" fillId="0" borderId="14" xfId="0" applyBorder="1" applyAlignment="1">
      <alignment vertical="center" wrapText="1"/>
    </xf>
    <xf numFmtId="0" fontId="2" fillId="7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left" vertical="center" wrapText="1"/>
    </xf>
    <xf numFmtId="0" fontId="2" fillId="3" borderId="17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44"/>
  <sheetViews>
    <sheetView tabSelected="1" workbookViewId="0">
      <selection activeCell="J37" sqref="J37"/>
    </sheetView>
  </sheetViews>
  <sheetFormatPr baseColWidth="10" defaultRowHeight="14.4" x14ac:dyDescent="0.3"/>
  <cols>
    <col min="1" max="1" width="31.88671875" bestFit="1" customWidth="1"/>
    <col min="2" max="2" width="13" customWidth="1"/>
    <col min="3" max="3" width="12.44140625" customWidth="1"/>
    <col min="4" max="4" width="11.88671875" customWidth="1"/>
    <col min="5" max="5" width="15.5546875" customWidth="1"/>
    <col min="6" max="6" width="14.33203125" customWidth="1"/>
    <col min="7" max="7" width="13" customWidth="1"/>
    <col min="8" max="8" width="17.5546875" style="16" customWidth="1"/>
    <col min="9" max="9" width="5.33203125" style="16" customWidth="1"/>
    <col min="10" max="10" width="17.109375" customWidth="1"/>
    <col min="11" max="11" width="12.5546875" customWidth="1"/>
    <col min="12" max="12" width="18.6640625" customWidth="1"/>
    <col min="14" max="14" width="13.44140625" customWidth="1"/>
    <col min="15" max="15" width="19.6640625" customWidth="1"/>
    <col min="17" max="17" width="12.33203125" customWidth="1"/>
    <col min="18" max="18" width="19.6640625" customWidth="1"/>
  </cols>
  <sheetData>
    <row r="2" spans="1:18" s="1" customFormat="1" ht="45" customHeight="1" x14ac:dyDescent="0.3">
      <c r="B2" s="23"/>
      <c r="C2" s="24" t="s">
        <v>18</v>
      </c>
      <c r="D2" s="25"/>
      <c r="E2" s="70" t="s">
        <v>19</v>
      </c>
      <c r="F2" s="71"/>
      <c r="G2" s="72"/>
      <c r="H2" s="73" t="s">
        <v>30</v>
      </c>
      <c r="I2" s="18"/>
      <c r="J2" s="74" t="s">
        <v>20</v>
      </c>
      <c r="K2" s="74"/>
      <c r="L2" s="74"/>
      <c r="M2" s="75" t="s">
        <v>23</v>
      </c>
      <c r="N2" s="75"/>
      <c r="O2" s="75"/>
      <c r="P2" s="67" t="s">
        <v>25</v>
      </c>
      <c r="Q2" s="67"/>
      <c r="R2" s="67"/>
    </row>
    <row r="3" spans="1:18" s="2" customFormat="1" ht="57.6" x14ac:dyDescent="0.3">
      <c r="B3" s="26" t="s">
        <v>1</v>
      </c>
      <c r="C3" s="26" t="s">
        <v>31</v>
      </c>
      <c r="D3" s="26" t="s">
        <v>3</v>
      </c>
      <c r="E3" s="26" t="s">
        <v>1</v>
      </c>
      <c r="F3" s="26" t="s">
        <v>31</v>
      </c>
      <c r="G3" s="26" t="s">
        <v>21</v>
      </c>
      <c r="H3" s="73"/>
      <c r="I3" s="19"/>
      <c r="J3" s="26" t="s">
        <v>1</v>
      </c>
      <c r="K3" s="26" t="s">
        <v>31</v>
      </c>
      <c r="L3" s="46" t="s">
        <v>22</v>
      </c>
      <c r="M3" s="26" t="s">
        <v>1</v>
      </c>
      <c r="N3" s="26" t="s">
        <v>31</v>
      </c>
      <c r="O3" s="46" t="s">
        <v>24</v>
      </c>
      <c r="P3" s="26" t="s">
        <v>1</v>
      </c>
      <c r="Q3" s="26" t="s">
        <v>31</v>
      </c>
      <c r="R3" s="46" t="s">
        <v>26</v>
      </c>
    </row>
    <row r="4" spans="1:18" x14ac:dyDescent="0.3">
      <c r="B4" s="3"/>
      <c r="C4" s="4"/>
      <c r="D4" s="5"/>
      <c r="E4" s="3"/>
      <c r="F4" s="4"/>
      <c r="G4" s="5"/>
      <c r="H4" s="13"/>
      <c r="J4" s="3"/>
      <c r="K4" s="4"/>
      <c r="L4" s="5"/>
      <c r="M4" s="3"/>
      <c r="N4" s="4"/>
      <c r="O4" s="5"/>
      <c r="P4" s="3"/>
      <c r="Q4" s="4"/>
      <c r="R4" s="5"/>
    </row>
    <row r="5" spans="1:18" x14ac:dyDescent="0.3">
      <c r="A5" s="47" t="s">
        <v>0</v>
      </c>
      <c r="B5" s="3"/>
      <c r="C5" s="4"/>
      <c r="D5" s="5"/>
      <c r="E5" s="3"/>
      <c r="F5" s="4"/>
      <c r="G5" s="5"/>
      <c r="H5" s="13"/>
      <c r="J5" s="3"/>
      <c r="K5" s="4"/>
      <c r="L5" s="5"/>
      <c r="M5" s="3"/>
      <c r="N5" s="4"/>
      <c r="O5" s="5"/>
      <c r="P5" s="3"/>
      <c r="Q5" s="4"/>
      <c r="R5" s="5"/>
    </row>
    <row r="6" spans="1:18" x14ac:dyDescent="0.3">
      <c r="A6" s="48" t="s">
        <v>2</v>
      </c>
      <c r="B6" s="27">
        <v>1992</v>
      </c>
      <c r="C6" s="28"/>
      <c r="D6" s="28">
        <f t="shared" ref="D6:D11" si="0">SUM(B6)*C6</f>
        <v>0</v>
      </c>
      <c r="E6" s="27">
        <v>1992</v>
      </c>
      <c r="F6" s="28"/>
      <c r="G6" s="28">
        <f>SUM(E6)*F6</f>
        <v>0</v>
      </c>
      <c r="H6" s="31">
        <f t="shared" ref="H6:H12" si="1">SUM(D6)+G6</f>
        <v>0</v>
      </c>
      <c r="J6" s="27">
        <v>1992</v>
      </c>
      <c r="K6" s="45"/>
      <c r="L6" s="28">
        <f>SUM(J6)*K6</f>
        <v>0</v>
      </c>
      <c r="M6" s="27">
        <v>1992</v>
      </c>
      <c r="N6" s="28"/>
      <c r="O6" s="28">
        <f>SUM(M6)*N6</f>
        <v>0</v>
      </c>
      <c r="P6" s="27">
        <v>1992</v>
      </c>
      <c r="Q6" s="28"/>
      <c r="R6" s="28">
        <f>SUM(P6)*Q6</f>
        <v>0</v>
      </c>
    </row>
    <row r="7" spans="1:18" x14ac:dyDescent="0.3">
      <c r="A7" s="48" t="s">
        <v>4</v>
      </c>
      <c r="B7" s="27">
        <v>4718.5</v>
      </c>
      <c r="C7" s="28"/>
      <c r="D7" s="28">
        <f t="shared" si="0"/>
        <v>0</v>
      </c>
      <c r="E7" s="27">
        <v>4718.5</v>
      </c>
      <c r="F7" s="28"/>
      <c r="G7" s="28">
        <f t="shared" ref="G7:G12" si="2">SUM(E7)*F7</f>
        <v>0</v>
      </c>
      <c r="H7" s="31">
        <f t="shared" si="1"/>
        <v>0</v>
      </c>
      <c r="J7" s="27">
        <v>4718.5</v>
      </c>
      <c r="K7" s="45"/>
      <c r="L7" s="28">
        <f t="shared" ref="L7:L12" si="3">SUM(J7)*K7</f>
        <v>0</v>
      </c>
      <c r="M7" s="27">
        <v>4718.5</v>
      </c>
      <c r="N7" s="28"/>
      <c r="O7" s="28">
        <f t="shared" ref="O7:O12" si="4">SUM(M7)*N7</f>
        <v>0</v>
      </c>
      <c r="P7" s="27">
        <v>4718.5</v>
      </c>
      <c r="Q7" s="28"/>
      <c r="R7" s="28">
        <f t="shared" ref="R7:R12" si="5">SUM(P7)*Q7</f>
        <v>0</v>
      </c>
    </row>
    <row r="8" spans="1:18" x14ac:dyDescent="0.3">
      <c r="A8" s="48" t="s">
        <v>5</v>
      </c>
      <c r="B8" s="27">
        <v>3601.25</v>
      </c>
      <c r="C8" s="28"/>
      <c r="D8" s="28">
        <f t="shared" si="0"/>
        <v>0</v>
      </c>
      <c r="E8" s="27">
        <v>3601.25</v>
      </c>
      <c r="F8" s="28"/>
      <c r="G8" s="28">
        <f t="shared" si="2"/>
        <v>0</v>
      </c>
      <c r="H8" s="31">
        <f t="shared" si="1"/>
        <v>0</v>
      </c>
      <c r="J8" s="27">
        <v>3601.25</v>
      </c>
      <c r="K8" s="45"/>
      <c r="L8" s="28">
        <f t="shared" si="3"/>
        <v>0</v>
      </c>
      <c r="M8" s="27">
        <v>3601.25</v>
      </c>
      <c r="N8" s="28"/>
      <c r="O8" s="28">
        <f t="shared" si="4"/>
        <v>0</v>
      </c>
      <c r="P8" s="27">
        <v>3601.25</v>
      </c>
      <c r="Q8" s="28"/>
      <c r="R8" s="28">
        <f t="shared" si="5"/>
        <v>0</v>
      </c>
    </row>
    <row r="9" spans="1:18" x14ac:dyDescent="0.3">
      <c r="A9" s="48" t="s">
        <v>6</v>
      </c>
      <c r="B9" s="27">
        <v>4821.5</v>
      </c>
      <c r="C9" s="28"/>
      <c r="D9" s="28">
        <f t="shared" si="0"/>
        <v>0</v>
      </c>
      <c r="E9" s="27">
        <v>4821.5</v>
      </c>
      <c r="F9" s="28"/>
      <c r="G9" s="28">
        <f t="shared" si="2"/>
        <v>0</v>
      </c>
      <c r="H9" s="31">
        <f t="shared" si="1"/>
        <v>0</v>
      </c>
      <c r="J9" s="27">
        <v>4821.5</v>
      </c>
      <c r="K9" s="45"/>
      <c r="L9" s="28">
        <f t="shared" si="3"/>
        <v>0</v>
      </c>
      <c r="M9" s="27">
        <v>4821.5</v>
      </c>
      <c r="N9" s="28"/>
      <c r="O9" s="28">
        <f t="shared" si="4"/>
        <v>0</v>
      </c>
      <c r="P9" s="27">
        <v>4821.5</v>
      </c>
      <c r="Q9" s="28"/>
      <c r="R9" s="28">
        <f t="shared" si="5"/>
        <v>0</v>
      </c>
    </row>
    <row r="10" spans="1:18" x14ac:dyDescent="0.3">
      <c r="A10" s="48" t="s">
        <v>7</v>
      </c>
      <c r="B10" s="27">
        <v>6414</v>
      </c>
      <c r="C10" s="28"/>
      <c r="D10" s="28">
        <f t="shared" si="0"/>
        <v>0</v>
      </c>
      <c r="E10" s="27">
        <v>6414</v>
      </c>
      <c r="F10" s="28"/>
      <c r="G10" s="28">
        <f t="shared" si="2"/>
        <v>0</v>
      </c>
      <c r="H10" s="31">
        <f t="shared" si="1"/>
        <v>0</v>
      </c>
      <c r="J10" s="27">
        <v>6414</v>
      </c>
      <c r="K10" s="45"/>
      <c r="L10" s="28">
        <f t="shared" si="3"/>
        <v>0</v>
      </c>
      <c r="M10" s="27">
        <v>6414</v>
      </c>
      <c r="N10" s="28"/>
      <c r="O10" s="28">
        <f t="shared" si="4"/>
        <v>0</v>
      </c>
      <c r="P10" s="27">
        <v>6414</v>
      </c>
      <c r="Q10" s="28"/>
      <c r="R10" s="28">
        <f t="shared" si="5"/>
        <v>0</v>
      </c>
    </row>
    <row r="11" spans="1:18" x14ac:dyDescent="0.3">
      <c r="A11" s="48" t="s">
        <v>8</v>
      </c>
      <c r="B11" s="27">
        <v>4741.5</v>
      </c>
      <c r="C11" s="28"/>
      <c r="D11" s="28">
        <f t="shared" si="0"/>
        <v>0</v>
      </c>
      <c r="E11" s="27">
        <v>4741.5</v>
      </c>
      <c r="F11" s="28"/>
      <c r="G11" s="28">
        <f t="shared" si="2"/>
        <v>0</v>
      </c>
      <c r="H11" s="31">
        <f t="shared" si="1"/>
        <v>0</v>
      </c>
      <c r="J11" s="27">
        <v>4741.5</v>
      </c>
      <c r="K11" s="45"/>
      <c r="L11" s="28">
        <f t="shared" si="3"/>
        <v>0</v>
      </c>
      <c r="M11" s="27">
        <v>4741.5</v>
      </c>
      <c r="N11" s="28"/>
      <c r="O11" s="28">
        <f t="shared" si="4"/>
        <v>0</v>
      </c>
      <c r="P11" s="27">
        <v>4741.5</v>
      </c>
      <c r="Q11" s="28"/>
      <c r="R11" s="28">
        <f t="shared" si="5"/>
        <v>0</v>
      </c>
    </row>
    <row r="12" spans="1:18" x14ac:dyDescent="0.3">
      <c r="A12" s="48" t="s">
        <v>17</v>
      </c>
      <c r="B12" s="27">
        <v>0</v>
      </c>
      <c r="C12" s="28"/>
      <c r="D12" s="28"/>
      <c r="E12" s="27">
        <v>0</v>
      </c>
      <c r="F12" s="28"/>
      <c r="G12" s="28">
        <f t="shared" si="2"/>
        <v>0</v>
      </c>
      <c r="H12" s="31">
        <f t="shared" si="1"/>
        <v>0</v>
      </c>
      <c r="J12" s="27">
        <v>0</v>
      </c>
      <c r="K12" s="45"/>
      <c r="L12" s="28">
        <f t="shared" si="3"/>
        <v>0</v>
      </c>
      <c r="M12" s="27">
        <v>0</v>
      </c>
      <c r="N12" s="28"/>
      <c r="O12" s="28">
        <f t="shared" si="4"/>
        <v>0</v>
      </c>
      <c r="P12" s="27">
        <v>0</v>
      </c>
      <c r="Q12" s="28"/>
      <c r="R12" s="28">
        <f t="shared" si="5"/>
        <v>0</v>
      </c>
    </row>
    <row r="13" spans="1:18" x14ac:dyDescent="0.3">
      <c r="B13" s="6"/>
      <c r="C13" s="4"/>
      <c r="D13" s="5"/>
      <c r="E13" s="6"/>
      <c r="F13" s="4"/>
      <c r="G13" s="5"/>
      <c r="H13" s="14"/>
      <c r="J13" s="6"/>
      <c r="K13" s="40"/>
      <c r="L13" s="5"/>
      <c r="M13" s="6"/>
      <c r="N13" s="4"/>
      <c r="O13" s="5"/>
      <c r="P13" s="6"/>
      <c r="Q13" s="4"/>
      <c r="R13" s="5"/>
    </row>
    <row r="14" spans="1:18" s="1" customFormat="1" x14ac:dyDescent="0.3">
      <c r="A14" s="36" t="s">
        <v>9</v>
      </c>
      <c r="B14" s="49"/>
      <c r="C14" s="53"/>
      <c r="D14" s="29">
        <f>SUM(D6:D13)</f>
        <v>0</v>
      </c>
      <c r="E14" s="49"/>
      <c r="F14" s="53"/>
      <c r="G14" s="29">
        <f>SUM(G6:G13)</f>
        <v>0</v>
      </c>
      <c r="H14" s="37">
        <f>SUM(D14)+G14</f>
        <v>0</v>
      </c>
      <c r="I14" s="18"/>
      <c r="J14" s="42"/>
      <c r="K14" s="41"/>
      <c r="L14" s="51">
        <f>SUM(L6:L13)</f>
        <v>0</v>
      </c>
      <c r="M14" s="42"/>
      <c r="N14" s="41"/>
      <c r="O14" s="51">
        <f>SUM(O6:O13)</f>
        <v>0</v>
      </c>
      <c r="P14" s="42"/>
      <c r="Q14" s="41"/>
      <c r="R14" s="51">
        <f>SUM(R6:R13)</f>
        <v>0</v>
      </c>
    </row>
    <row r="15" spans="1:18" x14ac:dyDescent="0.3">
      <c r="B15" s="3"/>
      <c r="C15" s="4"/>
      <c r="D15" s="5"/>
      <c r="E15" s="3"/>
      <c r="F15" s="4"/>
      <c r="G15" s="5"/>
      <c r="H15" s="14"/>
      <c r="J15" s="3"/>
      <c r="K15" s="40"/>
      <c r="L15" s="5"/>
      <c r="M15" s="3"/>
      <c r="N15" s="4"/>
      <c r="O15" s="5"/>
      <c r="P15" s="3"/>
      <c r="Q15" s="4"/>
      <c r="R15" s="5"/>
    </row>
    <row r="16" spans="1:18" x14ac:dyDescent="0.3">
      <c r="A16" s="47" t="s">
        <v>10</v>
      </c>
      <c r="B16" s="3"/>
      <c r="C16" s="4"/>
      <c r="D16" s="5"/>
      <c r="E16" s="3"/>
      <c r="F16" s="4"/>
      <c r="G16" s="5"/>
      <c r="H16" s="14"/>
      <c r="J16" s="3"/>
      <c r="K16" s="40"/>
      <c r="L16" s="5"/>
      <c r="M16" s="3"/>
      <c r="N16" s="4"/>
      <c r="O16" s="5"/>
      <c r="P16" s="3"/>
      <c r="Q16" s="4"/>
      <c r="R16" s="5"/>
    </row>
    <row r="17" spans="1:18" x14ac:dyDescent="0.3">
      <c r="A17" s="48" t="s">
        <v>11</v>
      </c>
      <c r="B17" s="30">
        <v>398.25</v>
      </c>
      <c r="C17" s="28"/>
      <c r="D17" s="28">
        <f>SUM(B17)*C17</f>
        <v>0</v>
      </c>
      <c r="E17" s="30">
        <v>398.25</v>
      </c>
      <c r="F17" s="28"/>
      <c r="G17" s="28">
        <f>SUM(E17)*F17</f>
        <v>0</v>
      </c>
      <c r="H17" s="31">
        <f>SUM(D17)+G17</f>
        <v>0</v>
      </c>
      <c r="J17" s="30">
        <v>398.25</v>
      </c>
      <c r="K17" s="45"/>
      <c r="L17" s="28">
        <f>SUM(J17)*K17</f>
        <v>0</v>
      </c>
      <c r="M17" s="30">
        <v>398.25</v>
      </c>
      <c r="N17" s="28"/>
      <c r="O17" s="28">
        <f>SUM(M17)*N17</f>
        <v>0</v>
      </c>
      <c r="P17" s="30">
        <v>398.25</v>
      </c>
      <c r="Q17" s="28"/>
      <c r="R17" s="28">
        <f>SUM(P17)*Q17</f>
        <v>0</v>
      </c>
    </row>
    <row r="18" spans="1:18" x14ac:dyDescent="0.3">
      <c r="A18" s="48" t="s">
        <v>12</v>
      </c>
      <c r="B18" s="30">
        <v>31.5</v>
      </c>
      <c r="C18" s="28"/>
      <c r="D18" s="28">
        <f>SUM(B18)*C18</f>
        <v>0</v>
      </c>
      <c r="E18" s="30">
        <v>31.5</v>
      </c>
      <c r="F18" s="28"/>
      <c r="G18" s="28">
        <f t="shared" ref="G18:G21" si="6">SUM(E18)*F18</f>
        <v>0</v>
      </c>
      <c r="H18" s="31">
        <f>SUM(D18)+G18</f>
        <v>0</v>
      </c>
      <c r="J18" s="30">
        <v>31.5</v>
      </c>
      <c r="K18" s="45"/>
      <c r="L18" s="28">
        <f t="shared" ref="L18:L21" si="7">SUM(J18)*K18</f>
        <v>0</v>
      </c>
      <c r="M18" s="30">
        <v>31.5</v>
      </c>
      <c r="N18" s="28"/>
      <c r="O18" s="28">
        <f t="shared" ref="O18:O21" si="8">SUM(M18)*N18</f>
        <v>0</v>
      </c>
      <c r="P18" s="30">
        <v>31.5</v>
      </c>
      <c r="Q18" s="28"/>
      <c r="R18" s="28">
        <f t="shared" ref="R18:R21" si="9">SUM(P18)*Q18</f>
        <v>0</v>
      </c>
    </row>
    <row r="19" spans="1:18" x14ac:dyDescent="0.3">
      <c r="A19" s="48" t="s">
        <v>13</v>
      </c>
      <c r="B19" s="30">
        <v>879</v>
      </c>
      <c r="C19" s="28"/>
      <c r="D19" s="28">
        <f>SUM(B19)*C19</f>
        <v>0</v>
      </c>
      <c r="E19" s="30">
        <v>879</v>
      </c>
      <c r="F19" s="28"/>
      <c r="G19" s="28">
        <f t="shared" si="6"/>
        <v>0</v>
      </c>
      <c r="H19" s="31">
        <f>SUM(D19)+G19</f>
        <v>0</v>
      </c>
      <c r="J19" s="30">
        <v>879</v>
      </c>
      <c r="K19" s="45"/>
      <c r="L19" s="28">
        <f t="shared" si="7"/>
        <v>0</v>
      </c>
      <c r="M19" s="30">
        <v>879</v>
      </c>
      <c r="N19" s="28"/>
      <c r="O19" s="28">
        <f t="shared" si="8"/>
        <v>0</v>
      </c>
      <c r="P19" s="30">
        <v>879</v>
      </c>
      <c r="Q19" s="28"/>
      <c r="R19" s="28">
        <f t="shared" si="9"/>
        <v>0</v>
      </c>
    </row>
    <row r="20" spans="1:18" x14ac:dyDescent="0.3">
      <c r="A20" s="48" t="s">
        <v>14</v>
      </c>
      <c r="B20" s="30">
        <v>363.75</v>
      </c>
      <c r="C20" s="28"/>
      <c r="D20" s="28">
        <f>SUM(B20)*C20</f>
        <v>0</v>
      </c>
      <c r="E20" s="30">
        <v>363.75</v>
      </c>
      <c r="F20" s="28"/>
      <c r="G20" s="28">
        <f t="shared" si="6"/>
        <v>0</v>
      </c>
      <c r="H20" s="31">
        <f>SUM(D20)+G20</f>
        <v>0</v>
      </c>
      <c r="J20" s="30">
        <v>363.75</v>
      </c>
      <c r="K20" s="45"/>
      <c r="L20" s="28">
        <f t="shared" si="7"/>
        <v>0</v>
      </c>
      <c r="M20" s="30">
        <v>363.75</v>
      </c>
      <c r="N20" s="28"/>
      <c r="O20" s="28">
        <f t="shared" si="8"/>
        <v>0</v>
      </c>
      <c r="P20" s="30">
        <v>363.75</v>
      </c>
      <c r="Q20" s="28"/>
      <c r="R20" s="28">
        <f t="shared" si="9"/>
        <v>0</v>
      </c>
    </row>
    <row r="21" spans="1:18" x14ac:dyDescent="0.3">
      <c r="A21" s="48" t="s">
        <v>15</v>
      </c>
      <c r="B21" s="30">
        <v>100.5</v>
      </c>
      <c r="C21" s="28"/>
      <c r="D21" s="28">
        <f>SUM(B21)*C21</f>
        <v>0</v>
      </c>
      <c r="E21" s="30">
        <v>100.5</v>
      </c>
      <c r="F21" s="28"/>
      <c r="G21" s="28">
        <f t="shared" si="6"/>
        <v>0</v>
      </c>
      <c r="H21" s="31">
        <f>SUM(D21)+G21</f>
        <v>0</v>
      </c>
      <c r="J21" s="30">
        <v>100.5</v>
      </c>
      <c r="K21" s="45"/>
      <c r="L21" s="28">
        <f t="shared" si="7"/>
        <v>0</v>
      </c>
      <c r="M21" s="30">
        <v>100.5</v>
      </c>
      <c r="N21" s="28"/>
      <c r="O21" s="28">
        <f t="shared" si="8"/>
        <v>0</v>
      </c>
      <c r="P21" s="30">
        <v>100.5</v>
      </c>
      <c r="Q21" s="28"/>
      <c r="R21" s="28">
        <f t="shared" si="9"/>
        <v>0</v>
      </c>
    </row>
    <row r="22" spans="1:18" x14ac:dyDescent="0.3">
      <c r="B22" s="3"/>
      <c r="C22" s="4"/>
      <c r="D22" s="5"/>
      <c r="E22" s="3"/>
      <c r="F22" s="4"/>
      <c r="G22" s="5"/>
      <c r="H22" s="14"/>
      <c r="J22" s="3"/>
      <c r="K22" s="4"/>
      <c r="L22" s="5"/>
      <c r="M22" s="3"/>
      <c r="N22" s="4"/>
      <c r="O22" s="5"/>
      <c r="P22" s="3"/>
      <c r="Q22" s="4"/>
      <c r="R22" s="5"/>
    </row>
    <row r="23" spans="1:18" s="1" customFormat="1" x14ac:dyDescent="0.3">
      <c r="A23" s="35" t="s">
        <v>16</v>
      </c>
      <c r="B23" s="49"/>
      <c r="C23" s="50"/>
      <c r="D23" s="29">
        <f>SUM(D16:D22)</f>
        <v>0</v>
      </c>
      <c r="E23" s="49"/>
      <c r="F23" s="50"/>
      <c r="G23" s="29">
        <f>SUM(G16:G22)</f>
        <v>0</v>
      </c>
      <c r="H23" s="37">
        <f>SUM(D23)+G23</f>
        <v>0</v>
      </c>
      <c r="I23" s="18"/>
      <c r="J23" s="43"/>
      <c r="K23" s="44"/>
      <c r="L23" s="51">
        <f>SUM(L16:L22)</f>
        <v>0</v>
      </c>
      <c r="M23" s="43"/>
      <c r="N23" s="44"/>
      <c r="O23" s="51">
        <f>SUM(O16:O22)</f>
        <v>0</v>
      </c>
      <c r="P23" s="43"/>
      <c r="Q23" s="44"/>
      <c r="R23" s="51">
        <f>SUM(R16:R22)</f>
        <v>0</v>
      </c>
    </row>
    <row r="24" spans="1:18" x14ac:dyDescent="0.3">
      <c r="H24" s="14"/>
    </row>
    <row r="26" spans="1:18" s="20" customFormat="1" ht="43.2" x14ac:dyDescent="0.3">
      <c r="A26" s="32" t="s">
        <v>32</v>
      </c>
      <c r="B26" s="34"/>
      <c r="C26" s="34"/>
      <c r="D26" s="33">
        <f>SUM(D14)+D23</f>
        <v>0</v>
      </c>
      <c r="E26" s="22"/>
      <c r="F26" s="22"/>
      <c r="G26" s="33">
        <f t="shared" ref="G26" si="10">SUM(G14)+G23</f>
        <v>0</v>
      </c>
      <c r="H26" s="33">
        <f>SUM(D26+G26)</f>
        <v>0</v>
      </c>
      <c r="I26" s="22"/>
      <c r="J26" s="21"/>
      <c r="K26" s="21"/>
      <c r="L26" s="52">
        <f>SUM(L14)+L23</f>
        <v>0</v>
      </c>
      <c r="M26" s="21"/>
      <c r="N26" s="21"/>
      <c r="O26" s="52">
        <f>SUM(O14)+O23</f>
        <v>0</v>
      </c>
      <c r="P26" s="21"/>
      <c r="Q26" s="21"/>
      <c r="R26" s="52">
        <f>SUM(R14)+R23</f>
        <v>0</v>
      </c>
    </row>
    <row r="27" spans="1:18" s="1" customFormat="1" x14ac:dyDescent="0.3">
      <c r="D27" s="12"/>
      <c r="E27" s="12"/>
      <c r="F27" s="12"/>
      <c r="G27" s="12"/>
      <c r="H27" s="15"/>
      <c r="I27" s="15"/>
      <c r="J27" s="12"/>
      <c r="K27" s="12"/>
      <c r="L27" s="12"/>
      <c r="M27" s="12"/>
      <c r="N27" s="12"/>
      <c r="O27" s="12"/>
      <c r="P27" s="12"/>
      <c r="Q27" s="12"/>
      <c r="R27" s="12"/>
    </row>
    <row r="28" spans="1:18" ht="15" thickBot="1" x14ac:dyDescent="0.35"/>
    <row r="29" spans="1:18" x14ac:dyDescent="0.3">
      <c r="A29" s="38" t="s">
        <v>34</v>
      </c>
      <c r="B29" s="39"/>
    </row>
    <row r="30" spans="1:18" x14ac:dyDescent="0.3">
      <c r="A30" s="7"/>
      <c r="B30" s="8"/>
    </row>
    <row r="31" spans="1:18" x14ac:dyDescent="0.3">
      <c r="A31" s="7" t="s">
        <v>28</v>
      </c>
      <c r="B31" s="9">
        <f>D26</f>
        <v>0</v>
      </c>
    </row>
    <row r="32" spans="1:18" x14ac:dyDescent="0.3">
      <c r="A32" s="7" t="s">
        <v>29</v>
      </c>
      <c r="B32" s="9">
        <f>G26</f>
        <v>0</v>
      </c>
    </row>
    <row r="33" spans="1:5" ht="28.8" x14ac:dyDescent="0.3">
      <c r="A33" s="17" t="s">
        <v>33</v>
      </c>
      <c r="B33" s="9">
        <f>SUM(B31:B32)</f>
        <v>0</v>
      </c>
    </row>
    <row r="34" spans="1:5" x14ac:dyDescent="0.3">
      <c r="A34" s="7"/>
      <c r="B34" s="9"/>
    </row>
    <row r="35" spans="1:5" x14ac:dyDescent="0.3">
      <c r="A35" s="7" t="s">
        <v>27</v>
      </c>
      <c r="B35" s="9">
        <f>SUM(B33)*21/100</f>
        <v>0</v>
      </c>
    </row>
    <row r="36" spans="1:5" ht="15" thickBot="1" x14ac:dyDescent="0.35">
      <c r="A36" s="11" t="s">
        <v>35</v>
      </c>
      <c r="B36" s="10">
        <f>SUM(B33:B35)</f>
        <v>0</v>
      </c>
    </row>
    <row r="38" spans="1:5" ht="45" customHeight="1" x14ac:dyDescent="0.3">
      <c r="A38" s="68" t="s">
        <v>36</v>
      </c>
      <c r="B38" s="69"/>
      <c r="C38" s="55" t="s">
        <v>42</v>
      </c>
      <c r="D38" s="56" t="s">
        <v>43</v>
      </c>
      <c r="E38" s="57" t="s">
        <v>44</v>
      </c>
    </row>
    <row r="39" spans="1:5" x14ac:dyDescent="0.3">
      <c r="A39" s="4"/>
      <c r="B39" s="4"/>
    </row>
    <row r="40" spans="1:5" ht="28.8" x14ac:dyDescent="0.3">
      <c r="A40" s="66" t="s">
        <v>40</v>
      </c>
      <c r="B40" s="54"/>
      <c r="C40" s="62">
        <f>H14</f>
        <v>0</v>
      </c>
      <c r="D40" s="62">
        <f>H23</f>
        <v>0</v>
      </c>
      <c r="E40" s="63">
        <f>SUM(C40:D40)</f>
        <v>0</v>
      </c>
    </row>
    <row r="41" spans="1:5" x14ac:dyDescent="0.3">
      <c r="A41" s="48" t="s">
        <v>37</v>
      </c>
      <c r="B41" s="54"/>
      <c r="C41" s="64">
        <f>L14</f>
        <v>0</v>
      </c>
      <c r="D41" s="64">
        <f>L23</f>
        <v>0</v>
      </c>
      <c r="E41" s="65">
        <f>SUM(C41:D41)</f>
        <v>0</v>
      </c>
    </row>
    <row r="42" spans="1:5" x14ac:dyDescent="0.3">
      <c r="A42" s="48" t="s">
        <v>38</v>
      </c>
      <c r="B42" s="54"/>
      <c r="C42" s="64">
        <f>O14</f>
        <v>0</v>
      </c>
      <c r="D42" s="64">
        <f>O23</f>
        <v>0</v>
      </c>
      <c r="E42" s="65">
        <f t="shared" ref="E42:E43" si="11">SUM(C42:D42)</f>
        <v>0</v>
      </c>
    </row>
    <row r="43" spans="1:5" x14ac:dyDescent="0.3">
      <c r="A43" s="48" t="s">
        <v>39</v>
      </c>
      <c r="B43" s="54"/>
      <c r="C43" s="64">
        <f>R14</f>
        <v>0</v>
      </c>
      <c r="D43" s="64">
        <f>R23</f>
        <v>0</v>
      </c>
      <c r="E43" s="65">
        <f t="shared" si="11"/>
        <v>0</v>
      </c>
    </row>
    <row r="44" spans="1:5" x14ac:dyDescent="0.3">
      <c r="A44" s="58" t="s">
        <v>41</v>
      </c>
      <c r="B44" s="59"/>
      <c r="C44" s="60">
        <f>SUM(C40:C43)</f>
        <v>0</v>
      </c>
      <c r="D44" s="60">
        <f t="shared" ref="D44:E44" si="12">SUM(D40:D43)</f>
        <v>0</v>
      </c>
      <c r="E44" s="61">
        <f t="shared" si="12"/>
        <v>0</v>
      </c>
    </row>
  </sheetData>
  <mergeCells count="6">
    <mergeCell ref="P2:R2"/>
    <mergeCell ref="A38:B38"/>
    <mergeCell ref="E2:G2"/>
    <mergeCell ref="H2:H3"/>
    <mergeCell ref="J2:L2"/>
    <mergeCell ref="M2:O2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Montserrat Córcoles Martí</dc:creator>
  <cp:lastModifiedBy>Usuari</cp:lastModifiedBy>
  <dcterms:created xsi:type="dcterms:W3CDTF">2025-09-09T12:48:48Z</dcterms:created>
  <dcterms:modified xsi:type="dcterms:W3CDTF">2025-10-02T08:45:56Z</dcterms:modified>
</cp:coreProperties>
</file>