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scfs\RECURSOS\BSM\BSM_PLTE_N_25\05-Documents de treball\Documents\Annexos\"/>
    </mc:Choice>
  </mc:AlternateContent>
  <xr:revisionPtr revIDLastSave="0" documentId="13_ncr:1_{EBE68AC0-C067-417A-A1E2-31054F4F9DE5}" xr6:coauthVersionLast="47" xr6:coauthVersionMax="47" xr10:uidLastSave="{00000000-0000-0000-0000-000000000000}"/>
  <bookViews>
    <workbookView xWindow="-108" yWindow="-108" windowWidth="23256" windowHeight="12456" xr2:uid="{00000000-000D-0000-FFFF-FFFF00000000}"/>
  </bookViews>
  <sheets>
    <sheet name="Serveis i sistemes de veu fixa" sheetId="1" r:id="rId1"/>
    <sheet name="Serveis WAN i Internet"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 i="3" l="1"/>
  <c r="J7" i="1"/>
  <c r="L7" i="1" s="1"/>
  <c r="L7" i="3"/>
  <c r="J7" i="3"/>
</calcChain>
</file>

<file path=xl/sharedStrings.xml><?xml version="1.0" encoding="utf-8"?>
<sst xmlns="http://schemas.openxmlformats.org/spreadsheetml/2006/main" count="411" uniqueCount="143">
  <si>
    <t xml:space="preserve">El Proveïdor haurà d'inserir les dades de la seva proposta a les caselles ombrejades en blau. </t>
  </si>
  <si>
    <t>PARÀMETRE</t>
  </si>
  <si>
    <t>TIPUS</t>
  </si>
  <si>
    <t>UNITAT DE MESURA</t>
  </si>
  <si>
    <t>SLAs I PENALITZACIONS MÀXIMES REQUERIDES</t>
  </si>
  <si>
    <t>SLAs I PENALITZACIONS MÀXIMES PROPOSADES</t>
  </si>
  <si>
    <t>SLA REQUERIT</t>
  </si>
  <si>
    <t>SLA PROPOSAT</t>
  </si>
  <si>
    <t>SLA</t>
  </si>
  <si>
    <t>Dia</t>
  </si>
  <si>
    <t>Disponibilitat</t>
  </si>
  <si>
    <t>-</t>
  </si>
  <si>
    <t>Igual o superior al 99,99%</t>
  </si>
  <si>
    <t>Objectiu</t>
  </si>
  <si>
    <t>Avaries</t>
  </si>
  <si>
    <t>Temps de resposta a incidències</t>
  </si>
  <si>
    <t>Minut</t>
  </si>
  <si>
    <t>Inferior a 30 minuts</t>
  </si>
  <si>
    <t>Hora</t>
  </si>
  <si>
    <t>Facturació</t>
  </si>
  <si>
    <t>Actualització de l'inventari</t>
  </si>
  <si>
    <t>Mensual</t>
  </si>
  <si>
    <t>KPI</t>
  </si>
  <si>
    <t>Altes i baixes del període</t>
  </si>
  <si>
    <t>Informatiu</t>
  </si>
  <si>
    <t>Número d'incidències per tipus</t>
  </si>
  <si>
    <t>Temps de resolució d'incidències per tipus</t>
  </si>
  <si>
    <t>Disponibilitat individual i global</t>
  </si>
  <si>
    <t>En cas de duplicitat de penalització per l'incompliment d'un SLA, s'aplicarà la penalització superior. Els temps d'indisponibilitat que impliquin penalització per temps de resolució d'avaries no computaran per al càlcul dels temps de disponibilitat individual i global.</t>
  </si>
  <si>
    <t>Atenció i resposta a consultes</t>
  </si>
  <si>
    <t>Inferior a 7 dies laborables des de la seva sol·licitud</t>
  </si>
  <si>
    <t>Temps màxim de resposta comercial (peticions normals)</t>
  </si>
  <si>
    <t>Temps màxim de resposta comercial (peticions urgents) (*)</t>
  </si>
  <si>
    <t>(**) Un cop resolta una avaria, haurà de notificar-se al client la seva resolució i tancament. No es considerarà tancada cap incidència sense validació via correu electrònic o per escrit per part del client.</t>
  </si>
  <si>
    <t>(*) El client es reserva el dret de sol·licitar un 10% de peticions comercials amb caràcter urgent.</t>
  </si>
  <si>
    <t>Peticions de provisions</t>
  </si>
  <si>
    <t>Modificacions dels serveis</t>
  </si>
  <si>
    <t>Inferior a 1 dia laborable des de la seva sol·licitud</t>
  </si>
  <si>
    <t>Temps màxim de provisió - Si es requereix instal·lació d'elemenst de xarxa</t>
  </si>
  <si>
    <t>Temps màxim de provisió - Si no es requereix instal·lació d'elemenst de xarxa</t>
  </si>
  <si>
    <t>Disponibilitat global dels serveis i sistemes</t>
  </si>
  <si>
    <t>%</t>
  </si>
  <si>
    <t>Disponibilitat individual dels serveis i sistemes</t>
  </si>
  <si>
    <t>TIPUS DE SERVEI</t>
  </si>
  <si>
    <t>Tots els serveis</t>
  </si>
  <si>
    <t>Igual o superior al 99,7%</t>
  </si>
  <si>
    <t>Resta d'enllaços</t>
  </si>
  <si>
    <t>Igual o superior al 99,5%</t>
  </si>
  <si>
    <t>Sistemes de veu fixa</t>
  </si>
  <si>
    <t>Temps de resolució d'avaries molt greus (**)</t>
  </si>
  <si>
    <t>Temps de resolució d'avaries greus (**)</t>
  </si>
  <si>
    <t>Temps de resolució d'avaries lleus (**)</t>
  </si>
  <si>
    <t>Serveis de veu fixa</t>
  </si>
  <si>
    <t>Inferior a 4h</t>
  </si>
  <si>
    <t>Inferior a 8h</t>
  </si>
  <si>
    <t>Inferior a 24h</t>
  </si>
  <si>
    <t>Inferior a 12h</t>
  </si>
  <si>
    <t>Qualitat</t>
  </si>
  <si>
    <t>Tasa de pèrdua de paquets</t>
  </si>
  <si>
    <t>ms</t>
  </si>
  <si>
    <t>Gestió</t>
  </si>
  <si>
    <t>Gestió de sol·licituds</t>
  </si>
  <si>
    <t>Entrega d'informes/inventari</t>
  </si>
  <si>
    <t>% Error en la facturació periòdica (***)</t>
  </si>
  <si>
    <t>(***) Eventualment, BSM admetrà incompliment en 1 mes a l'any sense penalització. A partir d'aquest incompliment (retard en 1 informe mensual o error en 1 facturació mensual), els següens seran objecte de penalització</t>
  </si>
  <si>
    <t>Qualsevol tecnologia d'accés</t>
  </si>
  <si>
    <t>Accés de dades Ethernet</t>
  </si>
  <si>
    <t>Resta d'accessos de dades</t>
  </si>
  <si>
    <t>Annex L1 - ANS Serveis i sistemes de veu fixa</t>
  </si>
  <si>
    <t>Annex L1 - ANS Serveis WAN i Internet</t>
  </si>
  <si>
    <t>Accessos FTTH MPLS</t>
  </si>
  <si>
    <t>Igual o superior al 99,8%</t>
  </si>
  <si>
    <t>Igual o superior al 98,9%</t>
  </si>
  <si>
    <t>Igual o superior al 97%</t>
  </si>
  <si>
    <t>Retard d'anada i tornada (Round Trip Delay - RTD)  (En base a la mitjana mensual. Indicar procediment de mesura). 
Compliment del 90% dels dies del mes.</t>
  </si>
  <si>
    <t>&lt; 20ms</t>
  </si>
  <si>
    <t>Serveis de dades - Caudal dades</t>
  </si>
  <si>
    <t>Serveis de dades - Caudal veu</t>
  </si>
  <si>
    <t>Internet centralitzat</t>
  </si>
  <si>
    <t>&lt; 50ms Ethernet
&lt; 80ms resta de tecnologies MPLS</t>
  </si>
  <si>
    <t>&lt; 30ms Ethernet
&lt; 50ms resta de tecnologies MPLS</t>
  </si>
  <si>
    <t>Jitter (J) (En base a la mitjana mensual. Indicar procediment de mesura)</t>
  </si>
  <si>
    <t>&lt; 0,8%</t>
  </si>
  <si>
    <t>&lt; 2 ms Fibra Ethernet
&lt;10 ms resta de tecnologies MPLS</t>
  </si>
  <si>
    <t>Enllaços Trunk IP</t>
  </si>
  <si>
    <t>Temps màxim de provisió</t>
  </si>
  <si>
    <t>Temps màxim de provisió - Si es requereix un canvi/ampliació a la infraestructura.</t>
  </si>
  <si>
    <t>Temps màxim de provisió - Si no es requereix un canvi/ampliació a la infraestructura.</t>
  </si>
  <si>
    <t>Inferior a 5 dies laborables des de la seva sol·licitud</t>
  </si>
  <si>
    <t>Gestió d'altes i baixes</t>
  </si>
  <si>
    <t>Reconfiguració dels serveis / sistemes</t>
  </si>
  <si>
    <t>Reconfiguracions en cas d’emergència</t>
  </si>
  <si>
    <t>Inferior a 4 hores</t>
  </si>
  <si>
    <t>25% de la facturació mensual del servei afectat per cada dia addicional.</t>
  </si>
  <si>
    <t>25% de la quota mensual de l'ampliació per cada dia addicional.</t>
  </si>
  <si>
    <t>25% de la facturació mensual del servei afectat per cada hora addicional.</t>
  </si>
  <si>
    <t>10% de la facturació mensual del servei afectat per cada hora addicional.</t>
  </si>
  <si>
    <t>5% de la facturació mensual del servei afectat per cada hora addicional.</t>
  </si>
  <si>
    <t>1,50% de la facturació total mensual dels serveis i sistemes de veu fixa per cada dia addicional.</t>
  </si>
  <si>
    <t>2% de la facturació total mensual dels serveis i sistemes de veu fixa per cada 1% de desviació, apart de la correcció de l'error</t>
  </si>
  <si>
    <t>Inferior a 2 dies laborables des de la sol·licitud</t>
  </si>
  <si>
    <t>Igual o inferior a 1 dia laborable</t>
  </si>
  <si>
    <t>Inferior a 7 dies naturals des de la seva sol·licitud</t>
  </si>
  <si>
    <t>Inferior a 3 dies naturals des de la seva sol·licitud</t>
  </si>
  <si>
    <t>Inferior a 15 dies naturals des de la seva sol·licitud</t>
  </si>
  <si>
    <t>Iinferior a 20 dies naturals des de la seva sol·licitud</t>
  </si>
  <si>
    <t>Iinferior a 7 dies naturals des de la seva sol·licitud</t>
  </si>
  <si>
    <t>Inferior a 30 dies naturals des de la seva sol·licitud</t>
  </si>
  <si>
    <t>Accessos Internet descentralitzats</t>
  </si>
  <si>
    <t>Accessos dedicats (Ethernet MPLS i Internet centralitzat)</t>
  </si>
  <si>
    <t>1% de la facturació total mensual dels serveis i sistemes de veu fixa per cada 0,1% de desviació.</t>
  </si>
  <si>
    <t>25% de la facturació mensual del servei afectat per cada 0,1% de desviació.</t>
  </si>
  <si>
    <t>25% de la facturació mensual del servei afectat per cada 0,25% de desviació.</t>
  </si>
  <si>
    <t>0,75% de la facturació total mensual dels serveis de dades i accés a Internet per cada 5ms addicionals</t>
  </si>
  <si>
    <t>0,75% de la facturació total mensual dels serveis de dades i accés a Internet per cada 1ms addicionals</t>
  </si>
  <si>
    <t>0,5% de la facturació total mensual dels serveis de dades i accés a Internet per cada 0,1% de desviació.</t>
  </si>
  <si>
    <t>Proactivitat de detecció d'avaries</t>
  </si>
  <si>
    <t>1% de la facturació total mensual dels serveis i sistemes de veu fixa per cada 5% de desviació.</t>
  </si>
  <si>
    <t>20% de la facturació mensual del servei afectat per cada 0,1% de desviació.</t>
  </si>
  <si>
    <t>80% de incidències mensuals detectats per l'adjudicatari</t>
  </si>
  <si>
    <t>PENALITZACIÓ REQUERIDA</t>
  </si>
  <si>
    <t>PENALITZACIÓ PROPOSADA</t>
  </si>
  <si>
    <t>Inferior a 50 dies naturals des de la seva sol·licitud</t>
  </si>
  <si>
    <t>Mensual, com a màxim el dia acordat amb BSM</t>
  </si>
  <si>
    <t>Entrega d'informes d'incidències Molt Greus</t>
  </si>
  <si>
    <t>7 dies naturals des de la resolució</t>
  </si>
  <si>
    <t>0,25% de la facturació total mensual dels serveis de dades i accés a Internet per cada dia addicional</t>
  </si>
  <si>
    <t>0,5% de la facturació total mensual dels serveis i sistemes de veu fixa per cada dia addicional</t>
  </si>
  <si>
    <t>Transició</t>
  </si>
  <si>
    <t>Inferior a 6 mesos</t>
  </si>
  <si>
    <t>Temps de transició en cas de canvi d'adjudicatari</t>
  </si>
  <si>
    <t>25% de la facturació total anual dels serveis i sistemes de veu fixa que no estiguin operatius en el període dessignat per cada quizena addicional.</t>
  </si>
  <si>
    <t>1% de la facturació total mensual dels serveis i sistemes de veu fixa per cada dia addicional</t>
  </si>
  <si>
    <t>0,5% de la facturació total mensual dels serveis i sistemes de veu fixa per cada dia addicional.</t>
  </si>
  <si>
    <t>0,5% de la facturació total mensual dels serveis i sistemes de veu fixaper cada hora addicional.</t>
  </si>
  <si>
    <t>0,5% de la facturació total mensual dels serveis de dades i accés a Internet per cada dia addicional.</t>
  </si>
  <si>
    <t>0,3% de la facturació total mensual dels serveis de dades i accés a Internet per cada dia addicional.</t>
  </si>
  <si>
    <t>Quinzena</t>
  </si>
  <si>
    <t>0,25% de la facturació total mensual dels serveis de dades i accés a Internet per cada 5% de desviació.</t>
  </si>
  <si>
    <t>0,4% de la facturació total mensual dels serveis de dades i accés a Internet per cada 1% de desviació, apart de la correcció de l'error</t>
  </si>
  <si>
    <t>0,15% de la facturació total mensual dels serveis de dades i accés a Internet per cada dia addicional</t>
  </si>
  <si>
    <t>25% de la facturació total anual dels serveis de dades i accés a Internet  que no estiguin operatius en el període dessignat per cada quizena addicional.</t>
  </si>
  <si>
    <t>Inferior a 3 mesos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</si>
</sst>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00\ _€_-;\-* #,##0.00\ _€_-;_-* &quot;-&quot;??\ _€_-;_-@_-"/>
    <numFmt numFmtId="166" formatCode="0.0%"/>
  </numFmts>
  <fonts count="12" x14ac:knownFonts="1">
    <font>
      <sz val="11"/>
      <color theme="1"/>
      <name val="Calibri"/>
      <family val="2"/>
      <scheme val="minor"/>
    </font>
    <font>
      <sz val="10"/>
      <name val="Arial"/>
      <family val="2"/>
    </font>
    <font>
      <b/>
      <sz val="14"/>
      <color theme="1"/>
      <name val="Arial"/>
      <family val="2"/>
    </font>
    <font>
      <sz val="14"/>
      <name val="Arial"/>
      <family val="2"/>
    </font>
    <font>
      <sz val="8"/>
      <name val="Arial"/>
      <family val="2"/>
    </font>
    <font>
      <b/>
      <sz val="9"/>
      <color rgb="FFFFFFFF"/>
      <name val="Arial"/>
      <family val="2"/>
    </font>
    <font>
      <b/>
      <sz val="9"/>
      <color rgb="FF000000"/>
      <name val="Arial"/>
      <family val="2"/>
    </font>
    <font>
      <b/>
      <sz val="8"/>
      <name val="Arial"/>
      <family val="2"/>
    </font>
    <font>
      <b/>
      <sz val="8"/>
      <color rgb="FFFF0000"/>
      <name val="Arial"/>
      <family val="2"/>
    </font>
    <font>
      <i/>
      <sz val="8"/>
      <name val="Arial"/>
      <family val="2"/>
    </font>
    <font>
      <sz val="8"/>
      <color rgb="FFFF0000"/>
      <name val="Arial"/>
      <family val="2"/>
    </font>
    <font>
      <sz val="11"/>
      <color theme="1"/>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rgb="FF00B0F0"/>
        <bgColor indexed="64"/>
      </patternFill>
    </fill>
    <fill>
      <patternFill patternType="solid">
        <fgColor rgb="FFBFBFBF"/>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55"/>
      </left>
      <right style="thin">
        <color indexed="55"/>
      </right>
      <top style="thin">
        <color indexed="55"/>
      </top>
      <bottom style="thin">
        <color indexed="55"/>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s>
  <cellStyleXfs count="8">
    <xf numFmtId="0" fontId="0"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43" fontId="11" fillId="0" borderId="0" applyFont="0" applyFill="0" applyBorder="0" applyAlignment="0" applyProtection="0"/>
    <xf numFmtId="9" fontId="11" fillId="0" borderId="0" applyFont="0" applyFill="0" applyBorder="0" applyAlignment="0" applyProtection="0"/>
  </cellStyleXfs>
  <cellXfs count="58">
    <xf numFmtId="0" fontId="0" fillId="0" borderId="0" xfId="0"/>
    <xf numFmtId="164" fontId="2" fillId="0" borderId="0" xfId="1" applyNumberFormat="1" applyFont="1" applyAlignment="1">
      <alignment horizontal="left" vertical="center"/>
    </xf>
    <xf numFmtId="0" fontId="3" fillId="0" borderId="0" xfId="1" applyFont="1" applyAlignment="1">
      <alignment vertical="center" wrapText="1"/>
    </xf>
    <xf numFmtId="10" fontId="3" fillId="0" borderId="0" xfId="1" applyNumberFormat="1" applyFont="1" applyAlignment="1">
      <alignment vertical="center" wrapText="1"/>
    </xf>
    <xf numFmtId="0" fontId="0" fillId="0" borderId="0" xfId="0" applyAlignment="1">
      <alignment wrapText="1"/>
    </xf>
    <xf numFmtId="0" fontId="4" fillId="2" borderId="0" xfId="2" applyFont="1" applyFill="1" applyAlignment="1">
      <alignment vertical="center" wrapText="1" readingOrder="1"/>
    </xf>
    <xf numFmtId="0" fontId="1" fillId="0" borderId="0" xfId="1" applyAlignment="1">
      <alignment wrapText="1"/>
    </xf>
    <xf numFmtId="165" fontId="4" fillId="0" borderId="0" xfId="3" applyFont="1" applyBorder="1" applyAlignment="1">
      <alignment vertical="center" wrapText="1"/>
    </xf>
    <xf numFmtId="165" fontId="4" fillId="0" borderId="0" xfId="1" applyNumberFormat="1" applyFont="1" applyAlignment="1">
      <alignment vertical="center" wrapText="1"/>
    </xf>
    <xf numFmtId="10" fontId="4" fillId="0" borderId="0" xfId="1" applyNumberFormat="1" applyFont="1" applyAlignment="1">
      <alignment vertical="center" wrapText="1"/>
    </xf>
    <xf numFmtId="0" fontId="6" fillId="4" borderId="1" xfId="1" applyFont="1" applyFill="1" applyBorder="1" applyAlignment="1">
      <alignment horizontal="center" vertical="center" wrapText="1"/>
    </xf>
    <xf numFmtId="0" fontId="7" fillId="5" borderId="1" xfId="1" applyFont="1" applyFill="1" applyBorder="1" applyAlignment="1">
      <alignment horizontal="left" vertical="center" wrapText="1"/>
    </xf>
    <xf numFmtId="0" fontId="8" fillId="5" borderId="1" xfId="1" applyFont="1" applyFill="1" applyBorder="1" applyAlignment="1">
      <alignment horizontal="left" vertical="center" wrapText="1"/>
    </xf>
    <xf numFmtId="0" fontId="4" fillId="0" borderId="2" xfId="1" applyFont="1" applyBorder="1" applyAlignment="1">
      <alignment horizontal="left" vertical="center" wrapText="1"/>
    </xf>
    <xf numFmtId="0" fontId="4" fillId="0" borderId="1" xfId="1"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1" applyFont="1" applyBorder="1" applyAlignment="1">
      <alignment horizontal="left" vertical="center" wrapText="1"/>
    </xf>
    <xf numFmtId="0" fontId="4" fillId="2" borderId="1" xfId="2" applyFont="1" applyFill="1" applyBorder="1" applyAlignment="1">
      <alignment vertical="center" wrapText="1" readingOrder="1"/>
    </xf>
    <xf numFmtId="0" fontId="4" fillId="0" borderId="1" xfId="0" applyFont="1" applyBorder="1" applyAlignment="1">
      <alignment horizontal="left" vertical="center" wrapText="1"/>
    </xf>
    <xf numFmtId="0" fontId="4" fillId="6" borderId="1" xfId="1" applyFont="1" applyFill="1" applyBorder="1" applyAlignment="1">
      <alignment horizontal="left" vertical="center" wrapText="1"/>
    </xf>
    <xf numFmtId="0" fontId="4" fillId="6" borderId="1" xfId="1" applyFont="1" applyFill="1" applyBorder="1" applyAlignment="1">
      <alignment horizontal="center" vertical="center" wrapText="1"/>
    </xf>
    <xf numFmtId="9" fontId="4" fillId="6"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9" fillId="0" borderId="0" xfId="1" applyFont="1" applyAlignment="1">
      <alignment horizontal="left" vertical="center" wrapText="1"/>
    </xf>
    <xf numFmtId="0" fontId="4" fillId="0" borderId="0" xfId="1" applyFont="1" applyAlignment="1">
      <alignment horizontal="left" wrapText="1"/>
    </xf>
    <xf numFmtId="0" fontId="4" fillId="0" borderId="0" xfId="5" applyFont="1" applyAlignment="1">
      <alignment horizontal="left" vertical="center"/>
    </xf>
    <xf numFmtId="164" fontId="2" fillId="0" borderId="0" xfId="1" applyNumberFormat="1" applyFont="1" applyAlignment="1">
      <alignment horizontal="center" vertical="center"/>
    </xf>
    <xf numFmtId="0" fontId="4" fillId="2" borderId="0" xfId="2" applyFont="1" applyFill="1" applyAlignment="1">
      <alignment horizontal="center" vertical="center" wrapText="1" readingOrder="1"/>
    </xf>
    <xf numFmtId="0" fontId="1" fillId="0" borderId="0" xfId="1" applyAlignment="1">
      <alignment horizontal="center" wrapText="1"/>
    </xf>
    <xf numFmtId="0" fontId="7" fillId="5" borderId="1" xfId="1" applyFont="1" applyFill="1" applyBorder="1" applyAlignment="1">
      <alignment horizontal="center" vertical="center" wrapText="1"/>
    </xf>
    <xf numFmtId="0" fontId="4" fillId="0" borderId="2" xfId="1" applyFont="1" applyBorder="1" applyAlignment="1">
      <alignment horizontal="center" vertical="center" wrapText="1"/>
    </xf>
    <xf numFmtId="0" fontId="9" fillId="0" borderId="0" xfId="1" applyFont="1" applyAlignment="1">
      <alignment horizontal="center" vertical="center" wrapText="1"/>
    </xf>
    <xf numFmtId="0" fontId="4" fillId="0" borderId="0" xfId="5" applyFont="1" applyAlignment="1">
      <alignment horizontal="center" vertical="center"/>
    </xf>
    <xf numFmtId="0" fontId="0" fillId="0" borderId="0" xfId="0" applyAlignment="1">
      <alignment horizontal="center" wrapText="1"/>
    </xf>
    <xf numFmtId="0" fontId="10" fillId="2" borderId="1" xfId="2" applyFont="1" applyFill="1" applyBorder="1" applyAlignment="1">
      <alignment vertical="center" wrapText="1" readingOrder="1"/>
    </xf>
    <xf numFmtId="0" fontId="4" fillId="2" borderId="1" xfId="2" applyFont="1" applyFill="1" applyBorder="1" applyAlignment="1">
      <alignment vertical="center" readingOrder="1"/>
    </xf>
    <xf numFmtId="0" fontId="7" fillId="5" borderId="1" xfId="1" applyFont="1" applyFill="1" applyBorder="1" applyAlignment="1">
      <alignment horizontal="left" vertical="center"/>
    </xf>
    <xf numFmtId="43" fontId="3" fillId="0" borderId="0" xfId="6" applyFont="1" applyAlignment="1">
      <alignment vertical="center" wrapText="1"/>
    </xf>
    <xf numFmtId="10" fontId="0" fillId="0" borderId="0" xfId="7" applyNumberFormat="1" applyFont="1" applyAlignment="1">
      <alignment wrapText="1"/>
    </xf>
    <xf numFmtId="9" fontId="0" fillId="0" borderId="0" xfId="0" applyNumberFormat="1" applyAlignment="1">
      <alignment wrapText="1"/>
    </xf>
    <xf numFmtId="166" fontId="0" fillId="0" borderId="0" xfId="0" applyNumberFormat="1" applyAlignment="1">
      <alignment wrapText="1"/>
    </xf>
    <xf numFmtId="0" fontId="4" fillId="0" borderId="0" xfId="0" applyFont="1" applyAlignment="1" applyProtection="1">
      <alignment horizontal="left" vertical="center" wrapText="1"/>
      <protection hidden="1"/>
    </xf>
    <xf numFmtId="0" fontId="4" fillId="0" borderId="0" xfId="1" applyFont="1" applyAlignment="1">
      <alignment horizontal="left" vertical="center" wrapText="1"/>
    </xf>
    <xf numFmtId="0" fontId="5" fillId="3" borderId="1" xfId="1" applyFont="1" applyFill="1" applyBorder="1" applyAlignment="1">
      <alignment horizontal="center" vertical="center" wrapText="1"/>
    </xf>
    <xf numFmtId="0" fontId="4" fillId="0" borderId="0" xfId="1" applyFont="1" applyAlignment="1">
      <alignment horizontal="left" wrapText="1"/>
    </xf>
    <xf numFmtId="0" fontId="5" fillId="3" borderId="2"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4" fillId="0" borderId="2" xfId="1" applyFont="1" applyBorder="1" applyAlignment="1">
      <alignment horizontal="left" vertical="center" wrapText="1"/>
    </xf>
    <xf numFmtId="0" fontId="4" fillId="0" borderId="4" xfId="1" applyFont="1" applyBorder="1" applyAlignment="1">
      <alignment horizontal="left" vertical="center" wrapText="1"/>
    </xf>
    <xf numFmtId="0" fontId="4" fillId="0" borderId="5" xfId="1"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1" applyFont="1" applyFill="1" applyBorder="1" applyAlignment="1">
      <alignment horizontal="left" vertical="center" wrapText="1"/>
    </xf>
    <xf numFmtId="0" fontId="4" fillId="0" borderId="2"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8">
    <cellStyle name="Millares" xfId="6" builtinId="3"/>
    <cellStyle name="Millares 3" xfId="3" xr:uid="{2853256D-9760-4CDA-BA76-156EF5CD2FB8}"/>
    <cellStyle name="Normal" xfId="0" builtinId="0"/>
    <cellStyle name="Normal 12" xfId="5" xr:uid="{82BBCCBF-0050-45AD-9932-FAEA3A3400EE}"/>
    <cellStyle name="Normal 14" xfId="1" xr:uid="{B73BEEB9-AEF6-4430-ACB5-F2A681643D90}"/>
    <cellStyle name="Normal 2" xfId="4" xr:uid="{AD730288-A7F0-47DA-B9EF-7AC23A8C3CC8}"/>
    <cellStyle name="Normal_WAN PAISES-2" xfId="2" xr:uid="{4D18D3CA-4A93-4E19-993B-594B1E3B411C}"/>
    <cellStyle name="Porcentaje"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51"/>
  <sheetViews>
    <sheetView tabSelected="1" zoomScale="120" zoomScaleNormal="120" workbookViewId="0">
      <selection activeCell="D59" sqref="D59"/>
    </sheetView>
  </sheetViews>
  <sheetFormatPr baseColWidth="10" defaultColWidth="11.44140625" defaultRowHeight="14.4" x14ac:dyDescent="0.3"/>
  <cols>
    <col min="1" max="1" width="1.88671875" style="4" customWidth="1"/>
    <col min="2" max="2" width="36.44140625" style="4" customWidth="1"/>
    <col min="3" max="3" width="16.6640625" style="34" customWidth="1"/>
    <col min="4" max="5" width="11.44140625" style="4"/>
    <col min="6" max="6" width="32.6640625" style="4" bestFit="1" customWidth="1"/>
    <col min="7" max="7" width="31.5546875" style="4" customWidth="1"/>
    <col min="8" max="9" width="25.109375" style="4" customWidth="1"/>
    <col min="10" max="10" width="11.5546875" style="4" bestFit="1" customWidth="1"/>
    <col min="11" max="16384" width="11.44140625" style="4"/>
  </cols>
  <sheetData>
    <row r="1" spans="2:12" ht="17.399999999999999" x14ac:dyDescent="0.3">
      <c r="B1" s="1" t="s">
        <v>68</v>
      </c>
      <c r="C1" s="27"/>
      <c r="D1" s="2"/>
      <c r="E1" s="2"/>
      <c r="F1" s="38"/>
      <c r="G1" s="38"/>
      <c r="H1" s="2"/>
      <c r="I1" s="2"/>
      <c r="J1" s="2"/>
    </row>
    <row r="2" spans="2:12" ht="20.399999999999999" x14ac:dyDescent="0.3">
      <c r="B2" s="5" t="s">
        <v>0</v>
      </c>
      <c r="C2" s="28"/>
      <c r="D2" s="6"/>
      <c r="E2" s="2"/>
      <c r="F2" s="2"/>
      <c r="G2" s="2"/>
      <c r="H2" s="2"/>
      <c r="I2" s="2"/>
      <c r="J2" s="2"/>
    </row>
    <row r="3" spans="2:12" ht="17.399999999999999" x14ac:dyDescent="0.3">
      <c r="B3" s="6"/>
      <c r="C3" s="29"/>
      <c r="D3" s="6"/>
      <c r="E3" s="2"/>
      <c r="F3" s="2"/>
      <c r="G3" s="2"/>
      <c r="H3" s="2"/>
      <c r="I3" s="2"/>
      <c r="J3" s="2"/>
    </row>
    <row r="4" spans="2:12" x14ac:dyDescent="0.3">
      <c r="B4" s="44" t="s">
        <v>1</v>
      </c>
      <c r="C4" s="46" t="s">
        <v>43</v>
      </c>
      <c r="D4" s="44" t="s">
        <v>2</v>
      </c>
      <c r="E4" s="44" t="s">
        <v>3</v>
      </c>
      <c r="F4" s="44" t="s">
        <v>4</v>
      </c>
      <c r="G4" s="44"/>
      <c r="H4" s="44" t="s">
        <v>5</v>
      </c>
      <c r="I4" s="44"/>
    </row>
    <row r="5" spans="2:12" x14ac:dyDescent="0.3">
      <c r="B5" s="44"/>
      <c r="C5" s="47"/>
      <c r="D5" s="44"/>
      <c r="E5" s="44"/>
      <c r="F5" s="10" t="s">
        <v>6</v>
      </c>
      <c r="G5" s="10" t="s">
        <v>120</v>
      </c>
      <c r="H5" s="10" t="s">
        <v>7</v>
      </c>
      <c r="I5" s="10" t="s">
        <v>121</v>
      </c>
    </row>
    <row r="6" spans="2:12" x14ac:dyDescent="0.3">
      <c r="B6" s="11" t="s">
        <v>29</v>
      </c>
      <c r="C6" s="30"/>
      <c r="D6" s="12"/>
      <c r="E6" s="12"/>
      <c r="F6" s="12"/>
      <c r="G6" s="12"/>
      <c r="H6" s="11"/>
      <c r="I6" s="11"/>
    </row>
    <row r="7" spans="2:12" ht="32.25" customHeight="1" x14ac:dyDescent="0.3">
      <c r="B7" s="13" t="s">
        <v>31</v>
      </c>
      <c r="C7" s="31" t="s">
        <v>44</v>
      </c>
      <c r="D7" s="14" t="s">
        <v>8</v>
      </c>
      <c r="E7" s="15" t="s">
        <v>9</v>
      </c>
      <c r="F7" s="16" t="s">
        <v>102</v>
      </c>
      <c r="G7" s="17" t="s">
        <v>98</v>
      </c>
      <c r="H7" s="35"/>
      <c r="I7" s="18"/>
      <c r="J7" s="4">
        <f>40000/12</f>
        <v>3333.3333333333335</v>
      </c>
      <c r="K7" s="40">
        <v>5.0000000000000001E-3</v>
      </c>
      <c r="L7" s="4">
        <f>+J7*K7</f>
        <v>16.666666666666668</v>
      </c>
    </row>
    <row r="8" spans="2:12" ht="32.25" customHeight="1" x14ac:dyDescent="0.3">
      <c r="B8" s="13" t="s">
        <v>32</v>
      </c>
      <c r="C8" s="31" t="s">
        <v>44</v>
      </c>
      <c r="D8" s="14" t="s">
        <v>8</v>
      </c>
      <c r="E8" s="15" t="s">
        <v>9</v>
      </c>
      <c r="F8" s="16" t="s">
        <v>103</v>
      </c>
      <c r="G8" s="17" t="s">
        <v>98</v>
      </c>
      <c r="H8" s="35"/>
      <c r="I8" s="18"/>
      <c r="K8" s="39"/>
    </row>
    <row r="9" spans="2:12" x14ac:dyDescent="0.3">
      <c r="B9" s="11" t="s">
        <v>128</v>
      </c>
      <c r="C9" s="30"/>
      <c r="D9" s="12"/>
      <c r="E9" s="12"/>
      <c r="F9" s="12"/>
      <c r="G9" s="12"/>
      <c r="H9" s="11"/>
      <c r="I9" s="11"/>
    </row>
    <row r="10" spans="2:12" ht="40.799999999999997" x14ac:dyDescent="0.3">
      <c r="B10" s="54" t="s">
        <v>130</v>
      </c>
      <c r="C10" s="55" t="s">
        <v>44</v>
      </c>
      <c r="D10" s="56" t="s">
        <v>8</v>
      </c>
      <c r="E10" s="56" t="s">
        <v>137</v>
      </c>
      <c r="F10" s="57" t="s">
        <v>129</v>
      </c>
      <c r="G10" s="54" t="s">
        <v>131</v>
      </c>
      <c r="H10" s="18"/>
      <c r="I10" s="18"/>
    </row>
    <row r="11" spans="2:12" x14ac:dyDescent="0.3">
      <c r="B11" s="11" t="s">
        <v>35</v>
      </c>
      <c r="C11" s="30"/>
      <c r="D11" s="12"/>
      <c r="E11" s="12"/>
      <c r="F11" s="12"/>
      <c r="G11" s="12"/>
      <c r="H11" s="11"/>
      <c r="I11" s="11"/>
    </row>
    <row r="12" spans="2:12" ht="20.399999999999999" x14ac:dyDescent="0.3">
      <c r="B12" s="48" t="s">
        <v>85</v>
      </c>
      <c r="C12" s="31" t="s">
        <v>84</v>
      </c>
      <c r="D12" s="14" t="s">
        <v>8</v>
      </c>
      <c r="E12" s="15" t="s">
        <v>9</v>
      </c>
      <c r="F12" s="16" t="s">
        <v>122</v>
      </c>
      <c r="G12" s="17" t="s">
        <v>93</v>
      </c>
      <c r="H12" s="18"/>
      <c r="I12" s="18"/>
    </row>
    <row r="13" spans="2:12" ht="20.399999999999999" x14ac:dyDescent="0.3">
      <c r="B13" s="50"/>
      <c r="C13" s="31" t="s">
        <v>46</v>
      </c>
      <c r="D13" s="14" t="s">
        <v>8</v>
      </c>
      <c r="E13" s="15" t="s">
        <v>9</v>
      </c>
      <c r="F13" s="16" t="s">
        <v>104</v>
      </c>
      <c r="G13" s="17" t="s">
        <v>93</v>
      </c>
      <c r="H13" s="18"/>
      <c r="I13" s="18"/>
    </row>
    <row r="14" spans="2:12" ht="20.399999999999999" x14ac:dyDescent="0.3">
      <c r="B14" s="13" t="s">
        <v>86</v>
      </c>
      <c r="C14" s="31" t="s">
        <v>48</v>
      </c>
      <c r="D14" s="14" t="s">
        <v>8</v>
      </c>
      <c r="E14" s="15" t="s">
        <v>9</v>
      </c>
      <c r="F14" s="16" t="s">
        <v>105</v>
      </c>
      <c r="G14" s="17" t="s">
        <v>94</v>
      </c>
      <c r="H14" s="18"/>
      <c r="I14" s="18"/>
    </row>
    <row r="15" spans="2:12" ht="20.399999999999999" x14ac:dyDescent="0.3">
      <c r="B15" s="13" t="s">
        <v>87</v>
      </c>
      <c r="C15" s="31" t="s">
        <v>48</v>
      </c>
      <c r="D15" s="14" t="s">
        <v>8</v>
      </c>
      <c r="E15" s="15" t="s">
        <v>9</v>
      </c>
      <c r="F15" s="16" t="s">
        <v>106</v>
      </c>
      <c r="G15" s="17" t="s">
        <v>94</v>
      </c>
      <c r="H15" s="18"/>
      <c r="I15" s="18"/>
    </row>
    <row r="16" spans="2:12" x14ac:dyDescent="0.3">
      <c r="B16" s="11" t="s">
        <v>10</v>
      </c>
      <c r="C16" s="30"/>
      <c r="D16" s="12"/>
      <c r="E16" s="12"/>
      <c r="F16" s="12"/>
      <c r="G16" s="12"/>
      <c r="H16" s="11"/>
      <c r="I16" s="11"/>
    </row>
    <row r="17" spans="2:9" ht="30.6" x14ac:dyDescent="0.3">
      <c r="B17" s="13" t="s">
        <v>40</v>
      </c>
      <c r="C17" s="31" t="s">
        <v>44</v>
      </c>
      <c r="D17" s="14" t="s">
        <v>8</v>
      </c>
      <c r="E17" s="14" t="s">
        <v>41</v>
      </c>
      <c r="F17" s="17" t="s">
        <v>12</v>
      </c>
      <c r="G17" s="17" t="s">
        <v>110</v>
      </c>
      <c r="H17" s="35"/>
      <c r="I17" s="18"/>
    </row>
    <row r="18" spans="2:9" ht="20.399999999999999" x14ac:dyDescent="0.3">
      <c r="B18" s="48" t="s">
        <v>42</v>
      </c>
      <c r="C18" s="31" t="s">
        <v>84</v>
      </c>
      <c r="D18" s="14" t="s">
        <v>8</v>
      </c>
      <c r="E18" s="14" t="s">
        <v>41</v>
      </c>
      <c r="F18" s="17" t="s">
        <v>45</v>
      </c>
      <c r="G18" s="17" t="s">
        <v>118</v>
      </c>
      <c r="H18" s="18"/>
      <c r="I18" s="18"/>
    </row>
    <row r="19" spans="2:9" ht="20.399999999999999" x14ac:dyDescent="0.3">
      <c r="B19" s="49"/>
      <c r="C19" s="31" t="s">
        <v>46</v>
      </c>
      <c r="D19" s="14" t="s">
        <v>8</v>
      </c>
      <c r="E19" s="14" t="s">
        <v>41</v>
      </c>
      <c r="F19" s="17" t="s">
        <v>47</v>
      </c>
      <c r="G19" s="17" t="s">
        <v>118</v>
      </c>
      <c r="H19" s="18"/>
      <c r="I19" s="18"/>
    </row>
    <row r="20" spans="2:9" x14ac:dyDescent="0.3">
      <c r="B20" s="11" t="s">
        <v>14</v>
      </c>
      <c r="C20" s="30"/>
      <c r="D20" s="12"/>
      <c r="E20" s="12"/>
      <c r="F20" s="12"/>
      <c r="G20" s="12"/>
      <c r="H20" s="11"/>
      <c r="I20" s="11"/>
    </row>
    <row r="21" spans="2:9" x14ac:dyDescent="0.3">
      <c r="B21" s="17" t="s">
        <v>15</v>
      </c>
      <c r="C21" s="31" t="s">
        <v>44</v>
      </c>
      <c r="D21" s="14" t="s">
        <v>13</v>
      </c>
      <c r="E21" s="14" t="s">
        <v>16</v>
      </c>
      <c r="F21" s="19" t="s">
        <v>17</v>
      </c>
      <c r="G21" s="14" t="s">
        <v>11</v>
      </c>
      <c r="H21" s="18"/>
      <c r="I21" s="18"/>
    </row>
    <row r="22" spans="2:9" ht="20.399999999999999" x14ac:dyDescent="0.3">
      <c r="B22" s="48" t="s">
        <v>49</v>
      </c>
      <c r="C22" s="31" t="s">
        <v>84</v>
      </c>
      <c r="D22" s="14" t="s">
        <v>8</v>
      </c>
      <c r="E22" s="14" t="s">
        <v>18</v>
      </c>
      <c r="F22" s="17" t="s">
        <v>53</v>
      </c>
      <c r="G22" s="17" t="s">
        <v>95</v>
      </c>
      <c r="H22" s="18"/>
      <c r="I22" s="18"/>
    </row>
    <row r="23" spans="2:9" ht="20.399999999999999" x14ac:dyDescent="0.3">
      <c r="B23" s="49"/>
      <c r="C23" s="31" t="s">
        <v>48</v>
      </c>
      <c r="D23" s="14" t="s">
        <v>8</v>
      </c>
      <c r="E23" s="14" t="s">
        <v>18</v>
      </c>
      <c r="F23" s="17" t="s">
        <v>53</v>
      </c>
      <c r="G23" s="17" t="s">
        <v>95</v>
      </c>
      <c r="H23" s="18"/>
      <c r="I23" s="18"/>
    </row>
    <row r="24" spans="2:9" ht="20.399999999999999" x14ac:dyDescent="0.3">
      <c r="B24" s="48" t="s">
        <v>50</v>
      </c>
      <c r="C24" s="31" t="s">
        <v>84</v>
      </c>
      <c r="D24" s="14" t="s">
        <v>8</v>
      </c>
      <c r="E24" s="14" t="s">
        <v>18</v>
      </c>
      <c r="F24" s="17" t="s">
        <v>54</v>
      </c>
      <c r="G24" s="17" t="s">
        <v>96</v>
      </c>
      <c r="H24" s="18"/>
      <c r="I24" s="18"/>
    </row>
    <row r="25" spans="2:9" ht="20.399999999999999" x14ac:dyDescent="0.3">
      <c r="B25" s="50"/>
      <c r="C25" s="31" t="s">
        <v>46</v>
      </c>
      <c r="D25" s="14" t="s">
        <v>8</v>
      </c>
      <c r="E25" s="14" t="s">
        <v>18</v>
      </c>
      <c r="F25" s="17" t="s">
        <v>56</v>
      </c>
      <c r="G25" s="17" t="s">
        <v>96</v>
      </c>
      <c r="H25" s="18"/>
      <c r="I25" s="18"/>
    </row>
    <row r="26" spans="2:9" ht="20.399999999999999" x14ac:dyDescent="0.3">
      <c r="B26" s="49"/>
      <c r="C26" s="31" t="s">
        <v>48</v>
      </c>
      <c r="D26" s="14" t="s">
        <v>8</v>
      </c>
      <c r="E26" s="14" t="s">
        <v>18</v>
      </c>
      <c r="F26" s="17" t="s">
        <v>56</v>
      </c>
      <c r="G26" s="17" t="s">
        <v>96</v>
      </c>
      <c r="H26" s="18"/>
      <c r="I26" s="18"/>
    </row>
    <row r="27" spans="2:9" ht="20.399999999999999" x14ac:dyDescent="0.3">
      <c r="B27" s="13" t="s">
        <v>51</v>
      </c>
      <c r="C27" s="31" t="s">
        <v>44</v>
      </c>
      <c r="D27" s="14" t="s">
        <v>8</v>
      </c>
      <c r="E27" s="14" t="s">
        <v>18</v>
      </c>
      <c r="F27" s="17" t="s">
        <v>55</v>
      </c>
      <c r="G27" s="17" t="s">
        <v>97</v>
      </c>
      <c r="H27" s="18"/>
      <c r="I27" s="18"/>
    </row>
    <row r="28" spans="2:9" ht="20.399999999999999" x14ac:dyDescent="0.3">
      <c r="B28" s="13" t="s">
        <v>116</v>
      </c>
      <c r="C28" s="31" t="s">
        <v>44</v>
      </c>
      <c r="D28" s="14" t="s">
        <v>8</v>
      </c>
      <c r="E28" s="14" t="s">
        <v>41</v>
      </c>
      <c r="F28" s="19" t="s">
        <v>119</v>
      </c>
      <c r="G28" s="17" t="s">
        <v>117</v>
      </c>
      <c r="H28" s="18"/>
      <c r="I28" s="18"/>
    </row>
    <row r="29" spans="2:9" x14ac:dyDescent="0.3">
      <c r="B29" s="11" t="s">
        <v>19</v>
      </c>
      <c r="C29" s="30"/>
      <c r="D29" s="12"/>
      <c r="E29" s="12"/>
      <c r="F29" s="12"/>
      <c r="G29" s="12"/>
      <c r="H29" s="11"/>
      <c r="I29" s="11"/>
    </row>
    <row r="30" spans="2:9" ht="30.6" x14ac:dyDescent="0.3">
      <c r="B30" s="20" t="s">
        <v>63</v>
      </c>
      <c r="C30" s="21" t="s">
        <v>44</v>
      </c>
      <c r="D30" s="21" t="s">
        <v>8</v>
      </c>
      <c r="E30" s="14" t="s">
        <v>41</v>
      </c>
      <c r="F30" s="22">
        <v>0</v>
      </c>
      <c r="G30" s="17" t="s">
        <v>99</v>
      </c>
      <c r="H30" s="18"/>
      <c r="I30" s="18"/>
    </row>
    <row r="31" spans="2:9" x14ac:dyDescent="0.3">
      <c r="B31" s="11" t="s">
        <v>60</v>
      </c>
      <c r="C31" s="30"/>
      <c r="D31" s="12"/>
      <c r="E31" s="12"/>
      <c r="F31" s="12"/>
      <c r="G31" s="12"/>
      <c r="H31" s="11"/>
      <c r="I31" s="11"/>
    </row>
    <row r="32" spans="2:9" x14ac:dyDescent="0.3">
      <c r="B32" s="23" t="s">
        <v>20</v>
      </c>
      <c r="C32" s="21" t="s">
        <v>44</v>
      </c>
      <c r="D32" s="14" t="s">
        <v>13</v>
      </c>
      <c r="E32" s="14" t="s">
        <v>11</v>
      </c>
      <c r="F32" s="17" t="s">
        <v>21</v>
      </c>
      <c r="G32" s="14" t="s">
        <v>11</v>
      </c>
      <c r="H32" s="18"/>
      <c r="I32" s="18"/>
    </row>
    <row r="33" spans="2:10" ht="30.6" x14ac:dyDescent="0.3">
      <c r="B33" s="17" t="s">
        <v>62</v>
      </c>
      <c r="C33" s="21" t="s">
        <v>44</v>
      </c>
      <c r="D33" s="14" t="s">
        <v>8</v>
      </c>
      <c r="E33" s="15" t="s">
        <v>9</v>
      </c>
      <c r="F33" s="17" t="s">
        <v>123</v>
      </c>
      <c r="G33" s="19" t="s">
        <v>127</v>
      </c>
      <c r="H33" s="18"/>
      <c r="I33" s="18"/>
    </row>
    <row r="34" spans="2:10" ht="20.399999999999999" x14ac:dyDescent="0.3">
      <c r="B34" s="17" t="s">
        <v>124</v>
      </c>
      <c r="C34" s="21" t="s">
        <v>44</v>
      </c>
      <c r="D34" s="14" t="s">
        <v>8</v>
      </c>
      <c r="E34" s="15" t="s">
        <v>9</v>
      </c>
      <c r="F34" s="17" t="s">
        <v>125</v>
      </c>
      <c r="G34" s="19" t="s">
        <v>132</v>
      </c>
      <c r="H34" s="18"/>
      <c r="I34" s="18"/>
    </row>
    <row r="35" spans="2:10" ht="20.399999999999999" x14ac:dyDescent="0.3">
      <c r="B35" s="23" t="s">
        <v>61</v>
      </c>
      <c r="C35" s="21" t="s">
        <v>44</v>
      </c>
      <c r="D35" s="14" t="s">
        <v>8</v>
      </c>
      <c r="E35" s="15" t="s">
        <v>9</v>
      </c>
      <c r="F35" s="17" t="s">
        <v>100</v>
      </c>
      <c r="G35" s="17" t="s">
        <v>93</v>
      </c>
      <c r="H35" s="18"/>
      <c r="I35" s="18"/>
    </row>
    <row r="36" spans="2:10" ht="20.399999999999999" x14ac:dyDescent="0.3">
      <c r="B36" s="13" t="s">
        <v>36</v>
      </c>
      <c r="C36" s="31" t="s">
        <v>44</v>
      </c>
      <c r="D36" s="14" t="s">
        <v>8</v>
      </c>
      <c r="E36" s="15" t="s">
        <v>9</v>
      </c>
      <c r="F36" s="16" t="s">
        <v>88</v>
      </c>
      <c r="G36" s="17" t="s">
        <v>93</v>
      </c>
      <c r="H36" s="18"/>
      <c r="I36" s="18"/>
    </row>
    <row r="37" spans="2:10" ht="30.6" x14ac:dyDescent="0.3">
      <c r="B37" s="23" t="s">
        <v>90</v>
      </c>
      <c r="C37" s="23" t="s">
        <v>48</v>
      </c>
      <c r="D37" s="14" t="s">
        <v>8</v>
      </c>
      <c r="E37" s="15" t="s">
        <v>9</v>
      </c>
      <c r="F37" s="17" t="s">
        <v>101</v>
      </c>
      <c r="G37" s="17" t="s">
        <v>133</v>
      </c>
      <c r="H37" s="18"/>
      <c r="I37" s="18"/>
    </row>
    <row r="38" spans="2:10" ht="30.6" x14ac:dyDescent="0.3">
      <c r="B38" s="23" t="s">
        <v>91</v>
      </c>
      <c r="C38" s="23" t="s">
        <v>48</v>
      </c>
      <c r="D38" s="14" t="s">
        <v>8</v>
      </c>
      <c r="E38" s="15" t="s">
        <v>18</v>
      </c>
      <c r="F38" s="17" t="s">
        <v>92</v>
      </c>
      <c r="G38" s="17" t="s">
        <v>134</v>
      </c>
      <c r="H38" s="18"/>
      <c r="I38" s="18"/>
    </row>
    <row r="39" spans="2:10" ht="20.399999999999999" x14ac:dyDescent="0.3">
      <c r="B39" s="13" t="s">
        <v>89</v>
      </c>
      <c r="C39" s="31" t="s">
        <v>52</v>
      </c>
      <c r="D39" s="14" t="s">
        <v>8</v>
      </c>
      <c r="E39" s="15" t="s">
        <v>9</v>
      </c>
      <c r="F39" s="16" t="s">
        <v>37</v>
      </c>
      <c r="G39" s="17" t="s">
        <v>93</v>
      </c>
      <c r="H39" s="35"/>
      <c r="I39" s="18"/>
    </row>
    <row r="40" spans="2:10" x14ac:dyDescent="0.3">
      <c r="B40" s="11" t="s">
        <v>22</v>
      </c>
      <c r="C40" s="30"/>
      <c r="D40" s="12"/>
      <c r="E40" s="12"/>
      <c r="F40" s="12"/>
      <c r="G40" s="12"/>
      <c r="H40" s="11"/>
      <c r="I40" s="11"/>
    </row>
    <row r="41" spans="2:10" x14ac:dyDescent="0.3">
      <c r="B41" s="17" t="s">
        <v>23</v>
      </c>
      <c r="C41" s="14"/>
      <c r="D41" s="14" t="s">
        <v>24</v>
      </c>
      <c r="E41" s="14" t="s">
        <v>11</v>
      </c>
      <c r="F41" s="17" t="s">
        <v>21</v>
      </c>
      <c r="G41" s="14" t="s">
        <v>11</v>
      </c>
      <c r="H41" s="18"/>
      <c r="I41" s="18"/>
    </row>
    <row r="42" spans="2:10" x14ac:dyDescent="0.3">
      <c r="B42" s="19" t="s">
        <v>15</v>
      </c>
      <c r="C42" s="15"/>
      <c r="D42" s="14" t="s">
        <v>24</v>
      </c>
      <c r="E42" s="14" t="s">
        <v>11</v>
      </c>
      <c r="F42" s="17" t="s">
        <v>21</v>
      </c>
      <c r="G42" s="14" t="s">
        <v>11</v>
      </c>
      <c r="H42" s="18"/>
      <c r="I42" s="18"/>
    </row>
    <row r="43" spans="2:10" x14ac:dyDescent="0.3">
      <c r="B43" s="19" t="s">
        <v>25</v>
      </c>
      <c r="C43" s="15"/>
      <c r="D43" s="14" t="s">
        <v>24</v>
      </c>
      <c r="E43" s="14" t="s">
        <v>11</v>
      </c>
      <c r="F43" s="17" t="s">
        <v>21</v>
      </c>
      <c r="G43" s="14" t="s">
        <v>11</v>
      </c>
      <c r="H43" s="18"/>
      <c r="I43" s="18"/>
    </row>
    <row r="44" spans="2:10" x14ac:dyDescent="0.3">
      <c r="B44" s="19" t="s">
        <v>26</v>
      </c>
      <c r="C44" s="15"/>
      <c r="D44" s="14" t="s">
        <v>24</v>
      </c>
      <c r="E44" s="14" t="s">
        <v>11</v>
      </c>
      <c r="F44" s="17" t="s">
        <v>21</v>
      </c>
      <c r="G44" s="14" t="s">
        <v>11</v>
      </c>
      <c r="H44" s="18"/>
      <c r="I44" s="18"/>
    </row>
    <row r="45" spans="2:10" x14ac:dyDescent="0.3">
      <c r="B45" s="17" t="s">
        <v>27</v>
      </c>
      <c r="C45" s="14"/>
      <c r="D45" s="14" t="s">
        <v>24</v>
      </c>
      <c r="E45" s="14" t="s">
        <v>11</v>
      </c>
      <c r="F45" s="17" t="s">
        <v>21</v>
      </c>
      <c r="G45" s="14" t="s">
        <v>11</v>
      </c>
      <c r="H45" s="18"/>
      <c r="I45" s="18"/>
    </row>
    <row r="46" spans="2:10" x14ac:dyDescent="0.3">
      <c r="B46" s="24"/>
      <c r="C46" s="32"/>
    </row>
    <row r="47" spans="2:10" x14ac:dyDescent="0.3">
      <c r="B47" s="26" t="s">
        <v>34</v>
      </c>
      <c r="C47" s="33"/>
    </row>
    <row r="48" spans="2:10" x14ac:dyDescent="0.3">
      <c r="B48" s="45" t="s">
        <v>33</v>
      </c>
      <c r="C48" s="45"/>
      <c r="D48" s="45"/>
      <c r="E48" s="45"/>
      <c r="F48" s="45"/>
      <c r="G48" s="45"/>
      <c r="H48" s="45"/>
      <c r="I48" s="45"/>
      <c r="J48" s="45"/>
    </row>
    <row r="49" spans="2:10" ht="31.5" customHeight="1" x14ac:dyDescent="0.3">
      <c r="B49" s="42" t="s">
        <v>64</v>
      </c>
      <c r="C49" s="42"/>
      <c r="D49" s="42"/>
      <c r="E49" s="42"/>
      <c r="F49" s="42"/>
      <c r="G49" s="42"/>
      <c r="H49" s="25"/>
      <c r="I49" s="25"/>
      <c r="J49" s="25"/>
    </row>
    <row r="50" spans="2:10" ht="22.5" customHeight="1" x14ac:dyDescent="0.3">
      <c r="B50" s="43" t="s">
        <v>28</v>
      </c>
      <c r="C50" s="43"/>
      <c r="D50" s="43"/>
      <c r="E50" s="43"/>
      <c r="F50" s="43"/>
      <c r="G50" s="43"/>
      <c r="H50" s="43"/>
      <c r="I50" s="6"/>
      <c r="J50" s="6"/>
    </row>
    <row r="51" spans="2:10" x14ac:dyDescent="0.3">
      <c r="C51" s="4"/>
    </row>
  </sheetData>
  <mergeCells count="13">
    <mergeCell ref="B49:G49"/>
    <mergeCell ref="B50:H50"/>
    <mergeCell ref="B4:B5"/>
    <mergeCell ref="D4:D5"/>
    <mergeCell ref="E4:E5"/>
    <mergeCell ref="F4:G4"/>
    <mergeCell ref="H4:I4"/>
    <mergeCell ref="B48:J48"/>
    <mergeCell ref="C4:C5"/>
    <mergeCell ref="B18:B19"/>
    <mergeCell ref="B22:B23"/>
    <mergeCell ref="B24:B26"/>
    <mergeCell ref="B12:B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118BF-3BA8-4EB4-BE17-D484FFCD19E7}">
  <dimension ref="B1:L52"/>
  <sheetViews>
    <sheetView zoomScale="110" zoomScaleNormal="110" workbookViewId="0">
      <selection activeCell="G10" sqref="G10"/>
    </sheetView>
  </sheetViews>
  <sheetFormatPr baseColWidth="10" defaultColWidth="11.44140625" defaultRowHeight="14.4" x14ac:dyDescent="0.3"/>
  <cols>
    <col min="1" max="1" width="2" style="4" customWidth="1"/>
    <col min="2" max="2" width="41.44140625" style="4" customWidth="1"/>
    <col min="3" max="3" width="17.6640625" style="34" customWidth="1"/>
    <col min="4" max="5" width="11.44140625" style="4"/>
    <col min="6" max="6" width="32.6640625" style="4" bestFit="1" customWidth="1"/>
    <col min="7" max="7" width="31.5546875" style="4" customWidth="1"/>
    <col min="8" max="9" width="25.109375" style="4" customWidth="1"/>
    <col min="10" max="10" width="11.5546875" style="4" bestFit="1" customWidth="1"/>
    <col min="11" max="16384" width="11.44140625" style="4"/>
  </cols>
  <sheetData>
    <row r="1" spans="2:12" ht="17.399999999999999" x14ac:dyDescent="0.3">
      <c r="B1" s="1" t="s">
        <v>69</v>
      </c>
      <c r="C1" s="27"/>
      <c r="D1" s="2"/>
      <c r="E1" s="2"/>
      <c r="F1" s="2"/>
      <c r="G1" s="3"/>
      <c r="H1" s="2"/>
      <c r="I1" s="2"/>
    </row>
    <row r="2" spans="2:12" ht="20.399999999999999" x14ac:dyDescent="0.3">
      <c r="B2" s="5" t="s">
        <v>0</v>
      </c>
      <c r="C2" s="28"/>
      <c r="D2" s="6"/>
      <c r="E2" s="6"/>
      <c r="F2" s="7"/>
      <c r="G2" s="8"/>
      <c r="H2" s="8"/>
      <c r="I2" s="6"/>
    </row>
    <row r="3" spans="2:12" x14ac:dyDescent="0.3">
      <c r="B3" s="6"/>
      <c r="C3" s="29"/>
      <c r="D3" s="6"/>
      <c r="E3" s="6"/>
      <c r="F3" s="6"/>
      <c r="G3" s="9"/>
      <c r="H3" s="6"/>
      <c r="I3" s="6"/>
    </row>
    <row r="4" spans="2:12" x14ac:dyDescent="0.3">
      <c r="B4" s="44" t="s">
        <v>1</v>
      </c>
      <c r="C4" s="46" t="s">
        <v>43</v>
      </c>
      <c r="D4" s="44" t="s">
        <v>2</v>
      </c>
      <c r="E4" s="44" t="s">
        <v>3</v>
      </c>
      <c r="F4" s="44" t="s">
        <v>4</v>
      </c>
      <c r="G4" s="44"/>
      <c r="H4" s="44" t="s">
        <v>5</v>
      </c>
      <c r="I4" s="44"/>
    </row>
    <row r="5" spans="2:12" x14ac:dyDescent="0.3">
      <c r="B5" s="44"/>
      <c r="C5" s="47"/>
      <c r="D5" s="44"/>
      <c r="E5" s="44"/>
      <c r="F5" s="10" t="s">
        <v>6</v>
      </c>
      <c r="G5" s="10" t="s">
        <v>120</v>
      </c>
      <c r="H5" s="10" t="s">
        <v>7</v>
      </c>
      <c r="I5" s="10" t="s">
        <v>121</v>
      </c>
    </row>
    <row r="6" spans="2:12" x14ac:dyDescent="0.3">
      <c r="B6" s="11" t="s">
        <v>29</v>
      </c>
      <c r="C6" s="30"/>
      <c r="D6" s="12"/>
      <c r="E6" s="12"/>
      <c r="F6" s="12"/>
      <c r="G6" s="12"/>
      <c r="H6" s="11"/>
      <c r="I6" s="11"/>
    </row>
    <row r="7" spans="2:12" ht="30.6" x14ac:dyDescent="0.3">
      <c r="B7" s="13" t="s">
        <v>31</v>
      </c>
      <c r="C7" s="31" t="s">
        <v>44</v>
      </c>
      <c r="D7" s="14" t="s">
        <v>8</v>
      </c>
      <c r="E7" s="15" t="s">
        <v>9</v>
      </c>
      <c r="F7" s="16" t="s">
        <v>102</v>
      </c>
      <c r="G7" s="17" t="s">
        <v>136</v>
      </c>
      <c r="H7" s="35"/>
      <c r="I7" s="18"/>
      <c r="J7" s="4">
        <f>200000/12</f>
        <v>16666.666666666668</v>
      </c>
      <c r="K7" s="41">
        <v>0.01</v>
      </c>
      <c r="L7" s="4">
        <f>+J7*K7</f>
        <v>166.66666666666669</v>
      </c>
    </row>
    <row r="8" spans="2:12" ht="30.6" x14ac:dyDescent="0.3">
      <c r="B8" s="13" t="s">
        <v>32</v>
      </c>
      <c r="C8" s="31" t="s">
        <v>44</v>
      </c>
      <c r="D8" s="14" t="s">
        <v>8</v>
      </c>
      <c r="E8" s="15" t="s">
        <v>9</v>
      </c>
      <c r="F8" s="16" t="s">
        <v>103</v>
      </c>
      <c r="G8" s="17" t="s">
        <v>135</v>
      </c>
      <c r="H8" s="35"/>
      <c r="I8" s="18"/>
      <c r="K8" s="39">
        <f>+L8/J7</f>
        <v>2.0999999999999999E-3</v>
      </c>
      <c r="L8" s="4">
        <v>35</v>
      </c>
    </row>
    <row r="9" spans="2:12" x14ac:dyDescent="0.3">
      <c r="B9" s="11" t="s">
        <v>128</v>
      </c>
      <c r="C9" s="30"/>
      <c r="D9" s="12"/>
      <c r="E9" s="12"/>
      <c r="F9" s="12"/>
      <c r="G9" s="12"/>
      <c r="H9" s="11"/>
      <c r="I9" s="11"/>
    </row>
    <row r="10" spans="2:12" ht="40.799999999999997" x14ac:dyDescent="0.3">
      <c r="B10" s="54" t="s">
        <v>130</v>
      </c>
      <c r="C10" s="55" t="s">
        <v>44</v>
      </c>
      <c r="D10" s="56" t="s">
        <v>8</v>
      </c>
      <c r="E10" s="56" t="s">
        <v>137</v>
      </c>
      <c r="F10" s="57" t="s">
        <v>142</v>
      </c>
      <c r="G10" s="54" t="s">
        <v>141</v>
      </c>
      <c r="H10" s="18"/>
      <c r="I10" s="18"/>
    </row>
    <row r="11" spans="2:12" x14ac:dyDescent="0.3">
      <c r="B11" s="11" t="s">
        <v>35</v>
      </c>
      <c r="C11" s="30"/>
      <c r="D11" s="12"/>
      <c r="E11" s="12"/>
      <c r="F11" s="12"/>
      <c r="G11" s="12"/>
      <c r="H11" s="11"/>
      <c r="I11" s="11"/>
    </row>
    <row r="12" spans="2:12" ht="20.399999999999999" x14ac:dyDescent="0.3">
      <c r="B12" s="48" t="s">
        <v>38</v>
      </c>
      <c r="C12" s="31" t="s">
        <v>66</v>
      </c>
      <c r="D12" s="14" t="s">
        <v>8</v>
      </c>
      <c r="E12" s="15" t="s">
        <v>9</v>
      </c>
      <c r="F12" s="16" t="s">
        <v>122</v>
      </c>
      <c r="G12" s="17" t="s">
        <v>93</v>
      </c>
      <c r="H12" s="18"/>
      <c r="I12" s="18"/>
    </row>
    <row r="13" spans="2:12" ht="20.399999999999999" x14ac:dyDescent="0.3">
      <c r="B13" s="49"/>
      <c r="C13" s="31" t="s">
        <v>67</v>
      </c>
      <c r="D13" s="14" t="s">
        <v>8</v>
      </c>
      <c r="E13" s="15" t="s">
        <v>9</v>
      </c>
      <c r="F13" s="16" t="s">
        <v>107</v>
      </c>
      <c r="G13" s="17" t="s">
        <v>93</v>
      </c>
      <c r="H13" s="18"/>
      <c r="I13" s="18"/>
    </row>
    <row r="14" spans="2:12" ht="20.399999999999999" x14ac:dyDescent="0.3">
      <c r="B14" s="13" t="s">
        <v>39</v>
      </c>
      <c r="C14" s="31" t="s">
        <v>65</v>
      </c>
      <c r="D14" s="14" t="s">
        <v>8</v>
      </c>
      <c r="E14" s="15" t="s">
        <v>9</v>
      </c>
      <c r="F14" s="16" t="s">
        <v>104</v>
      </c>
      <c r="G14" s="17" t="s">
        <v>93</v>
      </c>
      <c r="H14" s="18"/>
      <c r="I14" s="18"/>
    </row>
    <row r="15" spans="2:12" x14ac:dyDescent="0.3">
      <c r="B15" s="11" t="s">
        <v>10</v>
      </c>
      <c r="C15" s="30"/>
      <c r="D15" s="12"/>
      <c r="E15" s="12"/>
      <c r="F15" s="12"/>
      <c r="G15" s="12"/>
      <c r="H15" s="11"/>
      <c r="I15" s="11"/>
    </row>
    <row r="16" spans="2:12" ht="30.6" x14ac:dyDescent="0.3">
      <c r="B16" s="13" t="s">
        <v>40</v>
      </c>
      <c r="C16" s="31" t="s">
        <v>44</v>
      </c>
      <c r="D16" s="14" t="s">
        <v>8</v>
      </c>
      <c r="E16" s="14" t="s">
        <v>41</v>
      </c>
      <c r="F16" s="17" t="s">
        <v>12</v>
      </c>
      <c r="G16" s="17" t="s">
        <v>115</v>
      </c>
      <c r="H16" s="35"/>
      <c r="I16" s="18"/>
    </row>
    <row r="17" spans="2:12" ht="30.6" x14ac:dyDescent="0.3">
      <c r="B17" s="48" t="s">
        <v>42</v>
      </c>
      <c r="C17" s="31" t="s">
        <v>109</v>
      </c>
      <c r="D17" s="14" t="s">
        <v>8</v>
      </c>
      <c r="E17" s="14" t="s">
        <v>41</v>
      </c>
      <c r="F17" s="17" t="s">
        <v>71</v>
      </c>
      <c r="G17" s="17" t="s">
        <v>111</v>
      </c>
      <c r="H17" s="36"/>
      <c r="I17" s="36"/>
      <c r="J17"/>
      <c r="K17"/>
      <c r="L17"/>
    </row>
    <row r="18" spans="2:12" ht="27" customHeight="1" x14ac:dyDescent="0.3">
      <c r="B18" s="50"/>
      <c r="C18" s="31" t="s">
        <v>70</v>
      </c>
      <c r="D18" s="14" t="s">
        <v>8</v>
      </c>
      <c r="E18" s="14" t="s">
        <v>41</v>
      </c>
      <c r="F18" s="17" t="s">
        <v>72</v>
      </c>
      <c r="G18" s="17" t="s">
        <v>111</v>
      </c>
      <c r="H18" s="36"/>
      <c r="I18" s="36"/>
      <c r="J18"/>
      <c r="K18"/>
      <c r="L18"/>
    </row>
    <row r="19" spans="2:12" ht="24.75" customHeight="1" x14ac:dyDescent="0.3">
      <c r="B19" s="49"/>
      <c r="C19" s="31" t="s">
        <v>108</v>
      </c>
      <c r="D19" s="14" t="s">
        <v>8</v>
      </c>
      <c r="E19" s="14" t="s">
        <v>41</v>
      </c>
      <c r="F19" s="17" t="s">
        <v>73</v>
      </c>
      <c r="G19" s="17" t="s">
        <v>112</v>
      </c>
      <c r="H19" s="36"/>
      <c r="I19" s="36"/>
      <c r="J19"/>
      <c r="K19"/>
      <c r="L19"/>
    </row>
    <row r="20" spans="2:12" x14ac:dyDescent="0.3">
      <c r="B20" s="11" t="s">
        <v>14</v>
      </c>
      <c r="C20" s="30"/>
      <c r="D20" s="12"/>
      <c r="E20" s="12"/>
      <c r="F20" s="12"/>
      <c r="G20" s="12"/>
      <c r="H20" s="37"/>
      <c r="I20" s="37"/>
      <c r="J20"/>
      <c r="K20"/>
      <c r="L20"/>
    </row>
    <row r="21" spans="2:12" x14ac:dyDescent="0.3">
      <c r="B21" s="17" t="s">
        <v>15</v>
      </c>
      <c r="C21" s="31" t="s">
        <v>44</v>
      </c>
      <c r="D21" s="14" t="s">
        <v>13</v>
      </c>
      <c r="E21" s="14" t="s">
        <v>16</v>
      </c>
      <c r="F21" s="19" t="s">
        <v>17</v>
      </c>
      <c r="G21" s="14" t="s">
        <v>11</v>
      </c>
      <c r="H21" s="18"/>
      <c r="I21" s="18"/>
    </row>
    <row r="22" spans="2:12" ht="20.399999999999999" x14ac:dyDescent="0.3">
      <c r="B22" s="13" t="s">
        <v>49</v>
      </c>
      <c r="C22" s="31" t="s">
        <v>44</v>
      </c>
      <c r="D22" s="14" t="s">
        <v>8</v>
      </c>
      <c r="E22" s="14" t="s">
        <v>18</v>
      </c>
      <c r="F22" s="17" t="s">
        <v>53</v>
      </c>
      <c r="G22" s="17" t="s">
        <v>95</v>
      </c>
      <c r="H22" s="18"/>
      <c r="I22" s="18"/>
    </row>
    <row r="23" spans="2:12" ht="20.399999999999999" x14ac:dyDescent="0.3">
      <c r="B23" s="13" t="s">
        <v>50</v>
      </c>
      <c r="C23" s="31" t="s">
        <v>44</v>
      </c>
      <c r="D23" s="14" t="s">
        <v>8</v>
      </c>
      <c r="E23" s="14" t="s">
        <v>18</v>
      </c>
      <c r="F23" s="17" t="s">
        <v>54</v>
      </c>
      <c r="G23" s="17" t="s">
        <v>96</v>
      </c>
      <c r="H23" s="18"/>
      <c r="I23" s="18"/>
    </row>
    <row r="24" spans="2:12" ht="20.399999999999999" x14ac:dyDescent="0.3">
      <c r="B24" s="13" t="s">
        <v>51</v>
      </c>
      <c r="C24" s="31" t="s">
        <v>44</v>
      </c>
      <c r="D24" s="14" t="s">
        <v>8</v>
      </c>
      <c r="E24" s="14" t="s">
        <v>18</v>
      </c>
      <c r="F24" s="17" t="s">
        <v>55</v>
      </c>
      <c r="G24" s="17" t="s">
        <v>97</v>
      </c>
      <c r="H24" s="18"/>
      <c r="I24" s="18"/>
    </row>
    <row r="25" spans="2:12" ht="30.6" x14ac:dyDescent="0.3">
      <c r="B25" s="13" t="s">
        <v>116</v>
      </c>
      <c r="C25" s="31" t="s">
        <v>44</v>
      </c>
      <c r="D25" s="14" t="s">
        <v>8</v>
      </c>
      <c r="E25" s="14" t="s">
        <v>41</v>
      </c>
      <c r="F25" s="19" t="s">
        <v>119</v>
      </c>
      <c r="G25" s="17" t="s">
        <v>138</v>
      </c>
      <c r="H25" s="18"/>
      <c r="I25" s="18"/>
    </row>
    <row r="26" spans="2:12" x14ac:dyDescent="0.3">
      <c r="B26" s="11" t="s">
        <v>57</v>
      </c>
      <c r="C26" s="30"/>
      <c r="D26" s="12"/>
      <c r="E26" s="12"/>
      <c r="F26" s="12"/>
      <c r="G26" s="12"/>
      <c r="H26" s="11"/>
      <c r="I26" s="11"/>
    </row>
    <row r="27" spans="2:12" ht="30.6" x14ac:dyDescent="0.3">
      <c r="B27" s="51" t="s">
        <v>74</v>
      </c>
      <c r="C27" s="15" t="s">
        <v>76</v>
      </c>
      <c r="D27" s="15" t="s">
        <v>8</v>
      </c>
      <c r="E27" s="15" t="s">
        <v>59</v>
      </c>
      <c r="F27" s="19" t="s">
        <v>79</v>
      </c>
      <c r="G27" s="19" t="s">
        <v>113</v>
      </c>
      <c r="H27" s="35"/>
      <c r="I27" s="18"/>
    </row>
    <row r="28" spans="2:12" ht="30.6" x14ac:dyDescent="0.3">
      <c r="B28" s="52"/>
      <c r="C28" s="15" t="s">
        <v>77</v>
      </c>
      <c r="D28" s="15" t="s">
        <v>8</v>
      </c>
      <c r="E28" s="15" t="s">
        <v>59</v>
      </c>
      <c r="F28" s="19" t="s">
        <v>80</v>
      </c>
      <c r="G28" s="19" t="s">
        <v>113</v>
      </c>
      <c r="H28" s="35"/>
      <c r="I28" s="18"/>
    </row>
    <row r="29" spans="2:12" ht="30.6" x14ac:dyDescent="0.3">
      <c r="B29" s="53"/>
      <c r="C29" s="15" t="s">
        <v>78</v>
      </c>
      <c r="D29" s="15" t="s">
        <v>8</v>
      </c>
      <c r="E29" s="15" t="s">
        <v>59</v>
      </c>
      <c r="F29" s="19" t="s">
        <v>75</v>
      </c>
      <c r="G29" s="19" t="s">
        <v>113</v>
      </c>
      <c r="H29" s="35"/>
      <c r="I29" s="18"/>
    </row>
    <row r="30" spans="2:12" ht="30.6" x14ac:dyDescent="0.3">
      <c r="B30" s="20" t="s">
        <v>81</v>
      </c>
      <c r="C30" s="15" t="s">
        <v>77</v>
      </c>
      <c r="D30" s="21" t="s">
        <v>8</v>
      </c>
      <c r="E30" s="14" t="s">
        <v>59</v>
      </c>
      <c r="F30" s="19" t="s">
        <v>83</v>
      </c>
      <c r="G30" s="19" t="s">
        <v>114</v>
      </c>
      <c r="H30" s="35"/>
      <c r="I30" s="18"/>
    </row>
    <row r="31" spans="2:12" ht="30.6" x14ac:dyDescent="0.3">
      <c r="B31" s="20" t="s">
        <v>58</v>
      </c>
      <c r="C31" s="21" t="s">
        <v>44</v>
      </c>
      <c r="D31" s="21" t="s">
        <v>8</v>
      </c>
      <c r="E31" s="14" t="s">
        <v>41</v>
      </c>
      <c r="F31" s="19" t="s">
        <v>82</v>
      </c>
      <c r="G31" s="17" t="s">
        <v>115</v>
      </c>
      <c r="H31" s="35"/>
      <c r="I31" s="18"/>
    </row>
    <row r="32" spans="2:12" x14ac:dyDescent="0.3">
      <c r="B32" s="11" t="s">
        <v>19</v>
      </c>
      <c r="C32" s="30"/>
      <c r="D32" s="12"/>
      <c r="E32" s="12"/>
      <c r="F32" s="12"/>
      <c r="G32" s="12"/>
      <c r="H32" s="11"/>
      <c r="I32" s="11"/>
    </row>
    <row r="33" spans="2:9" ht="30.6" x14ac:dyDescent="0.3">
      <c r="B33" s="20" t="s">
        <v>63</v>
      </c>
      <c r="C33" s="21" t="s">
        <v>44</v>
      </c>
      <c r="D33" s="21" t="s">
        <v>8</v>
      </c>
      <c r="E33" s="14" t="s">
        <v>41</v>
      </c>
      <c r="F33" s="22">
        <v>0</v>
      </c>
      <c r="G33" s="17" t="s">
        <v>139</v>
      </c>
      <c r="H33" s="18"/>
      <c r="I33" s="18"/>
    </row>
    <row r="34" spans="2:9" x14ac:dyDescent="0.3">
      <c r="B34" s="11" t="s">
        <v>60</v>
      </c>
      <c r="C34" s="30"/>
      <c r="D34" s="12"/>
      <c r="E34" s="12"/>
      <c r="F34" s="12"/>
      <c r="G34" s="12"/>
      <c r="H34" s="11"/>
      <c r="I34" s="11"/>
    </row>
    <row r="35" spans="2:9" x14ac:dyDescent="0.3">
      <c r="B35" s="23" t="s">
        <v>20</v>
      </c>
      <c r="C35" s="21" t="s">
        <v>44</v>
      </c>
      <c r="D35" s="14" t="s">
        <v>13</v>
      </c>
      <c r="E35" s="14" t="s">
        <v>11</v>
      </c>
      <c r="F35" s="17" t="s">
        <v>21</v>
      </c>
      <c r="G35" s="14" t="s">
        <v>11</v>
      </c>
      <c r="H35" s="18"/>
      <c r="I35" s="18"/>
    </row>
    <row r="36" spans="2:9" ht="30.6" x14ac:dyDescent="0.3">
      <c r="B36" s="17" t="s">
        <v>62</v>
      </c>
      <c r="C36" s="21" t="s">
        <v>44</v>
      </c>
      <c r="D36" s="14" t="s">
        <v>8</v>
      </c>
      <c r="E36" s="15" t="s">
        <v>9</v>
      </c>
      <c r="F36" s="17" t="s">
        <v>123</v>
      </c>
      <c r="G36" s="19" t="s">
        <v>140</v>
      </c>
      <c r="H36" s="18"/>
      <c r="I36" s="18"/>
    </row>
    <row r="37" spans="2:9" ht="30.6" x14ac:dyDescent="0.3">
      <c r="B37" s="17" t="s">
        <v>124</v>
      </c>
      <c r="C37" s="21" t="s">
        <v>44</v>
      </c>
      <c r="D37" s="14" t="s">
        <v>8</v>
      </c>
      <c r="E37" s="15" t="s">
        <v>9</v>
      </c>
      <c r="F37" s="17" t="s">
        <v>125</v>
      </c>
      <c r="G37" s="19" t="s">
        <v>126</v>
      </c>
      <c r="H37" s="18"/>
      <c r="I37" s="18"/>
    </row>
    <row r="38" spans="2:9" ht="20.399999999999999" x14ac:dyDescent="0.3">
      <c r="B38" s="23" t="s">
        <v>61</v>
      </c>
      <c r="C38" s="21" t="s">
        <v>44</v>
      </c>
      <c r="D38" s="14" t="s">
        <v>8</v>
      </c>
      <c r="E38" s="15" t="s">
        <v>9</v>
      </c>
      <c r="F38" s="17" t="s">
        <v>100</v>
      </c>
      <c r="G38" s="17" t="s">
        <v>93</v>
      </c>
      <c r="H38" s="18"/>
      <c r="I38" s="18"/>
    </row>
    <row r="39" spans="2:9" ht="20.399999999999999" x14ac:dyDescent="0.3">
      <c r="B39" s="13" t="s">
        <v>36</v>
      </c>
      <c r="C39" s="31" t="s">
        <v>44</v>
      </c>
      <c r="D39" s="14" t="s">
        <v>8</v>
      </c>
      <c r="E39" s="15" t="s">
        <v>9</v>
      </c>
      <c r="F39" s="16" t="s">
        <v>30</v>
      </c>
      <c r="G39" s="17" t="s">
        <v>93</v>
      </c>
      <c r="H39" s="18"/>
      <c r="I39" s="18"/>
    </row>
    <row r="40" spans="2:9" ht="20.399999999999999" x14ac:dyDescent="0.3">
      <c r="B40" s="13" t="s">
        <v>89</v>
      </c>
      <c r="C40" s="31" t="s">
        <v>44</v>
      </c>
      <c r="D40" s="14" t="s">
        <v>8</v>
      </c>
      <c r="E40" s="15" t="s">
        <v>9</v>
      </c>
      <c r="F40" s="16" t="s">
        <v>37</v>
      </c>
      <c r="G40" s="17" t="s">
        <v>93</v>
      </c>
      <c r="H40" s="35"/>
      <c r="I40" s="18"/>
    </row>
    <row r="41" spans="2:9" x14ac:dyDescent="0.3">
      <c r="B41" s="11" t="s">
        <v>22</v>
      </c>
      <c r="C41" s="30"/>
      <c r="D41" s="12"/>
      <c r="E41" s="12"/>
      <c r="F41" s="12"/>
      <c r="G41" s="12"/>
      <c r="H41" s="11"/>
      <c r="I41" s="11"/>
    </row>
    <row r="42" spans="2:9" x14ac:dyDescent="0.3">
      <c r="B42" s="17" t="s">
        <v>23</v>
      </c>
      <c r="C42" s="14"/>
      <c r="D42" s="14" t="s">
        <v>24</v>
      </c>
      <c r="E42" s="14" t="s">
        <v>11</v>
      </c>
      <c r="F42" s="17" t="s">
        <v>21</v>
      </c>
      <c r="G42" s="14" t="s">
        <v>11</v>
      </c>
      <c r="H42" s="18"/>
      <c r="I42" s="18"/>
    </row>
    <row r="43" spans="2:9" x14ac:dyDescent="0.3">
      <c r="B43" s="19" t="s">
        <v>15</v>
      </c>
      <c r="C43" s="15"/>
      <c r="D43" s="14" t="s">
        <v>24</v>
      </c>
      <c r="E43" s="14" t="s">
        <v>11</v>
      </c>
      <c r="F43" s="17" t="s">
        <v>21</v>
      </c>
      <c r="G43" s="14" t="s">
        <v>11</v>
      </c>
      <c r="H43" s="18"/>
      <c r="I43" s="18"/>
    </row>
    <row r="44" spans="2:9" x14ac:dyDescent="0.3">
      <c r="B44" s="19" t="s">
        <v>25</v>
      </c>
      <c r="C44" s="15"/>
      <c r="D44" s="14" t="s">
        <v>24</v>
      </c>
      <c r="E44" s="14" t="s">
        <v>11</v>
      </c>
      <c r="F44" s="17" t="s">
        <v>21</v>
      </c>
      <c r="G44" s="14" t="s">
        <v>11</v>
      </c>
      <c r="H44" s="18"/>
      <c r="I44" s="18"/>
    </row>
    <row r="45" spans="2:9" x14ac:dyDescent="0.3">
      <c r="B45" s="19" t="s">
        <v>26</v>
      </c>
      <c r="C45" s="15"/>
      <c r="D45" s="14" t="s">
        <v>24</v>
      </c>
      <c r="E45" s="14" t="s">
        <v>11</v>
      </c>
      <c r="F45" s="17" t="s">
        <v>21</v>
      </c>
      <c r="G45" s="14" t="s">
        <v>11</v>
      </c>
      <c r="H45" s="18"/>
      <c r="I45" s="18"/>
    </row>
    <row r="46" spans="2:9" x14ac:dyDescent="0.3">
      <c r="B46" s="17" t="s">
        <v>27</v>
      </c>
      <c r="C46" s="14"/>
      <c r="D46" s="14" t="s">
        <v>24</v>
      </c>
      <c r="E46" s="14" t="s">
        <v>11</v>
      </c>
      <c r="F46" s="17" t="s">
        <v>21</v>
      </c>
      <c r="G46" s="14" t="s">
        <v>11</v>
      </c>
      <c r="H46" s="18"/>
      <c r="I46" s="18"/>
    </row>
    <row r="47" spans="2:9" x14ac:dyDescent="0.3">
      <c r="B47" s="24"/>
      <c r="C47" s="32"/>
    </row>
    <row r="48" spans="2:9" x14ac:dyDescent="0.3">
      <c r="B48" s="26" t="s">
        <v>34</v>
      </c>
      <c r="C48" s="33"/>
    </row>
    <row r="49" spans="2:10" x14ac:dyDescent="0.3">
      <c r="B49" s="45" t="s">
        <v>33</v>
      </c>
      <c r="C49" s="45"/>
      <c r="D49" s="45"/>
      <c r="E49" s="45"/>
      <c r="F49" s="45"/>
      <c r="G49" s="45"/>
      <c r="H49" s="45"/>
      <c r="I49" s="45"/>
      <c r="J49" s="45"/>
    </row>
    <row r="50" spans="2:10" ht="31.5" customHeight="1" x14ac:dyDescent="0.3">
      <c r="B50" s="42" t="s">
        <v>64</v>
      </c>
      <c r="C50" s="42"/>
      <c r="D50" s="42"/>
      <c r="E50" s="42"/>
      <c r="F50" s="42"/>
      <c r="G50" s="42"/>
      <c r="H50" s="25"/>
      <c r="I50" s="25"/>
      <c r="J50" s="25"/>
    </row>
    <row r="51" spans="2:10" ht="22.5" customHeight="1" x14ac:dyDescent="0.3">
      <c r="B51" s="43" t="s">
        <v>28</v>
      </c>
      <c r="C51" s="43"/>
      <c r="D51" s="43"/>
      <c r="E51" s="43"/>
      <c r="F51" s="43"/>
      <c r="G51" s="43"/>
      <c r="H51" s="43"/>
      <c r="I51" s="6"/>
      <c r="J51" s="6"/>
    </row>
    <row r="52" spans="2:10" x14ac:dyDescent="0.3">
      <c r="C52" s="4"/>
    </row>
  </sheetData>
  <mergeCells count="12">
    <mergeCell ref="H4:I4"/>
    <mergeCell ref="B4:B5"/>
    <mergeCell ref="C4:C5"/>
    <mergeCell ref="D4:D5"/>
    <mergeCell ref="E4:E5"/>
    <mergeCell ref="F4:G4"/>
    <mergeCell ref="B51:H51"/>
    <mergeCell ref="B12:B13"/>
    <mergeCell ref="B17:B19"/>
    <mergeCell ref="B27:B29"/>
    <mergeCell ref="B49:J49"/>
    <mergeCell ref="B50:G5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Serveis i sistemes de veu fixa</vt:lpstr>
      <vt:lpstr>Serveis WAN i Internet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Dolors Álvarez Perez</dc:creator>
  <cp:lastModifiedBy>Miquel Diéguez Torrella</cp:lastModifiedBy>
  <dcterms:created xsi:type="dcterms:W3CDTF">2015-06-05T18:19:34Z</dcterms:created>
  <dcterms:modified xsi:type="dcterms:W3CDTF">2025-07-18T08:21:07Z</dcterms:modified>
</cp:coreProperties>
</file>