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oc-cacao.interna.uoc.edu\R_Global\Oficina de Compras\02-CONTRACTACIÓ\02 - CONTRACTACIONS\CONTRACTACIONS 2025\2. LICITACIONS\HSE00013_2025 AM Serveis Audiovisuals\02. Plecs\Plantilles_ofertes\"/>
    </mc:Choice>
  </mc:AlternateContent>
  <bookViews>
    <workbookView xWindow="0" yWindow="0" windowWidth="23040" windowHeight="8688"/>
  </bookViews>
  <sheets>
    <sheet name="Model CAT" sheetId="1" r:id="rId1"/>
  </sheets>
  <calcPr calcId="152511"/>
  <extLst>
    <ext uri="GoogleSheetsCustomDataVersion2">
      <go:sheetsCustomData xmlns:go="http://customooxmlschemas.google.com/" r:id="rId6" roundtripDataChecksum="JukUmwXu2RzVs2O5hlnZO3t/WXvoYtQT5aUSyn9DaAY="/>
    </ext>
  </extLst>
</workbook>
</file>

<file path=xl/calcChain.xml><?xml version="1.0" encoding="utf-8"?>
<calcChain xmlns="http://schemas.openxmlformats.org/spreadsheetml/2006/main">
  <c r="G33" i="1" l="1"/>
  <c r="G24" i="1" l="1"/>
  <c r="D45" i="1" l="1"/>
  <c r="D44" i="1"/>
  <c r="D43" i="1"/>
  <c r="D42" i="1"/>
  <c r="D41" i="1"/>
  <c r="D40" i="1"/>
  <c r="D39" i="1"/>
  <c r="J34" i="1"/>
  <c r="G34" i="1"/>
  <c r="J33" i="1"/>
  <c r="J32" i="1"/>
  <c r="G32" i="1"/>
  <c r="J31" i="1"/>
  <c r="G31" i="1"/>
  <c r="J30" i="1"/>
  <c r="G30" i="1"/>
  <c r="J29" i="1"/>
  <c r="G29" i="1"/>
  <c r="J28" i="1"/>
  <c r="G28" i="1"/>
  <c r="J27" i="1"/>
  <c r="G27" i="1"/>
  <c r="J26" i="1"/>
  <c r="G26" i="1"/>
  <c r="J25" i="1"/>
  <c r="G25" i="1"/>
  <c r="J24" i="1"/>
  <c r="J23" i="1"/>
  <c r="G23" i="1"/>
  <c r="J22" i="1"/>
  <c r="G22" i="1"/>
  <c r="J21" i="1"/>
  <c r="G21" i="1"/>
  <c r="J20" i="1"/>
  <c r="G20" i="1"/>
  <c r="D11" i="1"/>
  <c r="D10" i="1"/>
  <c r="D9" i="1"/>
  <c r="D8" i="1"/>
  <c r="D7" i="1"/>
</calcChain>
</file>

<file path=xl/sharedStrings.xml><?xml version="1.0" encoding="utf-8"?>
<sst xmlns="http://schemas.openxmlformats.org/spreadsheetml/2006/main" count="83" uniqueCount="55">
  <si>
    <t>ANNEX 1</t>
  </si>
  <si>
    <t>MODEL D'OFERTA ECONÒMICA (SOBRE 3)</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</si>
  <si>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</si>
  <si>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</si>
  <si>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</si>
  <si>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</si>
  <si>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</si>
  <si>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</si>
  <si>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</si>
  <si>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</si>
  <si>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</si>
  <si>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</si>
  <si>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HSE00013/2025</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</si>
  <si>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</si>
  <si>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PRESSUPOST DE LICITACIÓ</t>
  </si>
  <si>
    <t>OFERTA LICITADOR</t>
  </si>
  <si>
    <t>CONCEPTES</t>
  </si>
  <si>
    <t>Tipologia</t>
  </si>
  <si>
    <t>Preu Màxim Admès
(IVA Exclòs)</t>
  </si>
  <si>
    <t>Unitat de Mesura</t>
  </si>
  <si>
    <t>Preu Oferta (IVA Excl)</t>
  </si>
  <si>
    <t>Import IVA</t>
  </si>
  <si>
    <t>Preu Oferta
(IVA Inclòs)</t>
  </si>
  <si>
    <t>Advertiments</t>
  </si>
  <si>
    <t>Preu (€)</t>
  </si>
  <si>
    <t>€/mitja jornada</t>
  </si>
  <si>
    <t>€/jornada</t>
  </si>
  <si>
    <t>CONCEPTES DIFERENTS DEL PREU</t>
  </si>
  <si>
    <t>Oferta</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</si>
  <si>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</si>
  <si>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</si>
  <si>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El perfil aportat com a Guionista especialitzat en divulgació científica compta amb més de 5 anys d’experiència en divulgació científica per a centres de recerca i altres institucions científiques</t>
  </si>
  <si>
    <t xml:space="preserve">El perfil de coordinador (veure apartat 10.2.1.2. de PTAM) compta amb més de 4 anys experiència en projectes de divulgació científica per a universitats i/o centres de recerca. </t>
  </si>
  <si>
    <t xml:space="preserve">El perfil de coordinador (veure apartat 10.2.1.2. de PTAM) i/o Guionista especialitzat en divulgació científica compta amb experiència prèvia documentada en gestió de projectes de recerca europeus o internacionals
</t>
  </si>
  <si>
    <t xml:space="preserve">L’empresa col·labora habitualment amb un il·lustrador científic i es compromet a posar a disposició de 2 projectes a l’any per la UOC sense cost afegit. </t>
  </si>
  <si>
    <t xml:space="preserve">L’empresa aporta una proposta metodològica per fer continguts científics accessibles (visualització i llenguatge clar)
</t>
  </si>
  <si>
    <t>Posa a disposició de la UOC eines de IA generatives d’imatge i so per usar en els vídeos creats en el marc d’aquesta licitació</t>
  </si>
  <si>
    <t>Ofereix com a millora 20 hores anuals de formació en forma de workshops a recercaires i doctorands sobre comunicació audiovisual aplicada a la ciència</t>
  </si>
  <si>
    <r>
      <t>2.1.1 Guionista científic. 
Proposta creativa, guió audiovisual i recerca-producció de testimonials i/o adaptació de contingut proporcionat per  la UOC /</t>
    </r>
    <r>
      <rPr>
        <b/>
        <sz val="10"/>
        <color theme="1"/>
        <rFont val="Arial"/>
        <family val="2"/>
      </rPr>
      <t>Mitja jornada</t>
    </r>
    <r>
      <rPr>
        <sz val="10"/>
        <color theme="1"/>
        <rFont val="Arial"/>
        <family val="2"/>
      </rPr>
      <t xml:space="preserve">
La mitja jornada s’aplica en casos d’assistència a gravacions o entrevistes o per suport a edició.
</t>
    </r>
  </si>
  <si>
    <r>
      <t>2.1.2 Guionista científic. 
Proposta creativa, guió audiovisual i recerca-producció de testimonials i/o adaptació de contingut proporcionat per  la UOC /</t>
    </r>
    <r>
      <rPr>
        <b/>
        <sz val="10"/>
        <color theme="1"/>
        <rFont val="Arial"/>
        <family val="2"/>
      </rPr>
      <t>Una jornada</t>
    </r>
    <r>
      <rPr>
        <sz val="10"/>
        <color theme="1"/>
        <rFont val="Arial"/>
        <family val="2"/>
      </rPr>
      <t xml:space="preserve">
La mitja jornada s’aplica en casos d’assistència a gravacions o entrevistes o per suport a edició.
</t>
    </r>
  </si>
  <si>
    <r>
      <t>2.2.1 Realitzador/DOP
També opera càmera. Inclou càmera i objectius necessaris, estabilitzador, monitor i altres elements necessaris/</t>
    </r>
    <r>
      <rPr>
        <b/>
        <sz val="10"/>
        <color theme="1"/>
        <rFont val="Arial"/>
        <family val="2"/>
      </rPr>
      <t>Mitja jornada</t>
    </r>
    <r>
      <rPr>
        <sz val="10"/>
        <color theme="1"/>
        <rFont val="Arial"/>
        <family val="2"/>
      </rPr>
      <t xml:space="preserve">
</t>
    </r>
  </si>
  <si>
    <r>
      <t>2.2.2 Realitzador/DOP
També opera càmera. Inclou càmera i objectius necessaris, estabilitzador, monitor i altres elements necessaris /</t>
    </r>
    <r>
      <rPr>
        <b/>
        <sz val="10"/>
        <color theme="1"/>
        <rFont val="Arial"/>
        <family val="2"/>
      </rPr>
      <t>Una jornada</t>
    </r>
    <r>
      <rPr>
        <sz val="10"/>
        <color theme="1"/>
        <rFont val="Arial"/>
        <family val="2"/>
      </rPr>
      <t xml:space="preserve">
</t>
    </r>
  </si>
  <si>
    <r>
      <t>2.2.3 Operador de càmera ENG o enregistrament
Inclou equipament de càmera, trípode, micro de solapa S/F i torxa de llum, intercom /</t>
    </r>
    <r>
      <rPr>
        <b/>
        <sz val="10"/>
        <color theme="1"/>
        <rFont val="Arial"/>
        <family val="2"/>
      </rPr>
      <t>Una jornada</t>
    </r>
  </si>
  <si>
    <r>
      <t>2.2.3 Operador de càmera ENG o enregistrament
Inclou equipament de càmera, trípode, micro de solapa S/F i torxa de llum, intercom /</t>
    </r>
    <r>
      <rPr>
        <b/>
        <sz val="10"/>
        <color theme="1"/>
        <rFont val="Arial"/>
        <family val="2"/>
      </rPr>
      <t>Mitja jornada</t>
    </r>
    <r>
      <rPr>
        <sz val="10"/>
        <color theme="1"/>
        <rFont val="Arial"/>
        <family val="2"/>
      </rPr>
      <t xml:space="preserve">
</t>
    </r>
  </si>
  <si>
    <r>
      <t>2.3.1 Tècnic de so
Tècnic de so directe amb equipament mínim de 4 micròfons inalambrics i 1 perxa. /</t>
    </r>
    <r>
      <rPr>
        <b/>
        <sz val="10"/>
        <color theme="1"/>
        <rFont val="Arial"/>
        <family val="2"/>
      </rPr>
      <t>Mitja Jornada</t>
    </r>
    <r>
      <rPr>
        <sz val="10"/>
        <color theme="1"/>
        <rFont val="Arial"/>
        <family val="2"/>
      </rPr>
      <t xml:space="preserve">
</t>
    </r>
  </si>
  <si>
    <r>
      <t>2.3.2 Tècnic de so
Tècnic de so directe amb equipament mínim de 4 micròfons inalambrics i 1 perxa. /</t>
    </r>
    <r>
      <rPr>
        <b/>
        <sz val="10"/>
        <color theme="1"/>
        <rFont val="Arial"/>
        <family val="2"/>
      </rPr>
      <t>Una  jornada</t>
    </r>
  </si>
  <si>
    <r>
      <t>2.4.1 Editor 
Funcions: edició talls, aplicació marca i cairons, transcripció i subtitulació, elements gràfics, ajustos de color i nivells de so, inclusió d’un fons musical i exportacions segons el projecte. /</t>
    </r>
    <r>
      <rPr>
        <b/>
        <sz val="10"/>
        <color theme="1"/>
        <rFont val="Arial"/>
        <family val="2"/>
      </rPr>
      <t>Mitja jornada</t>
    </r>
    <r>
      <rPr>
        <sz val="10"/>
        <color theme="1"/>
        <rFont val="Arial"/>
      </rPr>
      <t xml:space="preserve">
</t>
    </r>
  </si>
  <si>
    <r>
      <t>2.4.2 Editor 
Funcions: edició talls, aplicació marca i cairons, transcripció i subtitulació, elements gràfics, ajustos de color i nivells de so, inclusió d’un fons musical i exportacions segons el projecte. /</t>
    </r>
    <r>
      <rPr>
        <b/>
        <sz val="10"/>
        <color theme="1"/>
        <rFont val="Arial"/>
        <family val="2"/>
      </rPr>
      <t>Una jornada</t>
    </r>
  </si>
  <si>
    <r>
      <t>2.5.1 Grafista motion graphics
Disseny i generació de gràfics i infografies. Inclou plantejament storyboard /</t>
    </r>
    <r>
      <rPr>
        <b/>
        <sz val="10"/>
        <color theme="1"/>
        <rFont val="Arial"/>
        <family val="2"/>
      </rPr>
      <t>Mitja jornada</t>
    </r>
    <r>
      <rPr>
        <sz val="10"/>
        <color theme="1"/>
        <rFont val="Arial"/>
      </rPr>
      <t xml:space="preserve">
</t>
    </r>
  </si>
  <si>
    <r>
      <t>2.5.2 Grafista motion graphics
Disseny i generació de gràfics i infografies. Inclou plantejament storyboard /</t>
    </r>
    <r>
      <rPr>
        <b/>
        <sz val="10"/>
        <color theme="1"/>
        <rFont val="Arial"/>
        <family val="2"/>
      </rPr>
      <t>Una jornada</t>
    </r>
  </si>
  <si>
    <r>
      <t>2.5.3 Animador 2D
Disseny i generació d’animació creativa. Inclou plantejament storyboard./</t>
    </r>
    <r>
      <rPr>
        <b/>
        <sz val="10"/>
        <color theme="1"/>
        <rFont val="Arial"/>
        <family val="2"/>
      </rPr>
      <t>Una jornada</t>
    </r>
    <r>
      <rPr>
        <sz val="10"/>
        <color theme="1"/>
        <rFont val="Arial"/>
        <family val="2"/>
      </rPr>
      <t xml:space="preserve">
</t>
    </r>
  </si>
  <si>
    <r>
      <t>2.6.2 Locució en català i/o castellà
Inclou estudi d’enregistrament /</t>
    </r>
    <r>
      <rPr>
        <b/>
        <sz val="10"/>
        <color theme="1"/>
        <rFont val="Arial"/>
        <family val="2"/>
      </rPr>
      <t>per minut (mínim 5 minuts)</t>
    </r>
    <r>
      <rPr>
        <sz val="10"/>
        <color theme="1"/>
        <rFont val="Arial"/>
      </rPr>
      <t xml:space="preserve">
</t>
    </r>
  </si>
  <si>
    <t>€/minut</t>
  </si>
  <si>
    <r>
      <t>2.6.2 Locució en anglès o altres idiomes
 Inclou estudi d’enregistrament /</t>
    </r>
    <r>
      <rPr>
        <b/>
        <sz val="10"/>
        <color theme="1"/>
        <rFont val="Arial"/>
        <family val="2"/>
      </rPr>
      <t>per minut (mínim 5 minuts)</t>
    </r>
    <r>
      <rPr>
        <sz val="10"/>
        <color theme="1"/>
        <rFont val="Arial"/>
      </rPr>
      <t xml:space="preserve">
</t>
    </r>
  </si>
  <si>
    <t xml:space="preserve">Lot 2. Enregistrament i creació de vídeos informatius i de divulgació científica vinculats a l’àmbit de la recerca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</si>
</sst>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9" x14ac:knownFonts="1">
    <font>
      <sz val="10"/>
      <color rgb="FF000000"/>
      <name val="Arial"/>
      <scheme val="minor"/>
    </font>
    <font>
      <b/>
      <sz val="10"/>
      <color theme="1"/>
      <name val="Arial"/>
    </font>
    <font>
      <sz val="10"/>
      <color theme="1"/>
      <name val="Arial"/>
    </font>
    <font>
      <sz val="10"/>
      <color rgb="FF000000"/>
      <name val="Arial"/>
    </font>
    <font>
      <i/>
      <sz val="10"/>
      <color rgb="FFFF0000"/>
      <name val="Arial"/>
    </font>
    <font>
      <b/>
      <i/>
      <sz val="11"/>
      <color rgb="FFFF0000"/>
      <name val="Arial"/>
    </font>
    <font>
      <sz val="10"/>
      <name val="Arial"/>
    </font>
    <font>
      <sz val="10"/>
      <color theme="1"/>
      <name val="Arial"/>
      <family val="2"/>
    </font>
    <font>
      <b/>
      <sz val="10"/>
      <color theme="1"/>
      <name val="Arial"/>
      <family val="2"/>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1">
    <xf numFmtId="0" fontId="0" fillId="0" borderId="0" xfId="0" applyFont="1" applyAlignment="1"/>
    <xf numFmtId="0" fontId="2"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1" fillId="0" borderId="1" xfId="0" applyFont="1" applyBorder="1"/>
    <xf numFmtId="0" fontId="2" fillId="3" borderId="1" xfId="0" applyFont="1" applyFill="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3" borderId="1" xfId="0" applyFont="1" applyFill="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0" fontId="4" fillId="0" borderId="0" xfId="0" applyFont="1"/>
    <xf numFmtId="0" fontId="5" fillId="4" borderId="2" xfId="0" applyFont="1" applyFill="1" applyBorder="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2" fillId="0" borderId="1" xfId="0" applyFont="1" applyBorder="1" applyAlignment="1">
      <alignment horizontal="center" vertical="center"/>
    </xf>
    <xf numFmtId="0" fontId="3" fillId="0" borderId="0" xfId="0" applyFont="1"/>
    <xf numFmtId="0" fontId="1" fillId="0" borderId="3" xfId="0" applyFont="1" applyBorder="1" applyAlignment="1">
      <alignment horizontal="left" vertical="center" wrapText="1"/>
    </xf>
    <xf numFmtId="0" fontId="2" fillId="4" borderId="1" xfId="0" applyFont="1" applyFill="1" applyBorder="1" applyAlignment="1">
      <alignment horizontal="center" vertical="center" wrapText="1"/>
    </xf>
    <xf numFmtId="0" fontId="1" fillId="0" borderId="3" xfId="0" applyFont="1" applyBorder="1" applyAlignment="1">
      <alignment horizontal="left" vertical="center" wrapText="1"/>
    </xf>
    <xf numFmtId="0" fontId="3"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vertical="center" wrapText="1"/>
    </xf>
    <xf numFmtId="0" fontId="3" fillId="0" borderId="0" xfId="0" applyFont="1" applyAlignment="1">
      <alignment vertical="center"/>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xf>
    <xf numFmtId="0" fontId="1" fillId="0" borderId="0" xfId="0" applyFont="1" applyAlignment="1">
      <alignment horizontal="center"/>
    </xf>
    <xf numFmtId="0" fontId="0" fillId="0" borderId="0" xfId="0" applyFont="1" applyAlignment="1"/>
    <xf numFmtId="0" fontId="3" fillId="0" borderId="0" xfId="0" applyFont="1" applyAlignment="1">
      <alignment vertical="center" wrapText="1"/>
    </xf>
    <xf numFmtId="0" fontId="1" fillId="2" borderId="3" xfId="0" applyFont="1" applyFill="1" applyBorder="1" applyAlignment="1">
      <alignment horizontal="center"/>
    </xf>
    <xf numFmtId="0" fontId="6" fillId="0" borderId="4" xfId="0" applyFont="1" applyBorder="1"/>
    <xf numFmtId="0" fontId="6" fillId="0" borderId="5" xfId="0" applyFont="1" applyBorder="1"/>
    <xf numFmtId="0" fontId="1" fillId="5" borderId="3" xfId="0" applyFont="1" applyFill="1" applyBorder="1" applyAlignment="1">
      <alignment horizontal="center"/>
    </xf>
  </cellXfs>
  <cellStyles count="1">
    <cellStyle name="Normal" xfId="0" builtinId="0"/>
  </cellStyles>
  <dxfs count="8">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75"/>
  <sheetViews>
    <sheetView tabSelected="1" topLeftCell="A7" zoomScale="90" zoomScaleNormal="90" workbookViewId="0">
      <selection activeCell="B20" sqref="B20"/>
    </sheetView>
  </sheetViews>
  <sheetFormatPr baseColWidth="10" defaultColWidth="12.5546875" defaultRowHeight="15" customHeight="1" x14ac:dyDescent="0.25"/>
  <cols>
    <col min="1" max="1" width="2.33203125" customWidth="1"/>
    <col min="2" max="2" width="57.5546875" customWidth="1"/>
    <col min="3" max="4" width="29.88671875" customWidth="1"/>
    <col min="5" max="5" width="14.44140625" customWidth="1"/>
    <col min="6" max="6" width="24.88671875" customWidth="1"/>
    <col min="7" max="7" width="14.44140625" customWidth="1"/>
    <col min="8" max="8" width="9.6640625" customWidth="1"/>
    <col min="9" max="9" width="20.5546875" customWidth="1"/>
    <col min="10" max="10" width="35.33203125" customWidth="1"/>
  </cols>
  <sheetData>
    <row r="1" spans="2:10" ht="15.75" customHeight="1" x14ac:dyDescent="0.25"/>
    <row r="2" spans="2:10" ht="15.75" customHeight="1" x14ac:dyDescent="0.25"/>
    <row r="3" spans="2:10" ht="15.75" customHeight="1" x14ac:dyDescent="0.25">
      <c r="B3" s="34" t="s">
        <v>0</v>
      </c>
      <c r="C3" s="35"/>
      <c r="D3" s="35"/>
      <c r="E3" s="35"/>
      <c r="F3" s="35"/>
      <c r="G3" s="35"/>
      <c r="H3" s="35"/>
      <c r="I3" s="35"/>
      <c r="J3" s="35"/>
    </row>
    <row r="4" spans="2:10" ht="15.75" customHeight="1" x14ac:dyDescent="0.25">
      <c r="B4" s="34" t="s">
        <v>1</v>
      </c>
      <c r="C4" s="35"/>
      <c r="D4" s="35"/>
      <c r="E4" s="35"/>
      <c r="F4" s="35"/>
      <c r="G4" s="35"/>
      <c r="H4" s="35"/>
      <c r="I4" s="35"/>
      <c r="J4" s="35"/>
    </row>
    <row r="5" spans="2:10" ht="15.75" customHeight="1" x14ac:dyDescent="0.25">
      <c r="B5" s="1"/>
    </row>
    <row r="6" spans="2:10" ht="15.75" customHeight="1" x14ac:dyDescent="0.25">
      <c r="B6" s="2" t="s">
        <v>2</v>
      </c>
      <c r="C6" s="3" t="s">
        <v>3</v>
      </c>
      <c r="D6" s="3" t="s">
        <v>4</v>
      </c>
    </row>
    <row r="7" spans="2:10" ht="15.75" customHeight="1" x14ac:dyDescent="0.25">
      <c r="B7" s="4" t="s">
        <v>5</v>
      </c>
      <c r="C7" s="5"/>
      <c r="D7" s="6" t="str">
        <f t="shared" ref="D7:D9" si="0">IF(C7="","Pendent incloure informació","")</f>
        <v>Pendent incloure informació</v>
      </c>
    </row>
    <row r="8" spans="2:10" ht="15.75" customHeight="1" x14ac:dyDescent="0.25">
      <c r="B8" s="4" t="s">
        <v>6</v>
      </c>
      <c r="C8" s="5"/>
      <c r="D8" s="6" t="str">
        <f t="shared" si="0"/>
        <v>Pendent incloure informació</v>
      </c>
    </row>
    <row r="9" spans="2:10" ht="15.75" customHeight="1" x14ac:dyDescent="0.25">
      <c r="B9" s="7" t="s">
        <v>7</v>
      </c>
      <c r="C9" s="8"/>
      <c r="D9" s="6" t="str">
        <f t="shared" si="0"/>
        <v>Pendent incloure informació</v>
      </c>
      <c r="I9" s="1"/>
    </row>
    <row r="10" spans="2:10" ht="15.75" customHeight="1" x14ac:dyDescent="0.25">
      <c r="B10" s="7" t="s">
        <v>8</v>
      </c>
      <c r="C10" s="8"/>
      <c r="D10" s="6" t="str">
        <f t="shared" ref="D10:D11" si="1">IF(AND(C10="",$C$9="representació de l' empresa"),"Pendent incloure informació","")</f>
        <v/>
      </c>
      <c r="I10" s="1"/>
    </row>
    <row r="11" spans="2:10" ht="15.75" customHeight="1" x14ac:dyDescent="0.25">
      <c r="B11" s="7" t="s">
        <v>9</v>
      </c>
      <c r="C11" s="8"/>
      <c r="D11" s="6" t="str">
        <f t="shared" si="1"/>
        <v/>
      </c>
      <c r="I11" s="1"/>
    </row>
    <row r="12" spans="2:10" ht="96" customHeight="1" x14ac:dyDescent="0.25">
      <c r="B12" s="7" t="s">
        <v>10</v>
      </c>
      <c r="C12" s="9" t="s">
        <v>54</v>
      </c>
      <c r="D12" s="9"/>
      <c r="E12" s="10"/>
      <c r="F12" s="10"/>
      <c r="G12" s="10"/>
      <c r="H12" s="10"/>
      <c r="I12" s="1"/>
    </row>
    <row r="13" spans="2:10" ht="15.75" customHeight="1" x14ac:dyDescent="0.25">
      <c r="B13" s="7" t="s">
        <v>11</v>
      </c>
      <c r="C13" s="9" t="s">
        <v>12</v>
      </c>
      <c r="D13" s="9"/>
      <c r="E13" s="10"/>
      <c r="F13" s="10"/>
      <c r="G13" s="10"/>
      <c r="H13" s="10"/>
      <c r="I13" s="1"/>
    </row>
    <row r="14" spans="2:10" ht="15.75" customHeight="1" x14ac:dyDescent="0.25">
      <c r="B14" s="10"/>
      <c r="C14" s="10"/>
      <c r="D14" s="10"/>
      <c r="E14" s="10"/>
      <c r="F14" s="10"/>
      <c r="G14" s="10"/>
      <c r="H14" s="10"/>
      <c r="I14" s="1"/>
    </row>
    <row r="15" spans="2:10" ht="52.5" customHeight="1" x14ac:dyDescent="0.25">
      <c r="B15" s="36" t="s">
        <v>13</v>
      </c>
      <c r="C15" s="35"/>
      <c r="D15" s="35"/>
      <c r="E15" s="35"/>
      <c r="F15" s="35"/>
      <c r="G15" s="35"/>
      <c r="H15" s="35"/>
    </row>
    <row r="16" spans="2:10" ht="15.75" customHeight="1" x14ac:dyDescent="0.25">
      <c r="B16" s="11"/>
    </row>
    <row r="17" spans="1:26" ht="15.75" customHeight="1" x14ac:dyDescent="0.25">
      <c r="B17" s="11"/>
    </row>
    <row r="18" spans="1:26" ht="15.75" customHeight="1" x14ac:dyDescent="0.25">
      <c r="B18" s="11"/>
      <c r="C18" s="37" t="s">
        <v>14</v>
      </c>
      <c r="D18" s="38"/>
      <c r="E18" s="39"/>
      <c r="F18" s="40" t="s">
        <v>15</v>
      </c>
      <c r="G18" s="38"/>
      <c r="H18" s="38"/>
      <c r="I18" s="39"/>
    </row>
    <row r="19" spans="1:26" ht="13.2" x14ac:dyDescent="0.25">
      <c r="B19" s="13" t="s">
        <v>16</v>
      </c>
      <c r="C19" s="14" t="s">
        <v>17</v>
      </c>
      <c r="D19" s="14" t="s">
        <v>18</v>
      </c>
      <c r="E19" s="14" t="s">
        <v>19</v>
      </c>
      <c r="F19" s="14" t="s">
        <v>20</v>
      </c>
      <c r="G19" s="14" t="s">
        <v>19</v>
      </c>
      <c r="H19" s="14" t="s">
        <v>21</v>
      </c>
      <c r="I19" s="14" t="s">
        <v>22</v>
      </c>
      <c r="J19" s="14" t="s">
        <v>23</v>
      </c>
    </row>
    <row r="20" spans="1:26" ht="105" customHeight="1" x14ac:dyDescent="0.25">
      <c r="B20" s="32" t="s">
        <v>38</v>
      </c>
      <c r="C20" s="16" t="s">
        <v>24</v>
      </c>
      <c r="D20" s="17">
        <v>200</v>
      </c>
      <c r="E20" s="18" t="s">
        <v>25</v>
      </c>
      <c r="F20" s="19"/>
      <c r="G20" s="20" t="str">
        <f t="shared" ref="G20:G34" si="2">E20</f>
        <v>€/mitja jornada</v>
      </c>
      <c r="H20" s="19"/>
      <c r="I20" s="19"/>
      <c r="J20" s="15" t="str">
        <f t="shared" ref="J20:J34" si="3">IF(F20="","Pendent incloure import ofertat.S'han d'informar tots els conceptes que componen l'oferta",IF(C20="Preu (€)",IF(F20&gt;D20,"L'import indicat supera el preu màxim admès. Aquest fet suposarà l'exclusió del procediment de licitació",""),IF(C20="Percentatge (%) de recàrrec",IF(F20&gt;D20,"El percentatge indicat supera el percentatge màxim admès. Aquest fet suposarà l'exclusió del procediment de licitació",""),(IF(C20="Percentatge (%) de descompte",IF(F20&lt;D20,"El percentatge indicat és inferior al percentatge mínim admès. Aquest fet suposarà l'exclusió del procediment de licitació",""),IF(F20="","Pendent incloure import ofertat.S'han d'informar tots els conceptes que componen l'oferta",IF(C20="Preu ($)",IF(F20&gt;D20,"L'import indicat supera el preu màxim admès. Aquest fet suposarà l'exclusió del procediment de licitació",""))))))))</f>
        <v>Pendent incloure import ofertat.S'han d'informar tots els conceptes que componen l'oferta</v>
      </c>
    </row>
    <row r="21" spans="1:26" ht="112.5" customHeight="1" x14ac:dyDescent="0.25">
      <c r="B21" s="32" t="s">
        <v>39</v>
      </c>
      <c r="C21" s="16" t="s">
        <v>24</v>
      </c>
      <c r="D21" s="17">
        <v>400</v>
      </c>
      <c r="E21" s="18" t="s">
        <v>26</v>
      </c>
      <c r="F21" s="19"/>
      <c r="G21" s="20" t="str">
        <f t="shared" si="2"/>
        <v>€/jornada</v>
      </c>
      <c r="H21" s="19"/>
      <c r="I21" s="19"/>
      <c r="J21" s="15" t="str">
        <f t="shared" si="3"/>
        <v>Pendent incloure import ofertat.S'han d'informar tots els conceptes que componen l'oferta</v>
      </c>
    </row>
    <row r="22" spans="1:26" ht="84.9" customHeight="1" x14ac:dyDescent="0.25">
      <c r="B22" s="32" t="s">
        <v>40</v>
      </c>
      <c r="C22" s="16" t="s">
        <v>24</v>
      </c>
      <c r="D22" s="17">
        <v>250</v>
      </c>
      <c r="E22" s="18" t="s">
        <v>25</v>
      </c>
      <c r="F22" s="19"/>
      <c r="G22" s="20" t="str">
        <f t="shared" si="2"/>
        <v>€/mitja jornada</v>
      </c>
      <c r="H22" s="19"/>
      <c r="I22" s="19"/>
      <c r="J22" s="15" t="str">
        <f t="shared" si="3"/>
        <v>Pendent incloure import ofertat.S'han d'informar tots els conceptes que componen l'oferta</v>
      </c>
    </row>
    <row r="23" spans="1:26" ht="84.9" customHeight="1" x14ac:dyDescent="0.25">
      <c r="B23" s="32" t="s">
        <v>41</v>
      </c>
      <c r="C23" s="16" t="s">
        <v>24</v>
      </c>
      <c r="D23" s="17">
        <v>450</v>
      </c>
      <c r="E23" s="18" t="s">
        <v>26</v>
      </c>
      <c r="F23" s="19"/>
      <c r="G23" s="20" t="str">
        <f t="shared" si="2"/>
        <v>€/jornada</v>
      </c>
      <c r="H23" s="19"/>
      <c r="I23" s="19"/>
      <c r="J23" s="15" t="str">
        <f t="shared" si="3"/>
        <v>Pendent incloure import ofertat.S'han d'informar tots els conceptes que componen l'oferta</v>
      </c>
    </row>
    <row r="24" spans="1:26" ht="72.75" customHeight="1" x14ac:dyDescent="0.25">
      <c r="B24" s="32" t="s">
        <v>43</v>
      </c>
      <c r="C24" s="16" t="s">
        <v>24</v>
      </c>
      <c r="D24" s="17">
        <v>200</v>
      </c>
      <c r="E24" s="20" t="s">
        <v>25</v>
      </c>
      <c r="F24" s="19"/>
      <c r="G24" s="20" t="str">
        <f t="shared" si="2"/>
        <v>€/mitja jornada</v>
      </c>
      <c r="H24" s="19"/>
      <c r="I24" s="19"/>
      <c r="J24" s="15" t="str">
        <f t="shared" si="3"/>
        <v>Pendent incloure import ofertat.S'han d'informar tots els conceptes que componen l'oferta</v>
      </c>
    </row>
    <row r="25" spans="1:26" ht="84.9" customHeight="1" x14ac:dyDescent="0.25">
      <c r="A25" s="21"/>
      <c r="B25" s="32" t="s">
        <v>42</v>
      </c>
      <c r="C25" s="16" t="s">
        <v>24</v>
      </c>
      <c r="D25" s="17">
        <v>400</v>
      </c>
      <c r="E25" s="20" t="s">
        <v>26</v>
      </c>
      <c r="F25" s="19"/>
      <c r="G25" s="20" t="str">
        <f t="shared" si="2"/>
        <v>€/jornada</v>
      </c>
      <c r="H25" s="19"/>
      <c r="I25" s="19"/>
      <c r="J25" s="15" t="str">
        <f t="shared" si="3"/>
        <v>Pendent incloure import ofertat.S'han d'informar tots els conceptes que componen l'oferta</v>
      </c>
      <c r="K25" s="21"/>
      <c r="L25" s="21"/>
      <c r="M25" s="21"/>
      <c r="N25" s="21"/>
      <c r="O25" s="21"/>
      <c r="P25" s="21"/>
      <c r="Q25" s="21"/>
      <c r="R25" s="21"/>
      <c r="S25" s="21"/>
      <c r="T25" s="21"/>
      <c r="U25" s="21"/>
      <c r="V25" s="21"/>
      <c r="W25" s="21"/>
      <c r="X25" s="21"/>
      <c r="Y25" s="21"/>
      <c r="Z25" s="21"/>
    </row>
    <row r="26" spans="1:26" ht="84.9" customHeight="1" x14ac:dyDescent="0.25">
      <c r="A26" s="21"/>
      <c r="B26" s="32" t="s">
        <v>44</v>
      </c>
      <c r="C26" s="16" t="s">
        <v>24</v>
      </c>
      <c r="D26" s="17">
        <v>200</v>
      </c>
      <c r="E26" s="20" t="s">
        <v>25</v>
      </c>
      <c r="F26" s="19"/>
      <c r="G26" s="20" t="str">
        <f t="shared" si="2"/>
        <v>€/mitja jornada</v>
      </c>
      <c r="H26" s="19"/>
      <c r="I26" s="19"/>
      <c r="J26" s="15" t="str">
        <f t="shared" si="3"/>
        <v>Pendent incloure import ofertat.S'han d'informar tots els conceptes que componen l'oferta</v>
      </c>
      <c r="K26" s="21"/>
      <c r="L26" s="21"/>
      <c r="M26" s="21"/>
      <c r="N26" s="21"/>
      <c r="O26" s="21"/>
      <c r="P26" s="21"/>
      <c r="Q26" s="21"/>
      <c r="R26" s="21"/>
      <c r="S26" s="21"/>
      <c r="T26" s="21"/>
      <c r="U26" s="21"/>
      <c r="V26" s="21"/>
      <c r="W26" s="21"/>
      <c r="X26" s="21"/>
      <c r="Y26" s="21"/>
      <c r="Z26" s="21"/>
    </row>
    <row r="27" spans="1:26" ht="119.25" customHeight="1" x14ac:dyDescent="0.25">
      <c r="A27" s="21"/>
      <c r="B27" s="32" t="s">
        <v>45</v>
      </c>
      <c r="C27" s="16" t="s">
        <v>24</v>
      </c>
      <c r="D27" s="17">
        <v>350</v>
      </c>
      <c r="E27" s="20" t="s">
        <v>26</v>
      </c>
      <c r="F27" s="19"/>
      <c r="G27" s="20" t="str">
        <f t="shared" si="2"/>
        <v>€/jornada</v>
      </c>
      <c r="H27" s="19"/>
      <c r="I27" s="19"/>
      <c r="J27" s="15" t="str">
        <f t="shared" si="3"/>
        <v>Pendent incloure import ofertat.S'han d'informar tots els conceptes que componen l'oferta</v>
      </c>
      <c r="K27" s="21"/>
      <c r="L27" s="21"/>
      <c r="M27" s="21"/>
      <c r="N27" s="21"/>
      <c r="O27" s="21"/>
      <c r="P27" s="21"/>
      <c r="Q27" s="21"/>
      <c r="R27" s="21"/>
      <c r="S27" s="21"/>
      <c r="T27" s="21"/>
      <c r="U27" s="21"/>
      <c r="V27" s="21"/>
      <c r="W27" s="21"/>
      <c r="X27" s="21"/>
      <c r="Y27" s="21"/>
      <c r="Z27" s="21"/>
    </row>
    <row r="28" spans="1:26" ht="102" customHeight="1" x14ac:dyDescent="0.25">
      <c r="A28" s="21"/>
      <c r="B28" s="32" t="s">
        <v>46</v>
      </c>
      <c r="C28" s="16" t="s">
        <v>24</v>
      </c>
      <c r="D28" s="17">
        <v>175</v>
      </c>
      <c r="E28" s="20" t="s">
        <v>25</v>
      </c>
      <c r="F28" s="19"/>
      <c r="G28" s="20" t="str">
        <f t="shared" si="2"/>
        <v>€/mitja jornada</v>
      </c>
      <c r="H28" s="19"/>
      <c r="I28" s="19"/>
      <c r="J28" s="15" t="str">
        <f t="shared" si="3"/>
        <v>Pendent incloure import ofertat.S'han d'informar tots els conceptes que componen l'oferta</v>
      </c>
      <c r="K28" s="21"/>
      <c r="L28" s="21"/>
      <c r="M28" s="21"/>
      <c r="N28" s="21"/>
      <c r="O28" s="21"/>
      <c r="P28" s="21"/>
      <c r="Q28" s="21"/>
      <c r="R28" s="21"/>
      <c r="S28" s="21"/>
      <c r="T28" s="21"/>
      <c r="U28" s="21"/>
      <c r="V28" s="21"/>
      <c r="W28" s="21"/>
      <c r="X28" s="21"/>
      <c r="Y28" s="21"/>
      <c r="Z28" s="21"/>
    </row>
    <row r="29" spans="1:26" ht="84.9" customHeight="1" x14ac:dyDescent="0.25">
      <c r="A29" s="21"/>
      <c r="B29" s="32" t="s">
        <v>47</v>
      </c>
      <c r="C29" s="16" t="s">
        <v>24</v>
      </c>
      <c r="D29" s="17">
        <v>275</v>
      </c>
      <c r="E29" s="20" t="s">
        <v>26</v>
      </c>
      <c r="F29" s="19"/>
      <c r="G29" s="20" t="str">
        <f t="shared" si="2"/>
        <v>€/jornada</v>
      </c>
      <c r="H29" s="19"/>
      <c r="I29" s="19"/>
      <c r="J29" s="15" t="str">
        <f t="shared" si="3"/>
        <v>Pendent incloure import ofertat.S'han d'informar tots els conceptes que componen l'oferta</v>
      </c>
      <c r="K29" s="21"/>
      <c r="L29" s="21"/>
      <c r="M29" s="21"/>
      <c r="N29" s="21"/>
      <c r="O29" s="21"/>
      <c r="P29" s="21"/>
      <c r="Q29" s="21"/>
      <c r="R29" s="21"/>
      <c r="S29" s="21"/>
      <c r="T29" s="21"/>
      <c r="U29" s="21"/>
      <c r="V29" s="21"/>
      <c r="W29" s="21"/>
      <c r="X29" s="21"/>
      <c r="Y29" s="21"/>
      <c r="Z29" s="21"/>
    </row>
    <row r="30" spans="1:26" ht="84.9" customHeight="1" x14ac:dyDescent="0.25">
      <c r="A30" s="21"/>
      <c r="B30" s="32" t="s">
        <v>48</v>
      </c>
      <c r="C30" s="16" t="s">
        <v>24</v>
      </c>
      <c r="D30" s="17">
        <v>250</v>
      </c>
      <c r="E30" s="20" t="s">
        <v>25</v>
      </c>
      <c r="F30" s="19"/>
      <c r="G30" s="20" t="str">
        <f t="shared" si="2"/>
        <v>€/mitja jornada</v>
      </c>
      <c r="H30" s="19"/>
      <c r="I30" s="19"/>
      <c r="J30" s="15" t="str">
        <f t="shared" si="3"/>
        <v>Pendent incloure import ofertat.S'han d'informar tots els conceptes que componen l'oferta</v>
      </c>
      <c r="K30" s="21"/>
      <c r="L30" s="21"/>
      <c r="M30" s="21"/>
      <c r="N30" s="21"/>
      <c r="O30" s="21"/>
      <c r="P30" s="21"/>
      <c r="Q30" s="21"/>
      <c r="R30" s="21"/>
      <c r="S30" s="21"/>
      <c r="T30" s="21"/>
      <c r="U30" s="21"/>
      <c r="V30" s="21"/>
      <c r="W30" s="21"/>
      <c r="X30" s="21"/>
      <c r="Y30" s="21"/>
      <c r="Z30" s="21"/>
    </row>
    <row r="31" spans="1:26" ht="148.5" customHeight="1" x14ac:dyDescent="0.25">
      <c r="A31" s="21"/>
      <c r="B31" s="32" t="s">
        <v>49</v>
      </c>
      <c r="C31" s="16" t="s">
        <v>24</v>
      </c>
      <c r="D31" s="17">
        <v>400</v>
      </c>
      <c r="E31" s="20" t="s">
        <v>26</v>
      </c>
      <c r="F31" s="19"/>
      <c r="G31" s="20" t="str">
        <f t="shared" si="2"/>
        <v>€/jornada</v>
      </c>
      <c r="H31" s="19"/>
      <c r="I31" s="19"/>
      <c r="J31" s="15" t="str">
        <f t="shared" si="3"/>
        <v>Pendent incloure import ofertat.S'han d'informar tots els conceptes que componen l'oferta</v>
      </c>
      <c r="K31" s="21"/>
      <c r="L31" s="21"/>
      <c r="M31" s="21"/>
      <c r="N31" s="21"/>
      <c r="O31" s="21"/>
      <c r="P31" s="21"/>
      <c r="Q31" s="21"/>
      <c r="R31" s="21"/>
      <c r="S31" s="21"/>
      <c r="T31" s="21"/>
      <c r="U31" s="21"/>
      <c r="V31" s="21"/>
      <c r="W31" s="21"/>
      <c r="X31" s="21"/>
      <c r="Y31" s="21"/>
      <c r="Z31" s="21"/>
    </row>
    <row r="32" spans="1:26" ht="146.25" customHeight="1" x14ac:dyDescent="0.25">
      <c r="A32" s="21"/>
      <c r="B32" s="32" t="s">
        <v>50</v>
      </c>
      <c r="C32" s="16" t="s">
        <v>24</v>
      </c>
      <c r="D32" s="17">
        <v>500</v>
      </c>
      <c r="E32" s="20" t="s">
        <v>26</v>
      </c>
      <c r="F32" s="19"/>
      <c r="G32" s="20" t="str">
        <f>E33</f>
        <v>€/minut</v>
      </c>
      <c r="H32" s="19"/>
      <c r="I32" s="19"/>
      <c r="J32" s="15" t="str">
        <f t="shared" si="3"/>
        <v>Pendent incloure import ofertat.S'han d'informar tots els conceptes que componen l'oferta</v>
      </c>
      <c r="K32" s="21"/>
      <c r="L32" s="21"/>
      <c r="M32" s="21"/>
      <c r="N32" s="21"/>
      <c r="O32" s="21"/>
      <c r="P32" s="21"/>
      <c r="Q32" s="21"/>
      <c r="R32" s="21"/>
      <c r="S32" s="21"/>
      <c r="T32" s="21"/>
      <c r="U32" s="21"/>
      <c r="V32" s="21"/>
      <c r="W32" s="21"/>
      <c r="X32" s="21"/>
      <c r="Y32" s="21"/>
      <c r="Z32" s="21"/>
    </row>
    <row r="33" spans="1:26" ht="102.75" customHeight="1" x14ac:dyDescent="0.25">
      <c r="A33" s="21"/>
      <c r="B33" s="32" t="s">
        <v>51</v>
      </c>
      <c r="C33" s="16" t="s">
        <v>24</v>
      </c>
      <c r="D33" s="17">
        <v>60</v>
      </c>
      <c r="E33" s="33" t="s">
        <v>52</v>
      </c>
      <c r="F33" s="19"/>
      <c r="G33" s="20" t="str">
        <f>E33</f>
        <v>€/minut</v>
      </c>
      <c r="H33" s="19"/>
      <c r="I33" s="19"/>
      <c r="J33" s="15" t="str">
        <f t="shared" si="3"/>
        <v>Pendent incloure import ofertat.S'han d'informar tots els conceptes que componen l'oferta</v>
      </c>
      <c r="K33" s="21"/>
      <c r="L33" s="21"/>
      <c r="M33" s="21"/>
      <c r="N33" s="21"/>
      <c r="O33" s="21"/>
      <c r="P33" s="21"/>
      <c r="Q33" s="21"/>
      <c r="R33" s="21"/>
      <c r="S33" s="21"/>
      <c r="T33" s="21"/>
      <c r="U33" s="21"/>
      <c r="V33" s="21"/>
      <c r="W33" s="21"/>
      <c r="X33" s="21"/>
      <c r="Y33" s="21"/>
      <c r="Z33" s="21"/>
    </row>
    <row r="34" spans="1:26" ht="84.9" customHeight="1" x14ac:dyDescent="0.25">
      <c r="A34" s="21"/>
      <c r="B34" s="32" t="s">
        <v>53</v>
      </c>
      <c r="C34" s="16" t="s">
        <v>24</v>
      </c>
      <c r="D34" s="17">
        <v>70</v>
      </c>
      <c r="E34" s="33" t="s">
        <v>52</v>
      </c>
      <c r="F34" s="19"/>
      <c r="G34" s="20" t="str">
        <f t="shared" si="2"/>
        <v>€/minut</v>
      </c>
      <c r="H34" s="19"/>
      <c r="I34" s="19"/>
      <c r="J34" s="15" t="str">
        <f t="shared" si="3"/>
        <v>Pendent incloure import ofertat.S'han d'informar tots els conceptes que componen l'oferta</v>
      </c>
      <c r="K34" s="21"/>
      <c r="L34" s="21"/>
      <c r="M34" s="21"/>
      <c r="N34" s="21"/>
      <c r="O34" s="21"/>
      <c r="P34" s="21"/>
      <c r="Q34" s="21"/>
      <c r="R34" s="21"/>
      <c r="S34" s="21"/>
      <c r="T34" s="21"/>
      <c r="U34" s="21"/>
      <c r="V34" s="21"/>
      <c r="W34" s="21"/>
      <c r="X34" s="21"/>
      <c r="Y34" s="21"/>
      <c r="Z34" s="21"/>
    </row>
    <row r="35" spans="1:26" ht="15.75" customHeight="1" x14ac:dyDescent="0.25"/>
    <row r="36" spans="1:26" ht="15.75" customHeight="1" x14ac:dyDescent="0.25"/>
    <row r="37" spans="1:26" ht="15.75" customHeight="1" x14ac:dyDescent="0.25">
      <c r="B37" s="12"/>
    </row>
    <row r="38" spans="1:26" ht="15.75" customHeight="1" x14ac:dyDescent="0.25">
      <c r="B38" s="2" t="s">
        <v>27</v>
      </c>
      <c r="C38" s="3" t="s">
        <v>28</v>
      </c>
      <c r="D38" s="3" t="s">
        <v>4</v>
      </c>
    </row>
    <row r="39" spans="1:26" ht="87.75" customHeight="1" x14ac:dyDescent="0.25">
      <c r="B39" s="22" t="s">
        <v>31</v>
      </c>
      <c r="C39" s="16"/>
      <c r="D39" s="23" t="str">
        <f t="shared" ref="D39:D45" si="4">IF(C39="","Pendent resposta","")</f>
        <v>Pendent resposta</v>
      </c>
    </row>
    <row r="40" spans="1:26" ht="74.25" customHeight="1" x14ac:dyDescent="0.25">
      <c r="B40" s="24" t="s">
        <v>32</v>
      </c>
      <c r="C40" s="16"/>
      <c r="D40" s="23" t="str">
        <f t="shared" si="4"/>
        <v>Pendent resposta</v>
      </c>
    </row>
    <row r="41" spans="1:26" ht="93" customHeight="1" x14ac:dyDescent="0.25">
      <c r="A41" s="21"/>
      <c r="B41" s="30" t="s">
        <v>33</v>
      </c>
      <c r="C41" s="16"/>
      <c r="D41" s="23" t="str">
        <f t="shared" si="4"/>
        <v>Pendent resposta</v>
      </c>
      <c r="E41" s="21"/>
      <c r="F41" s="21"/>
      <c r="G41" s="21"/>
      <c r="H41" s="21"/>
      <c r="I41" s="21"/>
      <c r="J41" s="21"/>
      <c r="K41" s="21"/>
      <c r="L41" s="21"/>
      <c r="M41" s="21"/>
      <c r="N41" s="21"/>
      <c r="O41" s="21"/>
      <c r="P41" s="21"/>
      <c r="Q41" s="21"/>
      <c r="R41" s="21"/>
      <c r="S41" s="21"/>
      <c r="T41" s="21"/>
      <c r="U41" s="21"/>
      <c r="V41" s="21"/>
      <c r="W41" s="21"/>
      <c r="X41" s="21"/>
      <c r="Y41" s="21"/>
      <c r="Z41" s="21"/>
    </row>
    <row r="42" spans="1:26" ht="54.75" customHeight="1" x14ac:dyDescent="0.25">
      <c r="A42" s="25"/>
      <c r="B42" s="30" t="s">
        <v>34</v>
      </c>
      <c r="C42" s="16"/>
      <c r="D42" s="23" t="str">
        <f t="shared" si="4"/>
        <v>Pendent resposta</v>
      </c>
      <c r="E42" s="25"/>
      <c r="F42" s="25"/>
      <c r="G42" s="25"/>
      <c r="H42" s="25"/>
      <c r="I42" s="25"/>
      <c r="J42" s="25"/>
      <c r="K42" s="25"/>
      <c r="L42" s="25"/>
      <c r="M42" s="25"/>
      <c r="N42" s="25"/>
      <c r="O42" s="25"/>
      <c r="P42" s="25"/>
      <c r="Q42" s="25"/>
      <c r="R42" s="25"/>
      <c r="S42" s="25"/>
      <c r="T42" s="25"/>
      <c r="U42" s="25"/>
      <c r="V42" s="25"/>
      <c r="W42" s="25"/>
      <c r="X42" s="25"/>
      <c r="Y42" s="25"/>
      <c r="Z42" s="25"/>
    </row>
    <row r="43" spans="1:26" ht="79.5" customHeight="1" x14ac:dyDescent="0.25">
      <c r="B43" s="30" t="s">
        <v>35</v>
      </c>
      <c r="C43" s="16"/>
      <c r="D43" s="23" t="str">
        <f t="shared" si="4"/>
        <v>Pendent resposta</v>
      </c>
    </row>
    <row r="44" spans="1:26" ht="69" customHeight="1" x14ac:dyDescent="0.25">
      <c r="B44" s="30" t="s">
        <v>36</v>
      </c>
      <c r="C44" s="16"/>
      <c r="D44" s="23" t="str">
        <f t="shared" si="4"/>
        <v>Pendent resposta</v>
      </c>
      <c r="E44" s="25"/>
    </row>
    <row r="45" spans="1:26" ht="45" customHeight="1" x14ac:dyDescent="0.25">
      <c r="B45" s="31" t="s">
        <v>37</v>
      </c>
      <c r="C45" s="16"/>
      <c r="D45" s="23" t="str">
        <f t="shared" si="4"/>
        <v>Pendent resposta</v>
      </c>
    </row>
    <row r="46" spans="1:26" ht="75" customHeight="1" x14ac:dyDescent="0.25"/>
    <row r="47" spans="1:26" ht="45" customHeight="1" x14ac:dyDescent="0.25"/>
    <row r="48" spans="1:26" ht="15.75" customHeight="1" x14ac:dyDescent="0.25">
      <c r="B48" s="26" t="s">
        <v>29</v>
      </c>
      <c r="C48" s="21"/>
      <c r="D48" s="21"/>
    </row>
    <row r="49" spans="1:26" ht="15.75" customHeight="1" x14ac:dyDescent="0.25">
      <c r="B49" s="27"/>
      <c r="C49" s="21"/>
      <c r="D49" s="21"/>
    </row>
    <row r="50" spans="1:26" ht="15.75" customHeight="1" x14ac:dyDescent="0.25">
      <c r="A50" s="21"/>
      <c r="B50" s="28" t="s">
        <v>30</v>
      </c>
      <c r="C50" s="29"/>
      <c r="D50" s="29"/>
      <c r="E50" s="21"/>
      <c r="F50" s="21"/>
      <c r="G50" s="21"/>
      <c r="H50" s="21"/>
      <c r="I50" s="21"/>
      <c r="J50" s="21"/>
      <c r="K50" s="21"/>
      <c r="L50" s="21"/>
      <c r="M50" s="21"/>
      <c r="N50" s="21"/>
      <c r="O50" s="21"/>
      <c r="P50" s="21"/>
      <c r="Q50" s="21"/>
      <c r="R50" s="21"/>
      <c r="S50" s="21"/>
      <c r="T50" s="21"/>
      <c r="U50" s="21"/>
      <c r="V50" s="21"/>
      <c r="W50" s="21"/>
      <c r="X50" s="21"/>
      <c r="Y50" s="21"/>
      <c r="Z50" s="21"/>
    </row>
    <row r="51" spans="1:26" ht="15.75" customHeight="1" x14ac:dyDescent="0.25">
      <c r="A51" s="21"/>
      <c r="E51" s="21"/>
      <c r="F51" s="21"/>
      <c r="G51" s="21"/>
      <c r="H51" s="21"/>
      <c r="I51" s="21"/>
      <c r="J51" s="21"/>
      <c r="K51" s="21"/>
      <c r="L51" s="21"/>
      <c r="M51" s="21"/>
      <c r="N51" s="21"/>
      <c r="O51" s="21"/>
      <c r="P51" s="21"/>
      <c r="Q51" s="21"/>
      <c r="R51" s="21"/>
      <c r="S51" s="21"/>
      <c r="T51" s="21"/>
      <c r="U51" s="21"/>
      <c r="V51" s="21"/>
      <c r="W51" s="21"/>
      <c r="X51" s="21"/>
      <c r="Y51" s="21"/>
      <c r="Z51" s="21"/>
    </row>
    <row r="52" spans="1:26" ht="38.25" customHeight="1" x14ac:dyDescent="0.25">
      <c r="A52" s="21"/>
      <c r="E52" s="29"/>
      <c r="F52" s="29"/>
      <c r="G52" s="29"/>
      <c r="H52" s="29"/>
      <c r="I52" s="21"/>
      <c r="J52" s="21"/>
      <c r="K52" s="21"/>
      <c r="L52" s="21"/>
      <c r="M52" s="21"/>
      <c r="N52" s="21"/>
      <c r="O52" s="21"/>
      <c r="P52" s="21"/>
      <c r="Q52" s="21"/>
      <c r="R52" s="21"/>
      <c r="S52" s="21"/>
      <c r="T52" s="21"/>
      <c r="U52" s="21"/>
      <c r="V52" s="21"/>
      <c r="W52" s="21"/>
      <c r="X52" s="21"/>
      <c r="Y52" s="21"/>
      <c r="Z52" s="21"/>
    </row>
    <row r="53" spans="1:26" ht="15.75" customHeight="1" x14ac:dyDescent="0.25"/>
    <row r="54" spans="1:26" ht="15.75" customHeight="1" x14ac:dyDescent="0.25"/>
    <row r="55" spans="1:26" ht="15.75" customHeight="1" x14ac:dyDescent="0.25"/>
    <row r="56" spans="1:26" ht="15.75" customHeight="1" x14ac:dyDescent="0.25"/>
    <row r="57" spans="1:26" ht="15.75" customHeight="1" x14ac:dyDescent="0.25"/>
    <row r="58" spans="1:26" ht="15.75" customHeight="1" x14ac:dyDescent="0.25"/>
    <row r="59" spans="1:26" ht="15.75" customHeight="1" x14ac:dyDescent="0.25"/>
    <row r="60" spans="1:26" ht="15.75" customHeight="1" x14ac:dyDescent="0.25"/>
    <row r="61" spans="1:26" ht="15.75" customHeight="1" x14ac:dyDescent="0.25"/>
    <row r="62" spans="1:26" ht="15.75" customHeight="1" x14ac:dyDescent="0.25"/>
    <row r="63" spans="1:26" ht="15.75" customHeight="1" x14ac:dyDescent="0.25"/>
    <row r="64" spans="1:2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sheetData>
  <sheetProtection algorithmName="SHA-512" hashValue="4P5lQg9yJUwdi0FNfXWjRFLz3GfmvuA8FzlgNiynhgHl1Vz9Jh4Jux0BHuLt3Jyi9sbVJeM4HeL8uSiyb8Hk7A==" saltValue="j8+ZS2iZyucY9ps3LFM4Iw==" spinCount="100000" sheet="1" objects="1" scenarios="1"/>
  <mergeCells count="5">
    <mergeCell ref="B3:J3"/>
    <mergeCell ref="B4:J4"/>
    <mergeCell ref="B15:H15"/>
    <mergeCell ref="C18:E18"/>
    <mergeCell ref="F18:I18"/>
  </mergeCells>
  <conditionalFormatting sqref="D7:F11 D39:D45 F39:F41">
    <cfRule type="cellIs" dxfId="7" priority="1" operator="equal">
      <formula>"Correcte"</formula>
    </cfRule>
  </conditionalFormatting>
  <conditionalFormatting sqref="D7:F11 D39:D45 F39:F41">
    <cfRule type="cellIs" dxfId="6" priority="2" operator="equal">
      <formula>"Pendent incloure informació"</formula>
    </cfRule>
  </conditionalFormatting>
  <conditionalFormatting sqref="J20:J24">
    <cfRule type="cellIs" dxfId="5" priority="3" operator="equal">
      <formula>"Correcte"</formula>
    </cfRule>
  </conditionalFormatting>
  <conditionalFormatting sqref="J20:J24">
    <cfRule type="notContainsBlanks" dxfId="4" priority="4">
      <formula>LEN(TRIM(J20))&gt;0</formula>
    </cfRule>
  </conditionalFormatting>
  <conditionalFormatting sqref="J25:J34">
    <cfRule type="cellIs" dxfId="3" priority="5" operator="equal">
      <formula>"Correcte"</formula>
    </cfRule>
  </conditionalFormatting>
  <conditionalFormatting sqref="J25:J34">
    <cfRule type="notContainsBlanks" dxfId="2" priority="6">
      <formula>LEN(TRIM(J25))&gt;0</formula>
    </cfRule>
  </conditionalFormatting>
  <conditionalFormatting sqref="D45">
    <cfRule type="cellIs" dxfId="1" priority="11" operator="equal">
      <formula>"Correcte"</formula>
    </cfRule>
  </conditionalFormatting>
  <conditionalFormatting sqref="D45">
    <cfRule type="cellIs" dxfId="0" priority="12" operator="equal">
      <formula>"Pendent incloure informació"</formula>
    </cfRule>
  </conditionalFormatting>
  <dataValidations count="4">
    <dataValidation type="list" allowBlank="1" showErrorMessage="1" sqref="C9">
      <formula1>"Nom propi,Representació de l' empresa"</formula1>
    </dataValidation>
    <dataValidation type="list" allowBlank="1" showErrorMessage="1" sqref="C20:C34">
      <formula1>"Preu (€),Percentatge (%) de recàrrec,Percentatge (%) de descompte,Preu ($)"</formula1>
    </dataValidation>
    <dataValidation type="list" allowBlank="1" showErrorMessage="1" sqref="C39:C45">
      <formula1>"Sí,No"</formula1>
    </dataValidation>
    <dataValidation type="custom" allowBlank="1" showDropDown="1" showInputMessage="1" showErrorMessage="1" prompt="Com a màxim es poden entrar 2 decimals" sqref="F20:F34 H20:I34">
      <formula1>AND(F20&lt;&gt;"",LEN(RIGHT(F20,LEN(F20)-IFERROR(FIND(",",F20),LEN(F20))))&lt;=2)</formula1>
    </dataValidation>
  </dataValidation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Anna Moya Arasil</cp:lastModifiedBy>
  <dcterms:created xsi:type="dcterms:W3CDTF">2024-06-26T14:18:40Z</dcterms:created>
  <dcterms:modified xsi:type="dcterms:W3CDTF">2025-10-10T13:07:29Z</dcterms:modified>
</cp:coreProperties>
</file>