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13_2025 AM Serveis Audiovisuals\02. Plecs\Plantilles_ofertes\"/>
    </mc:Choice>
  </mc:AlternateContent>
  <bookViews>
    <workbookView xWindow="0" yWindow="0" windowWidth="23040" windowHeight="8688"/>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54" i="1" l="1"/>
  <c r="D53" i="1"/>
  <c r="D52" i="1"/>
  <c r="D51" i="1"/>
  <c r="D50" i="1"/>
  <c r="D49" i="1"/>
  <c r="D48" i="1"/>
  <c r="D47" i="1"/>
  <c r="D46" i="1"/>
  <c r="J41" i="1"/>
  <c r="G41" i="1"/>
  <c r="J40" i="1"/>
  <c r="G40" i="1"/>
  <c r="J39" i="1"/>
  <c r="G39"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<sst xmlns="http://schemas.openxmlformats.org/spreadsheetml/2006/main" count="103" uniqueCount="67">
  <si>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</si>
  <si>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</si>
  <si>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</si>
  <si>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</si>
  <si>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</si>
  <si>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</si>
  <si>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</si>
  <si>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</si>
  <si>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</si>
  <si>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</si>
  <si>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</si>
  <si>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 xml:space="preserve">Lot 1: Enregistrament en vídeo amb cobertura immediata o posterior d’activitats institucionals i acadèmiques dins i fora de la UOC </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</si>
  <si>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</si>
  <si>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</si>
  <si>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</si>
  <si>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</si>
  <si>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</si>
  <si>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</si>
  <si>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</si>
  <si>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</si>
  <si>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</si>
  <si>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</si>
  <si>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</si>
  <si>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</si>
  <si>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</si>
  <si>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r>
      <rPr>
        <sz val="10"/>
        <color theme="1"/>
        <rFont val="Arial"/>
      </rPr>
      <t>1.1.1 Operador de càmera enregistrament. 
Inclou equipament de càmera, trípode, intercom /</t>
    </r>
    <r>
      <rPr>
        <b/>
        <sz val="10"/>
        <color theme="1"/>
        <rFont val="Arial"/>
      </rPr>
      <t>Mitja jornada</t>
    </r>
    <r>
      <rPr>
        <sz val="10"/>
        <color theme="1"/>
        <rFont val="Arial"/>
      </rPr>
      <t xml:space="preserve">
</t>
    </r>
  </si>
  <si>
    <t>Preu (€)</t>
  </si>
  <si>
    <t>€/mitja jornada</t>
  </si>
  <si>
    <r>
      <rPr>
        <sz val="10"/>
        <color theme="1"/>
        <rFont val="Arial"/>
      </rPr>
      <t>1.1.2 Operador de càmera enregistrament. 
Inclou equipament de càmera, trípode, intercom /</t>
    </r>
    <r>
      <rPr>
        <b/>
        <sz val="10"/>
        <color theme="1"/>
        <rFont val="Arial"/>
      </rPr>
      <t>Una jornada</t>
    </r>
    <r>
      <rPr>
        <sz val="10"/>
        <color theme="1"/>
        <rFont val="Arial"/>
      </rPr>
      <t xml:space="preserve">
</t>
    </r>
  </si>
  <si>
    <t>€/jornada</t>
  </si>
  <si>
    <r>
      <rPr>
        <sz val="10"/>
        <color theme="1"/>
        <rFont val="Arial"/>
      </rPr>
      <t>1.1.3 Operador de càmera ENG o càmera autònoma sense fils
Inclou equipament de càmera, trípode, micro de solapa S/F, emissor i receptor de senyal de vídeo i torxa de llum. /</t>
    </r>
    <r>
      <rPr>
        <b/>
        <sz val="10"/>
        <color theme="1"/>
        <rFont val="Arial"/>
      </rPr>
      <t>Mitja jornada</t>
    </r>
    <r>
      <rPr>
        <sz val="10"/>
        <color theme="1"/>
        <rFont val="Arial"/>
      </rPr>
      <t xml:space="preserve">
</t>
    </r>
  </si>
  <si>
    <r>
      <rPr>
        <sz val="10"/>
        <color theme="1"/>
        <rFont val="Arial"/>
      </rPr>
      <t>1.1.4 Operador de càmera ENG o càmera autònoma sense fils
Inclou equipament de càmera, trípode, micro de solapa S/F, emissor i receptor de senyal de vídeo i torxa de llum. /</t>
    </r>
    <r>
      <rPr>
        <b/>
        <sz val="10"/>
        <color theme="1"/>
        <rFont val="Arial"/>
      </rPr>
      <t>Una jornada</t>
    </r>
  </si>
  <si>
    <r>
      <rPr>
        <sz val="10"/>
        <color theme="1"/>
        <rFont val="Arial"/>
      </rPr>
      <t>1.1.5 Operador de càmera ENG o càmera autònoma sense fils
Inclou equipament de càmera, trípode, micro de solapa S/F, emissor i receptor de senyal de vídeo i torxa de llum. /</t>
    </r>
    <r>
      <rPr>
        <b/>
        <sz val="10"/>
        <color theme="1"/>
        <rFont val="Arial"/>
      </rPr>
      <t>Per hora</t>
    </r>
  </si>
  <si>
    <t>€/hora</t>
  </si>
  <si>
    <r>
      <rPr>
        <sz val="10"/>
        <color theme="1"/>
        <rFont val="Arial"/>
      </rPr>
      <t>1.2.1 Realitzador VMIX de vídeo en directe
Funcions: creació composicions a partir de la captura de les càmeres, l'àudio de sala i la projecció, inserir marca i cairons, emissió multicanal, doble enregistrament: complert i clean. 
Inclou equipament necessari per a les funcions. /</t>
    </r>
    <r>
      <rPr>
        <b/>
        <sz val="10"/>
        <color theme="1"/>
        <rFont val="Arial"/>
      </rPr>
      <t>Mitja jornada</t>
    </r>
  </si>
  <si>
    <r>
      <rPr>
        <sz val="10"/>
        <color theme="1"/>
        <rFont val="Arial"/>
      </rPr>
      <t>1.2.2 Realitzador VMIX de vídeo en directe
Funcions: creació composicions a partir de la captura de les càmeres, l'àudio de sala i la projecció, inserir marca i cairons, emissió multicanal, doble enregistrament: complert i clean. 
Inclou equipament necessari per a les funcions. /</t>
    </r>
    <r>
      <rPr>
        <b/>
        <sz val="10"/>
        <color theme="1"/>
        <rFont val="Arial"/>
      </rPr>
      <t>Una jornada</t>
    </r>
  </si>
  <si>
    <r>
      <rPr>
        <sz val="10"/>
        <color theme="1"/>
        <rFont val="Arial"/>
      </rPr>
      <t>1.3.1 Realitzador mesclador de  vídeo (hardware) en directe
Funcions: Realització en directe escollint les diferents fonts de vídeo disponibles (càmeres, projecció, videos enllaunats, etc). També farà un enregistrament de la senyal de programa. Inclou equipament necessari per a les funcions  (mixer de video físic i enregistrador fins a 4K) /</t>
    </r>
    <r>
      <rPr>
        <b/>
        <sz val="10"/>
        <color theme="1"/>
        <rFont val="Arial"/>
      </rPr>
      <t>Mitja Jornada</t>
    </r>
    <r>
      <rPr>
        <sz val="10"/>
        <color theme="1"/>
        <rFont val="Arial"/>
      </rPr>
      <t xml:space="preserve">
</t>
    </r>
  </si>
  <si>
    <r>
      <rPr>
        <sz val="10"/>
        <color theme="1"/>
        <rFont val="Arial"/>
      </rPr>
      <t>1.3. 2 Realitzador mesclador de  vídeo (hardware) en directe
Funcions: Realització en directe escollint les diferents fonts de vídeo disponibles (càmeres, projecció, videos enllaunats, etc). També farà un enregistrament de la senyal de programa. Inclou equipament necessari per a les funcions  (mixer de video físic i enregistrador fins a 4K). /</t>
    </r>
    <r>
      <rPr>
        <b/>
        <sz val="10"/>
        <color theme="1"/>
        <rFont val="Arial"/>
      </rPr>
      <t>Una jornada</t>
    </r>
    <r>
      <rPr>
        <sz val="10"/>
        <color theme="1"/>
        <rFont val="Arial"/>
      </rPr>
      <t xml:space="preserve">
</t>
    </r>
  </si>
  <si>
    <r>
      <rPr>
        <sz val="10"/>
        <color theme="1"/>
        <rFont val="Arial"/>
      </rPr>
      <t>1.4.1 Tècnic audiovisual
Funcions: mixer de video, operador de continguts i altres similars.
Inclou equipament necessari (mixer de video físic, ordinador per llançar continguts) Operar equipament de sales ja equipades /</t>
    </r>
    <r>
      <rPr>
        <b/>
        <sz val="10"/>
        <color theme="1"/>
        <rFont val="Arial"/>
      </rPr>
      <t>Mitja Jornada</t>
    </r>
    <r>
      <rPr>
        <sz val="10"/>
        <color theme="1"/>
        <rFont val="Arial"/>
      </rPr>
      <t xml:space="preserve">
</t>
    </r>
  </si>
  <si>
    <r>
      <rPr>
        <sz val="10"/>
        <color theme="1"/>
        <rFont val="Arial"/>
      </rPr>
      <t>1.4.2 Tècnic audiovisual
Funcions: mixer de video, operador de continguts i altres similars.
Inclou equipament necessari (mixer de video físic, ordinador per llançar continguts) Operar equipament de sales ja equipades
 /</t>
    </r>
    <r>
      <rPr>
        <b/>
        <sz val="10"/>
        <color theme="1"/>
        <rFont val="Arial"/>
      </rPr>
      <t>Una Jornada</t>
    </r>
    <r>
      <rPr>
        <sz val="10"/>
        <color theme="1"/>
        <rFont val="Arial"/>
      </rPr>
      <t xml:space="preserve">
</t>
    </r>
  </si>
  <si>
    <r>
      <rPr>
        <sz val="10"/>
        <color theme="1"/>
        <rFont val="Arial"/>
      </rPr>
      <t>1.5.1 Tècnic de so
Funcions: Microfonar ponents, control dels nivells del micros, fonts sonores (videos projectats, audios pre-enregistrats o música en directe) que hagin de ser enregistrats i/o emesos per streaming, sempre que no hi hagi un tècnic de so a la sala que faci aquesta funció.
Inclou: microfonia per a 4 ponents i mesclador de so de 12 canals /</t>
    </r>
    <r>
      <rPr>
        <b/>
        <sz val="10"/>
        <color theme="1"/>
        <rFont val="Arial"/>
      </rPr>
      <t>Mitja jornada</t>
    </r>
    <r>
      <rPr>
        <sz val="10"/>
        <color theme="1"/>
        <rFont val="Arial"/>
      </rPr>
      <t xml:space="preserve">
</t>
    </r>
  </si>
  <si>
    <r>
      <rPr>
        <sz val="10"/>
        <color theme="1"/>
        <rFont val="Arial"/>
      </rPr>
      <t>1.6.1 Editor 
Funcions: edició talls, aplicació marca i cairons, transcripció i subtitulació, elements gràfics, ajustos de color i nivells de so i exportacions segons el projecte./</t>
    </r>
    <r>
      <rPr>
        <b/>
        <sz val="10"/>
        <color theme="1"/>
        <rFont val="Arial"/>
      </rPr>
      <t>Mitja jornada</t>
    </r>
    <r>
      <rPr>
        <sz val="10"/>
        <color theme="1"/>
        <rFont val="Arial"/>
      </rPr>
      <t xml:space="preserve"> 
</t>
    </r>
  </si>
  <si>
    <r>
      <rPr>
        <sz val="10"/>
        <color theme="1"/>
        <rFont val="Arial"/>
      </rPr>
      <t>1.6.2 Editor 
Funcions: edició talls, aplicació marca i cairons, transcripció i subtitulació, elements gràfics, ajustos de color i nivells de so i exportacions segons el projecte. /</t>
    </r>
    <r>
      <rPr>
        <b/>
        <sz val="10"/>
        <color theme="1"/>
        <rFont val="Arial"/>
      </rPr>
      <t>Una jornada</t>
    </r>
    <r>
      <rPr>
        <sz val="10"/>
        <color theme="1"/>
        <rFont val="Arial"/>
      </rPr>
      <t xml:space="preserve">
</t>
    </r>
  </si>
  <si>
    <r>
      <rPr>
        <sz val="10"/>
        <color theme="1"/>
        <rFont val="Arial"/>
      </rPr>
      <t>1.7.1 Webinar en remot i en directe. El ponent disposa d’equipament i connexió. Inclou els equips tècnics i humans necessaris i prova tècnica prèvia dies o hores abans del directe. Dos ponents. S’aplicarà estil visual i marca UOC. Emissió multistreaming. Doble enregistrament: complert i clean /</t>
    </r>
    <r>
      <rPr>
        <b/>
        <sz val="10"/>
        <color theme="1"/>
        <rFont val="Arial"/>
      </rPr>
      <t>1h 30 minuts</t>
    </r>
    <r>
      <rPr>
        <sz val="10"/>
        <color theme="1"/>
        <rFont val="Arial"/>
      </rPr>
      <t xml:space="preserve">
</t>
    </r>
  </si>
  <si>
    <t>€/1h30min</t>
  </si>
  <si>
    <r>
      <rPr>
        <sz val="10"/>
        <color theme="1"/>
        <rFont val="Arial"/>
      </rPr>
      <t>1.7.2 Webinar múltiples en remot i en directe en el mateix dia. El ponent disposa d’equipament i connexió. Inclou els equips tècnics i humans necessaris i prova tècnica prèvia dies o hores abans del directe. De dos a quatre ponents per a cada webinar individual. S’aplicarà estil visual i marca UOC. Emissió multistreaming. Doble enregistrament: complert i clean /</t>
    </r>
    <r>
      <rPr>
        <b/>
        <sz val="10"/>
        <color theme="1"/>
        <rFont val="Arial"/>
      </rPr>
      <t>4 hores</t>
    </r>
    <r>
      <rPr>
        <sz val="10"/>
        <color theme="1"/>
        <rFont val="Arial"/>
      </rPr>
      <t xml:space="preserve">
</t>
    </r>
  </si>
  <si>
    <t>€/4h</t>
  </si>
  <si>
    <r>
      <rPr>
        <sz val="10"/>
        <color theme="1"/>
        <rFont val="Arial"/>
      </rPr>
      <t>1.7.3  Webinar múltiples en remot i en directe en el mateix dia. El ponent disposa d’equipament i connexió. Inclou els equips tècnics i humans necessaris i prova tècnica prèvia dies o hores abans del directe. De dos a quatre ponents per a cada webinar individual. S’aplicarà estil visual i marca UOC. Emissió multistreaming. Doble enregistrament: complert i clean /</t>
    </r>
    <r>
      <rPr>
        <b/>
        <sz val="10"/>
        <color theme="1"/>
        <rFont val="Arial"/>
      </rPr>
      <t>8 hores</t>
    </r>
    <r>
      <rPr>
        <sz val="10"/>
        <color theme="1"/>
        <rFont val="Arial"/>
      </rPr>
      <t xml:space="preserve">
</t>
    </r>
  </si>
  <si>
    <t>€/8h</t>
  </si>
  <si>
    <r>
      <rPr>
        <sz val="10"/>
        <color theme="1"/>
        <rFont val="Arial"/>
      </rPr>
      <t xml:space="preserve">Webinar: Ponent addicional </t>
    </r>
    <r>
      <rPr>
        <b/>
        <sz val="10"/>
        <color theme="1"/>
        <rFont val="Arial"/>
      </rPr>
      <t>(1 unitat)</t>
    </r>
  </si>
  <si>
    <t>€/ud</t>
  </si>
  <si>
    <r>
      <rPr>
        <sz val="10"/>
        <color theme="1"/>
        <rFont val="Arial"/>
      </rPr>
      <t>Webinar: Hora addicional al servei bàsic</t>
    </r>
    <r>
      <rPr>
        <b/>
        <sz val="10"/>
        <color theme="1"/>
        <rFont val="Arial"/>
      </rPr>
      <t xml:space="preserve"> /1 hora</t>
    </r>
  </si>
  <si>
    <r>
      <rPr>
        <sz val="10"/>
        <color theme="1"/>
        <rFont val="Arial"/>
      </rPr>
      <t>Muntatge i desmuntatge d’equips  /</t>
    </r>
    <r>
      <rPr>
        <b/>
        <sz val="10"/>
        <color theme="1"/>
        <rFont val="Arial"/>
      </rPr>
      <t>Preu hora</t>
    </r>
  </si>
  <si>
    <t>CONCEPTES DIFERENTS DEL PREU</t>
  </si>
  <si>
    <t>Oferta</t>
  </si>
  <si>
    <t>Compromet equips i maquinari pel projecte superiors als exigits en el Plec (Il·luminació, so, filmació)</t>
  </si>
  <si>
    <t xml:space="preserve">Disposa d’una plataforma pròpia per a streaming amb opcions avançades d’idioma
</t>
  </si>
  <si>
    <t>Disposa d’una plataforma pròpia per a streaming amb opcions avançades d’enquestes</t>
  </si>
  <si>
    <t>Experiència igual o superior a 5 anys pel perfil Operador càmera ENG o càmera autònoma sense fils en l’execució de serveis similars relatius al present lot</t>
  </si>
  <si>
    <t>Experiència igual o superior a 5 anys pel perfil Realitzador VMIX de vídeo en directe en l’execució de serveis similars relatius al present lot</t>
  </si>
  <si>
    <t xml:space="preserve">Experiència igual o superior a 5 anys pel perfil Realitzador mesclador de  vídeo (hardware) en directe en l’execució de serveis similars relatius al present lot
</t>
  </si>
  <si>
    <t>Experiència igual o superior a 5 anys pel perfil Tècnic de so en l’execució de serveis similars relatius al present lot</t>
  </si>
  <si>
    <t xml:space="preserve">Experiència igual o superior a 5 anys pel perfil Tècnic audiovisual en l’execució de serveis similars relatius al present lot
</t>
  </si>
  <si>
    <t xml:space="preserve">Experiència igual o superior a 5 anys pel perfil Editor en l’execució de serveis similars relatius al present lot                
</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</si>
  <si>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</si>
  <si>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</si>
  <si>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r>
      <t>1.5.2 Tècnic de so
Funcions: Microfonar ponents, control dels nivells del micros, fonts sonores (videos projectats, audios pre-enregistrats o música en directe) que hagin de ser enregistrats i/o emesos per streaming, sempre que no hi hagi un tècnic de so a la sala que faci aquesta funció.
Inclou: microfonia per a 4 ponents i mesclador de so de 12 canals  /</t>
    </r>
    <r>
      <rPr>
        <b/>
        <sz val="10"/>
        <color theme="1"/>
        <rFont val="Arial"/>
      </rPr>
      <t>Una jornada</t>
    </r>
    <r>
      <rPr>
        <sz val="10"/>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</si>
</sst>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7"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0" borderId="1" xfId="0" applyFont="1" applyBorder="1" applyAlignment="1">
      <alignment vertical="center"/>
    </xf>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wrapText="1"/>
    </xf>
    <xf numFmtId="0" fontId="1" fillId="0" borderId="1" xfId="0" applyFont="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wrapText="1"/>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2"/>
  <sheetViews>
    <sheetView tabSelected="1" workbookViewId="0">
      <selection activeCell="E6" sqref="E6"/>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4" t="s">
        <v>0</v>
      </c>
      <c r="C3" s="35"/>
      <c r="D3" s="35"/>
      <c r="E3" s="35"/>
      <c r="F3" s="35"/>
      <c r="G3" s="35"/>
      <c r="H3" s="35"/>
      <c r="I3" s="35"/>
      <c r="J3" s="35"/>
    </row>
    <row r="4" spans="2:10" ht="15.75" customHeight="1" x14ac:dyDescent="0.25">
      <c r="B4" s="34" t="s">
        <v>1</v>
      </c>
      <c r="C4" s="35"/>
      <c r="D4" s="35"/>
      <c r="E4" s="35"/>
      <c r="F4" s="35"/>
      <c r="G4" s="35"/>
      <c r="H4" s="35"/>
      <c r="I4" s="35"/>
      <c r="J4" s="35"/>
    </row>
    <row r="5" spans="2:10" ht="15.75" customHeight="1" x14ac:dyDescent="0.25">
      <c r="B5" s="1"/>
    </row>
    <row r="6" spans="2:10" ht="15.75" customHeight="1" x14ac:dyDescent="0.25">
      <c r="B6" s="2" t="s">
        <v>2</v>
      </c>
      <c r="C6" s="3" t="s">
        <v>3</v>
      </c>
      <c r="D6" s="3" t="s">
        <v>4</v>
      </c>
    </row>
    <row r="7" spans="2:10" ht="15.75" customHeight="1" x14ac:dyDescent="0.25">
      <c r="B7" s="4" t="s">
        <v>5</v>
      </c>
      <c r="C7" s="5"/>
      <c r="D7" s="6" t="str">
        <f t="shared" ref="D7:D9" si="0">IF(C7="","Pendent incloure informació","")</f>
        <v>Pendent incloure informació</v>
      </c>
    </row>
    <row r="8" spans="2:10" ht="15.75" customHeight="1" x14ac:dyDescent="0.25">
      <c r="B8" s="4" t="s">
        <v>6</v>
      </c>
      <c r="C8" s="5"/>
      <c r="D8" s="6" t="str">
        <f t="shared" si="0"/>
        <v>Pendent incloure informació</v>
      </c>
    </row>
    <row r="9" spans="2:10" ht="15.75" customHeight="1" x14ac:dyDescent="0.25">
      <c r="B9" s="7" t="s">
        <v>7</v>
      </c>
      <c r="C9" s="8"/>
      <c r="D9" s="6" t="str">
        <f t="shared" si="0"/>
        <v>Pendent incloure informació</v>
      </c>
      <c r="I9" s="1"/>
    </row>
    <row r="10" spans="2:10" ht="15.75" customHeight="1" x14ac:dyDescent="0.25">
      <c r="B10" s="7" t="s">
        <v>8</v>
      </c>
      <c r="C10" s="8"/>
      <c r="D10" s="6" t="str">
        <f t="shared" ref="D10:D11" si="1">IF(AND(C10="",$C$9="representació de l' empresa"),"Pendent incloure informació","")</f>
        <v/>
      </c>
      <c r="I10" s="1"/>
    </row>
    <row r="11" spans="2:10" ht="15.75" customHeight="1" x14ac:dyDescent="0.25">
      <c r="B11" s="7" t="s">
        <v>9</v>
      </c>
      <c r="C11" s="8"/>
      <c r="D11" s="6" t="str">
        <f t="shared" si="1"/>
        <v/>
      </c>
      <c r="I11" s="1"/>
    </row>
    <row r="12" spans="2:10" ht="60.75" customHeight="1" x14ac:dyDescent="0.25">
      <c r="B12" s="7" t="s">
        <v>10</v>
      </c>
      <c r="C12" s="33" t="s">
        <v>11</v>
      </c>
      <c r="D12" s="9"/>
      <c r="E12" s="10"/>
      <c r="F12" s="10"/>
      <c r="G12" s="10"/>
      <c r="H12" s="10"/>
      <c r="I12" s="1"/>
    </row>
    <row r="13" spans="2:10" ht="15.75" customHeight="1" x14ac:dyDescent="0.25">
      <c r="B13" s="7" t="s">
        <v>12</v>
      </c>
      <c r="C13" s="9" t="s">
        <v>13</v>
      </c>
      <c r="D13" s="9"/>
      <c r="E13" s="10"/>
      <c r="F13" s="10"/>
      <c r="G13" s="10"/>
      <c r="H13" s="10"/>
      <c r="I13" s="1"/>
    </row>
    <row r="14" spans="2:10" ht="15.75" customHeight="1" x14ac:dyDescent="0.25">
      <c r="B14" s="10"/>
      <c r="C14" s="10"/>
      <c r="D14" s="10"/>
      <c r="E14" s="10"/>
      <c r="F14" s="10"/>
      <c r="G14" s="10"/>
      <c r="H14" s="10"/>
      <c r="I14" s="1"/>
    </row>
    <row r="15" spans="2:10" ht="52.5" customHeight="1" x14ac:dyDescent="0.25">
      <c r="B15" s="36" t="s">
        <v>14</v>
      </c>
      <c r="C15" s="35"/>
      <c r="D15" s="35"/>
      <c r="E15" s="35"/>
      <c r="F15" s="35"/>
      <c r="G15" s="35"/>
      <c r="H15" s="35"/>
    </row>
    <row r="16" spans="2:10" ht="15.75" customHeight="1" x14ac:dyDescent="0.25">
      <c r="B16" s="11"/>
    </row>
    <row r="17" spans="1:26" ht="15.75" customHeight="1" x14ac:dyDescent="0.25">
      <c r="B17" s="12"/>
    </row>
    <row r="18" spans="1:26" ht="15.75" customHeight="1" x14ac:dyDescent="0.25">
      <c r="B18" s="11"/>
    </row>
    <row r="19" spans="1:26" ht="15.75" customHeight="1" x14ac:dyDescent="0.25">
      <c r="B19" s="11"/>
      <c r="C19" s="37" t="s">
        <v>15</v>
      </c>
      <c r="D19" s="38"/>
      <c r="E19" s="39"/>
      <c r="F19" s="40" t="s">
        <v>16</v>
      </c>
      <c r="G19" s="38"/>
      <c r="H19" s="38"/>
      <c r="I19" s="39"/>
    </row>
    <row r="20" spans="1:26" ht="13.2" x14ac:dyDescent="0.25">
      <c r="B20" s="13" t="s">
        <v>17</v>
      </c>
      <c r="C20" s="14" t="s">
        <v>18</v>
      </c>
      <c r="D20" s="14" t="s">
        <v>19</v>
      </c>
      <c r="E20" s="14" t="s">
        <v>20</v>
      </c>
      <c r="F20" s="14" t="s">
        <v>21</v>
      </c>
      <c r="G20" s="14" t="s">
        <v>20</v>
      </c>
      <c r="H20" s="14" t="s">
        <v>22</v>
      </c>
      <c r="I20" s="14" t="s">
        <v>23</v>
      </c>
      <c r="J20" s="14" t="s">
        <v>24</v>
      </c>
    </row>
    <row r="21" spans="1:26" ht="84.9" customHeight="1" x14ac:dyDescent="0.25">
      <c r="B21" s="15" t="s">
        <v>25</v>
      </c>
      <c r="C21" s="16" t="s">
        <v>26</v>
      </c>
      <c r="D21" s="17">
        <v>250</v>
      </c>
      <c r="E21" s="18" t="s">
        <v>27</v>
      </c>
      <c r="F21" s="19"/>
      <c r="G21" s="20" t="str">
        <f t="shared" ref="G21:G41" si="2">E21</f>
        <v>€/mitja jornada</v>
      </c>
      <c r="H21" s="19"/>
      <c r="I21" s="19"/>
      <c r="J21" s="15" t="str">
        <f t="shared" ref="J21:J4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84.9" customHeight="1" x14ac:dyDescent="0.25">
      <c r="B22" s="15" t="s">
        <v>28</v>
      </c>
      <c r="C22" s="16" t="s">
        <v>26</v>
      </c>
      <c r="D22" s="17">
        <v>400</v>
      </c>
      <c r="E22" s="18" t="s">
        <v>29</v>
      </c>
      <c r="F22" s="19"/>
      <c r="G22" s="20" t="str">
        <f t="shared" si="2"/>
        <v>€/jornada</v>
      </c>
      <c r="H22" s="19"/>
      <c r="I22" s="19"/>
      <c r="J22" s="15" t="str">
        <f t="shared" si="3"/>
        <v>Pendent incloure import ofertat.S'han d'informar tots els conceptes que componen l'oferta</v>
      </c>
    </row>
    <row r="23" spans="1:26" ht="84.9" customHeight="1" x14ac:dyDescent="0.25">
      <c r="B23" s="15" t="s">
        <v>30</v>
      </c>
      <c r="C23" s="16" t="s">
        <v>26</v>
      </c>
      <c r="D23" s="17">
        <v>250</v>
      </c>
      <c r="E23" s="18" t="s">
        <v>27</v>
      </c>
      <c r="F23" s="19"/>
      <c r="G23" s="20" t="str">
        <f t="shared" si="2"/>
        <v>€/mitja jornada</v>
      </c>
      <c r="H23" s="19"/>
      <c r="I23" s="19"/>
      <c r="J23" s="15" t="str">
        <f t="shared" si="3"/>
        <v>Pendent incloure import ofertat.S'han d'informar tots els conceptes que componen l'oferta</v>
      </c>
    </row>
    <row r="24" spans="1:26" ht="84.9" customHeight="1" x14ac:dyDescent="0.25">
      <c r="B24" s="15" t="s">
        <v>31</v>
      </c>
      <c r="C24" s="16" t="s">
        <v>26</v>
      </c>
      <c r="D24" s="17">
        <v>400</v>
      </c>
      <c r="E24" s="18" t="s">
        <v>29</v>
      </c>
      <c r="F24" s="19"/>
      <c r="G24" s="20" t="str">
        <f t="shared" si="2"/>
        <v>€/jornada</v>
      </c>
      <c r="H24" s="19"/>
      <c r="I24" s="19"/>
      <c r="J24" s="15" t="str">
        <f t="shared" si="3"/>
        <v>Pendent incloure import ofertat.S'han d'informar tots els conceptes que componen l'oferta</v>
      </c>
    </row>
    <row r="25" spans="1:26" ht="84.9" customHeight="1" x14ac:dyDescent="0.25">
      <c r="B25" s="15" t="s">
        <v>32</v>
      </c>
      <c r="C25" s="16" t="s">
        <v>26</v>
      </c>
      <c r="D25" s="17">
        <v>70</v>
      </c>
      <c r="E25" s="18" t="s">
        <v>33</v>
      </c>
      <c r="F25" s="19"/>
      <c r="G25" s="20" t="str">
        <f t="shared" si="2"/>
        <v>€/hora</v>
      </c>
      <c r="H25" s="19"/>
      <c r="I25" s="19"/>
      <c r="J25" s="15" t="str">
        <f t="shared" si="3"/>
        <v>Pendent incloure import ofertat.S'han d'informar tots els conceptes que componen l'oferta</v>
      </c>
    </row>
    <row r="26" spans="1:26" ht="84.9" customHeight="1" x14ac:dyDescent="0.25">
      <c r="A26" s="21"/>
      <c r="B26" s="15" t="s">
        <v>34</v>
      </c>
      <c r="C26" s="16" t="s">
        <v>26</v>
      </c>
      <c r="D26" s="17">
        <v>250</v>
      </c>
      <c r="E26" s="18" t="s">
        <v>27</v>
      </c>
      <c r="F26" s="19"/>
      <c r="G26" s="20" t="str">
        <f t="shared" si="2"/>
        <v>€/mitja jornada</v>
      </c>
      <c r="H26" s="19"/>
      <c r="I26" s="19"/>
      <c r="J26" s="15" t="str">
        <f t="shared" si="3"/>
        <v>Pendent incloure import ofertat.S'han d'informar tots els conceptes que componen l'oferta</v>
      </c>
      <c r="K26" s="21"/>
      <c r="L26" s="21"/>
      <c r="M26" s="21"/>
      <c r="N26" s="21"/>
      <c r="O26" s="21"/>
      <c r="P26" s="21"/>
      <c r="Q26" s="21"/>
      <c r="R26" s="21"/>
      <c r="S26" s="21"/>
      <c r="T26" s="21"/>
      <c r="U26" s="21"/>
      <c r="V26" s="21"/>
      <c r="W26" s="21"/>
      <c r="X26" s="21"/>
      <c r="Y26" s="21"/>
      <c r="Z26" s="21"/>
    </row>
    <row r="27" spans="1:26" ht="84.9" customHeight="1" x14ac:dyDescent="0.25">
      <c r="A27" s="21"/>
      <c r="B27" s="15" t="s">
        <v>35</v>
      </c>
      <c r="C27" s="16" t="s">
        <v>26</v>
      </c>
      <c r="D27" s="17">
        <v>400</v>
      </c>
      <c r="E27" s="18" t="s">
        <v>29</v>
      </c>
      <c r="F27" s="19"/>
      <c r="G27" s="20" t="str">
        <f t="shared" si="2"/>
        <v>€/jornada</v>
      </c>
      <c r="H27" s="19"/>
      <c r="I27" s="19"/>
      <c r="J27" s="15" t="str">
        <f t="shared" si="3"/>
        <v>Pendent incloure import ofertat.S'han d'informar tots els conceptes que componen l'oferta</v>
      </c>
      <c r="K27" s="21"/>
      <c r="L27" s="21"/>
      <c r="M27" s="21"/>
      <c r="N27" s="21"/>
      <c r="O27" s="21"/>
      <c r="P27" s="21"/>
      <c r="Q27" s="21"/>
      <c r="R27" s="21"/>
      <c r="S27" s="21"/>
      <c r="T27" s="21"/>
      <c r="U27" s="21"/>
      <c r="V27" s="21"/>
      <c r="W27" s="21"/>
      <c r="X27" s="21"/>
      <c r="Y27" s="21"/>
      <c r="Z27" s="21"/>
    </row>
    <row r="28" spans="1:26" ht="119.25" customHeight="1" x14ac:dyDescent="0.25">
      <c r="A28" s="21"/>
      <c r="B28" s="15" t="s">
        <v>36</v>
      </c>
      <c r="C28" s="16" t="s">
        <v>26</v>
      </c>
      <c r="D28" s="17">
        <v>250</v>
      </c>
      <c r="E28" s="18" t="s">
        <v>27</v>
      </c>
      <c r="F28" s="19"/>
      <c r="G28" s="20" t="str">
        <f t="shared" si="2"/>
        <v>€/mitja jornada</v>
      </c>
      <c r="H28" s="19"/>
      <c r="I28" s="19"/>
      <c r="J28" s="15" t="str">
        <f t="shared" si="3"/>
        <v>Pendent incloure import ofertat.S'han d'informar tots els conceptes que componen l'oferta</v>
      </c>
      <c r="K28" s="21"/>
      <c r="L28" s="21"/>
      <c r="M28" s="21"/>
      <c r="N28" s="21"/>
      <c r="O28" s="21"/>
      <c r="P28" s="21"/>
      <c r="Q28" s="21"/>
      <c r="R28" s="21"/>
      <c r="S28" s="21"/>
      <c r="T28" s="21"/>
      <c r="U28" s="21"/>
      <c r="V28" s="21"/>
      <c r="W28" s="21"/>
      <c r="X28" s="21"/>
      <c r="Y28" s="21"/>
      <c r="Z28" s="21"/>
    </row>
    <row r="29" spans="1:26" ht="102" customHeight="1" x14ac:dyDescent="0.25">
      <c r="A29" s="21"/>
      <c r="B29" s="15" t="s">
        <v>37</v>
      </c>
      <c r="C29" s="16" t="s">
        <v>26</v>
      </c>
      <c r="D29" s="17">
        <v>400</v>
      </c>
      <c r="E29" s="18" t="s">
        <v>29</v>
      </c>
      <c r="F29" s="19"/>
      <c r="G29" s="20" t="str">
        <f t="shared" si="2"/>
        <v>€/jornada</v>
      </c>
      <c r="H29" s="19"/>
      <c r="I29" s="19"/>
      <c r="J29" s="15" t="str">
        <f t="shared" si="3"/>
        <v>Pendent incloure import ofertat.S'han d'informar tots els conceptes que componen l'oferta</v>
      </c>
      <c r="K29" s="21"/>
      <c r="L29" s="21"/>
      <c r="M29" s="21"/>
      <c r="N29" s="21"/>
      <c r="O29" s="21"/>
      <c r="P29" s="21"/>
      <c r="Q29" s="21"/>
      <c r="R29" s="21"/>
      <c r="S29" s="21"/>
      <c r="T29" s="21"/>
      <c r="U29" s="21"/>
      <c r="V29" s="21"/>
      <c r="W29" s="21"/>
      <c r="X29" s="21"/>
      <c r="Y29" s="21"/>
      <c r="Z29" s="21"/>
    </row>
    <row r="30" spans="1:26" ht="84.9" customHeight="1" x14ac:dyDescent="0.25">
      <c r="A30" s="21"/>
      <c r="B30" s="15" t="s">
        <v>38</v>
      </c>
      <c r="C30" s="16" t="s">
        <v>26</v>
      </c>
      <c r="D30" s="17">
        <v>230</v>
      </c>
      <c r="E30" s="18" t="s">
        <v>27</v>
      </c>
      <c r="F30" s="19"/>
      <c r="G30" s="20" t="str">
        <f t="shared" si="2"/>
        <v>€/mitja jornada</v>
      </c>
      <c r="H30" s="19"/>
      <c r="I30" s="19"/>
      <c r="J30" s="15" t="str">
        <f t="shared" si="3"/>
        <v>Pendent incloure import ofertat.S'han d'informar tots els conceptes que componen l'oferta</v>
      </c>
      <c r="K30" s="21"/>
      <c r="L30" s="21"/>
      <c r="M30" s="21"/>
      <c r="N30" s="21"/>
      <c r="O30" s="21"/>
      <c r="P30" s="21"/>
      <c r="Q30" s="21"/>
      <c r="R30" s="21"/>
      <c r="S30" s="21"/>
      <c r="T30" s="21"/>
      <c r="U30" s="21"/>
      <c r="V30" s="21"/>
      <c r="W30" s="21"/>
      <c r="X30" s="21"/>
      <c r="Y30" s="21"/>
      <c r="Z30" s="21"/>
    </row>
    <row r="31" spans="1:26" ht="84.9" customHeight="1" x14ac:dyDescent="0.25">
      <c r="A31" s="21"/>
      <c r="B31" s="15" t="s">
        <v>39</v>
      </c>
      <c r="C31" s="16" t="s">
        <v>26</v>
      </c>
      <c r="D31" s="17">
        <v>340</v>
      </c>
      <c r="E31" s="18" t="s">
        <v>29</v>
      </c>
      <c r="F31" s="19"/>
      <c r="G31" s="20" t="str">
        <f t="shared" si="2"/>
        <v>€/jornada</v>
      </c>
      <c r="H31" s="19"/>
      <c r="I31" s="19"/>
      <c r="J31" s="15" t="str">
        <f t="shared" si="3"/>
        <v>Pendent incloure import ofertat.S'han d'informar tots els conceptes que componen l'oferta</v>
      </c>
      <c r="K31" s="21"/>
      <c r="L31" s="21"/>
      <c r="M31" s="21"/>
      <c r="N31" s="21"/>
      <c r="O31" s="21"/>
      <c r="P31" s="21"/>
      <c r="Q31" s="21"/>
      <c r="R31" s="21"/>
      <c r="S31" s="21"/>
      <c r="T31" s="21"/>
      <c r="U31" s="21"/>
      <c r="V31" s="21"/>
      <c r="W31" s="21"/>
      <c r="X31" s="21"/>
      <c r="Y31" s="21"/>
      <c r="Z31" s="21"/>
    </row>
    <row r="32" spans="1:26" ht="148.5" customHeight="1" x14ac:dyDescent="0.25">
      <c r="A32" s="21"/>
      <c r="B32" s="15" t="s">
        <v>40</v>
      </c>
      <c r="C32" s="16" t="s">
        <v>26</v>
      </c>
      <c r="D32" s="17">
        <v>200</v>
      </c>
      <c r="E32" s="18" t="s">
        <v>27</v>
      </c>
      <c r="F32" s="19"/>
      <c r="G32" s="20" t="str">
        <f t="shared" si="2"/>
        <v>€/mitja jornada</v>
      </c>
      <c r="H32" s="19"/>
      <c r="I32" s="19"/>
      <c r="J32" s="15" t="str">
        <f t="shared" si="3"/>
        <v>Pendent incloure import ofertat.S'han d'informar tots els conceptes que componen l'oferta</v>
      </c>
      <c r="K32" s="21"/>
      <c r="L32" s="21"/>
      <c r="M32" s="21"/>
      <c r="N32" s="21"/>
      <c r="O32" s="21"/>
      <c r="P32" s="21"/>
      <c r="Q32" s="21"/>
      <c r="R32" s="21"/>
      <c r="S32" s="21"/>
      <c r="T32" s="21"/>
      <c r="U32" s="21"/>
      <c r="V32" s="21"/>
      <c r="W32" s="21"/>
      <c r="X32" s="21"/>
      <c r="Y32" s="21"/>
      <c r="Z32" s="21"/>
    </row>
    <row r="33" spans="1:26" ht="146.25" customHeight="1" x14ac:dyDescent="0.25">
      <c r="A33" s="21"/>
      <c r="B33" s="15" t="s">
        <v>66</v>
      </c>
      <c r="C33" s="16" t="s">
        <v>26</v>
      </c>
      <c r="D33" s="17">
        <v>350</v>
      </c>
      <c r="E33" s="18" t="s">
        <v>29</v>
      </c>
      <c r="F33" s="19"/>
      <c r="G33" s="20" t="str">
        <f t="shared" si="2"/>
        <v>€/jornada</v>
      </c>
      <c r="H33" s="19"/>
      <c r="I33" s="19"/>
      <c r="J33" s="15" t="str">
        <f t="shared" si="3"/>
        <v>Pendent incloure import ofertat.S'han d'informar tots els conceptes que componen l'oferta</v>
      </c>
      <c r="K33" s="21"/>
      <c r="L33" s="21"/>
      <c r="M33" s="21"/>
      <c r="N33" s="21"/>
      <c r="O33" s="21"/>
      <c r="P33" s="21"/>
      <c r="Q33" s="21"/>
      <c r="R33" s="21"/>
      <c r="S33" s="21"/>
      <c r="T33" s="21"/>
      <c r="U33" s="21"/>
      <c r="V33" s="21"/>
      <c r="W33" s="21"/>
      <c r="X33" s="21"/>
      <c r="Y33" s="21"/>
      <c r="Z33" s="21"/>
    </row>
    <row r="34" spans="1:26" ht="102.75" customHeight="1" x14ac:dyDescent="0.25">
      <c r="A34" s="21"/>
      <c r="B34" s="15" t="s">
        <v>41</v>
      </c>
      <c r="C34" s="16" t="s">
        <v>26</v>
      </c>
      <c r="D34" s="17">
        <v>175</v>
      </c>
      <c r="E34" s="18" t="s">
        <v>27</v>
      </c>
      <c r="F34" s="19"/>
      <c r="G34" s="20" t="str">
        <f t="shared" si="2"/>
        <v>€/mitja jornada</v>
      </c>
      <c r="H34" s="19"/>
      <c r="I34" s="19"/>
      <c r="J34" s="15" t="str">
        <f t="shared" si="3"/>
        <v>Pendent incloure import ofertat.S'han d'informar tots els conceptes que componen l'oferta</v>
      </c>
      <c r="K34" s="21"/>
      <c r="L34" s="21"/>
      <c r="M34" s="21"/>
      <c r="N34" s="21"/>
      <c r="O34" s="21"/>
      <c r="P34" s="21"/>
      <c r="Q34" s="21"/>
      <c r="R34" s="21"/>
      <c r="S34" s="21"/>
      <c r="T34" s="21"/>
      <c r="U34" s="21"/>
      <c r="V34" s="21"/>
      <c r="W34" s="21"/>
      <c r="X34" s="21"/>
      <c r="Y34" s="21"/>
      <c r="Z34" s="21"/>
    </row>
    <row r="35" spans="1:26" ht="84.9" customHeight="1" x14ac:dyDescent="0.25">
      <c r="A35" s="21"/>
      <c r="B35" s="15" t="s">
        <v>42</v>
      </c>
      <c r="C35" s="16" t="s">
        <v>26</v>
      </c>
      <c r="D35" s="17">
        <v>250</v>
      </c>
      <c r="E35" s="18" t="s">
        <v>29</v>
      </c>
      <c r="F35" s="19"/>
      <c r="G35" s="20" t="str">
        <f t="shared" si="2"/>
        <v>€/jornada</v>
      </c>
      <c r="H35" s="19"/>
      <c r="I35" s="19"/>
      <c r="J35" s="15" t="str">
        <f t="shared" si="3"/>
        <v>Pendent incloure import ofertat.S'han d'informar tots els conceptes que componen l'oferta</v>
      </c>
      <c r="K35" s="21"/>
      <c r="L35" s="21"/>
      <c r="M35" s="21"/>
      <c r="N35" s="21"/>
      <c r="O35" s="21"/>
      <c r="P35" s="21"/>
      <c r="Q35" s="21"/>
      <c r="R35" s="21"/>
      <c r="S35" s="21"/>
      <c r="T35" s="21"/>
      <c r="U35" s="21"/>
      <c r="V35" s="21"/>
      <c r="W35" s="21"/>
      <c r="X35" s="21"/>
      <c r="Y35" s="21"/>
      <c r="Z35" s="21"/>
    </row>
    <row r="36" spans="1:26" ht="101.25" customHeight="1" x14ac:dyDescent="0.25">
      <c r="A36" s="21"/>
      <c r="B36" s="15" t="s">
        <v>43</v>
      </c>
      <c r="C36" s="16" t="s">
        <v>26</v>
      </c>
      <c r="D36" s="17">
        <v>275</v>
      </c>
      <c r="E36" s="18" t="s">
        <v>44</v>
      </c>
      <c r="F36" s="19"/>
      <c r="G36" s="20" t="str">
        <f t="shared" si="2"/>
        <v>€/1h30min</v>
      </c>
      <c r="H36" s="19"/>
      <c r="I36" s="19"/>
      <c r="J36" s="15" t="str">
        <f t="shared" si="3"/>
        <v>Pendent incloure import ofertat.S'han d'informar tots els conceptes que componen l'oferta</v>
      </c>
      <c r="K36" s="21"/>
      <c r="L36" s="21"/>
      <c r="M36" s="21"/>
      <c r="N36" s="21"/>
      <c r="O36" s="21"/>
      <c r="P36" s="21"/>
      <c r="Q36" s="21"/>
      <c r="R36" s="21"/>
      <c r="S36" s="21"/>
      <c r="T36" s="21"/>
      <c r="U36" s="21"/>
      <c r="V36" s="21"/>
      <c r="W36" s="21"/>
      <c r="X36" s="21"/>
      <c r="Y36" s="21"/>
      <c r="Z36" s="21"/>
    </row>
    <row r="37" spans="1:26" ht="105.75" customHeight="1" x14ac:dyDescent="0.25">
      <c r="A37" s="21"/>
      <c r="B37" s="15" t="s">
        <v>45</v>
      </c>
      <c r="C37" s="16" t="s">
        <v>26</v>
      </c>
      <c r="D37" s="17">
        <v>595</v>
      </c>
      <c r="E37" s="18" t="s">
        <v>46</v>
      </c>
      <c r="F37" s="19"/>
      <c r="G37" s="20" t="str">
        <f t="shared" si="2"/>
        <v>€/4h</v>
      </c>
      <c r="H37" s="19"/>
      <c r="I37" s="19"/>
      <c r="J37" s="15" t="str">
        <f t="shared" si="3"/>
        <v>Pendent incloure import ofertat.S'han d'informar tots els conceptes que componen l'oferta</v>
      </c>
      <c r="K37" s="21"/>
      <c r="L37" s="21"/>
      <c r="M37" s="21"/>
      <c r="N37" s="21"/>
      <c r="O37" s="21"/>
      <c r="P37" s="21"/>
      <c r="Q37" s="21"/>
      <c r="R37" s="21"/>
      <c r="S37" s="21"/>
      <c r="T37" s="21"/>
      <c r="U37" s="21"/>
      <c r="V37" s="21"/>
      <c r="W37" s="21"/>
      <c r="X37" s="21"/>
      <c r="Y37" s="21"/>
      <c r="Z37" s="21"/>
    </row>
    <row r="38" spans="1:26" ht="120" customHeight="1" x14ac:dyDescent="0.25">
      <c r="A38" s="21"/>
      <c r="B38" s="15" t="s">
        <v>47</v>
      </c>
      <c r="C38" s="16" t="s">
        <v>26</v>
      </c>
      <c r="D38" s="17">
        <v>1025</v>
      </c>
      <c r="E38" s="18" t="s">
        <v>48</v>
      </c>
      <c r="F38" s="19"/>
      <c r="G38" s="20" t="str">
        <f t="shared" si="2"/>
        <v>€/8h</v>
      </c>
      <c r="H38" s="19"/>
      <c r="I38" s="19"/>
      <c r="J38" s="15" t="str">
        <f t="shared" si="3"/>
        <v>Pendent incloure import ofertat.S'han d'informar tots els conceptes que componen l'oferta</v>
      </c>
      <c r="K38" s="21"/>
      <c r="L38" s="21"/>
      <c r="M38" s="21"/>
      <c r="N38" s="21"/>
      <c r="O38" s="21"/>
      <c r="P38" s="21"/>
      <c r="Q38" s="21"/>
      <c r="R38" s="21"/>
      <c r="S38" s="21"/>
      <c r="T38" s="21"/>
      <c r="U38" s="21"/>
      <c r="V38" s="21"/>
      <c r="W38" s="21"/>
      <c r="X38" s="21"/>
      <c r="Y38" s="21"/>
      <c r="Z38" s="21"/>
    </row>
    <row r="39" spans="1:26" ht="84.9" customHeight="1" x14ac:dyDescent="0.25">
      <c r="A39" s="21"/>
      <c r="B39" s="22" t="s">
        <v>49</v>
      </c>
      <c r="C39" s="16" t="s">
        <v>26</v>
      </c>
      <c r="D39" s="17">
        <v>65</v>
      </c>
      <c r="E39" s="18" t="s">
        <v>50</v>
      </c>
      <c r="F39" s="19"/>
      <c r="G39" s="20" t="str">
        <f t="shared" si="2"/>
        <v>€/ud</v>
      </c>
      <c r="H39" s="19"/>
      <c r="I39" s="19"/>
      <c r="J39" s="15" t="str">
        <f t="shared" si="3"/>
        <v>Pendent incloure import ofertat.S'han d'informar tots els conceptes que componen l'oferta</v>
      </c>
      <c r="K39" s="21"/>
      <c r="L39" s="21"/>
      <c r="M39" s="21"/>
      <c r="N39" s="21"/>
      <c r="O39" s="21"/>
      <c r="P39" s="21"/>
      <c r="Q39" s="21"/>
      <c r="R39" s="21"/>
      <c r="S39" s="21"/>
      <c r="T39" s="21"/>
      <c r="U39" s="21"/>
      <c r="V39" s="21"/>
      <c r="W39" s="21"/>
      <c r="X39" s="21"/>
      <c r="Y39" s="21"/>
      <c r="Z39" s="21"/>
    </row>
    <row r="40" spans="1:26" ht="84.9" customHeight="1" x14ac:dyDescent="0.25">
      <c r="A40" s="21"/>
      <c r="B40" s="22" t="s">
        <v>51</v>
      </c>
      <c r="C40" s="16" t="s">
        <v>26</v>
      </c>
      <c r="D40" s="17">
        <v>90</v>
      </c>
      <c r="E40" s="18" t="s">
        <v>33</v>
      </c>
      <c r="F40" s="19"/>
      <c r="G40" s="20" t="str">
        <f t="shared" si="2"/>
        <v>€/hora</v>
      </c>
      <c r="H40" s="19"/>
      <c r="I40" s="19"/>
      <c r="J40" s="15" t="str">
        <f t="shared" si="3"/>
        <v>Pendent incloure import ofertat.S'han d'informar tots els conceptes que componen l'oferta</v>
      </c>
      <c r="K40" s="21"/>
      <c r="L40" s="21"/>
      <c r="M40" s="21"/>
      <c r="N40" s="21"/>
      <c r="O40" s="21"/>
      <c r="P40" s="21"/>
      <c r="Q40" s="21"/>
      <c r="R40" s="21"/>
      <c r="S40" s="21"/>
      <c r="T40" s="21"/>
      <c r="U40" s="21"/>
      <c r="V40" s="21"/>
      <c r="W40" s="21"/>
      <c r="X40" s="21"/>
      <c r="Y40" s="21"/>
      <c r="Z40" s="21"/>
    </row>
    <row r="41" spans="1:26" ht="84.9" customHeight="1" x14ac:dyDescent="0.25">
      <c r="A41" s="21"/>
      <c r="B41" s="22" t="s">
        <v>52</v>
      </c>
      <c r="C41" s="16" t="s">
        <v>26</v>
      </c>
      <c r="D41" s="17">
        <v>43</v>
      </c>
      <c r="E41" s="18" t="s">
        <v>33</v>
      </c>
      <c r="F41" s="19"/>
      <c r="G41" s="20" t="str">
        <f t="shared" si="2"/>
        <v>€/hora</v>
      </c>
      <c r="H41" s="19"/>
      <c r="I41" s="19"/>
      <c r="J41" s="15" t="str">
        <f t="shared" si="3"/>
        <v>Pendent incloure import ofertat.S'han d'informar tots els conceptes que componen l'oferta</v>
      </c>
      <c r="K41" s="21"/>
      <c r="L41" s="21"/>
      <c r="M41" s="21"/>
      <c r="N41" s="21"/>
      <c r="O41" s="21"/>
      <c r="P41" s="21"/>
      <c r="Q41" s="21"/>
      <c r="R41" s="21"/>
      <c r="S41" s="21"/>
      <c r="T41" s="21"/>
      <c r="U41" s="21"/>
      <c r="V41" s="21"/>
      <c r="W41" s="21"/>
      <c r="X41" s="21"/>
      <c r="Y41" s="21"/>
      <c r="Z41" s="21"/>
    </row>
    <row r="42" spans="1:26" ht="15.75" customHeight="1" x14ac:dyDescent="0.25"/>
    <row r="43" spans="1:26" ht="15.75" customHeight="1" x14ac:dyDescent="0.25"/>
    <row r="44" spans="1:26" ht="15.75" customHeight="1" x14ac:dyDescent="0.25">
      <c r="B44" s="12"/>
    </row>
    <row r="45" spans="1:26" ht="15.75" customHeight="1" x14ac:dyDescent="0.25">
      <c r="B45" s="2" t="s">
        <v>53</v>
      </c>
      <c r="C45" s="3" t="s">
        <v>54</v>
      </c>
      <c r="D45" s="3" t="s">
        <v>4</v>
      </c>
    </row>
    <row r="46" spans="1:26" ht="45" customHeight="1" x14ac:dyDescent="0.25">
      <c r="B46" s="23" t="s">
        <v>55</v>
      </c>
      <c r="C46" s="16"/>
      <c r="D46" s="24" t="str">
        <f t="shared" ref="D46:D54" si="4">IF(C46="","Pendent resposta","")</f>
        <v>Pendent resposta</v>
      </c>
    </row>
    <row r="47" spans="1:26" ht="45" customHeight="1" x14ac:dyDescent="0.25">
      <c r="B47" s="25" t="s">
        <v>56</v>
      </c>
      <c r="C47" s="16"/>
      <c r="D47" s="24" t="str">
        <f t="shared" si="4"/>
        <v>Pendent resposta</v>
      </c>
    </row>
    <row r="48" spans="1:26" ht="45" customHeight="1" x14ac:dyDescent="0.25">
      <c r="A48" s="21"/>
      <c r="B48" s="26" t="s">
        <v>57</v>
      </c>
      <c r="C48" s="16"/>
      <c r="D48" s="24" t="str">
        <f t="shared" si="4"/>
        <v>Pendent resposta</v>
      </c>
      <c r="E48" s="21"/>
      <c r="F48" s="21"/>
      <c r="G48" s="21"/>
      <c r="H48" s="21"/>
      <c r="I48" s="21"/>
      <c r="J48" s="21"/>
      <c r="K48" s="21"/>
      <c r="L48" s="21"/>
      <c r="M48" s="21"/>
      <c r="N48" s="21"/>
      <c r="O48" s="21"/>
      <c r="P48" s="21"/>
      <c r="Q48" s="21"/>
      <c r="R48" s="21"/>
      <c r="S48" s="21"/>
      <c r="T48" s="21"/>
      <c r="U48" s="21"/>
      <c r="V48" s="21"/>
      <c r="W48" s="21"/>
      <c r="X48" s="21"/>
      <c r="Y48" s="21"/>
      <c r="Z48" s="21"/>
    </row>
    <row r="49" spans="1:26" ht="45" customHeight="1" x14ac:dyDescent="0.25">
      <c r="A49" s="27"/>
      <c r="B49" s="23" t="s">
        <v>58</v>
      </c>
      <c r="C49" s="16"/>
      <c r="D49" s="24" t="str">
        <f t="shared" si="4"/>
        <v>Pendent resposta</v>
      </c>
      <c r="E49" s="27"/>
      <c r="F49" s="27"/>
      <c r="G49" s="27"/>
      <c r="H49" s="27"/>
      <c r="I49" s="27"/>
      <c r="J49" s="27"/>
      <c r="K49" s="27"/>
      <c r="L49" s="27"/>
      <c r="M49" s="27"/>
      <c r="N49" s="27"/>
      <c r="O49" s="27"/>
      <c r="P49" s="27"/>
      <c r="Q49" s="27"/>
      <c r="R49" s="27"/>
      <c r="S49" s="27"/>
      <c r="T49" s="27"/>
      <c r="U49" s="27"/>
      <c r="V49" s="27"/>
      <c r="W49" s="27"/>
      <c r="X49" s="27"/>
      <c r="Y49" s="27"/>
      <c r="Z49" s="27"/>
    </row>
    <row r="50" spans="1:26" ht="45" customHeight="1" x14ac:dyDescent="0.25">
      <c r="B50" s="23" t="s">
        <v>59</v>
      </c>
      <c r="C50" s="16"/>
      <c r="D50" s="24" t="str">
        <f t="shared" si="4"/>
        <v>Pendent resposta</v>
      </c>
    </row>
    <row r="51" spans="1:26" ht="69" customHeight="1" x14ac:dyDescent="0.25">
      <c r="B51" s="23" t="s">
        <v>60</v>
      </c>
      <c r="C51" s="16"/>
      <c r="D51" s="24" t="str">
        <f t="shared" si="4"/>
        <v>Pendent resposta</v>
      </c>
      <c r="E51" s="27"/>
    </row>
    <row r="52" spans="1:26" ht="45" customHeight="1" x14ac:dyDescent="0.25">
      <c r="B52" s="26" t="s">
        <v>61</v>
      </c>
      <c r="C52" s="16"/>
      <c r="D52" s="24" t="str">
        <f t="shared" si="4"/>
        <v>Pendent resposta</v>
      </c>
    </row>
    <row r="53" spans="1:26" ht="75" customHeight="1" x14ac:dyDescent="0.25">
      <c r="B53" s="26" t="s">
        <v>62</v>
      </c>
      <c r="C53" s="16"/>
      <c r="D53" s="24" t="str">
        <f t="shared" si="4"/>
        <v>Pendent resposta</v>
      </c>
    </row>
    <row r="54" spans="1:26" ht="45" customHeight="1" x14ac:dyDescent="0.25">
      <c r="B54" s="28" t="s">
        <v>63</v>
      </c>
      <c r="C54" s="16"/>
      <c r="D54" s="24" t="str">
        <f t="shared" si="4"/>
        <v>Pendent resposta</v>
      </c>
    </row>
    <row r="55" spans="1:26" ht="15.75" customHeight="1" x14ac:dyDescent="0.25"/>
    <row r="56" spans="1:26" ht="15.75" customHeight="1" x14ac:dyDescent="0.25"/>
    <row r="57" spans="1:26" ht="15.75" customHeight="1" x14ac:dyDescent="0.25">
      <c r="A57" s="21"/>
      <c r="B57" s="29" t="s">
        <v>64</v>
      </c>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5.75" customHeight="1" x14ac:dyDescent="0.25">
      <c r="A58" s="21"/>
      <c r="B58" s="30"/>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38.25" customHeight="1" x14ac:dyDescent="0.25">
      <c r="A59" s="21"/>
      <c r="B59" s="31" t="s">
        <v>65</v>
      </c>
      <c r="C59" s="32"/>
      <c r="D59" s="32"/>
      <c r="E59" s="32"/>
      <c r="F59" s="32"/>
      <c r="G59" s="32"/>
      <c r="H59" s="32"/>
      <c r="I59" s="21"/>
      <c r="J59" s="21"/>
      <c r="K59" s="21"/>
      <c r="L59" s="21"/>
      <c r="M59" s="21"/>
      <c r="N59" s="21"/>
      <c r="O59" s="21"/>
      <c r="P59" s="21"/>
      <c r="Q59" s="21"/>
      <c r="R59" s="21"/>
      <c r="S59" s="21"/>
      <c r="T59" s="21"/>
      <c r="U59" s="21"/>
      <c r="V59" s="21"/>
      <c r="W59" s="21"/>
      <c r="X59" s="21"/>
      <c r="Y59" s="21"/>
      <c r="Z59" s="21"/>
    </row>
    <row r="60" spans="1:26" ht="15.75" customHeight="1" x14ac:dyDescent="0.25"/>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sheetData>
  <sheetProtection algorithmName="SHA-512" hashValue="1L9z4fRN21k8l2mbtKIeSTlLNZ9KyoB9jfHRC+gzFc9iMqA0v/JqVUBvAZJhOAdgl99ONRI4dr8kKZCVYyut8Q==" saltValue="SQgVnBuIZAdDNYB75uHOCQ==" spinCount="100000" sheet="1" objects="1" scenarios="1"/>
  <mergeCells count="5">
    <mergeCell ref="B3:J3"/>
    <mergeCell ref="B4:J4"/>
    <mergeCell ref="B15:H15"/>
    <mergeCell ref="C19:E19"/>
    <mergeCell ref="F19:I19"/>
  </mergeCells>
  <conditionalFormatting sqref="D7:F11 D46:D54 F46:F48">
    <cfRule type="cellIs" dxfId="15" priority="1" operator="equal">
      <formula>"Correcte"</formula>
    </cfRule>
  </conditionalFormatting>
  <conditionalFormatting sqref="D7:F11 D46:D54 F46:F48">
    <cfRule type="cellIs" dxfId="14" priority="2" operator="equal">
      <formula>"Pendent incloure informació"</formula>
    </cfRule>
  </conditionalFormatting>
  <conditionalFormatting sqref="J21:J25">
    <cfRule type="cellIs" dxfId="13" priority="3" operator="equal">
      <formula>"Correcte"</formula>
    </cfRule>
  </conditionalFormatting>
  <conditionalFormatting sqref="J21:J25">
    <cfRule type="notContainsBlanks" dxfId="12" priority="4">
      <formula>LEN(TRIM(J21))&gt;0</formula>
    </cfRule>
  </conditionalFormatting>
  <conditionalFormatting sqref="J26:J39">
    <cfRule type="cellIs" dxfId="11" priority="5" operator="equal">
      <formula>"Correcte"</formula>
    </cfRule>
  </conditionalFormatting>
  <conditionalFormatting sqref="J26:J39">
    <cfRule type="notContainsBlanks" dxfId="10" priority="6">
      <formula>LEN(TRIM(J26))&gt;0</formula>
    </cfRule>
  </conditionalFormatting>
  <conditionalFormatting sqref="J41">
    <cfRule type="cellIs" dxfId="9" priority="7" operator="equal">
      <formula>"Correcte"</formula>
    </cfRule>
  </conditionalFormatting>
  <conditionalFormatting sqref="J40">
    <cfRule type="cellIs" dxfId="8" priority="8" operator="equal">
      <formula>"Correcte"</formula>
    </cfRule>
  </conditionalFormatting>
  <conditionalFormatting sqref="J40">
    <cfRule type="notContainsBlanks" dxfId="7" priority="9">
      <formula>LEN(TRIM(J40))&gt;0</formula>
    </cfRule>
  </conditionalFormatting>
  <conditionalFormatting sqref="J41">
    <cfRule type="notContainsBlanks" dxfId="6" priority="10">
      <formula>LEN(TRIM(J41))&gt;0</formula>
    </cfRule>
  </conditionalFormatting>
  <conditionalFormatting sqref="D52">
    <cfRule type="cellIs" dxfId="5" priority="11" operator="equal">
      <formula>"Correcte"</formula>
    </cfRule>
  </conditionalFormatting>
  <conditionalFormatting sqref="D52">
    <cfRule type="cellIs" dxfId="4" priority="12" operator="equal">
      <formula>"Pendent incloure informació"</formula>
    </cfRule>
  </conditionalFormatting>
  <conditionalFormatting sqref="D53">
    <cfRule type="cellIs" dxfId="3" priority="13" operator="equal">
      <formula>"Correcte"</formula>
    </cfRule>
  </conditionalFormatting>
  <conditionalFormatting sqref="D53">
    <cfRule type="cellIs" dxfId="2" priority="14" operator="equal">
      <formula>"Pendent incloure informació"</formula>
    </cfRule>
  </conditionalFormatting>
  <conditionalFormatting sqref="D54">
    <cfRule type="cellIs" dxfId="1" priority="15" operator="equal">
      <formula>"Correcte"</formula>
    </cfRule>
  </conditionalFormatting>
  <conditionalFormatting sqref="D54">
    <cfRule type="cellIs" dxfId="0" priority="16"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1:C41">
      <formula1>"Preu (€),Percentatge (%) de recàrrec,Percentatge (%) de descompte,Preu ($)"</formula1>
    </dataValidation>
    <dataValidation type="list" allowBlank="1" showErrorMessage="1" sqref="C46:C54">
      <formula1>"Sí,No"</formula1>
    </dataValidation>
    <dataValidation type="custom" allowBlank="1" showDropDown="1" showInputMessage="1" showErrorMessage="1" prompt="Com a màxim es poden entrar 2 decimals" sqref="F21:F41 H21:I41">
      <formula1>AND(F21&lt;&gt;"",LEN(RIGHT(F21,LEN(F21)-IFERROR(FIND(",",F21),LEN(F21))))&lt;=2)</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2025-10-10T13:11:43Z</dcterms:modified>
</cp:coreProperties>
</file>