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4382_CONTRACTACIO\CONTRACTES\2025\Serveis\Oberts\1099. Publicitat F6A\"/>
    </mc:Choice>
  </mc:AlternateContent>
  <bookViews>
    <workbookView xWindow="0" yWindow="0" windowWidth="19200" windowHeight="7050"/>
  </bookViews>
  <sheets>
    <sheet name="Puntuacions" sheetId="2" r:id="rId1"/>
    <sheet name="Valors anormals" sheetId="4" r:id="rId2"/>
    <sheet name="Full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E9" i="4" l="1"/>
  <c r="E8" i="4"/>
  <c r="E7" i="4"/>
  <c r="E6" i="4"/>
  <c r="E5" i="4"/>
  <c r="D3" i="4"/>
  <c r="D12" i="2" l="1"/>
  <c r="D8" i="2"/>
  <c r="D11" i="2"/>
  <c r="D10" i="2"/>
  <c r="D9" i="2"/>
</calcChain>
</file>

<file path=xl/sharedStrings.xml><?xml version="1.0" encoding="utf-8"?>
<sst xmlns="http://schemas.openxmlformats.org/spreadsheetml/2006/main" count="21" uniqueCount="19">
  <si>
    <t>Import màxim de licitació (IVA exclòs)</t>
  </si>
  <si>
    <t>Punts</t>
  </si>
  <si>
    <t>Màxim de 24h</t>
  </si>
  <si>
    <t>Màxim de 36h</t>
  </si>
  <si>
    <t>OM</t>
  </si>
  <si>
    <t>Oferta
(IVA exclòs)</t>
  </si>
  <si>
    <t>ASAP Risk Brokers</t>
  </si>
  <si>
    <t>Ferrer y Ojeda Asociados</t>
  </si>
  <si>
    <t>Grupo Galilea</t>
  </si>
  <si>
    <t>Nou Tres</t>
  </si>
  <si>
    <t>Willis Iberia</t>
  </si>
  <si>
    <t>% baixada</t>
  </si>
  <si>
    <t>Mitjana</t>
  </si>
  <si>
    <t>EXPEDIENT ICEC-2025-1099</t>
  </si>
  <si>
    <t>Carat España SAU</t>
  </si>
  <si>
    <t>Wavemaker Publicidad Spain, S.L.</t>
  </si>
  <si>
    <t>Dataplanning España, S.L.</t>
  </si>
  <si>
    <t>Nothingad comunicacio, S.L.</t>
  </si>
  <si>
    <t>Sra. Cristina Roca Torreño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</si>
</sst>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i/>
      <sz val="8"/>
      <color theme="1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0" xfId="0" applyFont="1" applyFill="1" applyAlignment="1"/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44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2" fontId="1" fillId="0" borderId="0" xfId="0" applyNumberFormat="1" applyFont="1"/>
    <xf numFmtId="0" fontId="5" fillId="0" borderId="2" xfId="0" applyFont="1" applyBorder="1" applyAlignment="1">
      <alignment vertical="center"/>
    </xf>
    <xf numFmtId="44" fontId="8" fillId="0" borderId="1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4" fontId="0" fillId="0" borderId="0" xfId="0" applyNumberFormat="1"/>
    <xf numFmtId="10" fontId="4" fillId="0" borderId="1" xfId="0" applyNumberFormat="1" applyFont="1" applyFill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"/>
  <sheetViews>
    <sheetView showGridLines="0" tabSelected="1" zoomScaleNormal="100" workbookViewId="0">
      <selection activeCell="I10" sqref="I10"/>
    </sheetView>
  </sheetViews>
  <sheetFormatPr defaultRowHeight="11.5" x14ac:dyDescent="0.25"/>
  <cols>
    <col min="1" max="1" width="8.36328125" style="1" customWidth="1"/>
    <col min="2" max="2" width="28.1796875" style="1" bestFit="1" customWidth="1"/>
    <col min="3" max="3" width="11.81640625" style="1" customWidth="1"/>
    <col min="4" max="4" width="6.36328125" style="1" customWidth="1"/>
    <col min="5" max="5" width="8.7265625" style="1"/>
    <col min="6" max="6" width="9.6328125" style="1" bestFit="1" customWidth="1"/>
    <col min="7" max="16384" width="8.7265625" style="1"/>
  </cols>
  <sheetData>
    <row r="2" spans="2:6" x14ac:dyDescent="0.25">
      <c r="B2" s="5" t="s">
        <v>13</v>
      </c>
      <c r="C2" s="5"/>
      <c r="D2" s="5"/>
    </row>
    <row r="4" spans="2:6" ht="21.5" customHeight="1" x14ac:dyDescent="0.25">
      <c r="B4" s="14" t="s">
        <v>0</v>
      </c>
      <c r="C4" s="9">
        <v>12387.6</v>
      </c>
    </row>
    <row r="5" spans="2:6" ht="12" customHeight="1" x14ac:dyDescent="0.25">
      <c r="B5" s="14" t="s">
        <v>4</v>
      </c>
      <c r="C5" s="13">
        <f>MIN(C8,C9,C10,C11,C12)</f>
        <v>11765</v>
      </c>
      <c r="E5" s="4"/>
    </row>
    <row r="6" spans="2:6" ht="12" customHeight="1" x14ac:dyDescent="0.25">
      <c r="E6" s="8"/>
    </row>
    <row r="7" spans="2:6" ht="33.5" customHeight="1" x14ac:dyDescent="0.25">
      <c r="B7" s="15"/>
      <c r="C7" s="3" t="s">
        <v>5</v>
      </c>
      <c r="D7" s="2" t="s">
        <v>1</v>
      </c>
    </row>
    <row r="8" spans="2:6" x14ac:dyDescent="0.25">
      <c r="B8" s="12" t="s">
        <v>17</v>
      </c>
      <c r="C8" s="9">
        <v>12300</v>
      </c>
      <c r="D8" s="10">
        <f>(1-((C8-$C$5)/$C$4)*(1/1.5))*100</f>
        <v>97.12077669066916</v>
      </c>
    </row>
    <row r="9" spans="2:6" x14ac:dyDescent="0.25">
      <c r="B9" s="12" t="s">
        <v>14</v>
      </c>
      <c r="C9" s="9">
        <v>12335.99</v>
      </c>
      <c r="D9" s="10">
        <f>(1-((C9-$C$5)/$C$4)*(1/1.5))*100</f>
        <v>96.927088378701285</v>
      </c>
    </row>
    <row r="10" spans="2:6" x14ac:dyDescent="0.25">
      <c r="B10" s="12" t="s">
        <v>15</v>
      </c>
      <c r="C10" s="9">
        <v>12387.6</v>
      </c>
      <c r="D10" s="10">
        <f>(1-((C10-$C$5)/$C$4)*(1/1.5))*100</f>
        <v>96.649337509552552</v>
      </c>
    </row>
    <row r="11" spans="2:6" x14ac:dyDescent="0.25">
      <c r="B11" s="12" t="s">
        <v>16</v>
      </c>
      <c r="C11" s="9">
        <v>11765</v>
      </c>
      <c r="D11" s="10">
        <f>(1-((C11-$C$5)/$C$4)*(1/1.5))*100</f>
        <v>100</v>
      </c>
      <c r="F11" s="20"/>
    </row>
    <row r="12" spans="2:6" x14ac:dyDescent="0.25">
      <c r="B12" s="12" t="s">
        <v>18</v>
      </c>
      <c r="C12" s="9">
        <v>12280</v>
      </c>
      <c r="D12" s="10">
        <f>(1-((C12-$C$5)/$C$4)*(1/1.5))*100</f>
        <v>97.228411206905832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9"/>
  <sheetViews>
    <sheetView workbookViewId="0">
      <selection activeCell="F13" sqref="F13"/>
    </sheetView>
  </sheetViews>
  <sheetFormatPr defaultRowHeight="14.5" x14ac:dyDescent="0.35"/>
  <cols>
    <col min="3" max="3" width="21.36328125" customWidth="1"/>
    <col min="4" max="4" width="12.7265625" customWidth="1"/>
  </cols>
  <sheetData>
    <row r="2" spans="3:5" ht="20" x14ac:dyDescent="0.35">
      <c r="C2" s="14" t="s">
        <v>0</v>
      </c>
      <c r="D2" s="9">
        <v>25000</v>
      </c>
    </row>
    <row r="3" spans="3:5" x14ac:dyDescent="0.35">
      <c r="C3" s="14" t="s">
        <v>12</v>
      </c>
      <c r="D3" s="17">
        <f>AVERAGE(D5:D9)</f>
        <v>12247.6</v>
      </c>
    </row>
    <row r="4" spans="3:5" ht="21" x14ac:dyDescent="0.35">
      <c r="C4" s="15"/>
      <c r="D4" s="3" t="s">
        <v>5</v>
      </c>
      <c r="E4" s="16" t="s">
        <v>11</v>
      </c>
    </row>
    <row r="5" spans="3:5" x14ac:dyDescent="0.35">
      <c r="C5" s="12" t="s">
        <v>6</v>
      </c>
      <c r="D5" s="9">
        <v>21250</v>
      </c>
      <c r="E5" s="18">
        <f>D5/$D$3-1</f>
        <v>0.735033802540906</v>
      </c>
    </row>
    <row r="6" spans="3:5" x14ac:dyDescent="0.35">
      <c r="C6" s="12" t="s">
        <v>7</v>
      </c>
      <c r="D6" s="9">
        <v>12500</v>
      </c>
      <c r="E6" s="18">
        <f>D6/$D$3-1</f>
        <v>2.0608119141709347E-2</v>
      </c>
    </row>
    <row r="7" spans="3:5" x14ac:dyDescent="0.35">
      <c r="C7" s="12" t="s">
        <v>10</v>
      </c>
      <c r="D7" s="9">
        <v>4990</v>
      </c>
      <c r="E7" s="19">
        <f>D7/$D$3-1</f>
        <v>-0.59257323883862956</v>
      </c>
    </row>
    <row r="8" spans="3:5" x14ac:dyDescent="0.35">
      <c r="C8" s="12" t="s">
        <v>9</v>
      </c>
      <c r="D8" s="9">
        <v>19000</v>
      </c>
      <c r="E8" s="18">
        <f>D8/$D$3-1</f>
        <v>0.5513243410953983</v>
      </c>
    </row>
    <row r="9" spans="3:5" x14ac:dyDescent="0.35">
      <c r="C9" s="12" t="s">
        <v>8</v>
      </c>
      <c r="D9" s="9">
        <v>3498</v>
      </c>
      <c r="E9" s="19">
        <f>D9/$D$3-1</f>
        <v>-0.71439302393938409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7"/>
  <sheetViews>
    <sheetView workbookViewId="0">
      <selection activeCell="D4" sqref="D4:D5"/>
    </sheetView>
  </sheetViews>
  <sheetFormatPr defaultRowHeight="14.5" x14ac:dyDescent="0.35"/>
  <cols>
    <col min="3" max="3" width="19.81640625" customWidth="1"/>
  </cols>
  <sheetData>
    <row r="4" spans="3:4" x14ac:dyDescent="0.35">
      <c r="C4" s="7" t="s">
        <v>2</v>
      </c>
      <c r="D4" s="11">
        <v>15</v>
      </c>
    </row>
    <row r="5" spans="3:4" x14ac:dyDescent="0.35">
      <c r="C5" s="7" t="s">
        <v>3</v>
      </c>
      <c r="D5" s="11">
        <v>10</v>
      </c>
    </row>
    <row r="6" spans="3:4" x14ac:dyDescent="0.35">
      <c r="C6" s="6"/>
    </row>
    <row r="7" spans="3:4" x14ac:dyDescent="0.35">
      <c r="C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Puntuacions</vt:lpstr>
      <vt:lpstr>Valors anormals</vt:lpstr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 Pintor, Anna</dc:creator>
  <cp:lastModifiedBy>Diaz Pintor, Anna</cp:lastModifiedBy>
  <dcterms:created xsi:type="dcterms:W3CDTF">2025-06-26T11:35:30Z</dcterms:created>
  <dcterms:modified xsi:type="dcterms:W3CDTF">2025-10-02T12:41:05Z</dcterms:modified>
</cp:coreProperties>
</file>