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SGCCP_0023694\SC_0014111\_CONTRACTACIÓ\G2023_SERV\G2024_OBERT\2026\N_PR_2026_17_Servei_atenció_ciutadana_012\17_SD\17_SC\"/>
    </mc:Choice>
  </mc:AlternateContent>
  <bookViews>
    <workbookView xWindow="3140" yWindow="850" windowWidth="14400" windowHeight="7360"/>
  </bookViews>
  <sheets>
    <sheet name="Valoracions quantitatives-2021" sheetId="5" r:id="rId1"/>
  </sheets>
  <definedNames>
    <definedName name="_ftn1" localSheetId="0">'Valoracions quantitatives-2021'!#REF!</definedName>
    <definedName name="_ftnref1" localSheetId="0">'Valoracions quantitatives-2021'!#REF!</definedName>
    <definedName name="_Toc210122949" localSheetId="0">'Valoracions quantitatives-2021'!#REF!</definedName>
    <definedName name="_Toc210122959" localSheetId="0">'Valoracions quantitatives-2021'!#REF!</definedName>
    <definedName name="_Toc210122966" localSheetId="0">'Valoracions quantitatives-2021'!#REF!</definedName>
    <definedName name="_Toc210122973" localSheetId="0">'Valoracions quantitatives-2021'!#REF!</definedName>
    <definedName name="_Toc318811545" localSheetId="0">'Valoracions quantitatives-2021'!#REF!</definedName>
    <definedName name="_xlnm.Print_Area" localSheetId="0">'Valoracions quantitatives-2021'!$A$1:$F$83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7" i="5" l="1"/>
  <c r="E47" i="5" l="1"/>
  <c r="E33" i="5" l="1"/>
  <c r="E29" i="5" l="1"/>
  <c r="E25" i="5"/>
  <c r="E68" i="5" l="1"/>
  <c r="E63" i="5"/>
  <c r="E57" i="5"/>
  <c r="E51" i="5"/>
  <c r="E71" i="5" l="1"/>
</calcChain>
</file>

<file path=xl/sharedStrings.xml><?xml version="1.0" encoding="utf-8"?>
<sst xmlns="http://schemas.openxmlformats.org/spreadsheetml/2006/main" count="125" uniqueCount="113">
  <si>
    <t>Codi</t>
  </si>
  <si>
    <t>Requeriments</t>
  </si>
  <si>
    <t>Requeriment</t>
  </si>
  <si>
    <t>Oferta</t>
  </si>
  <si>
    <t>Puntuació màxima</t>
  </si>
  <si>
    <t>Fórmula</t>
  </si>
  <si>
    <t>A la columna "Oferta" cal posar-hi la quantitat total que s'ofereix, a cada casella. 
Les caselles que ja tenen una xifra, és el requeriment. Per tant, l'oferta no pot ser pitjor.</t>
  </si>
  <si>
    <t>Idiomes</t>
  </si>
  <si>
    <t>QNT001</t>
  </si>
  <si>
    <t>N*0,1</t>
  </si>
  <si>
    <t>QNT002</t>
  </si>
  <si>
    <t>N*0,05</t>
  </si>
  <si>
    <t>QNT003</t>
  </si>
  <si>
    <t>N*0,04</t>
  </si>
  <si>
    <t>QNT004</t>
  </si>
  <si>
    <t>(N-5)*0,25</t>
  </si>
  <si>
    <t>QNT005</t>
  </si>
  <si>
    <t>sumes</t>
  </si>
  <si>
    <t>Atenció telefònica</t>
  </si>
  <si>
    <t>QNT006</t>
  </si>
  <si>
    <t>(0,5/15)*(15-N)</t>
  </si>
  <si>
    <t>QNT007</t>
  </si>
  <si>
    <t>(0,5/7)*(7-N)</t>
  </si>
  <si>
    <t>QNT008</t>
  </si>
  <si>
    <t>(1/60)*(60-N)</t>
  </si>
  <si>
    <t>QNT009</t>
  </si>
  <si>
    <t>N*(0,5/100)</t>
  </si>
  <si>
    <t>QNT010</t>
  </si>
  <si>
    <t>(0,5/30)*(30-N)</t>
  </si>
  <si>
    <t>Infraestructura tècnica</t>
  </si>
  <si>
    <t>QNT011</t>
  </si>
  <si>
    <t>(1/30)*(30-N)</t>
  </si>
  <si>
    <t>Innovació i evolució del servei</t>
  </si>
  <si>
    <t>QNT012</t>
  </si>
  <si>
    <t>(N-2)*0,25</t>
  </si>
  <si>
    <t>Recursos humans</t>
  </si>
  <si>
    <t>QNT013</t>
  </si>
  <si>
    <t>(N-50)*0,06</t>
  </si>
  <si>
    <t>QNT014</t>
  </si>
  <si>
    <t>N*0,005</t>
  </si>
  <si>
    <t>QNT015</t>
  </si>
  <si>
    <t>(N-25)*0,04</t>
  </si>
  <si>
    <t>QNT016</t>
  </si>
  <si>
    <t>QNT017</t>
  </si>
  <si>
    <t>QNT018</t>
  </si>
  <si>
    <t>(60-N)*0,075</t>
  </si>
  <si>
    <t>QNT019</t>
  </si>
  <si>
    <t>(13-N)*0,3</t>
  </si>
  <si>
    <t>QNT020</t>
  </si>
  <si>
    <t>(N-1)*0,5</t>
  </si>
  <si>
    <t>QNT021</t>
  </si>
  <si>
    <t>QNT022</t>
  </si>
  <si>
    <t>(60-N)*0,05</t>
  </si>
  <si>
    <t>Formació</t>
  </si>
  <si>
    <t>QNT023</t>
  </si>
  <si>
    <t>(N-22)*0,05</t>
  </si>
  <si>
    <t>Infraestructura física i materials</t>
  </si>
  <si>
    <t>QNT024</t>
  </si>
  <si>
    <t>(N-1)*0,25</t>
  </si>
  <si>
    <t>QNT025</t>
  </si>
  <si>
    <t>(N-50)*(1/50)</t>
  </si>
  <si>
    <t>QNT026</t>
  </si>
  <si>
    <t>N*0,125</t>
  </si>
  <si>
    <t>Avaluació i supervisió</t>
  </si>
  <si>
    <t>QNT027</t>
  </si>
  <si>
    <t>(1,50/30)*(30-N)</t>
  </si>
  <si>
    <t>QNT028</t>
  </si>
  <si>
    <t>(N-6)*0,25</t>
  </si>
  <si>
    <t>QNT029</t>
  </si>
  <si>
    <t>(N-3)*0,5</t>
  </si>
  <si>
    <t>Seguretat</t>
  </si>
  <si>
    <t>QNT030</t>
  </si>
  <si>
    <t>(0,5/2)*(2-N)</t>
  </si>
  <si>
    <t>QNT031</t>
  </si>
  <si>
    <t>(0,5/50)*(50-N)</t>
  </si>
  <si>
    <t>totals</t>
  </si>
  <si>
    <t>Lloc:</t>
  </si>
  <si>
    <t>Data:</t>
  </si>
  <si>
    <t>Signatura del licitador o de l’apoderat</t>
  </si>
  <si>
    <r>
      <t xml:space="preserve">1.4.1 del PPT. </t>
    </r>
    <r>
      <rPr>
        <sz val="10"/>
        <rFont val="Arial"/>
        <family val="2"/>
      </rPr>
      <t xml:space="preserve">Es valorarà de forma diferenciada les persones d’estructura i els agents que tinguin el nivell C2 (D) de català, acreditat o equivalent. </t>
    </r>
  </si>
  <si>
    <r>
      <t xml:space="preserve">1.4.1 del PPT. </t>
    </r>
    <r>
      <rPr>
        <sz val="10"/>
        <rFont val="Arial"/>
        <family val="2"/>
      </rPr>
      <t>Es valorarà el nombre d’hores anuals de la proposta de formació adreçada a agents de xarxes socials i missatgeria instantània en atenció al client per xarxes socials i formació en comunicació clara, sempre que els continguts proposats s’adeqüin a l’objectiu de la formació.</t>
    </r>
  </si>
  <si>
    <r>
      <t xml:space="preserve">1.4.1 del PPT. </t>
    </r>
    <r>
      <rPr>
        <sz val="10"/>
        <rFont val="Arial"/>
        <family val="2"/>
      </rPr>
      <t>Es valoraran agents d’atenció amb coneixements en aranès</t>
    </r>
  </si>
  <si>
    <r>
      <t xml:space="preserve">1.4.2 del PPT. </t>
    </r>
    <r>
      <rPr>
        <sz val="10"/>
        <rFont val="Arial"/>
        <family val="2"/>
      </rPr>
      <t>Es valorarà la millora del percentatge d’agents amb coneixements intermedis d’anglès (B1). Requeriment 5% anglès</t>
    </r>
  </si>
  <si>
    <r>
      <t xml:space="preserve">1.4.3 del PPT. </t>
    </r>
    <r>
      <rPr>
        <sz val="10"/>
        <rFont val="Arial"/>
        <family val="2"/>
      </rPr>
      <t>Es valorarà el nombre d’agents que acreditin el coneixement d’altres idiomes a més dels que queden especificats al plec</t>
    </r>
  </si>
  <si>
    <r>
      <t>2.9.6 del PPT.</t>
    </r>
    <r>
      <rPr>
        <sz val="10"/>
        <rFont val="Arial"/>
        <family val="2"/>
      </rPr>
      <t xml:space="preserve"> Es valorarà el temps de disponibilitat del Pla d’emergències respecte els 15 dies naturals requerits des de l’inici del servei.</t>
    </r>
  </si>
  <si>
    <r>
      <rPr>
        <b/>
        <sz val="10"/>
        <rFont val="Arial"/>
        <family val="2"/>
      </rPr>
      <t>2.9.6</t>
    </r>
    <r>
      <rPr>
        <sz val="10"/>
        <rFont val="Arial"/>
        <family val="2"/>
      </rPr>
      <t xml:space="preserve"> </t>
    </r>
    <r>
      <rPr>
        <b/>
        <sz val="10"/>
        <rFont val="Arial"/>
        <family val="2"/>
      </rPr>
      <t xml:space="preserve">del PPT. </t>
    </r>
    <r>
      <rPr>
        <sz val="10"/>
        <rFont val="Arial"/>
        <family val="2"/>
      </rPr>
      <t>Es valorarà que el proveïdor presenti el procediment concret i adequat per agilitzar els terminis dels processos de selecció i formació en casos d’emergència amb una reducció del termini màxim requerit de 7 dies laborables.</t>
    </r>
  </si>
  <si>
    <r>
      <t>2.9.6</t>
    </r>
    <r>
      <rPr>
        <sz val="10"/>
        <rFont val="Arial"/>
        <family val="2"/>
      </rPr>
      <t xml:space="preserve"> </t>
    </r>
    <r>
      <rPr>
        <b/>
        <sz val="10"/>
        <rFont val="Arial"/>
        <family val="2"/>
      </rPr>
      <t xml:space="preserve">del PPT. </t>
    </r>
    <r>
      <rPr>
        <sz val="10"/>
        <rFont val="Arial"/>
        <family val="2"/>
      </rPr>
      <t>Es valorarà temps d’activació de la plataforma del 012, amb agents, fora de l’horari de servei complet. Requeriment, màxim 60 minuts</t>
    </r>
  </si>
  <si>
    <r>
      <t>2.9.6</t>
    </r>
    <r>
      <rPr>
        <sz val="10"/>
        <rFont val="Arial"/>
        <family val="2"/>
      </rPr>
      <t xml:space="preserve"> </t>
    </r>
    <r>
      <rPr>
        <b/>
        <sz val="10"/>
        <rFont val="Arial"/>
        <family val="2"/>
      </rPr>
      <t xml:space="preserve">del PPT. </t>
    </r>
    <r>
      <rPr>
        <sz val="10"/>
        <rFont val="Arial"/>
        <family val="2"/>
      </rPr>
      <t>Es valorarà que en cas d’emergència, fora de l’horari de servei complet, es pugui prestar el 100% del servei amb la modalitat de teletreball (veure secció 8.1)</t>
    </r>
  </si>
  <si>
    <r>
      <t>2.10</t>
    </r>
    <r>
      <rPr>
        <sz val="10"/>
        <rFont val="Arial"/>
        <family val="2"/>
      </rPr>
      <t xml:space="preserve"> </t>
    </r>
    <r>
      <rPr>
        <b/>
        <sz val="10"/>
        <rFont val="Arial"/>
        <family val="2"/>
      </rPr>
      <t xml:space="preserve">del PPT. </t>
    </r>
    <r>
      <rPr>
        <sz val="10"/>
        <rFont val="Arial"/>
        <family val="2"/>
      </rPr>
      <t>Es valorarà la reducció del temps d’implantació del sistema de gestió remota. Requeriment, màxim 30 dies naturals des de l’inici del servei.</t>
    </r>
  </si>
  <si>
    <r>
      <t xml:space="preserve">4.1 del PPT. </t>
    </r>
    <r>
      <rPr>
        <sz val="10"/>
        <rFont val="Arial"/>
        <family val="2"/>
      </rPr>
      <t>Es valorarà la reducció del termini de la migració de dades. Requeriment 30 dies naturals</t>
    </r>
  </si>
  <si>
    <r>
      <t xml:space="preserve">6 del PPT. </t>
    </r>
    <r>
      <rPr>
        <sz val="10"/>
        <rFont val="Arial"/>
        <family val="2"/>
      </rPr>
      <t xml:space="preserve">Es valorarà l'augment del percentatge adreçat a la innovació. Requeriment 2% del pressupost anual </t>
    </r>
  </si>
  <si>
    <r>
      <rPr>
        <b/>
        <sz val="10"/>
        <rFont val="Arial"/>
        <family val="2"/>
      </rPr>
      <t>8.1 del PPT.</t>
    </r>
    <r>
      <rPr>
        <sz val="10"/>
        <rFont val="Arial"/>
        <family val="2"/>
      </rPr>
      <t xml:space="preserve"> Es  valorarà  el  percentatge  de  posicions  disponibles  amb  modalitat  de teletreball. Requeriment mínim el 50%</t>
    </r>
  </si>
  <si>
    <r>
      <t xml:space="preserve">8.2.2 del PPT. </t>
    </r>
    <r>
      <rPr>
        <sz val="10"/>
        <rFont val="Arial"/>
        <family val="2"/>
      </rPr>
      <t>Es valoraran el nombre d’hores de formació vinculades a les funcions de responsable del servei acreditades al currículum de la persona proposada.</t>
    </r>
  </si>
  <si>
    <r>
      <t>8.3.3</t>
    </r>
    <r>
      <rPr>
        <sz val="10"/>
        <rFont val="Arial"/>
        <family val="2"/>
      </rPr>
      <t xml:space="preserve"> </t>
    </r>
    <r>
      <rPr>
        <b/>
        <sz val="10"/>
        <rFont val="Arial"/>
        <family val="2"/>
      </rPr>
      <t xml:space="preserve">del PPT. </t>
    </r>
    <r>
      <rPr>
        <sz val="10"/>
        <rFont val="Arial"/>
        <family val="2"/>
      </rPr>
      <t>Es valorarà la borsa d’agents voluntaris per a emergències, fora de l’horari de servei complert,  a partir de 25 agents.</t>
    </r>
  </si>
  <si>
    <r>
      <t xml:space="preserve">8.3.4 del PPT. </t>
    </r>
    <r>
      <rPr>
        <sz val="10"/>
        <rFont val="Arial"/>
        <family val="2"/>
      </rPr>
      <t>Es valoraran el nombre d’hores de formació vinculades a les funcions de supervisió al currículum de les persona proposades.</t>
    </r>
  </si>
  <si>
    <r>
      <t xml:space="preserve">8.3.5 del PPT. </t>
    </r>
    <r>
      <rPr>
        <sz val="10"/>
        <rFont val="Arial"/>
        <family val="2"/>
      </rPr>
      <t>Es valoraran el nombre d’hores de formació vinculades a les funcions de tècnic de qualitat i formació al currículum de la persona proposada.</t>
    </r>
  </si>
  <si>
    <r>
      <t xml:space="preserve">8.3.5 del PPT. </t>
    </r>
    <r>
      <rPr>
        <sz val="10"/>
        <rFont val="Arial"/>
        <family val="2"/>
      </rPr>
      <t xml:space="preserve">Es valorarà la ratio de </t>
    </r>
    <r>
      <rPr>
        <i/>
        <sz val="10"/>
        <rFont val="Arial"/>
        <family val="2"/>
      </rPr>
      <t>qualities</t>
    </r>
    <r>
      <rPr>
        <sz val="10"/>
        <rFont val="Arial"/>
        <family val="2"/>
      </rPr>
      <t xml:space="preserve"> per agent amb un míním d’un quality per cada 60 agents</t>
    </r>
  </si>
  <si>
    <r>
      <t xml:space="preserve">8.3.6 del PPT. </t>
    </r>
    <r>
      <rPr>
        <sz val="10"/>
        <rFont val="Arial"/>
        <family val="2"/>
      </rPr>
      <t>Es valorarà la ràtio de coordinadors per agent amb un mínim d’un coordinador per cada 13 agents</t>
    </r>
  </si>
  <si>
    <r>
      <t xml:space="preserve">8.3.7 del PPT. </t>
    </r>
    <r>
      <rPr>
        <sz val="10"/>
        <rFont val="Arial"/>
        <family val="2"/>
      </rPr>
      <t xml:space="preserve">Es valorarà el nombre documentalistes a partir de 1 </t>
    </r>
  </si>
  <si>
    <r>
      <t xml:space="preserve">8.3.7 del PPT. </t>
    </r>
    <r>
      <rPr>
        <sz val="10"/>
        <rFont val="Arial"/>
        <family val="2"/>
      </rPr>
      <t>Es valorarà el temps d’experiència de documentalista en un serveis de similars característiques. (Temps en mesos)</t>
    </r>
  </si>
  <si>
    <r>
      <t xml:space="preserve">8.3.12 del PPT. </t>
    </r>
    <r>
      <rPr>
        <sz val="10"/>
        <rFont val="Arial"/>
        <family val="2"/>
      </rPr>
      <t xml:space="preserve">Es valorarà el temps necessari d’incorporació d’agents digitals, amb requisit mínim de 2 mesos. </t>
    </r>
  </si>
  <si>
    <r>
      <t xml:space="preserve">10.5 del PPT. </t>
    </r>
    <r>
      <rPr>
        <sz val="10"/>
        <rFont val="Arial"/>
        <family val="2"/>
      </rPr>
      <t>Es valorarà el nombre d’hores anuals de reciclatge per agent, a partir de 22 hores (s'admeten decimals)</t>
    </r>
  </si>
  <si>
    <r>
      <t xml:space="preserve">11.1 del PPT. </t>
    </r>
    <r>
      <rPr>
        <sz val="10"/>
        <rFont val="Arial"/>
        <family val="2"/>
      </rPr>
      <t>Es valorarà el nombre de mitjans de transport públic propers a la plataforma. A partir de 1.</t>
    </r>
  </si>
  <si>
    <r>
      <t xml:space="preserve">11.2.1 del PPT. </t>
    </r>
    <r>
      <rPr>
        <sz val="10"/>
        <rFont val="Arial"/>
        <family val="2"/>
      </rPr>
      <t>Es valorarà la capacitat de creixement de posicions d’agent per sobre del 50% del percentatge de posicions en modalitat presencial, en una mateixa sala, respectant sempre les mesures de seguretat imposades en casos de emergència (veure secció 8.1).</t>
    </r>
  </si>
  <si>
    <r>
      <t xml:space="preserve">11.3.2 del PPT. </t>
    </r>
    <r>
      <rPr>
        <sz val="10"/>
        <rFont val="Arial"/>
        <family val="2"/>
      </rPr>
      <t>Es valorarà disposar de més sales de reunions no exclusives pel servei destinades a rebre visites, formacions i altres usos associats al servei</t>
    </r>
  </si>
  <si>
    <r>
      <t xml:space="preserve">14.3.2 del PPT. </t>
    </r>
    <r>
      <rPr>
        <sz val="10"/>
        <rFont val="Arial"/>
        <family val="2"/>
      </rPr>
      <t>Es valorarà la reducció del termini d’implementació del sistema de BI. En tots els casos es disposarà d’un màxim de 30 dies naturals des de l’inici del servei, coincidents amb la fase de transició a un proveïdor nou.</t>
    </r>
  </si>
  <si>
    <r>
      <t xml:space="preserve">14.4.2 del PPT. </t>
    </r>
    <r>
      <rPr>
        <sz val="10"/>
        <rFont val="Arial"/>
        <family val="2"/>
      </rPr>
      <t>Es valorarà el compromís d’avaluacions anuals, amb qüestionaris, a partir de 6 per agent. (s'admeten decimals)</t>
    </r>
  </si>
  <si>
    <r>
      <t xml:space="preserve">14.5.2 del PPT. </t>
    </r>
    <r>
      <rPr>
        <sz val="10"/>
        <rFont val="Arial"/>
        <family val="2"/>
      </rPr>
      <t>Es valorarà el compromís d’escoltes per agent, a partir de 3 mensuals. (s'admeten decimals)</t>
    </r>
  </si>
  <si>
    <r>
      <t xml:space="preserve">15.3.3 del PPT. </t>
    </r>
    <r>
      <rPr>
        <sz val="10"/>
        <rFont val="Arial"/>
        <family val="2"/>
      </rPr>
      <t>Es valorarà en el sistema de backup del Pla de contingència, el compromís de reducció del temps de posada en marxa de llocs de treball operatius. Requeriment, màxim 2 hores després de produir-se la incidència</t>
    </r>
  </si>
  <si>
    <r>
      <t xml:space="preserve">15.3.3 del PPT. </t>
    </r>
    <r>
      <rPr>
        <sz val="10"/>
        <rFont val="Arial"/>
        <family val="2"/>
      </rPr>
      <t>Es valorarà en el sistema de backup del Pla de contingència, el compromís de dimensionament dels llocs de treball dels agents a partir del 50% requerit, en les primeres 2 hores de la incidència</t>
    </r>
  </si>
  <si>
    <t>ANNEX 4</t>
  </si>
  <si>
    <t>Oferta i Taula de valoracions quantitatives</t>
  </si>
  <si>
    <t xml:space="preserve">Les empreses licitddores han de presentar al Sobre Digital aquest Excel juntament amb la seva còpia fidedigna en PDF i signada electrònicament. En cas de discrepàncies d’informació en els dos formats, prevaldrà la informació continguda en el format Excel.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</si>
</sst>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000\ _€_-;\-* #,##0.000\ _€_-;_-* &quot;-&quot;??\ _€_-;_-@_-"/>
  </numFmts>
  <fonts count="23" x14ac:knownFonts="1">
    <font>
      <sz val="11"/>
      <color theme="1"/>
      <name val="Calibri"/>
      <family val="2"/>
      <scheme val="minor"/>
    </font>
    <font>
      <sz val="11"/>
      <color theme="1"/>
      <name val="Calibri"/>
      <family val="2"/>
      <scheme val="minor"/>
    </font>
    <font>
      <b/>
      <sz val="10"/>
      <color theme="0"/>
      <name val="Arial"/>
      <family val="2"/>
    </font>
    <font>
      <b/>
      <sz val="9"/>
      <color theme="0"/>
      <name val="Arial"/>
      <family val="2"/>
    </font>
    <font>
      <sz val="10"/>
      <color rgb="FFFF0000"/>
      <name val="Arial"/>
      <family val="2"/>
    </font>
    <font>
      <sz val="11"/>
      <color theme="1" tint="0.34998626667073579"/>
      <name val="Arial"/>
      <family val="2"/>
    </font>
    <font>
      <b/>
      <sz val="11"/>
      <color theme="1"/>
      <name val="Arial"/>
      <family val="2"/>
    </font>
    <font>
      <sz val="11"/>
      <color theme="1"/>
      <name val="Arial"/>
      <family val="2"/>
    </font>
    <font>
      <sz val="11"/>
      <color rgb="FFFF0000"/>
      <name val="Arial"/>
      <family val="2"/>
    </font>
    <font>
      <b/>
      <sz val="18"/>
      <color rgb="FFC00000"/>
      <name val="Arial"/>
      <family val="2"/>
    </font>
    <font>
      <b/>
      <sz val="14"/>
      <color rgb="FFC00000"/>
      <name val="Arial"/>
      <family val="2"/>
    </font>
    <font>
      <b/>
      <sz val="14"/>
      <color rgb="FFFF0000"/>
      <name val="Arial"/>
      <family val="2"/>
    </font>
    <font>
      <b/>
      <sz val="11"/>
      <color theme="1" tint="0.34998626667073579"/>
      <name val="Arial"/>
      <family val="2"/>
    </font>
    <font>
      <b/>
      <sz val="11"/>
      <color rgb="FFC00000"/>
      <name val="Arial"/>
      <family val="2"/>
    </font>
    <font>
      <sz val="14"/>
      <color rgb="FFC00000"/>
      <name val="Arial"/>
      <family val="2"/>
    </font>
    <font>
      <sz val="10"/>
      <name val="Arial"/>
      <family val="2"/>
    </font>
    <font>
      <b/>
      <sz val="14"/>
      <name val="Arial"/>
      <family val="2"/>
    </font>
    <font>
      <b/>
      <sz val="11"/>
      <name val="Arial"/>
      <family val="2"/>
    </font>
    <font>
      <b/>
      <sz val="10"/>
      <name val="Arial"/>
      <family val="2"/>
    </font>
    <font>
      <sz val="11"/>
      <name val="Arial"/>
      <family val="2"/>
    </font>
    <font>
      <b/>
      <sz val="11"/>
      <color theme="0"/>
      <name val="Arial"/>
      <family val="2"/>
    </font>
    <font>
      <i/>
      <sz val="10"/>
      <name val="Arial"/>
      <family val="2"/>
    </font>
    <font>
      <b/>
      <sz val="9"/>
      <name val="Arial"/>
      <family val="2"/>
    </font>
  </fonts>
  <fills count="7">
    <fill>
      <patternFill patternType="none"/>
    </fill>
    <fill>
      <patternFill patternType="gray125"/>
    </fill>
    <fill>
      <patternFill patternType="solid">
        <fgColor rgb="FFC00000"/>
        <bgColor rgb="FF000000"/>
      </patternFill>
    </fill>
    <fill>
      <patternFill patternType="solid">
        <fgColor rgb="FFC0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bottom style="thin">
        <color indexed="64"/>
      </bottom>
      <diagonal/>
    </border>
    <border>
      <left/>
      <right/>
      <top style="thin">
        <color indexed="64"/>
      </top>
      <bottom style="thin">
        <color theme="0" tint="-0.499984740745262"/>
      </bottom>
      <diagonal/>
    </border>
    <border>
      <left/>
      <right/>
      <top style="thin">
        <color indexed="64"/>
      </top>
      <bottom style="medium">
        <color indexed="64"/>
      </bottom>
      <diagonal/>
    </border>
    <border>
      <left/>
      <right/>
      <top style="thin">
        <color theme="0" tint="-0.499984740745262"/>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0" fontId="0" fillId="0" borderId="0" xfId="0" applyAlignment="1">
      <alignment horizontal="center" vertical="center"/>
    </xf>
    <xf numFmtId="0" fontId="0" fillId="0" borderId="0" xfId="0" applyAlignment="1">
      <alignment horizontal="left" vertical="top"/>
    </xf>
    <xf numFmtId="0" fontId="0" fillId="0" borderId="0" xfId="0" applyAlignment="1">
      <alignment horizontal="left" vertic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4" xfId="1" applyNumberFormat="1" applyFont="1" applyFill="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left" vertical="top"/>
    </xf>
    <xf numFmtId="49" fontId="8" fillId="0" borderId="4" xfId="0" applyNumberFormat="1" applyFont="1" applyBorder="1" applyAlignment="1">
      <alignment horizontal="left" vertical="top"/>
    </xf>
    <xf numFmtId="0" fontId="7" fillId="0" borderId="0" xfId="0" applyFont="1" applyAlignment="1">
      <alignment horizontal="center" vertical="top"/>
    </xf>
    <xf numFmtId="0" fontId="7" fillId="0" borderId="0" xfId="0" applyFont="1" applyAlignment="1">
      <alignment horizontal="left" vertical="top" wrapText="1"/>
    </xf>
    <xf numFmtId="0" fontId="6" fillId="0" borderId="0" xfId="0" applyFont="1" applyAlignment="1">
      <alignment horizontal="center" vertical="center"/>
    </xf>
    <xf numFmtId="0" fontId="7" fillId="0" borderId="0" xfId="0" applyFont="1" applyAlignment="1">
      <alignment horizontal="left" vertical="top"/>
    </xf>
    <xf numFmtId="49" fontId="8" fillId="0" borderId="0" xfId="0" applyNumberFormat="1" applyFont="1" applyAlignment="1">
      <alignment horizontal="left" vertical="top"/>
    </xf>
    <xf numFmtId="0" fontId="10" fillId="0" borderId="3" xfId="0" applyFont="1" applyBorder="1" applyAlignment="1">
      <alignment horizontal="left" vertical="top" indent="3"/>
    </xf>
    <xf numFmtId="0" fontId="11" fillId="0" borderId="3" xfId="0" applyFont="1" applyBorder="1" applyAlignment="1">
      <alignment horizontal="left" vertical="top" indent="3"/>
    </xf>
    <xf numFmtId="0" fontId="5" fillId="0" borderId="11" xfId="0" applyFont="1" applyBorder="1" applyAlignment="1" applyProtection="1">
      <alignment horizontal="center" vertical="center"/>
      <protection locked="0"/>
    </xf>
    <xf numFmtId="164" fontId="5" fillId="6" borderId="11" xfId="1" applyFont="1" applyFill="1" applyBorder="1" applyAlignment="1">
      <alignment horizontal="left" vertical="center"/>
    </xf>
    <xf numFmtId="49" fontId="4" fillId="6" borderId="11"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14" fillId="4" borderId="6" xfId="0" applyFont="1" applyFill="1" applyBorder="1" applyAlignment="1">
      <alignment horizontal="right" vertical="center"/>
    </xf>
    <xf numFmtId="0" fontId="10" fillId="6" borderId="6" xfId="0" applyFont="1" applyFill="1" applyBorder="1" applyAlignment="1">
      <alignment vertical="center"/>
    </xf>
    <xf numFmtId="0" fontId="10" fillId="6" borderId="9" xfId="0" applyFont="1" applyFill="1" applyBorder="1" applyAlignment="1">
      <alignment vertical="center"/>
    </xf>
    <xf numFmtId="164" fontId="13" fillId="6" borderId="9" xfId="0" applyNumberFormat="1" applyFont="1" applyFill="1" applyBorder="1" applyAlignment="1">
      <alignment vertical="center"/>
    </xf>
    <xf numFmtId="0" fontId="11" fillId="6" borderId="9" xfId="0" applyFont="1" applyFill="1" applyBorder="1" applyAlignment="1">
      <alignment vertical="center"/>
    </xf>
    <xf numFmtId="0" fontId="7" fillId="4" borderId="9" xfId="0" applyFont="1" applyFill="1" applyBorder="1" applyAlignment="1">
      <alignment horizontal="left" vertical="center"/>
    </xf>
    <xf numFmtId="0" fontId="10" fillId="6" borderId="11" xfId="0" applyFont="1" applyFill="1" applyBorder="1" applyAlignment="1">
      <alignment vertical="center"/>
    </xf>
    <xf numFmtId="164" fontId="13" fillId="6" borderId="11" xfId="0" applyNumberFormat="1" applyFont="1" applyFill="1" applyBorder="1" applyAlignment="1">
      <alignment vertical="center"/>
    </xf>
    <xf numFmtId="0" fontId="11" fillId="6" borderId="11" xfId="0" applyFont="1" applyFill="1" applyBorder="1" applyAlignment="1">
      <alignment vertical="center"/>
    </xf>
    <xf numFmtId="0" fontId="10" fillId="0" borderId="0" xfId="0" applyFont="1" applyAlignment="1">
      <alignment horizontal="left" vertical="top" indent="3"/>
    </xf>
    <xf numFmtId="164" fontId="13" fillId="6" borderId="6" xfId="0" applyNumberFormat="1" applyFont="1" applyFill="1" applyBorder="1" applyAlignment="1">
      <alignment vertical="center"/>
    </xf>
    <xf numFmtId="0" fontId="11" fillId="6" borderId="6" xfId="0" applyFont="1" applyFill="1" applyBorder="1" applyAlignment="1">
      <alignment vertical="center"/>
    </xf>
    <xf numFmtId="0" fontId="7" fillId="0" borderId="8" xfId="0" applyFont="1" applyBorder="1" applyAlignment="1">
      <alignment horizontal="center" vertical="top"/>
    </xf>
    <xf numFmtId="0" fontId="7" fillId="0" borderId="8" xfId="0" applyFont="1" applyBorder="1" applyAlignment="1">
      <alignment horizontal="left" vertical="top" wrapText="1"/>
    </xf>
    <xf numFmtId="0" fontId="12" fillId="0" borderId="8" xfId="0" applyFont="1" applyBorder="1" applyAlignment="1">
      <alignment horizontal="center" vertical="center"/>
    </xf>
    <xf numFmtId="0" fontId="5" fillId="0" borderId="8" xfId="0" applyFont="1" applyBorder="1" applyAlignment="1">
      <alignment horizontal="left" vertical="top"/>
    </xf>
    <xf numFmtId="49" fontId="8" fillId="0" borderId="8" xfId="0" applyNumberFormat="1" applyFont="1" applyBorder="1" applyAlignment="1">
      <alignment horizontal="left" vertical="top"/>
    </xf>
    <xf numFmtId="0" fontId="10" fillId="4" borderId="9" xfId="0" applyFont="1" applyFill="1" applyBorder="1" applyAlignment="1">
      <alignment horizontal="right" vertical="center"/>
    </xf>
    <xf numFmtId="0" fontId="10" fillId="4" borderId="9" xfId="0" applyFont="1" applyFill="1" applyBorder="1" applyAlignment="1">
      <alignment vertical="center"/>
    </xf>
    <xf numFmtId="164" fontId="13" fillId="6" borderId="10" xfId="0" applyNumberFormat="1" applyFont="1" applyFill="1" applyBorder="1" applyAlignment="1">
      <alignment vertical="center"/>
    </xf>
    <xf numFmtId="0" fontId="11" fillId="4" borderId="9" xfId="0" applyFont="1" applyFill="1" applyBorder="1" applyAlignment="1">
      <alignment vertical="center"/>
    </xf>
    <xf numFmtId="0" fontId="12" fillId="0" borderId="0" xfId="0" applyFont="1" applyAlignment="1">
      <alignment horizontal="center" vertical="center"/>
    </xf>
    <xf numFmtId="0" fontId="5" fillId="0" borderId="0" xfId="0" applyFont="1" applyAlignment="1">
      <alignment horizontal="left" vertical="top"/>
    </xf>
    <xf numFmtId="0" fontId="17" fillId="0" borderId="3" xfId="0" applyFont="1" applyBorder="1" applyAlignment="1">
      <alignment horizontal="center" vertical="top"/>
    </xf>
    <xf numFmtId="0" fontId="18" fillId="0" borderId="3" xfId="0" applyFont="1" applyBorder="1" applyAlignment="1">
      <alignment horizontal="left" vertical="top" wrapText="1"/>
    </xf>
    <xf numFmtId="0" fontId="17" fillId="6" borderId="0" xfId="0" applyFont="1" applyFill="1" applyAlignment="1">
      <alignment horizontal="center" vertical="center"/>
    </xf>
    <xf numFmtId="0" fontId="19" fillId="0" borderId="11" xfId="0" applyFont="1" applyBorder="1" applyAlignment="1" applyProtection="1">
      <alignment horizontal="center" vertical="center"/>
      <protection locked="0"/>
    </xf>
    <xf numFmtId="164" fontId="19" fillId="6" borderId="11" xfId="1" applyFont="1" applyFill="1" applyBorder="1" applyAlignment="1">
      <alignment horizontal="left" vertical="center"/>
    </xf>
    <xf numFmtId="0" fontId="17" fillId="6" borderId="2" xfId="0" applyFont="1" applyFill="1" applyBorder="1" applyAlignment="1">
      <alignment horizontal="center" vertical="center"/>
    </xf>
    <xf numFmtId="0" fontId="17" fillId="0" borderId="1" xfId="0" applyFont="1" applyBorder="1" applyAlignment="1">
      <alignment horizontal="center" vertical="top"/>
    </xf>
    <xf numFmtId="0" fontId="18" fillId="5" borderId="1" xfId="0" applyFont="1" applyFill="1" applyBorder="1" applyAlignment="1">
      <alignment horizontal="left" vertical="top" wrapText="1"/>
    </xf>
    <xf numFmtId="0" fontId="17" fillId="6" borderId="1" xfId="0" applyFont="1" applyFill="1" applyBorder="1" applyAlignment="1">
      <alignment horizontal="center" vertical="center"/>
    </xf>
    <xf numFmtId="0" fontId="15" fillId="5" borderId="1" xfId="0" applyFont="1" applyFill="1" applyBorder="1" applyAlignment="1">
      <alignment horizontal="left" vertical="top" wrapText="1"/>
    </xf>
    <xf numFmtId="49" fontId="20" fillId="2" borderId="4" xfId="0" applyNumberFormat="1" applyFont="1" applyFill="1" applyBorder="1" applyAlignment="1">
      <alignment horizontal="center" vertical="center" wrapText="1"/>
    </xf>
    <xf numFmtId="0" fontId="13" fillId="0" borderId="3" xfId="0" applyFont="1" applyBorder="1" applyAlignment="1">
      <alignment horizontal="left" vertical="top" indent="3"/>
    </xf>
    <xf numFmtId="0" fontId="15" fillId="5" borderId="1" xfId="0" applyFont="1" applyFill="1" applyBorder="1" applyAlignment="1">
      <alignment horizontal="justify" vertical="center"/>
    </xf>
    <xf numFmtId="0" fontId="18" fillId="5" borderId="1" xfId="0" applyFont="1" applyFill="1" applyBorder="1" applyAlignment="1">
      <alignment horizontal="justify" vertical="center"/>
    </xf>
    <xf numFmtId="0" fontId="17" fillId="0" borderId="2" xfId="0" applyFont="1" applyBorder="1" applyAlignment="1">
      <alignment horizontal="center" vertical="top"/>
    </xf>
    <xf numFmtId="0" fontId="18" fillId="5" borderId="2" xfId="0" applyFont="1" applyFill="1" applyBorder="1" applyAlignment="1">
      <alignment horizontal="left" vertical="top" wrapText="1"/>
    </xf>
    <xf numFmtId="0" fontId="19" fillId="0" borderId="0" xfId="0" applyFont="1"/>
    <xf numFmtId="2" fontId="19" fillId="0" borderId="0" xfId="0" applyNumberFormat="1" applyFont="1" applyAlignment="1">
      <alignment horizontal="center"/>
    </xf>
    <xf numFmtId="0" fontId="19" fillId="0" borderId="0" xfId="0" applyFont="1" applyAlignment="1">
      <alignment horizontal="center" vertical="center"/>
    </xf>
    <xf numFmtId="165" fontId="19" fillId="0" borderId="0" xfId="1" applyNumberFormat="1" applyFont="1" applyFill="1" applyBorder="1"/>
    <xf numFmtId="165" fontId="19" fillId="0" borderId="13" xfId="1" applyNumberFormat="1" applyFont="1" applyFill="1" applyBorder="1" applyProtection="1">
      <protection locked="0"/>
    </xf>
    <xf numFmtId="165" fontId="19" fillId="0" borderId="14" xfId="1" applyNumberFormat="1" applyFont="1" applyFill="1" applyBorder="1" applyProtection="1">
      <protection locked="0"/>
    </xf>
    <xf numFmtId="0" fontId="19" fillId="0" borderId="0" xfId="0" applyFont="1" applyAlignment="1">
      <alignment horizontal="left" vertical="top"/>
    </xf>
    <xf numFmtId="0" fontId="19" fillId="0" borderId="0" xfId="0" applyFont="1" applyAlignment="1">
      <alignment horizontal="center" vertical="top"/>
    </xf>
    <xf numFmtId="0" fontId="19" fillId="0" borderId="0" xfId="0" applyFont="1" applyAlignment="1">
      <alignment horizontal="left" vertical="top" wrapText="1"/>
    </xf>
    <xf numFmtId="0" fontId="17" fillId="0" borderId="0" xfId="0" applyFont="1" applyAlignment="1">
      <alignment horizontal="center" vertical="center"/>
    </xf>
    <xf numFmtId="49" fontId="19" fillId="0" borderId="0" xfId="0" applyNumberFormat="1" applyFont="1" applyAlignment="1">
      <alignment horizontal="left" vertical="top"/>
    </xf>
    <xf numFmtId="49" fontId="22" fillId="3" borderId="4" xfId="1" applyNumberFormat="1" applyFont="1" applyFill="1" applyBorder="1" applyAlignment="1">
      <alignment horizontal="center" vertical="center" wrapText="1"/>
    </xf>
    <xf numFmtId="0" fontId="17" fillId="6" borderId="16" xfId="0" applyFont="1" applyFill="1" applyBorder="1" applyAlignment="1">
      <alignment horizontal="center" vertical="center"/>
    </xf>
    <xf numFmtId="164" fontId="0" fillId="0" borderId="0" xfId="0" applyNumberFormat="1" applyAlignment="1">
      <alignment horizontal="left" vertical="top"/>
    </xf>
    <xf numFmtId="0" fontId="7" fillId="0" borderId="15" xfId="0" applyFont="1" applyBorder="1" applyAlignment="1">
      <alignment horizontal="left" vertical="top"/>
    </xf>
    <xf numFmtId="0" fontId="19" fillId="0" borderId="0" xfId="0" applyFont="1" applyAlignment="1">
      <alignment horizontal="left" wrapText="1"/>
    </xf>
    <xf numFmtId="0" fontId="10" fillId="6" borderId="5" xfId="0" applyFont="1" applyFill="1" applyBorder="1" applyAlignment="1">
      <alignment horizontal="left" vertical="top" indent="3"/>
    </xf>
    <xf numFmtId="0" fontId="10" fillId="6" borderId="12" xfId="0" applyFont="1" applyFill="1" applyBorder="1" applyAlignment="1">
      <alignment horizontal="left" vertical="top" indent="3"/>
    </xf>
    <xf numFmtId="0" fontId="16" fillId="0" borderId="4" xfId="0" applyFont="1" applyBorder="1" applyAlignment="1">
      <alignment horizontal="left" vertical="top" wrapText="1" indent="4"/>
    </xf>
    <xf numFmtId="0" fontId="9" fillId="0" borderId="4" xfId="0" applyFont="1" applyBorder="1" applyAlignment="1">
      <alignment horizontal="center" vertical="top"/>
    </xf>
    <xf numFmtId="0" fontId="15" fillId="5" borderId="7" xfId="0" applyFont="1" applyFill="1" applyBorder="1" applyAlignment="1">
      <alignment horizontal="left" vertical="top" wrapText="1" indent="7"/>
    </xf>
  </cellXfs>
  <cellStyles count="2">
    <cellStyle name="Co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975460</xdr:colOff>
      <xdr:row>0</xdr:row>
      <xdr:rowOff>52594</xdr:rowOff>
    </xdr:from>
    <xdr:to>
      <xdr:col>6</xdr:col>
      <xdr:colOff>588662</xdr:colOff>
      <xdr:row>2</xdr:row>
      <xdr:rowOff>157369</xdr:rowOff>
    </xdr:to>
    <xdr:pic>
      <xdr:nvPicPr>
        <xdr:cNvPr id="3" name="Imat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9025" y="52594"/>
          <a:ext cx="714789" cy="485775"/>
        </a:xfrm>
        <a:prstGeom prst="rect">
          <a:avLst/>
        </a:prstGeom>
      </xdr:spPr>
    </xdr:pic>
    <xdr:clientData/>
  </xdr:twoCellAnchor>
  <xdr:twoCellAnchor editAs="oneCell">
    <xdr:from>
      <xdr:col>0</xdr:col>
      <xdr:colOff>0</xdr:colOff>
      <xdr:row>0</xdr:row>
      <xdr:rowOff>0</xdr:rowOff>
    </xdr:from>
    <xdr:to>
      <xdr:col>1</xdr:col>
      <xdr:colOff>2302024</xdr:colOff>
      <xdr:row>3</xdr:row>
      <xdr:rowOff>80421</xdr:rowOff>
    </xdr:to>
    <xdr:pic>
      <xdr:nvPicPr>
        <xdr:cNvPr id="4" name="Imatge 3" descr="Logotip de la Direcció General de Serveis Digitals i Experiència Ciutadana. Departament de la Presidència. Generalitat de Catalunya" title="Logotip de la Direcció General de Serveis Digitals i Experiència Ciutadana. Departament de la Presidència. Generalitat de Cataluny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944495" cy="640715"/>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83"/>
  <sheetViews>
    <sheetView showGridLines="0" tabSelected="1" topLeftCell="A25" zoomScale="60" zoomScaleNormal="60" workbookViewId="0">
      <selection activeCell="A72" sqref="A72:F72"/>
    </sheetView>
  </sheetViews>
  <sheetFormatPr defaultColWidth="9.1796875" defaultRowHeight="14.5" x14ac:dyDescent="0.35"/>
  <cols>
    <col min="1" max="1" width="9.1796875" style="10"/>
    <col min="2" max="2" width="64.54296875" style="11" customWidth="1"/>
    <col min="3" max="3" width="14.26953125" style="12" customWidth="1"/>
    <col min="4" max="5" width="9.26953125" style="13" customWidth="1"/>
    <col min="6" max="6" width="16.54296875" style="14" customWidth="1"/>
    <col min="7" max="7" width="9.1796875" style="2"/>
    <col min="8" max="9" width="9.1796875" style="2" customWidth="1"/>
    <col min="10" max="16384" width="9.1796875" style="2"/>
  </cols>
  <sheetData>
    <row r="5" spans="1:6" ht="18.75" customHeight="1" x14ac:dyDescent="0.35">
      <c r="A5" s="78" t="s">
        <v>110</v>
      </c>
      <c r="B5" s="78"/>
      <c r="C5" s="7"/>
      <c r="D5" s="8"/>
      <c r="E5" s="8"/>
      <c r="F5" s="9"/>
    </row>
    <row r="6" spans="1:6" ht="23" x14ac:dyDescent="0.35">
      <c r="A6" s="79" t="s">
        <v>111</v>
      </c>
      <c r="B6" s="79"/>
      <c r="C6" s="79"/>
      <c r="D6" s="79"/>
      <c r="E6" s="79"/>
      <c r="F6" s="79"/>
    </row>
    <row r="7" spans="1:6" ht="6.75" customHeight="1" x14ac:dyDescent="0.35"/>
    <row r="8" spans="1:6" s="1" customFormat="1" ht="36.75" customHeight="1" x14ac:dyDescent="0.35">
      <c r="A8" s="54" t="s">
        <v>0</v>
      </c>
      <c r="B8" s="4" t="s">
        <v>1</v>
      </c>
      <c r="C8" s="5" t="s">
        <v>2</v>
      </c>
      <c r="D8" s="5" t="s">
        <v>3</v>
      </c>
      <c r="E8" s="6" t="s">
        <v>4</v>
      </c>
      <c r="F8" s="71" t="s">
        <v>5</v>
      </c>
    </row>
    <row r="9" spans="1:6" ht="7" customHeight="1" x14ac:dyDescent="0.35">
      <c r="A9" s="55"/>
      <c r="B9" s="15"/>
      <c r="C9" s="15"/>
      <c r="D9" s="15"/>
      <c r="E9" s="15"/>
      <c r="F9" s="16"/>
    </row>
    <row r="10" spans="1:6" ht="30" customHeight="1" x14ac:dyDescent="0.35">
      <c r="A10" s="80" t="s">
        <v>6</v>
      </c>
      <c r="B10" s="80"/>
      <c r="C10" s="80"/>
      <c r="D10" s="80"/>
      <c r="E10" s="80"/>
      <c r="F10" s="80"/>
    </row>
    <row r="11" spans="1:6" ht="18" x14ac:dyDescent="0.35">
      <c r="A11" s="76" t="s">
        <v>7</v>
      </c>
      <c r="B11" s="76"/>
      <c r="C11" s="76"/>
      <c r="D11" s="77"/>
      <c r="E11" s="77"/>
      <c r="F11" s="77"/>
    </row>
    <row r="12" spans="1:6" ht="25.5" x14ac:dyDescent="0.35">
      <c r="A12" s="44" t="s">
        <v>8</v>
      </c>
      <c r="B12" s="45" t="s">
        <v>79</v>
      </c>
      <c r="C12" s="46">
        <v>0</v>
      </c>
      <c r="D12" s="47"/>
      <c r="E12" s="48">
        <v>0.5</v>
      </c>
      <c r="F12" s="19" t="s">
        <v>9</v>
      </c>
    </row>
    <row r="13" spans="1:6" ht="50.5" x14ac:dyDescent="0.35">
      <c r="A13" s="44" t="s">
        <v>10</v>
      </c>
      <c r="B13" s="45" t="s">
        <v>80</v>
      </c>
      <c r="C13" s="72"/>
      <c r="D13" s="47"/>
      <c r="E13" s="48">
        <v>0.5</v>
      </c>
      <c r="F13" s="19" t="s">
        <v>11</v>
      </c>
    </row>
    <row r="14" spans="1:6" x14ac:dyDescent="0.35">
      <c r="A14" s="44" t="s">
        <v>12</v>
      </c>
      <c r="B14" s="45" t="s">
        <v>81</v>
      </c>
      <c r="C14" s="72"/>
      <c r="D14" s="47"/>
      <c r="E14" s="48">
        <v>0.25</v>
      </c>
      <c r="F14" s="19" t="s">
        <v>13</v>
      </c>
    </row>
    <row r="15" spans="1:6" ht="25.5" x14ac:dyDescent="0.35">
      <c r="A15" s="44" t="s">
        <v>14</v>
      </c>
      <c r="B15" s="45" t="s">
        <v>82</v>
      </c>
      <c r="C15" s="46">
        <v>5</v>
      </c>
      <c r="D15" s="47"/>
      <c r="E15" s="48">
        <v>0.5</v>
      </c>
      <c r="F15" s="19" t="s">
        <v>15</v>
      </c>
    </row>
    <row r="16" spans="1:6" ht="25.5" x14ac:dyDescent="0.35">
      <c r="A16" s="44" t="s">
        <v>16</v>
      </c>
      <c r="B16" s="45" t="s">
        <v>83</v>
      </c>
      <c r="C16" s="49"/>
      <c r="D16" s="47"/>
      <c r="E16" s="48">
        <v>0.25</v>
      </c>
      <c r="F16" s="19" t="s">
        <v>11</v>
      </c>
    </row>
    <row r="17" spans="1:6" s="3" customFormat="1" ht="18.5" thickBot="1" x14ac:dyDescent="0.4">
      <c r="A17" s="20"/>
      <c r="B17" s="21" t="s">
        <v>17</v>
      </c>
      <c r="C17" s="22"/>
      <c r="D17" s="23"/>
      <c r="E17" s="24">
        <f>SUM(E12:E16)</f>
        <v>2</v>
      </c>
      <c r="F17" s="25"/>
    </row>
    <row r="18" spans="1:6" ht="7" customHeight="1" x14ac:dyDescent="0.35">
      <c r="A18" s="55"/>
      <c r="B18" s="15"/>
      <c r="C18" s="15"/>
      <c r="D18" s="15"/>
      <c r="E18" s="15"/>
      <c r="F18" s="16"/>
    </row>
    <row r="19" spans="1:6" ht="18" x14ac:dyDescent="0.35">
      <c r="A19" s="76" t="s">
        <v>18</v>
      </c>
      <c r="B19" s="76"/>
      <c r="C19" s="76"/>
      <c r="D19" s="77"/>
      <c r="E19" s="77"/>
      <c r="F19" s="77"/>
    </row>
    <row r="20" spans="1:6" ht="25.5" x14ac:dyDescent="0.35">
      <c r="A20" s="50" t="s">
        <v>19</v>
      </c>
      <c r="B20" s="51" t="s">
        <v>84</v>
      </c>
      <c r="C20" s="52">
        <v>15</v>
      </c>
      <c r="D20" s="47"/>
      <c r="E20" s="48">
        <v>0.5</v>
      </c>
      <c r="F20" s="19" t="s">
        <v>20</v>
      </c>
    </row>
    <row r="21" spans="1:6" ht="50.5" x14ac:dyDescent="0.35">
      <c r="A21" s="50" t="s">
        <v>21</v>
      </c>
      <c r="B21" s="53" t="s">
        <v>85</v>
      </c>
      <c r="C21" s="52">
        <v>7</v>
      </c>
      <c r="D21" s="47"/>
      <c r="E21" s="48">
        <v>0.5</v>
      </c>
      <c r="F21" s="19" t="s">
        <v>22</v>
      </c>
    </row>
    <row r="22" spans="1:6" ht="25.5" x14ac:dyDescent="0.35">
      <c r="A22" s="50" t="s">
        <v>23</v>
      </c>
      <c r="B22" s="51" t="s">
        <v>86</v>
      </c>
      <c r="C22" s="52">
        <v>60</v>
      </c>
      <c r="D22" s="47"/>
      <c r="E22" s="48">
        <v>1</v>
      </c>
      <c r="F22" s="19" t="s">
        <v>24</v>
      </c>
    </row>
    <row r="23" spans="1:6" ht="38" x14ac:dyDescent="0.35">
      <c r="A23" s="50" t="s">
        <v>25</v>
      </c>
      <c r="B23" s="51" t="s">
        <v>87</v>
      </c>
      <c r="C23" s="52">
        <v>100</v>
      </c>
      <c r="D23" s="47"/>
      <c r="E23" s="48">
        <v>0.5</v>
      </c>
      <c r="F23" s="19" t="s">
        <v>26</v>
      </c>
    </row>
    <row r="24" spans="1:6" ht="25.5" x14ac:dyDescent="0.35">
      <c r="A24" s="50" t="s">
        <v>27</v>
      </c>
      <c r="B24" s="51" t="s">
        <v>88</v>
      </c>
      <c r="C24" s="52">
        <v>30</v>
      </c>
      <c r="D24" s="47"/>
      <c r="E24" s="48">
        <v>0.5</v>
      </c>
      <c r="F24" s="19" t="s">
        <v>28</v>
      </c>
    </row>
    <row r="25" spans="1:6" s="3" customFormat="1" ht="18.5" thickBot="1" x14ac:dyDescent="0.4">
      <c r="A25" s="20"/>
      <c r="B25" s="21" t="s">
        <v>17</v>
      </c>
      <c r="C25" s="22"/>
      <c r="D25" s="23"/>
      <c r="E25" s="24">
        <f>SUM(E20:E24)</f>
        <v>3</v>
      </c>
      <c r="F25" s="25"/>
    </row>
    <row r="26" spans="1:6" ht="7" customHeight="1" x14ac:dyDescent="0.35">
      <c r="A26" s="55"/>
      <c r="B26" s="15"/>
      <c r="C26" s="15"/>
      <c r="D26" s="15"/>
      <c r="E26" s="15"/>
      <c r="F26" s="16"/>
    </row>
    <row r="27" spans="1:6" ht="23.25" customHeight="1" x14ac:dyDescent="0.35">
      <c r="A27" s="76" t="s">
        <v>29</v>
      </c>
      <c r="B27" s="76"/>
      <c r="C27" s="76"/>
      <c r="D27" s="77"/>
      <c r="E27" s="77"/>
      <c r="F27" s="77"/>
    </row>
    <row r="28" spans="1:6" ht="39" customHeight="1" x14ac:dyDescent="0.35">
      <c r="A28" s="50" t="s">
        <v>30</v>
      </c>
      <c r="B28" s="51" t="s">
        <v>89</v>
      </c>
      <c r="C28" s="52">
        <v>30</v>
      </c>
      <c r="D28" s="17"/>
      <c r="E28" s="18">
        <v>1.5</v>
      </c>
      <c r="F28" s="19" t="s">
        <v>31</v>
      </c>
    </row>
    <row r="29" spans="1:6" ht="24" customHeight="1" thickBot="1" x14ac:dyDescent="0.4">
      <c r="A29" s="20"/>
      <c r="B29" s="21" t="s">
        <v>17</v>
      </c>
      <c r="C29" s="22"/>
      <c r="D29" s="27"/>
      <c r="E29" s="28">
        <f>SUM(E28:E28)</f>
        <v>1.5</v>
      </c>
      <c r="F29" s="29"/>
    </row>
    <row r="30" spans="1:6" ht="7" customHeight="1" x14ac:dyDescent="0.35">
      <c r="A30" s="55"/>
      <c r="B30" s="15"/>
      <c r="C30" s="15"/>
      <c r="D30" s="30"/>
      <c r="E30" s="15"/>
      <c r="F30" s="16"/>
    </row>
    <row r="31" spans="1:6" ht="15.75" customHeight="1" x14ac:dyDescent="0.35">
      <c r="A31" s="76" t="s">
        <v>32</v>
      </c>
      <c r="B31" s="76"/>
      <c r="C31" s="76"/>
      <c r="D31" s="77"/>
      <c r="E31" s="77"/>
      <c r="F31" s="77"/>
    </row>
    <row r="32" spans="1:6" ht="30" customHeight="1" x14ac:dyDescent="0.35">
      <c r="A32" s="50" t="s">
        <v>33</v>
      </c>
      <c r="B32" s="51" t="s">
        <v>90</v>
      </c>
      <c r="C32" s="52">
        <v>2</v>
      </c>
      <c r="D32" s="17"/>
      <c r="E32" s="18">
        <v>1</v>
      </c>
      <c r="F32" s="19" t="s">
        <v>34</v>
      </c>
    </row>
    <row r="33" spans="1:6" ht="26.25" customHeight="1" thickBot="1" x14ac:dyDescent="0.4">
      <c r="A33" s="20"/>
      <c r="B33" s="21" t="s">
        <v>17</v>
      </c>
      <c r="C33" s="22"/>
      <c r="D33" s="27"/>
      <c r="E33" s="28">
        <f>SUM(E32:E32)</f>
        <v>1</v>
      </c>
      <c r="F33" s="29"/>
    </row>
    <row r="34" spans="1:6" ht="7" customHeight="1" x14ac:dyDescent="0.35">
      <c r="A34" s="55"/>
      <c r="B34" s="15"/>
      <c r="C34" s="15"/>
      <c r="D34" s="30"/>
      <c r="E34" s="15"/>
      <c r="F34" s="16"/>
    </row>
    <row r="35" spans="1:6" ht="7" customHeight="1" x14ac:dyDescent="0.35">
      <c r="A35" s="55"/>
      <c r="B35" s="15"/>
      <c r="C35" s="15"/>
      <c r="D35" s="30"/>
      <c r="E35" s="15"/>
      <c r="F35" s="16"/>
    </row>
    <row r="36" spans="1:6" ht="18" x14ac:dyDescent="0.35">
      <c r="A36" s="76" t="s">
        <v>35</v>
      </c>
      <c r="B36" s="76"/>
      <c r="C36" s="76"/>
      <c r="D36" s="77"/>
      <c r="E36" s="77"/>
      <c r="F36" s="77"/>
    </row>
    <row r="37" spans="1:6" ht="25.5" x14ac:dyDescent="0.35">
      <c r="A37" s="50" t="s">
        <v>36</v>
      </c>
      <c r="B37" s="56" t="s">
        <v>91</v>
      </c>
      <c r="C37" s="52"/>
      <c r="D37" s="47"/>
      <c r="E37" s="48">
        <v>3</v>
      </c>
      <c r="F37" s="19" t="s">
        <v>37</v>
      </c>
    </row>
    <row r="38" spans="1:6" ht="38" x14ac:dyDescent="0.35">
      <c r="A38" s="50" t="s">
        <v>38</v>
      </c>
      <c r="B38" s="57" t="s">
        <v>92</v>
      </c>
      <c r="C38" s="52"/>
      <c r="D38" s="47"/>
      <c r="E38" s="48">
        <v>1</v>
      </c>
      <c r="F38" s="19" t="s">
        <v>39</v>
      </c>
    </row>
    <row r="39" spans="1:6" ht="25.5" x14ac:dyDescent="0.35">
      <c r="A39" s="50" t="s">
        <v>40</v>
      </c>
      <c r="B39" s="51" t="s">
        <v>93</v>
      </c>
      <c r="C39" s="52">
        <v>25</v>
      </c>
      <c r="D39" s="47"/>
      <c r="E39" s="48">
        <v>0.5</v>
      </c>
      <c r="F39" s="19" t="s">
        <v>41</v>
      </c>
    </row>
    <row r="40" spans="1:6" ht="25.5" x14ac:dyDescent="0.35">
      <c r="A40" s="50" t="s">
        <v>42</v>
      </c>
      <c r="B40" s="51" t="s">
        <v>94</v>
      </c>
      <c r="C40" s="52"/>
      <c r="D40" s="47"/>
      <c r="E40" s="48">
        <v>1</v>
      </c>
      <c r="F40" s="19" t="s">
        <v>39</v>
      </c>
    </row>
    <row r="41" spans="1:6" ht="33.75" customHeight="1" x14ac:dyDescent="0.35">
      <c r="A41" s="50" t="s">
        <v>43</v>
      </c>
      <c r="B41" s="51" t="s">
        <v>95</v>
      </c>
      <c r="C41" s="52"/>
      <c r="D41" s="47"/>
      <c r="E41" s="48">
        <v>0.5</v>
      </c>
      <c r="F41" s="19" t="s">
        <v>39</v>
      </c>
    </row>
    <row r="42" spans="1:6" ht="25.5" x14ac:dyDescent="0.35">
      <c r="A42" s="50" t="s">
        <v>44</v>
      </c>
      <c r="B42" s="51" t="s">
        <v>96</v>
      </c>
      <c r="C42" s="52">
        <v>60</v>
      </c>
      <c r="D42" s="47"/>
      <c r="E42" s="48">
        <v>1.5</v>
      </c>
      <c r="F42" s="19" t="s">
        <v>45</v>
      </c>
    </row>
    <row r="43" spans="1:6" ht="25.5" x14ac:dyDescent="0.35">
      <c r="A43" s="50" t="s">
        <v>46</v>
      </c>
      <c r="B43" s="51" t="s">
        <v>97</v>
      </c>
      <c r="C43" s="52">
        <v>13</v>
      </c>
      <c r="D43" s="47"/>
      <c r="E43" s="48">
        <v>1.5</v>
      </c>
      <c r="F43" s="19" t="s">
        <v>47</v>
      </c>
    </row>
    <row r="44" spans="1:6" x14ac:dyDescent="0.35">
      <c r="A44" s="50" t="s">
        <v>48</v>
      </c>
      <c r="B44" s="51" t="s">
        <v>98</v>
      </c>
      <c r="C44" s="52">
        <v>1</v>
      </c>
      <c r="D44" s="47"/>
      <c r="E44" s="48">
        <v>0.5</v>
      </c>
      <c r="F44" s="19" t="s">
        <v>49</v>
      </c>
    </row>
    <row r="45" spans="1:6" ht="25.5" x14ac:dyDescent="0.35">
      <c r="A45" s="50" t="s">
        <v>50</v>
      </c>
      <c r="B45" s="51" t="s">
        <v>99</v>
      </c>
      <c r="C45" s="52"/>
      <c r="D45" s="47"/>
      <c r="E45" s="48">
        <v>0.5</v>
      </c>
      <c r="F45" s="19" t="s">
        <v>39</v>
      </c>
    </row>
    <row r="46" spans="1:6" ht="25.5" x14ac:dyDescent="0.35">
      <c r="A46" s="50" t="s">
        <v>51</v>
      </c>
      <c r="B46" s="51" t="s">
        <v>100</v>
      </c>
      <c r="C46" s="52">
        <v>60</v>
      </c>
      <c r="D46" s="47"/>
      <c r="E46" s="48">
        <v>1.5</v>
      </c>
      <c r="F46" s="19" t="s">
        <v>52</v>
      </c>
    </row>
    <row r="47" spans="1:6" s="3" customFormat="1" ht="18.5" thickBot="1" x14ac:dyDescent="0.4">
      <c r="A47" s="20"/>
      <c r="B47" s="21" t="s">
        <v>17</v>
      </c>
      <c r="C47" s="22"/>
      <c r="D47" s="22"/>
      <c r="E47" s="31">
        <f>SUM(E37:E46)</f>
        <v>11.5</v>
      </c>
      <c r="F47" s="32"/>
    </row>
    <row r="48" spans="1:6" ht="7" customHeight="1" x14ac:dyDescent="0.35">
      <c r="A48" s="55"/>
      <c r="B48" s="15"/>
      <c r="C48" s="15"/>
      <c r="D48" s="15"/>
      <c r="E48" s="15"/>
      <c r="F48" s="16"/>
    </row>
    <row r="49" spans="1:6" ht="18" x14ac:dyDescent="0.35">
      <c r="A49" s="76" t="s">
        <v>53</v>
      </c>
      <c r="B49" s="76"/>
      <c r="C49" s="76"/>
      <c r="D49" s="77"/>
      <c r="E49" s="77"/>
      <c r="F49" s="77"/>
    </row>
    <row r="50" spans="1:6" ht="25.5" x14ac:dyDescent="0.35">
      <c r="A50" s="50" t="s">
        <v>54</v>
      </c>
      <c r="B50" s="51" t="s">
        <v>101</v>
      </c>
      <c r="C50" s="52">
        <v>22</v>
      </c>
      <c r="D50" s="47"/>
      <c r="E50" s="48">
        <v>2</v>
      </c>
      <c r="F50" s="19" t="s">
        <v>55</v>
      </c>
    </row>
    <row r="51" spans="1:6" s="3" customFormat="1" ht="18.5" thickBot="1" x14ac:dyDescent="0.4">
      <c r="A51" s="20"/>
      <c r="B51" s="21" t="s">
        <v>17</v>
      </c>
      <c r="C51" s="22"/>
      <c r="D51" s="27"/>
      <c r="E51" s="28">
        <f>SUM(E50)</f>
        <v>2</v>
      </c>
      <c r="F51" s="29"/>
    </row>
    <row r="52" spans="1:6" ht="7" customHeight="1" x14ac:dyDescent="0.35">
      <c r="A52" s="55"/>
      <c r="B52" s="15"/>
      <c r="C52" s="15"/>
      <c r="D52" s="15"/>
      <c r="E52" s="15"/>
      <c r="F52" s="16"/>
    </row>
    <row r="53" spans="1:6" ht="18" x14ac:dyDescent="0.35">
      <c r="A53" s="76" t="s">
        <v>56</v>
      </c>
      <c r="B53" s="76"/>
      <c r="C53" s="76"/>
      <c r="D53" s="77"/>
      <c r="E53" s="77"/>
      <c r="F53" s="77"/>
    </row>
    <row r="54" spans="1:6" ht="25.5" x14ac:dyDescent="0.35">
      <c r="A54" s="50" t="s">
        <v>57</v>
      </c>
      <c r="B54" s="51" t="s">
        <v>102</v>
      </c>
      <c r="C54" s="52">
        <v>1</v>
      </c>
      <c r="D54" s="47"/>
      <c r="E54" s="48">
        <v>0.5</v>
      </c>
      <c r="F54" s="19" t="s">
        <v>58</v>
      </c>
    </row>
    <row r="55" spans="1:6" ht="50.5" x14ac:dyDescent="0.35">
      <c r="A55" s="50" t="s">
        <v>59</v>
      </c>
      <c r="B55" s="51" t="s">
        <v>103</v>
      </c>
      <c r="C55" s="52">
        <v>50</v>
      </c>
      <c r="D55" s="47"/>
      <c r="E55" s="48">
        <v>1</v>
      </c>
      <c r="F55" s="19" t="s">
        <v>60</v>
      </c>
    </row>
    <row r="56" spans="1:6" ht="38" x14ac:dyDescent="0.35">
      <c r="A56" s="50" t="s">
        <v>61</v>
      </c>
      <c r="B56" s="51" t="s">
        <v>104</v>
      </c>
      <c r="C56" s="52"/>
      <c r="D56" s="47"/>
      <c r="E56" s="48">
        <v>0.5</v>
      </c>
      <c r="F56" s="19" t="s">
        <v>62</v>
      </c>
    </row>
    <row r="57" spans="1:6" s="3" customFormat="1" ht="18.5" thickBot="1" x14ac:dyDescent="0.4">
      <c r="A57" s="20"/>
      <c r="B57" s="21" t="s">
        <v>17</v>
      </c>
      <c r="C57" s="22"/>
      <c r="D57" s="27"/>
      <c r="E57" s="28">
        <f>SUM(E54:E56)</f>
        <v>2</v>
      </c>
      <c r="F57" s="29"/>
    </row>
    <row r="58" spans="1:6" ht="7" customHeight="1" x14ac:dyDescent="0.35">
      <c r="A58" s="55"/>
      <c r="B58" s="15"/>
      <c r="C58" s="15"/>
      <c r="D58" s="15"/>
      <c r="E58" s="15"/>
      <c r="F58" s="16"/>
    </row>
    <row r="59" spans="1:6" ht="18" x14ac:dyDescent="0.35">
      <c r="A59" s="76" t="s">
        <v>63</v>
      </c>
      <c r="B59" s="76"/>
      <c r="C59" s="76"/>
      <c r="D59" s="77"/>
      <c r="E59" s="77"/>
      <c r="F59" s="77"/>
    </row>
    <row r="60" spans="1:6" ht="50.5" x14ac:dyDescent="0.35">
      <c r="A60" s="50" t="s">
        <v>64</v>
      </c>
      <c r="B60" s="51" t="s">
        <v>105</v>
      </c>
      <c r="C60" s="52">
        <v>30</v>
      </c>
      <c r="D60" s="47"/>
      <c r="E60" s="48">
        <v>1.5</v>
      </c>
      <c r="F60" s="19" t="s">
        <v>65</v>
      </c>
    </row>
    <row r="61" spans="1:6" ht="25.5" x14ac:dyDescent="0.35">
      <c r="A61" s="50" t="s">
        <v>66</v>
      </c>
      <c r="B61" s="51" t="s">
        <v>106</v>
      </c>
      <c r="C61" s="52">
        <v>6</v>
      </c>
      <c r="D61" s="47"/>
      <c r="E61" s="48">
        <v>1</v>
      </c>
      <c r="F61" s="19" t="s">
        <v>67</v>
      </c>
    </row>
    <row r="62" spans="1:6" ht="25.5" x14ac:dyDescent="0.35">
      <c r="A62" s="50" t="s">
        <v>68</v>
      </c>
      <c r="B62" s="51" t="s">
        <v>107</v>
      </c>
      <c r="C62" s="52">
        <v>3</v>
      </c>
      <c r="D62" s="47"/>
      <c r="E62" s="48">
        <v>1</v>
      </c>
      <c r="F62" s="19" t="s">
        <v>69</v>
      </c>
    </row>
    <row r="63" spans="1:6" s="3" customFormat="1" ht="18.5" thickBot="1" x14ac:dyDescent="0.4">
      <c r="A63" s="20"/>
      <c r="B63" s="21" t="s">
        <v>17</v>
      </c>
      <c r="C63" s="22"/>
      <c r="D63" s="27"/>
      <c r="E63" s="28">
        <f>SUM(E60:E62)</f>
        <v>3.5</v>
      </c>
      <c r="F63" s="29"/>
    </row>
    <row r="64" spans="1:6" ht="7" customHeight="1" x14ac:dyDescent="0.35">
      <c r="A64" s="55"/>
      <c r="B64" s="15"/>
      <c r="C64" s="15"/>
      <c r="D64" s="15"/>
      <c r="E64" s="15"/>
      <c r="F64" s="16"/>
    </row>
    <row r="65" spans="1:11" ht="18" x14ac:dyDescent="0.35">
      <c r="A65" s="76" t="s">
        <v>70</v>
      </c>
      <c r="B65" s="76"/>
      <c r="C65" s="76"/>
      <c r="D65" s="77"/>
      <c r="E65" s="77"/>
      <c r="F65" s="77"/>
    </row>
    <row r="66" spans="1:11" ht="38" x14ac:dyDescent="0.35">
      <c r="A66" s="58" t="s">
        <v>71</v>
      </c>
      <c r="B66" s="51" t="s">
        <v>108</v>
      </c>
      <c r="C66" s="52">
        <v>2</v>
      </c>
      <c r="D66" s="47"/>
      <c r="E66" s="48">
        <v>0.5</v>
      </c>
      <c r="F66" s="19" t="s">
        <v>72</v>
      </c>
    </row>
    <row r="67" spans="1:11" ht="38" x14ac:dyDescent="0.35">
      <c r="A67" s="58" t="s">
        <v>73</v>
      </c>
      <c r="B67" s="59" t="s">
        <v>109</v>
      </c>
      <c r="C67" s="49">
        <v>50</v>
      </c>
      <c r="D67" s="47"/>
      <c r="E67" s="48">
        <v>0.5</v>
      </c>
      <c r="F67" s="19" t="s">
        <v>74</v>
      </c>
    </row>
    <row r="68" spans="1:11" s="3" customFormat="1" ht="23.25" customHeight="1" thickBot="1" x14ac:dyDescent="0.4">
      <c r="A68" s="20"/>
      <c r="B68" s="21" t="s">
        <v>17</v>
      </c>
      <c r="C68" s="22"/>
      <c r="D68" s="22"/>
      <c r="E68" s="31">
        <f>SUM(E66:E67)</f>
        <v>1</v>
      </c>
      <c r="F68" s="32"/>
    </row>
    <row r="69" spans="1:11" ht="7" customHeight="1" thickBot="1" x14ac:dyDescent="0.4">
      <c r="A69" s="55"/>
      <c r="B69" s="15"/>
      <c r="C69" s="15"/>
      <c r="D69" s="15"/>
      <c r="E69" s="15"/>
      <c r="F69" s="16"/>
    </row>
    <row r="70" spans="1:11" ht="17.149999999999999" customHeight="1" thickBot="1" x14ac:dyDescent="0.4">
      <c r="A70" s="33"/>
      <c r="B70" s="34"/>
      <c r="C70" s="35"/>
      <c r="D70" s="36"/>
      <c r="E70" s="36"/>
      <c r="F70" s="37"/>
    </row>
    <row r="71" spans="1:11" ht="26.25" customHeight="1" thickBot="1" x14ac:dyDescent="0.4">
      <c r="A71" s="26"/>
      <c r="B71" s="38" t="s">
        <v>75</v>
      </c>
      <c r="C71" s="39"/>
      <c r="D71" s="39"/>
      <c r="E71" s="40">
        <f>E17+E25+E29+E33+E47+E51+E57+E63+E68</f>
        <v>27.5</v>
      </c>
      <c r="F71" s="41"/>
      <c r="K71" s="73"/>
    </row>
    <row r="72" spans="1:11" x14ac:dyDescent="0.35">
      <c r="A72" s="74"/>
      <c r="B72" s="74"/>
      <c r="C72" s="74"/>
      <c r="D72" s="74"/>
      <c r="E72" s="74"/>
      <c r="F72" s="74"/>
    </row>
    <row r="73" spans="1:11" x14ac:dyDescent="0.35">
      <c r="C73" s="42"/>
      <c r="D73" s="43"/>
      <c r="E73" s="43"/>
    </row>
    <row r="74" spans="1:11" ht="27.75" customHeight="1" x14ac:dyDescent="0.3">
      <c r="A74" s="75" t="s">
        <v>112</v>
      </c>
      <c r="B74" s="75"/>
      <c r="C74" s="75"/>
      <c r="D74" s="75"/>
      <c r="E74" s="75"/>
      <c r="F74" s="75"/>
    </row>
    <row r="75" spans="1:11" x14ac:dyDescent="0.3">
      <c r="A75" s="60"/>
      <c r="B75" s="60"/>
      <c r="C75" s="60"/>
      <c r="D75" s="61"/>
      <c r="E75" s="62"/>
      <c r="F75" s="62"/>
    </row>
    <row r="76" spans="1:11" x14ac:dyDescent="0.3">
      <c r="A76" s="60"/>
      <c r="B76" s="60"/>
      <c r="C76" s="60"/>
      <c r="D76" s="61"/>
      <c r="E76" s="62"/>
      <c r="F76" s="62"/>
    </row>
    <row r="77" spans="1:11" x14ac:dyDescent="0.3">
      <c r="A77" s="60"/>
      <c r="B77" s="63"/>
      <c r="C77" s="60"/>
      <c r="D77" s="61"/>
      <c r="E77" s="62"/>
      <c r="F77" s="62"/>
    </row>
    <row r="78" spans="1:11" ht="21" customHeight="1" x14ac:dyDescent="0.3">
      <c r="A78" s="60" t="s">
        <v>76</v>
      </c>
      <c r="B78" s="64"/>
      <c r="C78" s="60"/>
      <c r="D78" s="60"/>
      <c r="E78" s="62"/>
      <c r="F78" s="62"/>
    </row>
    <row r="79" spans="1:11" ht="21" customHeight="1" x14ac:dyDescent="0.3">
      <c r="A79" s="60" t="s">
        <v>77</v>
      </c>
      <c r="B79" s="65"/>
      <c r="C79" s="60"/>
      <c r="D79" s="60"/>
      <c r="E79" s="62"/>
      <c r="F79" s="62"/>
    </row>
    <row r="80" spans="1:11" x14ac:dyDescent="0.3">
      <c r="A80" s="60"/>
      <c r="B80" s="63"/>
      <c r="C80" s="60"/>
      <c r="D80" s="60"/>
      <c r="E80" s="60"/>
      <c r="F80" s="62"/>
    </row>
    <row r="81" spans="1:6" x14ac:dyDescent="0.3">
      <c r="A81" s="66"/>
      <c r="B81" s="63"/>
      <c r="C81" s="60"/>
      <c r="D81" s="60"/>
      <c r="E81" s="60"/>
      <c r="F81" s="62"/>
    </row>
    <row r="82" spans="1:6" x14ac:dyDescent="0.3">
      <c r="A82" s="60" t="s">
        <v>78</v>
      </c>
      <c r="B82" s="60"/>
      <c r="C82" s="60"/>
      <c r="D82" s="60"/>
      <c r="E82" s="60"/>
      <c r="F82" s="62"/>
    </row>
    <row r="83" spans="1:6" x14ac:dyDescent="0.35">
      <c r="A83" s="67"/>
      <c r="B83" s="68"/>
      <c r="C83" s="69"/>
      <c r="D83" s="66"/>
      <c r="E83" s="66"/>
      <c r="F83" s="70"/>
    </row>
  </sheetData>
  <mergeCells count="14">
    <mergeCell ref="A27:F27"/>
    <mergeCell ref="A31:F31"/>
    <mergeCell ref="A5:B5"/>
    <mergeCell ref="A6:F6"/>
    <mergeCell ref="A10:F10"/>
    <mergeCell ref="A11:F11"/>
    <mergeCell ref="A19:F19"/>
    <mergeCell ref="A72:F72"/>
    <mergeCell ref="A74:F74"/>
    <mergeCell ref="A36:F36"/>
    <mergeCell ref="A49:F49"/>
    <mergeCell ref="A53:F53"/>
    <mergeCell ref="A59:F59"/>
    <mergeCell ref="A65:F65"/>
  </mergeCells>
  <printOptions horizontalCentered="1"/>
  <pageMargins left="0.31496062992125984" right="0.11811023622047245" top="0.55118110236220474" bottom="0.55118110236220474" header="0.31496062992125984" footer="0.31496062992125984"/>
  <pageSetup paperSize="9" scale="82" fitToHeight="0" orientation="portrait" r:id="rId1"/>
  <headerFooter>
    <oddFooter>&amp;L
012. Taula de valoracions quantitatives&amp;CPàgina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765812-04ef-4965-a416-962a339b426a">
      <Terms xmlns="http://schemas.microsoft.com/office/infopath/2007/PartnerControls"/>
    </lcf76f155ced4ddcb4097134ff3c332f>
    <TaxCatchAll xmlns="76ddf2ec-b51a-44b3-95a9-f50c14191e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317206A2E09B449943E9E305C49061" ma:contentTypeVersion="19" ma:contentTypeDescription="Crea un document nou" ma:contentTypeScope="" ma:versionID="9f89e2a042da2cd0fd96356c4bacef42">
  <xsd:schema xmlns:xsd="http://www.w3.org/2001/XMLSchema" xmlns:xs="http://www.w3.org/2001/XMLSchema" xmlns:p="http://schemas.microsoft.com/office/2006/metadata/properties" xmlns:ns2="83765812-04ef-4965-a416-962a339b426a" xmlns:ns3="76ddf2ec-b51a-44b3-95a9-f50c14191e21" targetNamespace="http://schemas.microsoft.com/office/2006/metadata/properties" ma:root="true" ma:fieldsID="f95cb0c21c83c42286b0ce7e6e728299" ns2:_="" ns3:_="">
    <xsd:import namespace="83765812-04ef-4965-a416-962a339b426a"/>
    <xsd:import namespace="76ddf2ec-b51a-44b3-95a9-f50c14191e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65812-04ef-4965-a416-962a339b4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ddf2ec-b51a-44b3-95a9-f50c14191e21"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fceca73d-db2a-42ce-932c-531c0f0e7c20}" ma:internalName="TaxCatchAll" ma:showField="CatchAllData" ma:web="76ddf2ec-b51a-44b3-95a9-f50c14191e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E99131-8733-483A-8FA9-7561CD9C496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3765812-04ef-4965-a416-962a339b426a"/>
    <ds:schemaRef ds:uri="http://purl.org/dc/elements/1.1/"/>
    <ds:schemaRef ds:uri="http://schemas.microsoft.com/office/2006/metadata/properties"/>
    <ds:schemaRef ds:uri="76ddf2ec-b51a-44b3-95a9-f50c14191e21"/>
    <ds:schemaRef ds:uri="http://www.w3.org/XML/1998/namespace"/>
    <ds:schemaRef ds:uri="http://purl.org/dc/dcmitype/"/>
  </ds:schemaRefs>
</ds:datastoreItem>
</file>

<file path=customXml/itemProps2.xml><?xml version="1.0" encoding="utf-8"?>
<ds:datastoreItem xmlns:ds="http://schemas.openxmlformats.org/officeDocument/2006/customXml" ds:itemID="{85765A76-5E5F-42FC-B5E3-D8C469D5A454}">
  <ds:schemaRefs>
    <ds:schemaRef ds:uri="http://schemas.microsoft.com/sharepoint/v3/contenttype/forms"/>
  </ds:schemaRefs>
</ds:datastoreItem>
</file>

<file path=customXml/itemProps3.xml><?xml version="1.0" encoding="utf-8"?>
<ds:datastoreItem xmlns:ds="http://schemas.openxmlformats.org/officeDocument/2006/customXml" ds:itemID="{990AC54B-FD9E-4065-9159-1BE743B0C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65812-04ef-4965-a416-962a339b426a"/>
    <ds:schemaRef ds:uri="76ddf2ec-b51a-44b3-95a9-f50c14191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Valoracions quantitatives-2021</vt:lpstr>
      <vt:lpstr>'Valoracions quantitatives-2021'!Àrea_d'impressió</vt:lpstr>
    </vt:vector>
  </TitlesOfParts>
  <Manager/>
  <Company>Departament de Presidència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antonimartin</dc:creator>
  <cp:keywords/>
  <dc:description/>
  <cp:lastModifiedBy>Torrell Andres, Monica</cp:lastModifiedBy>
  <cp:revision/>
  <dcterms:created xsi:type="dcterms:W3CDTF">2016-04-21T07:02:39Z</dcterms:created>
  <dcterms:modified xsi:type="dcterms:W3CDTF">2025-09-05T12:01:46Z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0x01010066317206A2E09B449943E9E305C49061</vt:lpwstr>
  </property>
  <property fmtid="{D5CDD505-2E9C-101B-9397-08002B2CF9AE}" pid="3" name="MediaServiceImageTags">
    <vt:lpwstr/>
  </property>
</Properties>
</file>