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991DDF9C-6C45-4CC6-8FE7-1A5665C788C8}" xr6:coauthVersionLast="47" xr6:coauthVersionMax="47" xr10:uidLastSave="{00000000-0000-0000-0000-000000000000}"/>
  <bookViews>
    <workbookView xWindow="-108" yWindow="-108" windowWidth="23256" windowHeight="12576" xr2:uid="{AE3AE8AB-7E39-4E4B-80E6-07F45FB41B08}"/>
  </bookViews>
  <sheets>
    <sheet name="pod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D204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F204" i="1"/>
  <c r="J204" i="1" l="1"/>
  <c r="D215" i="1" s="1"/>
  <c r="H204" i="1"/>
  <c r="D214" i="1" s="1"/>
</calcChain>
</file>

<file path=xl/sharedStrings.xml><?xml version="1.0" encoding="utf-8"?>
<sst xmlns="http://schemas.openxmlformats.org/spreadsheetml/2006/main" count="999" uniqueCount="137">
  <si>
    <t>barri</t>
  </si>
  <si>
    <t>carrer</t>
  </si>
  <si>
    <t>esp_nom</t>
  </si>
  <si>
    <t>recomp_tot</t>
  </si>
  <si>
    <t>tipus_poda</t>
  </si>
  <si>
    <t>any_1</t>
  </si>
  <si>
    <t>Cal Vicentó</t>
  </si>
  <si>
    <t>BV-1201</t>
  </si>
  <si>
    <t>Celtis australis</t>
  </si>
  <si>
    <t>Morus alba</t>
  </si>
  <si>
    <t>Brocada</t>
  </si>
  <si>
    <t>S</t>
  </si>
  <si>
    <t>Platanus x acerifolia</t>
  </si>
  <si>
    <t>Carrer de Joaquim Font</t>
  </si>
  <si>
    <t>Eucalyptus globulus</t>
  </si>
  <si>
    <t>Estructural</t>
  </si>
  <si>
    <t>Parc del Puigventós</t>
  </si>
  <si>
    <t>Cercis siliquastrum</t>
  </si>
  <si>
    <t>Olea europaea</t>
  </si>
  <si>
    <t>Quercus ilex</t>
  </si>
  <si>
    <t>Collet de Sant Joan</t>
  </si>
  <si>
    <t>Carrer Rossinyol</t>
  </si>
  <si>
    <t>Melia azedarach</t>
  </si>
  <si>
    <t>Plaça del Collet de Sant Joan</t>
  </si>
  <si>
    <t>Ulmus pumila</t>
  </si>
  <si>
    <t>Els Closos</t>
  </si>
  <si>
    <t>Acer negundo</t>
  </si>
  <si>
    <t>Carrer d'Amadeu Paltor</t>
  </si>
  <si>
    <t>Catalpa bignonioides</t>
  </si>
  <si>
    <t>Carrer de Colom</t>
  </si>
  <si>
    <t>Carrer de Josep Perpinya</t>
  </si>
  <si>
    <t>Carrer de les Angelines</t>
  </si>
  <si>
    <t>Phoenix canariensis</t>
  </si>
  <si>
    <t>Carrer de Lluís Puigjaner</t>
  </si>
  <si>
    <t>Phoenix dactylifera</t>
  </si>
  <si>
    <t>Robinia pseudoacacia</t>
  </si>
  <si>
    <t>Carrer de Maria Pardinilla</t>
  </si>
  <si>
    <t>Populus nigra</t>
  </si>
  <si>
    <t>Escola Sant Bernat</t>
  </si>
  <si>
    <t>Prunus cerasifera 'Pissardii' ('Atropurpurea')</t>
  </si>
  <si>
    <t>Institut Creu de Saba</t>
  </si>
  <si>
    <t>Llar d'infants Taitom</t>
  </si>
  <si>
    <t>Ligustrum lucidum</t>
  </si>
  <si>
    <t>Entorn natural</t>
  </si>
  <si>
    <t>Areny del Molí</t>
  </si>
  <si>
    <t>Pinus halepensis</t>
  </si>
  <si>
    <t>Pinus pinea</t>
  </si>
  <si>
    <t>Populus alba</t>
  </si>
  <si>
    <t>Ulmus minor</t>
  </si>
  <si>
    <t>La Central - Olivera</t>
  </si>
  <si>
    <t>Carrer de Jaume de Vivers</t>
  </si>
  <si>
    <t>Carrer Pintor Fortuny</t>
  </si>
  <si>
    <t>Plaça dels Paisos Catalans</t>
  </si>
  <si>
    <t>Les Planes</t>
  </si>
  <si>
    <t>Camp de tir amb arc Agustí Valls</t>
  </si>
  <si>
    <t>Carrer del Priorat</t>
  </si>
  <si>
    <t>Carrer Vall d'Aran</t>
  </si>
  <si>
    <t>Institut Daniel Blanxart i Pedrals</t>
  </si>
  <si>
    <t>Populus alba 'Pyramidalis'</t>
  </si>
  <si>
    <t>Parc de les Planes</t>
  </si>
  <si>
    <t>Pavelló de bàsquet</t>
  </si>
  <si>
    <t>Piscina municipal</t>
  </si>
  <si>
    <t>Salix babylonica</t>
  </si>
  <si>
    <t>Nucli antic</t>
  </si>
  <si>
    <t>Carrer de Josep Anselm Clavé</t>
  </si>
  <si>
    <t>Carrer de la Riera</t>
  </si>
  <si>
    <t>Carrer del Coscoll</t>
  </si>
  <si>
    <t>Carrer del Garraf</t>
  </si>
  <si>
    <t>Carrer dels Arbres</t>
  </si>
  <si>
    <t>Carrer Hospital</t>
  </si>
  <si>
    <t>Font d'en Roure</t>
  </si>
  <si>
    <t>Parc de Can Carreras</t>
  </si>
  <si>
    <t>Parc del Porxo de Santa Oliva</t>
  </si>
  <si>
    <t>Populus nigra 'Italica'</t>
  </si>
  <si>
    <t>Plaça de la Cendra</t>
  </si>
  <si>
    <t>Placa del Reverend Massana</t>
  </si>
  <si>
    <t>Plaça Nova</t>
  </si>
  <si>
    <t>Placeta de Santa Oliva</t>
  </si>
  <si>
    <t>Poble Sec</t>
  </si>
  <si>
    <t>Carrer Germans Casals</t>
  </si>
  <si>
    <t>Carrer Sant Eloi</t>
  </si>
  <si>
    <t>Espai d'esbarjo per a gossos Poble Sec</t>
  </si>
  <si>
    <t>Parc del Poble Sec</t>
  </si>
  <si>
    <t>Polígon Industrial Can Singla</t>
  </si>
  <si>
    <t>Carrer de Can Singla</t>
  </si>
  <si>
    <t>Carrer dels Tintorers</t>
  </si>
  <si>
    <t>Polígon industrial Can Vinyals</t>
  </si>
  <si>
    <t>Carrer de la Casa Blanca</t>
  </si>
  <si>
    <t>Polígon Industrial La Flora Fou</t>
  </si>
  <si>
    <t>Carrer de la Fou</t>
  </si>
  <si>
    <t>Carrer la Flora Fou</t>
  </si>
  <si>
    <t>Rambla-Eixample</t>
  </si>
  <si>
    <t>Acer campestre</t>
  </si>
  <si>
    <t>Camí de les Parellades</t>
  </si>
  <si>
    <t>Carrer de Barcelona</t>
  </si>
  <si>
    <t>Carrer de Jacint Verdaguer</t>
  </si>
  <si>
    <t>Carrer de l'Escorxador</t>
  </si>
  <si>
    <t>Carrer de les Moreres</t>
  </si>
  <si>
    <t>Carrer de Mallorca</t>
  </si>
  <si>
    <t>Carrer de Pep Ventura</t>
  </si>
  <si>
    <t>Carrer del Metge Carrera</t>
  </si>
  <si>
    <t>Carrer dels Ferrocarrils Catalans</t>
  </si>
  <si>
    <t>Carrer Mossèn Jacint Verdaguer</t>
  </si>
  <si>
    <t>Escola Josep Ferrà i Esteva</t>
  </si>
  <si>
    <t>Grup Sant Bernat</t>
  </si>
  <si>
    <t>Parc de la Memòria</t>
  </si>
  <si>
    <t>Passeig del Progrés</t>
  </si>
  <si>
    <t>Plaça de Catalunya</t>
  </si>
  <si>
    <t>Plaça de l'Oli</t>
  </si>
  <si>
    <t>Plaça de la Sardana</t>
  </si>
  <si>
    <t>Rambla de Catalunya</t>
  </si>
  <si>
    <t>Sant Bernat</t>
  </si>
  <si>
    <t>Antiga escola Sant Bernat</t>
  </si>
  <si>
    <t>Carrer d'Almeria</t>
  </si>
  <si>
    <t>Carrer de Jaume Balmes</t>
  </si>
  <si>
    <t>Carrer de Sant Jordi</t>
  </si>
  <si>
    <t>Carrer de Sant Vicenç de Paül</t>
  </si>
  <si>
    <t>Carrer del Ripollès</t>
  </si>
  <si>
    <t>Carrer Lluís Feliu</t>
  </si>
  <si>
    <t>Grup Santa Oliva I</t>
  </si>
  <si>
    <t>Grup Santa Oliva II</t>
  </si>
  <si>
    <t>Plaça de Federico García Lorca</t>
  </si>
  <si>
    <t>Plaça de la Dignitat</t>
  </si>
  <si>
    <t>Plaça de Weingarten Baden</t>
  </si>
  <si>
    <t>Urbanització Oasi</t>
  </si>
  <si>
    <t>Carrer de Can Miquel Amat</t>
  </si>
  <si>
    <t>Import unitari 1 (Sense IVA)</t>
  </si>
  <si>
    <t>Import total 1 (Sense IVA)</t>
  </si>
  <si>
    <t>Import unitari Oferta any 1 (Sense IVA)</t>
  </si>
  <si>
    <t>Import total Oferta any 1 (Sense IVA)</t>
  </si>
  <si>
    <t>Import Unitari (Sense IVA) a Emplenar per les Empreses Licitadores</t>
  </si>
  <si>
    <t>IMPORT LICITACIÓ SENSE IVA</t>
  </si>
  <si>
    <t>IMPORT OFERTA EMPRESA SENSE IVA</t>
  </si>
  <si>
    <t>LES EMPRESES EMPLENARAN TOTS ELS CAMPS DE PREUS UNITARIS</t>
  </si>
  <si>
    <t xml:space="preserve">LES EMPRESES EMPLENARAN TOTS ELS CAMPS DE PREUS UNITARIS </t>
  </si>
  <si>
    <t>Import Total Anual Sense IVA</t>
  </si>
  <si>
    <t xml:space="preserve">ANNEX 1 OFERTA ECONÒMICA PLA DE PODA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</si>
</sst>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20" fillId="34" borderId="14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20" fillId="34" borderId="14" xfId="0" applyNumberFormat="1" applyFont="1" applyFill="1" applyBorder="1" applyAlignment="1">
      <alignment horizontal="center"/>
    </xf>
    <xf numFmtId="164" fontId="23" fillId="34" borderId="14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22" fillId="34" borderId="1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20" fillId="34" borderId="0" xfId="0" applyNumberFormat="1" applyFont="1" applyFill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23" fillId="3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164" fontId="21" fillId="33" borderId="12" xfId="0" applyNumberFormat="1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 vertical="center" wrapText="1"/>
    </xf>
    <xf numFmtId="0" fontId="16" fillId="34" borderId="10" xfId="0" applyFont="1" applyFill="1" applyBorder="1" applyAlignment="1">
      <alignment horizontal="center" vertical="center"/>
    </xf>
    <xf numFmtId="164" fontId="21" fillId="34" borderId="1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font>
        <i/>
      </font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204</xdr:row>
      <xdr:rowOff>123265</xdr:rowOff>
    </xdr:from>
    <xdr:to>
      <xdr:col>8</xdr:col>
      <xdr:colOff>717176</xdr:colOff>
      <xdr:row>207</xdr:row>
      <xdr:rowOff>145677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988A0E7A-C163-EAA3-0045-39FF39CFEE1F}"/>
            </a:ext>
          </a:extLst>
        </xdr:cNvPr>
        <xdr:cNvSpPr/>
      </xdr:nvSpPr>
      <xdr:spPr>
        <a:xfrm>
          <a:off x="9950824" y="154517912"/>
          <a:ext cx="291352" cy="593912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8</xdr:col>
      <xdr:colOff>347382</xdr:colOff>
      <xdr:row>3</xdr:row>
      <xdr:rowOff>100853</xdr:rowOff>
    </xdr:from>
    <xdr:to>
      <xdr:col>8</xdr:col>
      <xdr:colOff>627529</xdr:colOff>
      <xdr:row>5</xdr:row>
      <xdr:rowOff>145676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B3DC4285-B182-74FD-C19D-820CFE07784A}"/>
            </a:ext>
          </a:extLst>
        </xdr:cNvPr>
        <xdr:cNvSpPr/>
      </xdr:nvSpPr>
      <xdr:spPr>
        <a:xfrm>
          <a:off x="9872382" y="1344706"/>
          <a:ext cx="280147" cy="51547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893DD-2863-42EA-B4B8-57EAFEF0814D}" name="Taula1" displayName="Taula1" ref="A7:J204" totalsRowShown="0" headerRowDxfId="11" dataDxfId="10">
  <autoFilter ref="A7:J204" xr:uid="{4FF893DD-2863-42EA-B4B8-57EAFEF0814D}">
    <filterColumn colId="4">
      <filters>
        <filter val="Estructural"/>
      </filters>
    </filterColumn>
  </autoFilter>
  <sortState xmlns:xlrd2="http://schemas.microsoft.com/office/spreadsheetml/2017/richdata2" ref="A8:J203">
    <sortCondition ref="A7:A203"/>
  </sortState>
  <tableColumns count="10">
    <tableColumn id="1" xr3:uid="{89B995DB-348B-49E5-89AB-36818E09176D}" name="barri" dataDxfId="9"/>
    <tableColumn id="2" xr3:uid="{65967AF7-79E8-40BF-829F-0EB909D18F55}" name="carrer" dataDxfId="8"/>
    <tableColumn id="3" xr3:uid="{5F80A0E6-C756-4621-88C0-19CC6334D36A}" name="esp_nom" dataDxfId="7"/>
    <tableColumn id="4" xr3:uid="{C298D84C-6231-4DA6-90BD-87B857576390}" name="recomp_tot" dataDxfId="6"/>
    <tableColumn id="5" xr3:uid="{DB80F00A-A7C5-4B15-BD15-E09E936443C9}" name="tipus_poda" dataDxfId="5"/>
    <tableColumn id="6" xr3:uid="{44C3C8BB-3DAE-49A5-ADFB-3938EE88494F}" name="any_1" dataDxfId="4"/>
    <tableColumn id="13" xr3:uid="{8C915A3B-6B2E-41B4-9E06-913B13ED4BB9}" name="Import unitari 1 (Sense IVA)" dataDxfId="3"/>
    <tableColumn id="16" xr3:uid="{307D22AC-FEF1-43AF-B1D7-AC52FF1396BD}" name="Import total 1 (Sense IVA)" dataDxfId="2">
      <calculatedColumnFormula>Taula1[[#This Row],[Import unitari 1 (Sense IVA)]]*Taula1[[#This Row],[recomp_tot]]</calculatedColumnFormula>
    </tableColumn>
    <tableColumn id="19" xr3:uid="{F8F6D5E0-6260-435B-91BE-897363A3A008}" name="Import unitari Oferta any 1 (Sense IVA)" dataDxfId="1"/>
    <tableColumn id="20" xr3:uid="{FFE864CB-158B-4388-B587-6239BE833D41}" name="Import total Oferta any 1 (Sense IVA)" dataDxfId="0">
      <calculatedColumnFormula>Taula1[[#This Row],[Import unitari Oferta any 1 (Sense IVA)]]*Taula1[[#This Row],[recomp_tot]]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E2AF-FF83-45DD-9201-0BBB65604FD3}">
  <dimension ref="A1:N218"/>
  <sheetViews>
    <sheetView tabSelected="1" zoomScale="85" zoomScaleNormal="85" workbookViewId="0">
      <selection activeCell="J17" sqref="J17"/>
    </sheetView>
  </sheetViews>
  <sheetFormatPr baseColWidth="10" defaultColWidth="9.109375" defaultRowHeight="14.4" x14ac:dyDescent="0.3"/>
  <cols>
    <col min="1" max="1" width="19.88671875" style="2" customWidth="1"/>
    <col min="2" max="2" width="28.44140625" style="2" customWidth="1"/>
    <col min="3" max="3" width="31.33203125" style="2" customWidth="1"/>
    <col min="4" max="4" width="16.109375" style="2" bestFit="1" customWidth="1"/>
    <col min="5" max="5" width="13" style="2" customWidth="1"/>
    <col min="6" max="6" width="7.109375" style="2" customWidth="1"/>
    <col min="7" max="7" width="11" style="4" customWidth="1"/>
    <col min="8" max="8" width="16.109375" style="4" bestFit="1" customWidth="1"/>
    <col min="9" max="9" width="16.109375" style="4" customWidth="1"/>
    <col min="10" max="10" width="17" style="4" bestFit="1" customWidth="1"/>
    <col min="11" max="12" width="9.109375" style="1"/>
    <col min="13" max="14" width="10.6640625" style="1" bestFit="1" customWidth="1"/>
    <col min="15" max="16384" width="9.109375" style="1"/>
  </cols>
  <sheetData>
    <row r="1" spans="1:10" ht="23.4" x14ac:dyDescent="0.45">
      <c r="A1" s="24" t="s">
        <v>136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.600000000000001" thickBot="1" x14ac:dyDescent="0.4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73.2" thickBot="1" x14ac:dyDescent="0.4">
      <c r="A3" s="8"/>
      <c r="B3" s="25" t="s">
        <v>133</v>
      </c>
      <c r="C3" s="26"/>
      <c r="D3" s="27"/>
      <c r="E3" s="8"/>
      <c r="F3" s="8"/>
      <c r="G3" s="8"/>
      <c r="H3" s="8"/>
      <c r="I3" s="9" t="s">
        <v>130</v>
      </c>
      <c r="J3" s="8"/>
    </row>
    <row r="4" spans="1:10" ht="18" x14ac:dyDescent="0.3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8" x14ac:dyDescent="0.3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8" x14ac:dyDescent="0.3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43.2" x14ac:dyDescent="0.3">
      <c r="A7" s="10" t="s">
        <v>0</v>
      </c>
      <c r="B7" s="10" t="s">
        <v>1</v>
      </c>
      <c r="C7" s="10" t="s">
        <v>2</v>
      </c>
      <c r="D7" s="11" t="s">
        <v>3</v>
      </c>
      <c r="E7" s="10" t="s">
        <v>4</v>
      </c>
      <c r="F7" s="10" t="s">
        <v>5</v>
      </c>
      <c r="G7" s="12" t="s">
        <v>126</v>
      </c>
      <c r="H7" s="12" t="s">
        <v>127</v>
      </c>
      <c r="I7" s="13" t="s">
        <v>128</v>
      </c>
      <c r="J7" s="13" t="s">
        <v>129</v>
      </c>
    </row>
    <row r="8" spans="1:10" x14ac:dyDescent="0.3">
      <c r="A8" s="10" t="s">
        <v>6</v>
      </c>
      <c r="B8" s="10" t="s">
        <v>7</v>
      </c>
      <c r="C8" s="14" t="s">
        <v>9</v>
      </c>
      <c r="D8" s="10">
        <v>1</v>
      </c>
      <c r="E8" s="15" t="s">
        <v>10</v>
      </c>
      <c r="F8" s="15" t="s">
        <v>11</v>
      </c>
      <c r="G8" s="16">
        <v>46.2</v>
      </c>
      <c r="H8" s="16">
        <f>Taula1[[#This Row],[Import unitari 1 (Sense IVA)]]*Taula1[[#This Row],[recomp_tot]]</f>
        <v>46.2</v>
      </c>
      <c r="I8" s="3"/>
      <c r="J8" s="6">
        <f>Taula1[[#This Row],[Import unitari Oferta any 1 (Sense IVA)]]*Taula1[[#This Row],[recomp_tot]]</f>
        <v>0</v>
      </c>
    </row>
    <row r="9" spans="1:10" x14ac:dyDescent="0.3">
      <c r="A9" s="10" t="s">
        <v>6</v>
      </c>
      <c r="B9" s="10" t="s">
        <v>13</v>
      </c>
      <c r="C9" s="14" t="s">
        <v>9</v>
      </c>
      <c r="D9" s="10">
        <v>1</v>
      </c>
      <c r="E9" s="15" t="s">
        <v>10</v>
      </c>
      <c r="F9" s="15" t="s">
        <v>11</v>
      </c>
      <c r="G9" s="16">
        <v>46.2</v>
      </c>
      <c r="H9" s="16">
        <f>Taula1[[#This Row],[Import unitari 1 (Sense IVA)]]*Taula1[[#This Row],[recomp_tot]]</f>
        <v>46.2</v>
      </c>
      <c r="I9" s="3"/>
      <c r="J9" s="6">
        <f>Taula1[[#This Row],[Import unitari Oferta any 1 (Sense IVA)]]*Taula1[[#This Row],[recomp_tot]]</f>
        <v>0</v>
      </c>
    </row>
    <row r="10" spans="1:10" x14ac:dyDescent="0.3">
      <c r="A10" s="10" t="s">
        <v>6</v>
      </c>
      <c r="B10" s="10" t="s">
        <v>16</v>
      </c>
      <c r="C10" s="14" t="s">
        <v>9</v>
      </c>
      <c r="D10" s="10">
        <v>5</v>
      </c>
      <c r="E10" s="15" t="s">
        <v>10</v>
      </c>
      <c r="F10" s="15" t="s">
        <v>11</v>
      </c>
      <c r="G10" s="16">
        <v>46.2</v>
      </c>
      <c r="H10" s="16">
        <f>Taula1[[#This Row],[Import unitari 1 (Sense IVA)]]*Taula1[[#This Row],[recomp_tot]]</f>
        <v>231</v>
      </c>
      <c r="I10" s="3"/>
      <c r="J10" s="6">
        <f>Taula1[[#This Row],[Import unitari Oferta any 1 (Sense IVA)]]*Taula1[[#This Row],[recomp_tot]]</f>
        <v>0</v>
      </c>
    </row>
    <row r="11" spans="1:10" x14ac:dyDescent="0.3">
      <c r="A11" s="10" t="s">
        <v>6</v>
      </c>
      <c r="B11" s="10" t="s">
        <v>7</v>
      </c>
      <c r="C11" s="14" t="s">
        <v>9</v>
      </c>
      <c r="D11" s="10">
        <v>4</v>
      </c>
      <c r="E11" s="15" t="s">
        <v>10</v>
      </c>
      <c r="F11" s="15" t="s">
        <v>11</v>
      </c>
      <c r="G11" s="16">
        <v>46.2</v>
      </c>
      <c r="H11" s="16">
        <f>Taula1[[#This Row],[Import unitari 1 (Sense IVA)]]*Taula1[[#This Row],[recomp_tot]]</f>
        <v>184.8</v>
      </c>
      <c r="I11" s="3"/>
      <c r="J11" s="6">
        <f>Taula1[[#This Row],[Import unitari Oferta any 1 (Sense IVA)]]*Taula1[[#This Row],[recomp_tot]]</f>
        <v>0</v>
      </c>
    </row>
    <row r="12" spans="1:10" x14ac:dyDescent="0.3">
      <c r="A12" s="10" t="s">
        <v>6</v>
      </c>
      <c r="B12" s="10" t="s">
        <v>16</v>
      </c>
      <c r="C12" s="14" t="s">
        <v>9</v>
      </c>
      <c r="D12" s="10">
        <v>4</v>
      </c>
      <c r="E12" s="15" t="s">
        <v>10</v>
      </c>
      <c r="F12" s="15" t="s">
        <v>11</v>
      </c>
      <c r="G12" s="16">
        <v>46.2</v>
      </c>
      <c r="H12" s="16">
        <f>Taula1[[#This Row],[Import unitari 1 (Sense IVA)]]*Taula1[[#This Row],[recomp_tot]]</f>
        <v>184.8</v>
      </c>
      <c r="I12" s="3"/>
      <c r="J12" s="6">
        <f>Taula1[[#This Row],[Import unitari Oferta any 1 (Sense IVA)]]*Taula1[[#This Row],[recomp_tot]]</f>
        <v>0</v>
      </c>
    </row>
    <row r="13" spans="1:10" x14ac:dyDescent="0.3">
      <c r="A13" s="10" t="s">
        <v>6</v>
      </c>
      <c r="B13" s="10" t="s">
        <v>13</v>
      </c>
      <c r="C13" s="14" t="s">
        <v>14</v>
      </c>
      <c r="D13" s="10">
        <v>1</v>
      </c>
      <c r="E13" s="15" t="s">
        <v>15</v>
      </c>
      <c r="F13" s="15" t="s">
        <v>11</v>
      </c>
      <c r="G13" s="16">
        <v>55</v>
      </c>
      <c r="H13" s="16">
        <f>Taula1[[#This Row],[Import unitari 1 (Sense IVA)]]*Taula1[[#This Row],[recomp_tot]]</f>
        <v>55</v>
      </c>
      <c r="I13" s="3"/>
      <c r="J13" s="6">
        <f>Taula1[[#This Row],[Import unitari Oferta any 1 (Sense IVA)]]*Taula1[[#This Row],[recomp_tot]]</f>
        <v>0</v>
      </c>
    </row>
    <row r="14" spans="1:10" x14ac:dyDescent="0.3">
      <c r="A14" s="10" t="s">
        <v>20</v>
      </c>
      <c r="B14" s="10" t="s">
        <v>21</v>
      </c>
      <c r="C14" s="14" t="s">
        <v>22</v>
      </c>
      <c r="D14" s="10">
        <v>1</v>
      </c>
      <c r="E14" s="15" t="s">
        <v>10</v>
      </c>
      <c r="F14" s="15" t="s">
        <v>11</v>
      </c>
      <c r="G14" s="16">
        <v>46.2</v>
      </c>
      <c r="H14" s="16">
        <f>Taula1[[#This Row],[Import unitari 1 (Sense IVA)]]*Taula1[[#This Row],[recomp_tot]]</f>
        <v>46.2</v>
      </c>
      <c r="I14" s="3"/>
      <c r="J14" s="6">
        <f>Taula1[[#This Row],[Import unitari Oferta any 1 (Sense IVA)]]*Taula1[[#This Row],[recomp_tot]]</f>
        <v>0</v>
      </c>
    </row>
    <row r="15" spans="1:10" x14ac:dyDescent="0.3">
      <c r="A15" s="10" t="s">
        <v>20</v>
      </c>
      <c r="B15" s="10" t="s">
        <v>23</v>
      </c>
      <c r="C15" s="14" t="s">
        <v>9</v>
      </c>
      <c r="D15" s="10">
        <v>4</v>
      </c>
      <c r="E15" s="15" t="s">
        <v>10</v>
      </c>
      <c r="F15" s="15" t="s">
        <v>11</v>
      </c>
      <c r="G15" s="16">
        <v>46.2</v>
      </c>
      <c r="H15" s="16">
        <f>Taula1[[#This Row],[Import unitari 1 (Sense IVA)]]*Taula1[[#This Row],[recomp_tot]]</f>
        <v>184.8</v>
      </c>
      <c r="I15" s="3"/>
      <c r="J15" s="6">
        <f>Taula1[[#This Row],[Import unitari Oferta any 1 (Sense IVA)]]*Taula1[[#This Row],[recomp_tot]]</f>
        <v>0</v>
      </c>
    </row>
    <row r="16" spans="1:10" x14ac:dyDescent="0.3">
      <c r="A16" s="10" t="s">
        <v>20</v>
      </c>
      <c r="B16" s="10" t="s">
        <v>23</v>
      </c>
      <c r="C16" s="14" t="s">
        <v>24</v>
      </c>
      <c r="D16" s="10">
        <v>3</v>
      </c>
      <c r="E16" s="15" t="s">
        <v>10</v>
      </c>
      <c r="F16" s="15" t="s">
        <v>11</v>
      </c>
      <c r="G16" s="16">
        <v>46.2</v>
      </c>
      <c r="H16" s="16">
        <f>Taula1[[#This Row],[Import unitari 1 (Sense IVA)]]*Taula1[[#This Row],[recomp_tot]]</f>
        <v>138.60000000000002</v>
      </c>
      <c r="I16" s="3"/>
      <c r="J16" s="6">
        <f>Taula1[[#This Row],[Import unitari Oferta any 1 (Sense IVA)]]*Taula1[[#This Row],[recomp_tot]]</f>
        <v>0</v>
      </c>
    </row>
    <row r="17" spans="1:10" x14ac:dyDescent="0.3">
      <c r="A17" s="10" t="s">
        <v>25</v>
      </c>
      <c r="B17" s="10" t="s">
        <v>38</v>
      </c>
      <c r="C17" s="14" t="s">
        <v>9</v>
      </c>
      <c r="D17" s="10">
        <v>17</v>
      </c>
      <c r="E17" s="15" t="s">
        <v>10</v>
      </c>
      <c r="F17" s="15" t="s">
        <v>11</v>
      </c>
      <c r="G17" s="16">
        <v>46.2</v>
      </c>
      <c r="H17" s="16">
        <f>Taula1[[#This Row],[Import unitari 1 (Sense IVA)]]*Taula1[[#This Row],[recomp_tot]]</f>
        <v>785.40000000000009</v>
      </c>
      <c r="I17" s="3"/>
      <c r="J17" s="6">
        <f>Taula1[[#This Row],[Import unitari Oferta any 1 (Sense IVA)]]*Taula1[[#This Row],[recomp_tot]]</f>
        <v>0</v>
      </c>
    </row>
    <row r="18" spans="1:10" x14ac:dyDescent="0.3">
      <c r="A18" s="10" t="s">
        <v>25</v>
      </c>
      <c r="B18" s="10" t="s">
        <v>38</v>
      </c>
      <c r="C18" s="14" t="s">
        <v>24</v>
      </c>
      <c r="D18" s="10">
        <v>3</v>
      </c>
      <c r="E18" s="15" t="s">
        <v>10</v>
      </c>
      <c r="F18" s="15" t="s">
        <v>11</v>
      </c>
      <c r="G18" s="16">
        <v>46.2</v>
      </c>
      <c r="H18" s="16">
        <f>Taula1[[#This Row],[Import unitari 1 (Sense IVA)]]*Taula1[[#This Row],[recomp_tot]]</f>
        <v>138.60000000000002</v>
      </c>
      <c r="I18" s="3"/>
      <c r="J18" s="6">
        <f>Taula1[[#This Row],[Import unitari Oferta any 1 (Sense IVA)]]*Taula1[[#This Row],[recomp_tot]]</f>
        <v>0</v>
      </c>
    </row>
    <row r="19" spans="1:10" x14ac:dyDescent="0.3">
      <c r="A19" s="10" t="s">
        <v>25</v>
      </c>
      <c r="B19" s="10" t="s">
        <v>40</v>
      </c>
      <c r="C19" s="14" t="s">
        <v>9</v>
      </c>
      <c r="D19" s="10">
        <v>3</v>
      </c>
      <c r="E19" s="15" t="s">
        <v>10</v>
      </c>
      <c r="F19" s="15" t="s">
        <v>11</v>
      </c>
      <c r="G19" s="16">
        <v>46.2</v>
      </c>
      <c r="H19" s="16">
        <f>Taula1[[#This Row],[Import unitari 1 (Sense IVA)]]*Taula1[[#This Row],[recomp_tot]]</f>
        <v>138.60000000000002</v>
      </c>
      <c r="I19" s="3"/>
      <c r="J19" s="6">
        <f>Taula1[[#This Row],[Import unitari Oferta any 1 (Sense IVA)]]*Taula1[[#This Row],[recomp_tot]]</f>
        <v>0</v>
      </c>
    </row>
    <row r="20" spans="1:10" x14ac:dyDescent="0.3">
      <c r="A20" s="10" t="s">
        <v>25</v>
      </c>
      <c r="B20" s="10" t="s">
        <v>41</v>
      </c>
      <c r="C20" s="14" t="s">
        <v>9</v>
      </c>
      <c r="D20" s="10">
        <v>7</v>
      </c>
      <c r="E20" s="15" t="s">
        <v>10</v>
      </c>
      <c r="F20" s="15" t="s">
        <v>11</v>
      </c>
      <c r="G20" s="16">
        <v>46.2</v>
      </c>
      <c r="H20" s="16">
        <f>Taula1[[#This Row],[Import unitari 1 (Sense IVA)]]*Taula1[[#This Row],[recomp_tot]]</f>
        <v>323.40000000000003</v>
      </c>
      <c r="I20" s="3"/>
      <c r="J20" s="6">
        <f>Taula1[[#This Row],[Import unitari Oferta any 1 (Sense IVA)]]*Taula1[[#This Row],[recomp_tot]]</f>
        <v>0</v>
      </c>
    </row>
    <row r="21" spans="1:10" x14ac:dyDescent="0.3">
      <c r="A21" s="10" t="s">
        <v>25</v>
      </c>
      <c r="B21" s="10" t="s">
        <v>31</v>
      </c>
      <c r="C21" s="14" t="s">
        <v>9</v>
      </c>
      <c r="D21" s="10">
        <v>2</v>
      </c>
      <c r="E21" s="15" t="s">
        <v>10</v>
      </c>
      <c r="F21" s="15" t="s">
        <v>11</v>
      </c>
      <c r="G21" s="16">
        <v>46.2</v>
      </c>
      <c r="H21" s="16">
        <f>Taula1[[#This Row],[Import unitari 1 (Sense IVA)]]*Taula1[[#This Row],[recomp_tot]]</f>
        <v>92.4</v>
      </c>
      <c r="I21" s="3"/>
      <c r="J21" s="6">
        <f>Taula1[[#This Row],[Import unitari Oferta any 1 (Sense IVA)]]*Taula1[[#This Row],[recomp_tot]]</f>
        <v>0</v>
      </c>
    </row>
    <row r="22" spans="1:10" x14ac:dyDescent="0.3">
      <c r="A22" s="10" t="s">
        <v>25</v>
      </c>
      <c r="B22" s="10" t="s">
        <v>38</v>
      </c>
      <c r="C22" s="14" t="s">
        <v>9</v>
      </c>
      <c r="D22" s="10">
        <v>23</v>
      </c>
      <c r="E22" s="15" t="s">
        <v>10</v>
      </c>
      <c r="F22" s="15" t="s">
        <v>11</v>
      </c>
      <c r="G22" s="16">
        <v>46.2</v>
      </c>
      <c r="H22" s="16">
        <f>Taula1[[#This Row],[Import unitari 1 (Sense IVA)]]*Taula1[[#This Row],[recomp_tot]]</f>
        <v>1062.6000000000001</v>
      </c>
      <c r="I22" s="3"/>
      <c r="J22" s="6">
        <f>Taula1[[#This Row],[Import unitari Oferta any 1 (Sense IVA)]]*Taula1[[#This Row],[recomp_tot]]</f>
        <v>0</v>
      </c>
    </row>
    <row r="23" spans="1:10" x14ac:dyDescent="0.3">
      <c r="A23" s="10" t="s">
        <v>25</v>
      </c>
      <c r="B23" s="10" t="s">
        <v>38</v>
      </c>
      <c r="C23" s="14" t="s">
        <v>24</v>
      </c>
      <c r="D23" s="10">
        <v>4</v>
      </c>
      <c r="E23" s="15" t="s">
        <v>10</v>
      </c>
      <c r="F23" s="15" t="s">
        <v>11</v>
      </c>
      <c r="G23" s="16">
        <v>46.2</v>
      </c>
      <c r="H23" s="16">
        <f>Taula1[[#This Row],[Import unitari 1 (Sense IVA)]]*Taula1[[#This Row],[recomp_tot]]</f>
        <v>184.8</v>
      </c>
      <c r="I23" s="3"/>
      <c r="J23" s="6">
        <f>Taula1[[#This Row],[Import unitari Oferta any 1 (Sense IVA)]]*Taula1[[#This Row],[recomp_tot]]</f>
        <v>0</v>
      </c>
    </row>
    <row r="24" spans="1:10" x14ac:dyDescent="0.3">
      <c r="A24" s="10" t="s">
        <v>25</v>
      </c>
      <c r="B24" s="10" t="s">
        <v>40</v>
      </c>
      <c r="C24" s="14" t="s">
        <v>9</v>
      </c>
      <c r="D24" s="10">
        <v>3</v>
      </c>
      <c r="E24" s="15" t="s">
        <v>10</v>
      </c>
      <c r="F24" s="15" t="s">
        <v>11</v>
      </c>
      <c r="G24" s="16">
        <v>46.2</v>
      </c>
      <c r="H24" s="16">
        <f>Taula1[[#This Row],[Import unitari 1 (Sense IVA)]]*Taula1[[#This Row],[recomp_tot]]</f>
        <v>138.60000000000002</v>
      </c>
      <c r="I24" s="3"/>
      <c r="J24" s="6">
        <f>Taula1[[#This Row],[Import unitari Oferta any 1 (Sense IVA)]]*Taula1[[#This Row],[recomp_tot]]</f>
        <v>0</v>
      </c>
    </row>
    <row r="25" spans="1:10" x14ac:dyDescent="0.3">
      <c r="A25" s="10" t="s">
        <v>25</v>
      </c>
      <c r="B25" s="10" t="s">
        <v>41</v>
      </c>
      <c r="C25" s="14" t="s">
        <v>9</v>
      </c>
      <c r="D25" s="10">
        <v>5</v>
      </c>
      <c r="E25" s="15" t="s">
        <v>10</v>
      </c>
      <c r="F25" s="15" t="s">
        <v>11</v>
      </c>
      <c r="G25" s="16">
        <v>46.2</v>
      </c>
      <c r="H25" s="16">
        <f>Taula1[[#This Row],[Import unitari 1 (Sense IVA)]]*Taula1[[#This Row],[recomp_tot]]</f>
        <v>231</v>
      </c>
      <c r="I25" s="3"/>
      <c r="J25" s="6">
        <f>Taula1[[#This Row],[Import unitari Oferta any 1 (Sense IVA)]]*Taula1[[#This Row],[recomp_tot]]</f>
        <v>0</v>
      </c>
    </row>
    <row r="26" spans="1:10" x14ac:dyDescent="0.3">
      <c r="A26" s="10" t="s">
        <v>25</v>
      </c>
      <c r="B26" s="10" t="s">
        <v>27</v>
      </c>
      <c r="C26" s="14" t="s">
        <v>28</v>
      </c>
      <c r="D26" s="10">
        <v>1</v>
      </c>
      <c r="E26" s="15" t="s">
        <v>15</v>
      </c>
      <c r="F26" s="15" t="s">
        <v>11</v>
      </c>
      <c r="G26" s="16">
        <v>55</v>
      </c>
      <c r="H26" s="16">
        <f>Taula1[[#This Row],[Import unitari 1 (Sense IVA)]]*Taula1[[#This Row],[recomp_tot]]</f>
        <v>55</v>
      </c>
      <c r="I26" s="3"/>
      <c r="J26" s="6">
        <f>Taula1[[#This Row],[Import unitari Oferta any 1 (Sense IVA)]]*Taula1[[#This Row],[recomp_tot]]</f>
        <v>0</v>
      </c>
    </row>
    <row r="27" spans="1:10" x14ac:dyDescent="0.3">
      <c r="A27" s="10" t="s">
        <v>25</v>
      </c>
      <c r="B27" s="10" t="s">
        <v>27</v>
      </c>
      <c r="C27" s="14" t="s">
        <v>8</v>
      </c>
      <c r="D27" s="10">
        <v>2</v>
      </c>
      <c r="E27" s="15" t="s">
        <v>15</v>
      </c>
      <c r="F27" s="15" t="s">
        <v>11</v>
      </c>
      <c r="G27" s="16">
        <v>55</v>
      </c>
      <c r="H27" s="16">
        <f>Taula1[[#This Row],[Import unitari 1 (Sense IVA)]]*Taula1[[#This Row],[recomp_tot]]</f>
        <v>110</v>
      </c>
      <c r="I27" s="3"/>
      <c r="J27" s="6">
        <f>Taula1[[#This Row],[Import unitari Oferta any 1 (Sense IVA)]]*Taula1[[#This Row],[recomp_tot]]</f>
        <v>0</v>
      </c>
    </row>
    <row r="28" spans="1:10" x14ac:dyDescent="0.3">
      <c r="A28" s="10" t="s">
        <v>25</v>
      </c>
      <c r="B28" s="10" t="s">
        <v>36</v>
      </c>
      <c r="C28" s="14" t="s">
        <v>37</v>
      </c>
      <c r="D28" s="10">
        <v>1</v>
      </c>
      <c r="E28" s="15" t="s">
        <v>15</v>
      </c>
      <c r="F28" s="15" t="s">
        <v>11</v>
      </c>
      <c r="G28" s="16">
        <v>55</v>
      </c>
      <c r="H28" s="16">
        <f>Taula1[[#This Row],[Import unitari 1 (Sense IVA)]]*Taula1[[#This Row],[recomp_tot]]</f>
        <v>55</v>
      </c>
      <c r="I28" s="3"/>
      <c r="J28" s="6">
        <f>Taula1[[#This Row],[Import unitari Oferta any 1 (Sense IVA)]]*Taula1[[#This Row],[recomp_tot]]</f>
        <v>0</v>
      </c>
    </row>
    <row r="29" spans="1:10" x14ac:dyDescent="0.3">
      <c r="A29" s="10" t="s">
        <v>25</v>
      </c>
      <c r="B29" s="10" t="s">
        <v>27</v>
      </c>
      <c r="C29" s="14" t="s">
        <v>8</v>
      </c>
      <c r="D29" s="10">
        <v>5</v>
      </c>
      <c r="E29" s="15" t="s">
        <v>15</v>
      </c>
      <c r="F29" s="15" t="s">
        <v>11</v>
      </c>
      <c r="G29" s="16">
        <v>55</v>
      </c>
      <c r="H29" s="16">
        <f>Taula1[[#This Row],[Import unitari 1 (Sense IVA)]]*Taula1[[#This Row],[recomp_tot]]</f>
        <v>275</v>
      </c>
      <c r="I29" s="3"/>
      <c r="J29" s="6">
        <f>Taula1[[#This Row],[Import unitari Oferta any 1 (Sense IVA)]]*Taula1[[#This Row],[recomp_tot]]</f>
        <v>0</v>
      </c>
    </row>
    <row r="30" spans="1:10" x14ac:dyDescent="0.3">
      <c r="A30" s="10" t="s">
        <v>25</v>
      </c>
      <c r="B30" s="10" t="s">
        <v>27</v>
      </c>
      <c r="C30" s="14" t="s">
        <v>8</v>
      </c>
      <c r="D30" s="10">
        <v>3</v>
      </c>
      <c r="E30" s="15" t="s">
        <v>15</v>
      </c>
      <c r="F30" s="15" t="s">
        <v>11</v>
      </c>
      <c r="G30" s="16">
        <v>55</v>
      </c>
      <c r="H30" s="16">
        <f>Taula1[[#This Row],[Import unitari 1 (Sense IVA)]]*Taula1[[#This Row],[recomp_tot]]</f>
        <v>165</v>
      </c>
      <c r="I30" s="3"/>
      <c r="J30" s="6">
        <f>Taula1[[#This Row],[Import unitari Oferta any 1 (Sense IVA)]]*Taula1[[#This Row],[recomp_tot]]</f>
        <v>0</v>
      </c>
    </row>
    <row r="31" spans="1:10" x14ac:dyDescent="0.3">
      <c r="A31" s="10" t="s">
        <v>25</v>
      </c>
      <c r="B31" s="10" t="s">
        <v>30</v>
      </c>
      <c r="C31" s="14" t="s">
        <v>18</v>
      </c>
      <c r="D31" s="10">
        <v>1</v>
      </c>
      <c r="E31" s="15" t="s">
        <v>15</v>
      </c>
      <c r="F31" s="15" t="s">
        <v>11</v>
      </c>
      <c r="G31" s="16">
        <v>55</v>
      </c>
      <c r="H31" s="16">
        <f>Taula1[[#This Row],[Import unitari 1 (Sense IVA)]]*Taula1[[#This Row],[recomp_tot]]</f>
        <v>55</v>
      </c>
      <c r="I31" s="3"/>
      <c r="J31" s="6">
        <f>Taula1[[#This Row],[Import unitari Oferta any 1 (Sense IVA)]]*Taula1[[#This Row],[recomp_tot]]</f>
        <v>0</v>
      </c>
    </row>
    <row r="32" spans="1:10" x14ac:dyDescent="0.3">
      <c r="A32" s="10" t="s">
        <v>25</v>
      </c>
      <c r="B32" s="10" t="s">
        <v>27</v>
      </c>
      <c r="C32" s="14" t="s">
        <v>8</v>
      </c>
      <c r="D32" s="10">
        <v>1</v>
      </c>
      <c r="E32" s="15" t="s">
        <v>15</v>
      </c>
      <c r="F32" s="15" t="s">
        <v>11</v>
      </c>
      <c r="G32" s="16">
        <v>55</v>
      </c>
      <c r="H32" s="16">
        <f>Taula1[[#This Row],[Import unitari 1 (Sense IVA)]]*Taula1[[#This Row],[recomp_tot]]</f>
        <v>55</v>
      </c>
      <c r="I32" s="3"/>
      <c r="J32" s="6">
        <f>Taula1[[#This Row],[Import unitari Oferta any 1 (Sense IVA)]]*Taula1[[#This Row],[recomp_tot]]</f>
        <v>0</v>
      </c>
    </row>
    <row r="33" spans="1:10" x14ac:dyDescent="0.3">
      <c r="A33" s="10" t="s">
        <v>25</v>
      </c>
      <c r="B33" s="10" t="s">
        <v>31</v>
      </c>
      <c r="C33" s="14" t="s">
        <v>32</v>
      </c>
      <c r="D33" s="10">
        <v>1</v>
      </c>
      <c r="E33" s="15" t="s">
        <v>15</v>
      </c>
      <c r="F33" s="15" t="s">
        <v>11</v>
      </c>
      <c r="G33" s="16">
        <v>55</v>
      </c>
      <c r="H33" s="16">
        <f>Taula1[[#This Row],[Import unitari 1 (Sense IVA)]]*Taula1[[#This Row],[recomp_tot]]</f>
        <v>55</v>
      </c>
      <c r="I33" s="3"/>
      <c r="J33" s="6">
        <f>Taula1[[#This Row],[Import unitari Oferta any 1 (Sense IVA)]]*Taula1[[#This Row],[recomp_tot]]</f>
        <v>0</v>
      </c>
    </row>
    <row r="34" spans="1:10" x14ac:dyDescent="0.3">
      <c r="A34" s="10" t="s">
        <v>25</v>
      </c>
      <c r="B34" s="10" t="s">
        <v>33</v>
      </c>
      <c r="C34" s="14" t="s">
        <v>34</v>
      </c>
      <c r="D34" s="10">
        <v>13</v>
      </c>
      <c r="E34" s="15" t="s">
        <v>15</v>
      </c>
      <c r="F34" s="15" t="s">
        <v>11</v>
      </c>
      <c r="G34" s="16">
        <v>55</v>
      </c>
      <c r="H34" s="16">
        <f>Taula1[[#This Row],[Import unitari 1 (Sense IVA)]]*Taula1[[#This Row],[recomp_tot]]</f>
        <v>715</v>
      </c>
      <c r="I34" s="3"/>
      <c r="J34" s="6">
        <f>Taula1[[#This Row],[Import unitari Oferta any 1 (Sense IVA)]]*Taula1[[#This Row],[recomp_tot]]</f>
        <v>0</v>
      </c>
    </row>
    <row r="35" spans="1:10" x14ac:dyDescent="0.3">
      <c r="A35" s="10" t="s">
        <v>43</v>
      </c>
      <c r="B35" s="10" t="s">
        <v>44</v>
      </c>
      <c r="C35" s="14" t="s">
        <v>45</v>
      </c>
      <c r="D35" s="10">
        <v>2</v>
      </c>
      <c r="E35" s="15" t="s">
        <v>15</v>
      </c>
      <c r="F35" s="15" t="s">
        <v>11</v>
      </c>
      <c r="G35" s="16">
        <v>55</v>
      </c>
      <c r="H35" s="16">
        <f>Taula1[[#This Row],[Import unitari 1 (Sense IVA)]]*Taula1[[#This Row],[recomp_tot]]</f>
        <v>110</v>
      </c>
      <c r="I35" s="3"/>
      <c r="J35" s="6">
        <f>Taula1[[#This Row],[Import unitari Oferta any 1 (Sense IVA)]]*Taula1[[#This Row],[recomp_tot]]</f>
        <v>0</v>
      </c>
    </row>
    <row r="36" spans="1:10" x14ac:dyDescent="0.3">
      <c r="A36" s="10" t="s">
        <v>49</v>
      </c>
      <c r="B36" s="10" t="s">
        <v>50</v>
      </c>
      <c r="C36" s="14" t="s">
        <v>9</v>
      </c>
      <c r="D36" s="10">
        <v>9</v>
      </c>
      <c r="E36" s="15" t="s">
        <v>10</v>
      </c>
      <c r="F36" s="15" t="s">
        <v>11</v>
      </c>
      <c r="G36" s="16">
        <v>46.2</v>
      </c>
      <c r="H36" s="16">
        <f>Taula1[[#This Row],[Import unitari 1 (Sense IVA)]]*Taula1[[#This Row],[recomp_tot]]</f>
        <v>415.8</v>
      </c>
      <c r="I36" s="3"/>
      <c r="J36" s="6">
        <f>Taula1[[#This Row],[Import unitari Oferta any 1 (Sense IVA)]]*Taula1[[#This Row],[recomp_tot]]</f>
        <v>0</v>
      </c>
    </row>
    <row r="37" spans="1:10" x14ac:dyDescent="0.3">
      <c r="A37" s="10" t="s">
        <v>49</v>
      </c>
      <c r="B37" s="10" t="s">
        <v>51</v>
      </c>
      <c r="C37" s="14" t="s">
        <v>9</v>
      </c>
      <c r="D37" s="10">
        <v>4</v>
      </c>
      <c r="E37" s="15" t="s">
        <v>10</v>
      </c>
      <c r="F37" s="15" t="s">
        <v>11</v>
      </c>
      <c r="G37" s="16">
        <v>46.2</v>
      </c>
      <c r="H37" s="16">
        <f>Taula1[[#This Row],[Import unitari 1 (Sense IVA)]]*Taula1[[#This Row],[recomp_tot]]</f>
        <v>184.8</v>
      </c>
      <c r="I37" s="3"/>
      <c r="J37" s="6">
        <f>Taula1[[#This Row],[Import unitari Oferta any 1 (Sense IVA)]]*Taula1[[#This Row],[recomp_tot]]</f>
        <v>0</v>
      </c>
    </row>
    <row r="38" spans="1:10" x14ac:dyDescent="0.3">
      <c r="A38" s="10" t="s">
        <v>49</v>
      </c>
      <c r="B38" s="10" t="s">
        <v>52</v>
      </c>
      <c r="C38" s="14" t="s">
        <v>9</v>
      </c>
      <c r="D38" s="10">
        <v>6</v>
      </c>
      <c r="E38" s="15" t="s">
        <v>10</v>
      </c>
      <c r="F38" s="15" t="s">
        <v>11</v>
      </c>
      <c r="G38" s="16">
        <v>46.2</v>
      </c>
      <c r="H38" s="16">
        <f>Taula1[[#This Row],[Import unitari 1 (Sense IVA)]]*Taula1[[#This Row],[recomp_tot]]</f>
        <v>277.20000000000005</v>
      </c>
      <c r="I38" s="3"/>
      <c r="J38" s="6">
        <f>Taula1[[#This Row],[Import unitari Oferta any 1 (Sense IVA)]]*Taula1[[#This Row],[recomp_tot]]</f>
        <v>0</v>
      </c>
    </row>
    <row r="39" spans="1:10" x14ac:dyDescent="0.3">
      <c r="A39" s="10" t="s">
        <v>49</v>
      </c>
      <c r="B39" s="10" t="s">
        <v>50</v>
      </c>
      <c r="C39" s="14" t="s">
        <v>9</v>
      </c>
      <c r="D39" s="10">
        <v>3</v>
      </c>
      <c r="E39" s="15" t="s">
        <v>10</v>
      </c>
      <c r="F39" s="15" t="s">
        <v>11</v>
      </c>
      <c r="G39" s="16">
        <v>46.2</v>
      </c>
      <c r="H39" s="16">
        <f>Taula1[[#This Row],[Import unitari 1 (Sense IVA)]]*Taula1[[#This Row],[recomp_tot]]</f>
        <v>138.60000000000002</v>
      </c>
      <c r="I39" s="3"/>
      <c r="J39" s="6">
        <f>Taula1[[#This Row],[Import unitari Oferta any 1 (Sense IVA)]]*Taula1[[#This Row],[recomp_tot]]</f>
        <v>0</v>
      </c>
    </row>
    <row r="40" spans="1:10" x14ac:dyDescent="0.3">
      <c r="A40" s="10" t="s">
        <v>49</v>
      </c>
      <c r="B40" s="10" t="s">
        <v>51</v>
      </c>
      <c r="C40" s="14" t="s">
        <v>9</v>
      </c>
      <c r="D40" s="10">
        <v>1</v>
      </c>
      <c r="E40" s="15" t="s">
        <v>10</v>
      </c>
      <c r="F40" s="15" t="s">
        <v>11</v>
      </c>
      <c r="G40" s="16">
        <v>46.2</v>
      </c>
      <c r="H40" s="16">
        <f>Taula1[[#This Row],[Import unitari 1 (Sense IVA)]]*Taula1[[#This Row],[recomp_tot]]</f>
        <v>46.2</v>
      </c>
      <c r="I40" s="3"/>
      <c r="J40" s="6">
        <f>Taula1[[#This Row],[Import unitari Oferta any 1 (Sense IVA)]]*Taula1[[#This Row],[recomp_tot]]</f>
        <v>0</v>
      </c>
    </row>
    <row r="41" spans="1:10" x14ac:dyDescent="0.3">
      <c r="A41" s="10" t="s">
        <v>49</v>
      </c>
      <c r="B41" s="10" t="s">
        <v>52</v>
      </c>
      <c r="C41" s="14" t="s">
        <v>9</v>
      </c>
      <c r="D41" s="10">
        <v>34</v>
      </c>
      <c r="E41" s="15" t="s">
        <v>10</v>
      </c>
      <c r="F41" s="15" t="s">
        <v>11</v>
      </c>
      <c r="G41" s="16">
        <v>46.2</v>
      </c>
      <c r="H41" s="16">
        <f>Taula1[[#This Row],[Import unitari 1 (Sense IVA)]]*Taula1[[#This Row],[recomp_tot]]</f>
        <v>1570.8000000000002</v>
      </c>
      <c r="I41" s="3"/>
      <c r="J41" s="6">
        <f>Taula1[[#This Row],[Import unitari Oferta any 1 (Sense IVA)]]*Taula1[[#This Row],[recomp_tot]]</f>
        <v>0</v>
      </c>
    </row>
    <row r="42" spans="1:10" x14ac:dyDescent="0.3">
      <c r="A42" s="10" t="s">
        <v>49</v>
      </c>
      <c r="B42" s="10" t="s">
        <v>50</v>
      </c>
      <c r="C42" s="14" t="s">
        <v>9</v>
      </c>
      <c r="D42" s="10">
        <v>1</v>
      </c>
      <c r="E42" s="15" t="s">
        <v>10</v>
      </c>
      <c r="F42" s="15" t="s">
        <v>11</v>
      </c>
      <c r="G42" s="16">
        <v>46.2</v>
      </c>
      <c r="H42" s="16">
        <f>Taula1[[#This Row],[Import unitari 1 (Sense IVA)]]*Taula1[[#This Row],[recomp_tot]]</f>
        <v>46.2</v>
      </c>
      <c r="I42" s="3"/>
      <c r="J42" s="6">
        <f>Taula1[[#This Row],[Import unitari Oferta any 1 (Sense IVA)]]*Taula1[[#This Row],[recomp_tot]]</f>
        <v>0</v>
      </c>
    </row>
    <row r="43" spans="1:10" x14ac:dyDescent="0.3">
      <c r="A43" s="10" t="s">
        <v>53</v>
      </c>
      <c r="B43" s="10" t="s">
        <v>55</v>
      </c>
      <c r="C43" s="14" t="s">
        <v>9</v>
      </c>
      <c r="D43" s="10">
        <v>22</v>
      </c>
      <c r="E43" s="15" t="s">
        <v>10</v>
      </c>
      <c r="F43" s="15" t="s">
        <v>11</v>
      </c>
      <c r="G43" s="16">
        <v>46.2</v>
      </c>
      <c r="H43" s="16">
        <f>Taula1[[#This Row],[Import unitari 1 (Sense IVA)]]*Taula1[[#This Row],[recomp_tot]]</f>
        <v>1016.4000000000001</v>
      </c>
      <c r="I43" s="3"/>
      <c r="J43" s="6">
        <f>Taula1[[#This Row],[Import unitari Oferta any 1 (Sense IVA)]]*Taula1[[#This Row],[recomp_tot]]</f>
        <v>0</v>
      </c>
    </row>
    <row r="44" spans="1:10" x14ac:dyDescent="0.3">
      <c r="A44" s="10" t="s">
        <v>53</v>
      </c>
      <c r="B44" s="10" t="s">
        <v>56</v>
      </c>
      <c r="C44" s="14" t="s">
        <v>9</v>
      </c>
      <c r="D44" s="10">
        <v>5</v>
      </c>
      <c r="E44" s="15" t="s">
        <v>10</v>
      </c>
      <c r="F44" s="15" t="s">
        <v>11</v>
      </c>
      <c r="G44" s="16">
        <v>46.2</v>
      </c>
      <c r="H44" s="16">
        <f>Taula1[[#This Row],[Import unitari 1 (Sense IVA)]]*Taula1[[#This Row],[recomp_tot]]</f>
        <v>231</v>
      </c>
      <c r="I44" s="3"/>
      <c r="J44" s="6">
        <f>Taula1[[#This Row],[Import unitari Oferta any 1 (Sense IVA)]]*Taula1[[#This Row],[recomp_tot]]</f>
        <v>0</v>
      </c>
    </row>
    <row r="45" spans="1:10" x14ac:dyDescent="0.3">
      <c r="A45" s="10" t="s">
        <v>53</v>
      </c>
      <c r="B45" s="10" t="s">
        <v>57</v>
      </c>
      <c r="C45" s="14" t="s">
        <v>9</v>
      </c>
      <c r="D45" s="10">
        <v>29</v>
      </c>
      <c r="E45" s="15" t="s">
        <v>10</v>
      </c>
      <c r="F45" s="15" t="s">
        <v>11</v>
      </c>
      <c r="G45" s="16">
        <v>46.2</v>
      </c>
      <c r="H45" s="16">
        <f>Taula1[[#This Row],[Import unitari 1 (Sense IVA)]]*Taula1[[#This Row],[recomp_tot]]</f>
        <v>1339.8000000000002</v>
      </c>
      <c r="I45" s="3"/>
      <c r="J45" s="6">
        <f>Taula1[[#This Row],[Import unitari Oferta any 1 (Sense IVA)]]*Taula1[[#This Row],[recomp_tot]]</f>
        <v>0</v>
      </c>
    </row>
    <row r="46" spans="1:10" x14ac:dyDescent="0.3">
      <c r="A46" s="10" t="s">
        <v>53</v>
      </c>
      <c r="B46" s="10" t="s">
        <v>59</v>
      </c>
      <c r="C46" s="14" t="s">
        <v>9</v>
      </c>
      <c r="D46" s="10">
        <v>21</v>
      </c>
      <c r="E46" s="15" t="s">
        <v>10</v>
      </c>
      <c r="F46" s="15" t="s">
        <v>11</v>
      </c>
      <c r="G46" s="16">
        <v>46.2</v>
      </c>
      <c r="H46" s="16">
        <f>Taula1[[#This Row],[Import unitari 1 (Sense IVA)]]*Taula1[[#This Row],[recomp_tot]]</f>
        <v>970.2</v>
      </c>
      <c r="I46" s="3"/>
      <c r="J46" s="6">
        <f>Taula1[[#This Row],[Import unitari Oferta any 1 (Sense IVA)]]*Taula1[[#This Row],[recomp_tot]]</f>
        <v>0</v>
      </c>
    </row>
    <row r="47" spans="1:10" x14ac:dyDescent="0.3">
      <c r="A47" s="10" t="s">
        <v>53</v>
      </c>
      <c r="B47" s="10" t="s">
        <v>60</v>
      </c>
      <c r="C47" s="14" t="s">
        <v>9</v>
      </c>
      <c r="D47" s="10">
        <v>10</v>
      </c>
      <c r="E47" s="15" t="s">
        <v>10</v>
      </c>
      <c r="F47" s="15" t="s">
        <v>11</v>
      </c>
      <c r="G47" s="16">
        <v>46.2</v>
      </c>
      <c r="H47" s="16">
        <f>Taula1[[#This Row],[Import unitari 1 (Sense IVA)]]*Taula1[[#This Row],[recomp_tot]]</f>
        <v>462</v>
      </c>
      <c r="I47" s="3"/>
      <c r="J47" s="6">
        <f>Taula1[[#This Row],[Import unitari Oferta any 1 (Sense IVA)]]*Taula1[[#This Row],[recomp_tot]]</f>
        <v>0</v>
      </c>
    </row>
    <row r="48" spans="1:10" x14ac:dyDescent="0.3">
      <c r="A48" s="10" t="s">
        <v>53</v>
      </c>
      <c r="B48" s="10" t="s">
        <v>61</v>
      </c>
      <c r="C48" s="14" t="s">
        <v>9</v>
      </c>
      <c r="D48" s="10">
        <v>13</v>
      </c>
      <c r="E48" s="15" t="s">
        <v>10</v>
      </c>
      <c r="F48" s="15" t="s">
        <v>11</v>
      </c>
      <c r="G48" s="16">
        <v>46.2</v>
      </c>
      <c r="H48" s="16">
        <f>Taula1[[#This Row],[Import unitari 1 (Sense IVA)]]*Taula1[[#This Row],[recomp_tot]]</f>
        <v>600.6</v>
      </c>
      <c r="I48" s="3"/>
      <c r="J48" s="6">
        <f>Taula1[[#This Row],[Import unitari Oferta any 1 (Sense IVA)]]*Taula1[[#This Row],[recomp_tot]]</f>
        <v>0</v>
      </c>
    </row>
    <row r="49" spans="1:10" x14ac:dyDescent="0.3">
      <c r="A49" s="10" t="s">
        <v>53</v>
      </c>
      <c r="B49" s="10" t="s">
        <v>57</v>
      </c>
      <c r="C49" s="14" t="s">
        <v>9</v>
      </c>
      <c r="D49" s="10">
        <v>1</v>
      </c>
      <c r="E49" s="15" t="s">
        <v>10</v>
      </c>
      <c r="F49" s="15" t="s">
        <v>11</v>
      </c>
      <c r="G49" s="16">
        <v>46.2</v>
      </c>
      <c r="H49" s="16">
        <f>Taula1[[#This Row],[Import unitari 1 (Sense IVA)]]*Taula1[[#This Row],[recomp_tot]]</f>
        <v>46.2</v>
      </c>
      <c r="I49" s="3"/>
      <c r="J49" s="6">
        <f>Taula1[[#This Row],[Import unitari Oferta any 1 (Sense IVA)]]*Taula1[[#This Row],[recomp_tot]]</f>
        <v>0</v>
      </c>
    </row>
    <row r="50" spans="1:10" x14ac:dyDescent="0.3">
      <c r="A50" s="10" t="s">
        <v>53</v>
      </c>
      <c r="B50" s="10" t="s">
        <v>54</v>
      </c>
      <c r="C50" s="14" t="s">
        <v>9</v>
      </c>
      <c r="D50" s="10">
        <v>6</v>
      </c>
      <c r="E50" s="15" t="s">
        <v>10</v>
      </c>
      <c r="F50" s="15" t="s">
        <v>11</v>
      </c>
      <c r="G50" s="16">
        <v>46.2</v>
      </c>
      <c r="H50" s="16">
        <f>Taula1[[#This Row],[Import unitari 1 (Sense IVA)]]*Taula1[[#This Row],[recomp_tot]]</f>
        <v>277.20000000000005</v>
      </c>
      <c r="I50" s="3"/>
      <c r="J50" s="6">
        <f>Taula1[[#This Row],[Import unitari Oferta any 1 (Sense IVA)]]*Taula1[[#This Row],[recomp_tot]]</f>
        <v>0</v>
      </c>
    </row>
    <row r="51" spans="1:10" x14ac:dyDescent="0.3">
      <c r="A51" s="10" t="s">
        <v>53</v>
      </c>
      <c r="B51" s="10" t="s">
        <v>55</v>
      </c>
      <c r="C51" s="14" t="s">
        <v>9</v>
      </c>
      <c r="D51" s="10">
        <v>13</v>
      </c>
      <c r="E51" s="15" t="s">
        <v>10</v>
      </c>
      <c r="F51" s="15" t="s">
        <v>11</v>
      </c>
      <c r="G51" s="16">
        <v>46.2</v>
      </c>
      <c r="H51" s="16">
        <f>Taula1[[#This Row],[Import unitari 1 (Sense IVA)]]*Taula1[[#This Row],[recomp_tot]]</f>
        <v>600.6</v>
      </c>
      <c r="I51" s="3"/>
      <c r="J51" s="6">
        <f>Taula1[[#This Row],[Import unitari Oferta any 1 (Sense IVA)]]*Taula1[[#This Row],[recomp_tot]]</f>
        <v>0</v>
      </c>
    </row>
    <row r="52" spans="1:10" x14ac:dyDescent="0.3">
      <c r="A52" s="10" t="s">
        <v>53</v>
      </c>
      <c r="B52" s="10" t="s">
        <v>57</v>
      </c>
      <c r="C52" s="14" t="s">
        <v>9</v>
      </c>
      <c r="D52" s="10">
        <v>7</v>
      </c>
      <c r="E52" s="15" t="s">
        <v>10</v>
      </c>
      <c r="F52" s="15" t="s">
        <v>11</v>
      </c>
      <c r="G52" s="16">
        <v>46.2</v>
      </c>
      <c r="H52" s="16">
        <f>Taula1[[#This Row],[Import unitari 1 (Sense IVA)]]*Taula1[[#This Row],[recomp_tot]]</f>
        <v>323.40000000000003</v>
      </c>
      <c r="I52" s="3"/>
      <c r="J52" s="6">
        <f>Taula1[[#This Row],[Import unitari Oferta any 1 (Sense IVA)]]*Taula1[[#This Row],[recomp_tot]]</f>
        <v>0</v>
      </c>
    </row>
    <row r="53" spans="1:10" x14ac:dyDescent="0.3">
      <c r="A53" s="10" t="s">
        <v>53</v>
      </c>
      <c r="B53" s="10" t="s">
        <v>59</v>
      </c>
      <c r="C53" s="14" t="s">
        <v>9</v>
      </c>
      <c r="D53" s="10">
        <v>13</v>
      </c>
      <c r="E53" s="15" t="s">
        <v>10</v>
      </c>
      <c r="F53" s="15" t="s">
        <v>11</v>
      </c>
      <c r="G53" s="16">
        <v>46.2</v>
      </c>
      <c r="H53" s="16">
        <f>Taula1[[#This Row],[Import unitari 1 (Sense IVA)]]*Taula1[[#This Row],[recomp_tot]]</f>
        <v>600.6</v>
      </c>
      <c r="I53" s="3"/>
      <c r="J53" s="6">
        <f>Taula1[[#This Row],[Import unitari Oferta any 1 (Sense IVA)]]*Taula1[[#This Row],[recomp_tot]]</f>
        <v>0</v>
      </c>
    </row>
    <row r="54" spans="1:10" x14ac:dyDescent="0.3">
      <c r="A54" s="10" t="s">
        <v>53</v>
      </c>
      <c r="B54" s="10" t="s">
        <v>57</v>
      </c>
      <c r="C54" s="14" t="s">
        <v>18</v>
      </c>
      <c r="D54" s="10">
        <v>2</v>
      </c>
      <c r="E54" s="15" t="s">
        <v>15</v>
      </c>
      <c r="F54" s="15" t="s">
        <v>11</v>
      </c>
      <c r="G54" s="16">
        <v>55</v>
      </c>
      <c r="H54" s="16">
        <f>Taula1[[#This Row],[Import unitari 1 (Sense IVA)]]*Taula1[[#This Row],[recomp_tot]]</f>
        <v>110</v>
      </c>
      <c r="I54" s="3"/>
      <c r="J54" s="6">
        <f>Taula1[[#This Row],[Import unitari Oferta any 1 (Sense IVA)]]*Taula1[[#This Row],[recomp_tot]]</f>
        <v>0</v>
      </c>
    </row>
    <row r="55" spans="1:10" x14ac:dyDescent="0.3">
      <c r="A55" s="10" t="s">
        <v>53</v>
      </c>
      <c r="B55" s="10" t="s">
        <v>57</v>
      </c>
      <c r="C55" s="14" t="s">
        <v>37</v>
      </c>
      <c r="D55" s="10">
        <v>1</v>
      </c>
      <c r="E55" s="15" t="s">
        <v>15</v>
      </c>
      <c r="F55" s="15" t="s">
        <v>11</v>
      </c>
      <c r="G55" s="16">
        <v>55</v>
      </c>
      <c r="H55" s="16">
        <f>Taula1[[#This Row],[Import unitari 1 (Sense IVA)]]*Taula1[[#This Row],[recomp_tot]]</f>
        <v>55</v>
      </c>
      <c r="I55" s="3"/>
      <c r="J55" s="6">
        <f>Taula1[[#This Row],[Import unitari Oferta any 1 (Sense IVA)]]*Taula1[[#This Row],[recomp_tot]]</f>
        <v>0</v>
      </c>
    </row>
    <row r="56" spans="1:10" x14ac:dyDescent="0.3">
      <c r="A56" s="10" t="s">
        <v>53</v>
      </c>
      <c r="B56" s="10" t="s">
        <v>59</v>
      </c>
      <c r="C56" s="14" t="s">
        <v>58</v>
      </c>
      <c r="D56" s="10">
        <v>1</v>
      </c>
      <c r="E56" s="15" t="s">
        <v>15</v>
      </c>
      <c r="F56" s="15" t="s">
        <v>11</v>
      </c>
      <c r="G56" s="16">
        <v>55</v>
      </c>
      <c r="H56" s="16">
        <f>Taula1[[#This Row],[Import unitari 1 (Sense IVA)]]*Taula1[[#This Row],[recomp_tot]]</f>
        <v>55</v>
      </c>
      <c r="I56" s="3"/>
      <c r="J56" s="6">
        <f>Taula1[[#This Row],[Import unitari Oferta any 1 (Sense IVA)]]*Taula1[[#This Row],[recomp_tot]]</f>
        <v>0</v>
      </c>
    </row>
    <row r="57" spans="1:10" x14ac:dyDescent="0.3">
      <c r="A57" s="10" t="s">
        <v>53</v>
      </c>
      <c r="B57" s="10" t="s">
        <v>59</v>
      </c>
      <c r="C57" s="14" t="s">
        <v>46</v>
      </c>
      <c r="D57" s="10">
        <v>1</v>
      </c>
      <c r="E57" s="15" t="s">
        <v>15</v>
      </c>
      <c r="F57" s="15" t="s">
        <v>11</v>
      </c>
      <c r="G57" s="16">
        <v>55</v>
      </c>
      <c r="H57" s="16">
        <f>Taula1[[#This Row],[Import unitari 1 (Sense IVA)]]*Taula1[[#This Row],[recomp_tot]]</f>
        <v>55</v>
      </c>
      <c r="I57" s="3"/>
      <c r="J57" s="6">
        <f>Taula1[[#This Row],[Import unitari Oferta any 1 (Sense IVA)]]*Taula1[[#This Row],[recomp_tot]]</f>
        <v>0</v>
      </c>
    </row>
    <row r="58" spans="1:10" x14ac:dyDescent="0.3">
      <c r="A58" s="10" t="s">
        <v>53</v>
      </c>
      <c r="B58" s="10" t="s">
        <v>59</v>
      </c>
      <c r="C58" s="14" t="s">
        <v>58</v>
      </c>
      <c r="D58" s="10">
        <v>1</v>
      </c>
      <c r="E58" s="15" t="s">
        <v>15</v>
      </c>
      <c r="F58" s="15" t="s">
        <v>11</v>
      </c>
      <c r="G58" s="16">
        <v>55</v>
      </c>
      <c r="H58" s="16">
        <f>Taula1[[#This Row],[Import unitari 1 (Sense IVA)]]*Taula1[[#This Row],[recomp_tot]]</f>
        <v>55</v>
      </c>
      <c r="I58" s="3"/>
      <c r="J58" s="6">
        <f>Taula1[[#This Row],[Import unitari Oferta any 1 (Sense IVA)]]*Taula1[[#This Row],[recomp_tot]]</f>
        <v>0</v>
      </c>
    </row>
    <row r="59" spans="1:10" x14ac:dyDescent="0.3">
      <c r="A59" s="10" t="s">
        <v>53</v>
      </c>
      <c r="B59" s="10" t="s">
        <v>59</v>
      </c>
      <c r="C59" s="14" t="s">
        <v>37</v>
      </c>
      <c r="D59" s="10">
        <v>2</v>
      </c>
      <c r="E59" s="15" t="s">
        <v>15</v>
      </c>
      <c r="F59" s="15" t="s">
        <v>11</v>
      </c>
      <c r="G59" s="16">
        <v>55</v>
      </c>
      <c r="H59" s="16">
        <f>Taula1[[#This Row],[Import unitari 1 (Sense IVA)]]*Taula1[[#This Row],[recomp_tot]]</f>
        <v>110</v>
      </c>
      <c r="I59" s="3"/>
      <c r="J59" s="6">
        <f>Taula1[[#This Row],[Import unitari Oferta any 1 (Sense IVA)]]*Taula1[[#This Row],[recomp_tot]]</f>
        <v>0</v>
      </c>
    </row>
    <row r="60" spans="1:10" x14ac:dyDescent="0.3">
      <c r="A60" s="10" t="s">
        <v>53</v>
      </c>
      <c r="B60" s="10" t="s">
        <v>61</v>
      </c>
      <c r="C60" s="14" t="s">
        <v>47</v>
      </c>
      <c r="D60" s="10">
        <v>2</v>
      </c>
      <c r="E60" s="15" t="s">
        <v>15</v>
      </c>
      <c r="F60" s="15" t="s">
        <v>11</v>
      </c>
      <c r="G60" s="16">
        <v>55</v>
      </c>
      <c r="H60" s="16">
        <f>Taula1[[#This Row],[Import unitari 1 (Sense IVA)]]*Taula1[[#This Row],[recomp_tot]]</f>
        <v>110</v>
      </c>
      <c r="I60" s="3"/>
      <c r="J60" s="6">
        <f>Taula1[[#This Row],[Import unitari Oferta any 1 (Sense IVA)]]*Taula1[[#This Row],[recomp_tot]]</f>
        <v>0</v>
      </c>
    </row>
    <row r="61" spans="1:10" x14ac:dyDescent="0.3">
      <c r="A61" s="10" t="s">
        <v>53</v>
      </c>
      <c r="B61" s="10" t="s">
        <v>61</v>
      </c>
      <c r="C61" s="14" t="s">
        <v>24</v>
      </c>
      <c r="D61" s="10">
        <v>1</v>
      </c>
      <c r="E61" s="15" t="s">
        <v>15</v>
      </c>
      <c r="F61" s="15" t="s">
        <v>11</v>
      </c>
      <c r="G61" s="16">
        <v>55</v>
      </c>
      <c r="H61" s="16">
        <f>Taula1[[#This Row],[Import unitari 1 (Sense IVA)]]*Taula1[[#This Row],[recomp_tot]]</f>
        <v>55</v>
      </c>
      <c r="I61" s="3"/>
      <c r="J61" s="6">
        <f>Taula1[[#This Row],[Import unitari Oferta any 1 (Sense IVA)]]*Taula1[[#This Row],[recomp_tot]]</f>
        <v>0</v>
      </c>
    </row>
    <row r="62" spans="1:10" x14ac:dyDescent="0.3">
      <c r="A62" s="10" t="s">
        <v>53</v>
      </c>
      <c r="B62" s="10" t="s">
        <v>59</v>
      </c>
      <c r="C62" s="14" t="s">
        <v>58</v>
      </c>
      <c r="D62" s="10">
        <v>1</v>
      </c>
      <c r="E62" s="15" t="s">
        <v>15</v>
      </c>
      <c r="F62" s="15" t="s">
        <v>11</v>
      </c>
      <c r="G62" s="16">
        <v>55</v>
      </c>
      <c r="H62" s="16">
        <f>Taula1[[#This Row],[Import unitari 1 (Sense IVA)]]*Taula1[[#This Row],[recomp_tot]]</f>
        <v>55</v>
      </c>
      <c r="I62" s="3"/>
      <c r="J62" s="6">
        <f>Taula1[[#This Row],[Import unitari Oferta any 1 (Sense IVA)]]*Taula1[[#This Row],[recomp_tot]]</f>
        <v>0</v>
      </c>
    </row>
    <row r="63" spans="1:10" x14ac:dyDescent="0.3">
      <c r="A63" s="10" t="s">
        <v>53</v>
      </c>
      <c r="B63" s="10" t="s">
        <v>59</v>
      </c>
      <c r="C63" s="14" t="s">
        <v>37</v>
      </c>
      <c r="D63" s="10">
        <v>1</v>
      </c>
      <c r="E63" s="15" t="s">
        <v>15</v>
      </c>
      <c r="F63" s="15" t="s">
        <v>11</v>
      </c>
      <c r="G63" s="16">
        <v>55</v>
      </c>
      <c r="H63" s="16">
        <f>Taula1[[#This Row],[Import unitari 1 (Sense IVA)]]*Taula1[[#This Row],[recomp_tot]]</f>
        <v>55</v>
      </c>
      <c r="I63" s="3"/>
      <c r="J63" s="6">
        <f>Taula1[[#This Row],[Import unitari Oferta any 1 (Sense IVA)]]*Taula1[[#This Row],[recomp_tot]]</f>
        <v>0</v>
      </c>
    </row>
    <row r="64" spans="1:10" x14ac:dyDescent="0.3">
      <c r="A64" s="10" t="s">
        <v>53</v>
      </c>
      <c r="B64" s="10" t="s">
        <v>61</v>
      </c>
      <c r="C64" s="14" t="s">
        <v>37</v>
      </c>
      <c r="D64" s="10">
        <v>2</v>
      </c>
      <c r="E64" s="15" t="s">
        <v>15</v>
      </c>
      <c r="F64" s="15" t="s">
        <v>11</v>
      </c>
      <c r="G64" s="16">
        <v>55</v>
      </c>
      <c r="H64" s="16">
        <f>Taula1[[#This Row],[Import unitari 1 (Sense IVA)]]*Taula1[[#This Row],[recomp_tot]]</f>
        <v>110</v>
      </c>
      <c r="I64" s="3"/>
      <c r="J64" s="6">
        <f>Taula1[[#This Row],[Import unitari Oferta any 1 (Sense IVA)]]*Taula1[[#This Row],[recomp_tot]]</f>
        <v>0</v>
      </c>
    </row>
    <row r="65" spans="1:10" x14ac:dyDescent="0.3">
      <c r="A65" s="10" t="s">
        <v>53</v>
      </c>
      <c r="B65" s="10" t="s">
        <v>61</v>
      </c>
      <c r="C65" s="14" t="s">
        <v>62</v>
      </c>
      <c r="D65" s="10">
        <v>1</v>
      </c>
      <c r="E65" s="15" t="s">
        <v>15</v>
      </c>
      <c r="F65" s="15" t="s">
        <v>11</v>
      </c>
      <c r="G65" s="16">
        <v>55</v>
      </c>
      <c r="H65" s="16">
        <f>Taula1[[#This Row],[Import unitari 1 (Sense IVA)]]*Taula1[[#This Row],[recomp_tot]]</f>
        <v>55</v>
      </c>
      <c r="I65" s="3"/>
      <c r="J65" s="6">
        <f>Taula1[[#This Row],[Import unitari Oferta any 1 (Sense IVA)]]*Taula1[[#This Row],[recomp_tot]]</f>
        <v>0</v>
      </c>
    </row>
    <row r="66" spans="1:10" x14ac:dyDescent="0.3">
      <c r="A66" s="10" t="s">
        <v>53</v>
      </c>
      <c r="B66" s="10" t="s">
        <v>61</v>
      </c>
      <c r="C66" s="14" t="s">
        <v>24</v>
      </c>
      <c r="D66" s="10">
        <v>1</v>
      </c>
      <c r="E66" s="15" t="s">
        <v>15</v>
      </c>
      <c r="F66" s="15" t="s">
        <v>11</v>
      </c>
      <c r="G66" s="16">
        <v>55</v>
      </c>
      <c r="H66" s="16">
        <f>Taula1[[#This Row],[Import unitari 1 (Sense IVA)]]*Taula1[[#This Row],[recomp_tot]]</f>
        <v>55</v>
      </c>
      <c r="I66" s="3"/>
      <c r="J66" s="6">
        <f>Taula1[[#This Row],[Import unitari Oferta any 1 (Sense IVA)]]*Taula1[[#This Row],[recomp_tot]]</f>
        <v>0</v>
      </c>
    </row>
    <row r="67" spans="1:10" x14ac:dyDescent="0.3">
      <c r="A67" s="10" t="s">
        <v>53</v>
      </c>
      <c r="B67" s="10" t="s">
        <v>59</v>
      </c>
      <c r="C67" s="14" t="s">
        <v>37</v>
      </c>
      <c r="D67" s="10">
        <v>1</v>
      </c>
      <c r="E67" s="15" t="s">
        <v>15</v>
      </c>
      <c r="F67" s="15" t="s">
        <v>11</v>
      </c>
      <c r="G67" s="16">
        <v>55</v>
      </c>
      <c r="H67" s="16">
        <f>Taula1[[#This Row],[Import unitari 1 (Sense IVA)]]*Taula1[[#This Row],[recomp_tot]]</f>
        <v>55</v>
      </c>
      <c r="I67" s="3"/>
      <c r="J67" s="6">
        <f>Taula1[[#This Row],[Import unitari Oferta any 1 (Sense IVA)]]*Taula1[[#This Row],[recomp_tot]]</f>
        <v>0</v>
      </c>
    </row>
    <row r="68" spans="1:10" x14ac:dyDescent="0.3">
      <c r="A68" s="10" t="s">
        <v>63</v>
      </c>
      <c r="B68" s="10" t="s">
        <v>64</v>
      </c>
      <c r="C68" s="14" t="s">
        <v>48</v>
      </c>
      <c r="D68" s="10">
        <v>79</v>
      </c>
      <c r="E68" s="15" t="s">
        <v>10</v>
      </c>
      <c r="F68" s="15" t="s">
        <v>11</v>
      </c>
      <c r="G68" s="16">
        <v>46.2</v>
      </c>
      <c r="H68" s="16">
        <f>Taula1[[#This Row],[Import unitari 1 (Sense IVA)]]*Taula1[[#This Row],[recomp_tot]]</f>
        <v>3649.8</v>
      </c>
      <c r="I68" s="3"/>
      <c r="J68" s="6">
        <f>Taula1[[#This Row],[Import unitari Oferta any 1 (Sense IVA)]]*Taula1[[#This Row],[recomp_tot]]</f>
        <v>0</v>
      </c>
    </row>
    <row r="69" spans="1:10" x14ac:dyDescent="0.3">
      <c r="A69" s="10" t="s">
        <v>63</v>
      </c>
      <c r="B69" s="10" t="s">
        <v>64</v>
      </c>
      <c r="C69" s="14" t="s">
        <v>24</v>
      </c>
      <c r="D69" s="10">
        <v>31</v>
      </c>
      <c r="E69" s="15" t="s">
        <v>10</v>
      </c>
      <c r="F69" s="15" t="s">
        <v>11</v>
      </c>
      <c r="G69" s="16">
        <v>46.2</v>
      </c>
      <c r="H69" s="16">
        <f>Taula1[[#This Row],[Import unitari 1 (Sense IVA)]]*Taula1[[#This Row],[recomp_tot]]</f>
        <v>1432.2</v>
      </c>
      <c r="I69" s="3"/>
      <c r="J69" s="6">
        <f>Taula1[[#This Row],[Import unitari Oferta any 1 (Sense IVA)]]*Taula1[[#This Row],[recomp_tot]]</f>
        <v>0</v>
      </c>
    </row>
    <row r="70" spans="1:10" x14ac:dyDescent="0.3">
      <c r="A70" s="10" t="s">
        <v>63</v>
      </c>
      <c r="B70" s="10" t="s">
        <v>65</v>
      </c>
      <c r="C70" s="14" t="s">
        <v>35</v>
      </c>
      <c r="D70" s="10">
        <v>1</v>
      </c>
      <c r="E70" s="15" t="s">
        <v>10</v>
      </c>
      <c r="F70" s="15" t="s">
        <v>11</v>
      </c>
      <c r="G70" s="16">
        <v>46.2</v>
      </c>
      <c r="H70" s="16">
        <f>Taula1[[#This Row],[Import unitari 1 (Sense IVA)]]*Taula1[[#This Row],[recomp_tot]]</f>
        <v>46.2</v>
      </c>
      <c r="I70" s="3"/>
      <c r="J70" s="6">
        <f>Taula1[[#This Row],[Import unitari Oferta any 1 (Sense IVA)]]*Taula1[[#This Row],[recomp_tot]]</f>
        <v>0</v>
      </c>
    </row>
    <row r="71" spans="1:10" x14ac:dyDescent="0.3">
      <c r="A71" s="10" t="s">
        <v>63</v>
      </c>
      <c r="B71" s="10" t="s">
        <v>67</v>
      </c>
      <c r="C71" s="14" t="s">
        <v>9</v>
      </c>
      <c r="D71" s="10">
        <v>4</v>
      </c>
      <c r="E71" s="15" t="s">
        <v>10</v>
      </c>
      <c r="F71" s="15" t="s">
        <v>11</v>
      </c>
      <c r="G71" s="16">
        <v>46.2</v>
      </c>
      <c r="H71" s="16">
        <f>Taula1[[#This Row],[Import unitari 1 (Sense IVA)]]*Taula1[[#This Row],[recomp_tot]]</f>
        <v>184.8</v>
      </c>
      <c r="I71" s="3"/>
      <c r="J71" s="6">
        <f>Taula1[[#This Row],[Import unitari Oferta any 1 (Sense IVA)]]*Taula1[[#This Row],[recomp_tot]]</f>
        <v>0</v>
      </c>
    </row>
    <row r="72" spans="1:10" x14ac:dyDescent="0.3">
      <c r="A72" s="10" t="s">
        <v>63</v>
      </c>
      <c r="B72" s="10" t="s">
        <v>75</v>
      </c>
      <c r="C72" s="14" t="s">
        <v>9</v>
      </c>
      <c r="D72" s="10">
        <v>4</v>
      </c>
      <c r="E72" s="15" t="s">
        <v>10</v>
      </c>
      <c r="F72" s="15" t="s">
        <v>11</v>
      </c>
      <c r="G72" s="16">
        <v>46.2</v>
      </c>
      <c r="H72" s="16">
        <f>Taula1[[#This Row],[Import unitari 1 (Sense IVA)]]*Taula1[[#This Row],[recomp_tot]]</f>
        <v>184.8</v>
      </c>
      <c r="I72" s="3"/>
      <c r="J72" s="6">
        <f>Taula1[[#This Row],[Import unitari Oferta any 1 (Sense IVA)]]*Taula1[[#This Row],[recomp_tot]]</f>
        <v>0</v>
      </c>
    </row>
    <row r="73" spans="1:10" x14ac:dyDescent="0.3">
      <c r="A73" s="10" t="s">
        <v>63</v>
      </c>
      <c r="B73" s="10" t="s">
        <v>77</v>
      </c>
      <c r="C73" s="14" t="s">
        <v>9</v>
      </c>
      <c r="D73" s="10">
        <v>5</v>
      </c>
      <c r="E73" s="15" t="s">
        <v>10</v>
      </c>
      <c r="F73" s="15" t="s">
        <v>11</v>
      </c>
      <c r="G73" s="16">
        <v>46.2</v>
      </c>
      <c r="H73" s="16">
        <f>Taula1[[#This Row],[Import unitari 1 (Sense IVA)]]*Taula1[[#This Row],[recomp_tot]]</f>
        <v>231</v>
      </c>
      <c r="I73" s="3"/>
      <c r="J73" s="6">
        <f>Taula1[[#This Row],[Import unitari Oferta any 1 (Sense IVA)]]*Taula1[[#This Row],[recomp_tot]]</f>
        <v>0</v>
      </c>
    </row>
    <row r="74" spans="1:10" x14ac:dyDescent="0.3">
      <c r="A74" s="10" t="s">
        <v>63</v>
      </c>
      <c r="B74" s="10" t="s">
        <v>64</v>
      </c>
      <c r="C74" s="14" t="s">
        <v>48</v>
      </c>
      <c r="D74" s="10">
        <v>1</v>
      </c>
      <c r="E74" s="15" t="s">
        <v>10</v>
      </c>
      <c r="F74" s="15" t="s">
        <v>11</v>
      </c>
      <c r="G74" s="16">
        <v>46.2</v>
      </c>
      <c r="H74" s="16">
        <f>Taula1[[#This Row],[Import unitari 1 (Sense IVA)]]*Taula1[[#This Row],[recomp_tot]]</f>
        <v>46.2</v>
      </c>
      <c r="I74" s="3"/>
      <c r="J74" s="6">
        <f>Taula1[[#This Row],[Import unitari Oferta any 1 (Sense IVA)]]*Taula1[[#This Row],[recomp_tot]]</f>
        <v>0</v>
      </c>
    </row>
    <row r="75" spans="1:10" x14ac:dyDescent="0.3">
      <c r="A75" s="10" t="s">
        <v>63</v>
      </c>
      <c r="B75" s="10" t="s">
        <v>64</v>
      </c>
      <c r="C75" s="14" t="s">
        <v>24</v>
      </c>
      <c r="D75" s="10">
        <v>1</v>
      </c>
      <c r="E75" s="15" t="s">
        <v>10</v>
      </c>
      <c r="F75" s="15" t="s">
        <v>11</v>
      </c>
      <c r="G75" s="16">
        <v>46.2</v>
      </c>
      <c r="H75" s="16">
        <f>Taula1[[#This Row],[Import unitari 1 (Sense IVA)]]*Taula1[[#This Row],[recomp_tot]]</f>
        <v>46.2</v>
      </c>
      <c r="I75" s="3"/>
      <c r="J75" s="6">
        <f>Taula1[[#This Row],[Import unitari Oferta any 1 (Sense IVA)]]*Taula1[[#This Row],[recomp_tot]]</f>
        <v>0</v>
      </c>
    </row>
    <row r="76" spans="1:10" x14ac:dyDescent="0.3">
      <c r="A76" s="10" t="s">
        <v>63</v>
      </c>
      <c r="B76" s="10" t="s">
        <v>64</v>
      </c>
      <c r="C76" s="14" t="s">
        <v>48</v>
      </c>
      <c r="D76" s="10">
        <v>9</v>
      </c>
      <c r="E76" s="15" t="s">
        <v>10</v>
      </c>
      <c r="F76" s="15" t="s">
        <v>11</v>
      </c>
      <c r="G76" s="16">
        <v>46.2</v>
      </c>
      <c r="H76" s="16">
        <f>Taula1[[#This Row],[Import unitari 1 (Sense IVA)]]*Taula1[[#This Row],[recomp_tot]]</f>
        <v>415.8</v>
      </c>
      <c r="I76" s="3"/>
      <c r="J76" s="6">
        <f>Taula1[[#This Row],[Import unitari Oferta any 1 (Sense IVA)]]*Taula1[[#This Row],[recomp_tot]]</f>
        <v>0</v>
      </c>
    </row>
    <row r="77" spans="1:10" x14ac:dyDescent="0.3">
      <c r="A77" s="10" t="s">
        <v>63</v>
      </c>
      <c r="B77" s="10" t="s">
        <v>64</v>
      </c>
      <c r="C77" s="14" t="s">
        <v>24</v>
      </c>
      <c r="D77" s="10">
        <v>5</v>
      </c>
      <c r="E77" s="15" t="s">
        <v>10</v>
      </c>
      <c r="F77" s="15" t="s">
        <v>11</v>
      </c>
      <c r="G77" s="16">
        <v>46.2</v>
      </c>
      <c r="H77" s="16">
        <f>Taula1[[#This Row],[Import unitari 1 (Sense IVA)]]*Taula1[[#This Row],[recomp_tot]]</f>
        <v>231</v>
      </c>
      <c r="I77" s="3"/>
      <c r="J77" s="6">
        <f>Taula1[[#This Row],[Import unitari Oferta any 1 (Sense IVA)]]*Taula1[[#This Row],[recomp_tot]]</f>
        <v>0</v>
      </c>
    </row>
    <row r="78" spans="1:10" x14ac:dyDescent="0.3">
      <c r="A78" s="10" t="s">
        <v>63</v>
      </c>
      <c r="B78" s="10" t="s">
        <v>67</v>
      </c>
      <c r="C78" s="14" t="s">
        <v>9</v>
      </c>
      <c r="D78" s="10">
        <v>1</v>
      </c>
      <c r="E78" s="15" t="s">
        <v>10</v>
      </c>
      <c r="F78" s="15" t="s">
        <v>11</v>
      </c>
      <c r="G78" s="16">
        <v>46.2</v>
      </c>
      <c r="H78" s="16">
        <f>Taula1[[#This Row],[Import unitari 1 (Sense IVA)]]*Taula1[[#This Row],[recomp_tot]]</f>
        <v>46.2</v>
      </c>
      <c r="I78" s="3"/>
      <c r="J78" s="6">
        <f>Taula1[[#This Row],[Import unitari Oferta any 1 (Sense IVA)]]*Taula1[[#This Row],[recomp_tot]]</f>
        <v>0</v>
      </c>
    </row>
    <row r="79" spans="1:10" x14ac:dyDescent="0.3">
      <c r="A79" s="10" t="s">
        <v>63</v>
      </c>
      <c r="B79" s="10" t="s">
        <v>77</v>
      </c>
      <c r="C79" s="14" t="s">
        <v>9</v>
      </c>
      <c r="D79" s="10">
        <v>1</v>
      </c>
      <c r="E79" s="15" t="s">
        <v>10</v>
      </c>
      <c r="F79" s="15" t="s">
        <v>11</v>
      </c>
      <c r="G79" s="16">
        <v>46.2</v>
      </c>
      <c r="H79" s="16">
        <f>Taula1[[#This Row],[Import unitari 1 (Sense IVA)]]*Taula1[[#This Row],[recomp_tot]]</f>
        <v>46.2</v>
      </c>
      <c r="I79" s="3"/>
      <c r="J79" s="6">
        <f>Taula1[[#This Row],[Import unitari Oferta any 1 (Sense IVA)]]*Taula1[[#This Row],[recomp_tot]]</f>
        <v>0</v>
      </c>
    </row>
    <row r="80" spans="1:10" x14ac:dyDescent="0.3">
      <c r="A80" s="10" t="s">
        <v>63</v>
      </c>
      <c r="B80" s="10" t="s">
        <v>69</v>
      </c>
      <c r="C80" s="14" t="s">
        <v>19</v>
      </c>
      <c r="D80" s="10">
        <v>5</v>
      </c>
      <c r="E80" s="15" t="s">
        <v>15</v>
      </c>
      <c r="F80" s="15" t="s">
        <v>11</v>
      </c>
      <c r="G80" s="16">
        <v>55</v>
      </c>
      <c r="H80" s="16">
        <f>Taula1[[#This Row],[Import unitari 1 (Sense IVA)]]*Taula1[[#This Row],[recomp_tot]]</f>
        <v>275</v>
      </c>
      <c r="I80" s="3"/>
      <c r="J80" s="6">
        <f>Taula1[[#This Row],[Import unitari Oferta any 1 (Sense IVA)]]*Taula1[[#This Row],[recomp_tot]]</f>
        <v>0</v>
      </c>
    </row>
    <row r="81" spans="1:10" x14ac:dyDescent="0.3">
      <c r="A81" s="10" t="s">
        <v>63</v>
      </c>
      <c r="B81" s="10" t="s">
        <v>70</v>
      </c>
      <c r="C81" s="14" t="s">
        <v>24</v>
      </c>
      <c r="D81" s="10">
        <v>1</v>
      </c>
      <c r="E81" s="15" t="s">
        <v>15</v>
      </c>
      <c r="F81" s="15" t="s">
        <v>11</v>
      </c>
      <c r="G81" s="16">
        <v>55</v>
      </c>
      <c r="H81" s="16">
        <f>Taula1[[#This Row],[Import unitari 1 (Sense IVA)]]*Taula1[[#This Row],[recomp_tot]]</f>
        <v>55</v>
      </c>
      <c r="I81" s="3"/>
      <c r="J81" s="6">
        <f>Taula1[[#This Row],[Import unitari Oferta any 1 (Sense IVA)]]*Taula1[[#This Row],[recomp_tot]]</f>
        <v>0</v>
      </c>
    </row>
    <row r="82" spans="1:10" x14ac:dyDescent="0.3">
      <c r="A82" s="10" t="s">
        <v>63</v>
      </c>
      <c r="B82" s="10" t="s">
        <v>71</v>
      </c>
      <c r="C82" s="14" t="s">
        <v>18</v>
      </c>
      <c r="D82" s="10">
        <v>1</v>
      </c>
      <c r="E82" s="15" t="s">
        <v>15</v>
      </c>
      <c r="F82" s="15" t="s">
        <v>11</v>
      </c>
      <c r="G82" s="16">
        <v>55</v>
      </c>
      <c r="H82" s="16">
        <f>Taula1[[#This Row],[Import unitari 1 (Sense IVA)]]*Taula1[[#This Row],[recomp_tot]]</f>
        <v>55</v>
      </c>
      <c r="I82" s="3"/>
      <c r="J82" s="6">
        <f>Taula1[[#This Row],[Import unitari Oferta any 1 (Sense IVA)]]*Taula1[[#This Row],[recomp_tot]]</f>
        <v>0</v>
      </c>
    </row>
    <row r="83" spans="1:10" x14ac:dyDescent="0.3">
      <c r="A83" s="10" t="s">
        <v>63</v>
      </c>
      <c r="B83" s="10" t="s">
        <v>72</v>
      </c>
      <c r="C83" s="14" t="s">
        <v>73</v>
      </c>
      <c r="D83" s="10">
        <v>3</v>
      </c>
      <c r="E83" s="15" t="s">
        <v>15</v>
      </c>
      <c r="F83" s="15" t="s">
        <v>11</v>
      </c>
      <c r="G83" s="16">
        <v>55</v>
      </c>
      <c r="H83" s="16">
        <f>Taula1[[#This Row],[Import unitari 1 (Sense IVA)]]*Taula1[[#This Row],[recomp_tot]]</f>
        <v>165</v>
      </c>
      <c r="I83" s="3"/>
      <c r="J83" s="6">
        <f>Taula1[[#This Row],[Import unitari Oferta any 1 (Sense IVA)]]*Taula1[[#This Row],[recomp_tot]]</f>
        <v>0</v>
      </c>
    </row>
    <row r="84" spans="1:10" x14ac:dyDescent="0.3">
      <c r="A84" s="10" t="s">
        <v>63</v>
      </c>
      <c r="B84" s="10" t="s">
        <v>74</v>
      </c>
      <c r="C84" s="14" t="s">
        <v>19</v>
      </c>
      <c r="D84" s="10">
        <v>2</v>
      </c>
      <c r="E84" s="15" t="s">
        <v>15</v>
      </c>
      <c r="F84" s="15" t="s">
        <v>11</v>
      </c>
      <c r="G84" s="16">
        <v>55</v>
      </c>
      <c r="H84" s="16">
        <f>Taula1[[#This Row],[Import unitari 1 (Sense IVA)]]*Taula1[[#This Row],[recomp_tot]]</f>
        <v>110</v>
      </c>
      <c r="I84" s="3"/>
      <c r="J84" s="6">
        <f>Taula1[[#This Row],[Import unitari Oferta any 1 (Sense IVA)]]*Taula1[[#This Row],[recomp_tot]]</f>
        <v>0</v>
      </c>
    </row>
    <row r="85" spans="1:10" x14ac:dyDescent="0.3">
      <c r="A85" s="10" t="s">
        <v>63</v>
      </c>
      <c r="B85" s="10" t="s">
        <v>76</v>
      </c>
      <c r="C85" s="14" t="s">
        <v>19</v>
      </c>
      <c r="D85" s="10">
        <v>3</v>
      </c>
      <c r="E85" s="15" t="s">
        <v>15</v>
      </c>
      <c r="F85" s="15" t="s">
        <v>11</v>
      </c>
      <c r="G85" s="16">
        <v>55</v>
      </c>
      <c r="H85" s="16">
        <f>Taula1[[#This Row],[Import unitari 1 (Sense IVA)]]*Taula1[[#This Row],[recomp_tot]]</f>
        <v>165</v>
      </c>
      <c r="I85" s="3"/>
      <c r="J85" s="6">
        <f>Taula1[[#This Row],[Import unitari Oferta any 1 (Sense IVA)]]*Taula1[[#This Row],[recomp_tot]]</f>
        <v>0</v>
      </c>
    </row>
    <row r="86" spans="1:10" x14ac:dyDescent="0.3">
      <c r="A86" s="10" t="s">
        <v>63</v>
      </c>
      <c r="B86" s="10" t="s">
        <v>70</v>
      </c>
      <c r="C86" s="14" t="s">
        <v>24</v>
      </c>
      <c r="D86" s="10">
        <v>4</v>
      </c>
      <c r="E86" s="15" t="s">
        <v>15</v>
      </c>
      <c r="F86" s="15" t="s">
        <v>11</v>
      </c>
      <c r="G86" s="16">
        <v>55</v>
      </c>
      <c r="H86" s="16">
        <f>Taula1[[#This Row],[Import unitari 1 (Sense IVA)]]*Taula1[[#This Row],[recomp_tot]]</f>
        <v>220</v>
      </c>
      <c r="I86" s="3"/>
      <c r="J86" s="6">
        <f>Taula1[[#This Row],[Import unitari Oferta any 1 (Sense IVA)]]*Taula1[[#This Row],[recomp_tot]]</f>
        <v>0</v>
      </c>
    </row>
    <row r="87" spans="1:10" x14ac:dyDescent="0.3">
      <c r="A87" s="10" t="s">
        <v>63</v>
      </c>
      <c r="B87" s="10" t="s">
        <v>72</v>
      </c>
      <c r="C87" s="14" t="s">
        <v>37</v>
      </c>
      <c r="D87" s="10">
        <v>1</v>
      </c>
      <c r="E87" s="15" t="s">
        <v>15</v>
      </c>
      <c r="F87" s="15" t="s">
        <v>11</v>
      </c>
      <c r="G87" s="16">
        <v>55</v>
      </c>
      <c r="H87" s="16">
        <f>Taula1[[#This Row],[Import unitari 1 (Sense IVA)]]*Taula1[[#This Row],[recomp_tot]]</f>
        <v>55</v>
      </c>
      <c r="I87" s="3"/>
      <c r="J87" s="6">
        <f>Taula1[[#This Row],[Import unitari Oferta any 1 (Sense IVA)]]*Taula1[[#This Row],[recomp_tot]]</f>
        <v>0</v>
      </c>
    </row>
    <row r="88" spans="1:10" x14ac:dyDescent="0.3">
      <c r="A88" s="10" t="s">
        <v>63</v>
      </c>
      <c r="B88" s="10" t="s">
        <v>72</v>
      </c>
      <c r="C88" s="14" t="s">
        <v>73</v>
      </c>
      <c r="D88" s="10">
        <v>1</v>
      </c>
      <c r="E88" s="15" t="s">
        <v>15</v>
      </c>
      <c r="F88" s="15" t="s">
        <v>11</v>
      </c>
      <c r="G88" s="16">
        <v>55</v>
      </c>
      <c r="H88" s="16">
        <f>Taula1[[#This Row],[Import unitari 1 (Sense IVA)]]*Taula1[[#This Row],[recomp_tot]]</f>
        <v>55</v>
      </c>
      <c r="I88" s="3"/>
      <c r="J88" s="6">
        <f>Taula1[[#This Row],[Import unitari Oferta any 1 (Sense IVA)]]*Taula1[[#This Row],[recomp_tot]]</f>
        <v>0</v>
      </c>
    </row>
    <row r="89" spans="1:10" x14ac:dyDescent="0.3">
      <c r="A89" s="10" t="s">
        <v>63</v>
      </c>
      <c r="B89" s="10" t="s">
        <v>76</v>
      </c>
      <c r="C89" s="14" t="s">
        <v>19</v>
      </c>
      <c r="D89" s="10">
        <v>1</v>
      </c>
      <c r="E89" s="15" t="s">
        <v>15</v>
      </c>
      <c r="F89" s="15" t="s">
        <v>11</v>
      </c>
      <c r="G89" s="16">
        <v>55</v>
      </c>
      <c r="H89" s="16">
        <f>Taula1[[#This Row],[Import unitari 1 (Sense IVA)]]*Taula1[[#This Row],[recomp_tot]]</f>
        <v>55</v>
      </c>
      <c r="I89" s="3"/>
      <c r="J89" s="6">
        <f>Taula1[[#This Row],[Import unitari Oferta any 1 (Sense IVA)]]*Taula1[[#This Row],[recomp_tot]]</f>
        <v>0</v>
      </c>
    </row>
    <row r="90" spans="1:10" x14ac:dyDescent="0.3">
      <c r="A90" s="10" t="s">
        <v>63</v>
      </c>
      <c r="B90" s="10" t="s">
        <v>66</v>
      </c>
      <c r="C90" s="14" t="s">
        <v>18</v>
      </c>
      <c r="D90" s="10">
        <v>1</v>
      </c>
      <c r="E90" s="15" t="s">
        <v>15</v>
      </c>
      <c r="F90" s="15" t="s">
        <v>11</v>
      </c>
      <c r="G90" s="16">
        <v>55</v>
      </c>
      <c r="H90" s="16">
        <f>Taula1[[#This Row],[Import unitari 1 (Sense IVA)]]*Taula1[[#This Row],[recomp_tot]]</f>
        <v>55</v>
      </c>
      <c r="I90" s="3"/>
      <c r="J90" s="6">
        <f>Taula1[[#This Row],[Import unitari Oferta any 1 (Sense IVA)]]*Taula1[[#This Row],[recomp_tot]]</f>
        <v>0</v>
      </c>
    </row>
    <row r="91" spans="1:10" x14ac:dyDescent="0.3">
      <c r="A91" s="10" t="s">
        <v>63</v>
      </c>
      <c r="B91" s="10" t="s">
        <v>71</v>
      </c>
      <c r="C91" s="14" t="s">
        <v>18</v>
      </c>
      <c r="D91" s="10">
        <v>3</v>
      </c>
      <c r="E91" s="15" t="s">
        <v>15</v>
      </c>
      <c r="F91" s="15" t="s">
        <v>11</v>
      </c>
      <c r="G91" s="16">
        <v>55</v>
      </c>
      <c r="H91" s="16">
        <f>Taula1[[#This Row],[Import unitari 1 (Sense IVA)]]*Taula1[[#This Row],[recomp_tot]]</f>
        <v>165</v>
      </c>
      <c r="I91" s="3"/>
      <c r="J91" s="6">
        <f>Taula1[[#This Row],[Import unitari Oferta any 1 (Sense IVA)]]*Taula1[[#This Row],[recomp_tot]]</f>
        <v>0</v>
      </c>
    </row>
    <row r="92" spans="1:10" x14ac:dyDescent="0.3">
      <c r="A92" s="10" t="s">
        <v>63</v>
      </c>
      <c r="B92" s="10" t="s">
        <v>76</v>
      </c>
      <c r="C92" s="14" t="s">
        <v>19</v>
      </c>
      <c r="D92" s="10">
        <v>3</v>
      </c>
      <c r="E92" s="15" t="s">
        <v>15</v>
      </c>
      <c r="F92" s="15" t="s">
        <v>11</v>
      </c>
      <c r="G92" s="16">
        <v>55</v>
      </c>
      <c r="H92" s="16">
        <f>Taula1[[#This Row],[Import unitari 1 (Sense IVA)]]*Taula1[[#This Row],[recomp_tot]]</f>
        <v>165</v>
      </c>
      <c r="I92" s="3"/>
      <c r="J92" s="6">
        <f>Taula1[[#This Row],[Import unitari Oferta any 1 (Sense IVA)]]*Taula1[[#This Row],[recomp_tot]]</f>
        <v>0</v>
      </c>
    </row>
    <row r="93" spans="1:10" x14ac:dyDescent="0.3">
      <c r="A93" s="10" t="s">
        <v>63</v>
      </c>
      <c r="B93" s="10" t="s">
        <v>77</v>
      </c>
      <c r="C93" s="14" t="s">
        <v>18</v>
      </c>
      <c r="D93" s="10">
        <v>2</v>
      </c>
      <c r="E93" s="15" t="s">
        <v>15</v>
      </c>
      <c r="F93" s="15" t="s">
        <v>11</v>
      </c>
      <c r="G93" s="16">
        <v>55</v>
      </c>
      <c r="H93" s="16">
        <f>Taula1[[#This Row],[Import unitari 1 (Sense IVA)]]*Taula1[[#This Row],[recomp_tot]]</f>
        <v>110</v>
      </c>
      <c r="I93" s="3"/>
      <c r="J93" s="6">
        <f>Taula1[[#This Row],[Import unitari Oferta any 1 (Sense IVA)]]*Taula1[[#This Row],[recomp_tot]]</f>
        <v>0</v>
      </c>
    </row>
    <row r="94" spans="1:10" x14ac:dyDescent="0.3">
      <c r="A94" s="10" t="s">
        <v>63</v>
      </c>
      <c r="B94" s="10" t="s">
        <v>64</v>
      </c>
      <c r="C94" s="14" t="s">
        <v>48</v>
      </c>
      <c r="D94" s="10">
        <v>2</v>
      </c>
      <c r="E94" s="15" t="s">
        <v>10</v>
      </c>
      <c r="F94" s="15" t="s">
        <v>11</v>
      </c>
      <c r="G94" s="16">
        <v>46.2</v>
      </c>
      <c r="H94" s="16">
        <f>Taula1[[#This Row],[Import unitari 1 (Sense IVA)]]*Taula1[[#This Row],[recomp_tot]]</f>
        <v>92.4</v>
      </c>
      <c r="I94" s="3"/>
      <c r="J94" s="6">
        <f>Taula1[[#This Row],[Import unitari Oferta any 1 (Sense IVA)]]*Taula1[[#This Row],[recomp_tot]]</f>
        <v>0</v>
      </c>
    </row>
    <row r="95" spans="1:10" x14ac:dyDescent="0.3">
      <c r="A95" s="10" t="s">
        <v>63</v>
      </c>
      <c r="B95" s="10" t="s">
        <v>64</v>
      </c>
      <c r="C95" s="14" t="s">
        <v>24</v>
      </c>
      <c r="D95" s="10">
        <v>1</v>
      </c>
      <c r="E95" s="15" t="s">
        <v>10</v>
      </c>
      <c r="F95" s="15" t="s">
        <v>11</v>
      </c>
      <c r="G95" s="16">
        <v>46.2</v>
      </c>
      <c r="H95" s="16">
        <f>Taula1[[#This Row],[Import unitari 1 (Sense IVA)]]*Taula1[[#This Row],[recomp_tot]]</f>
        <v>46.2</v>
      </c>
      <c r="I95" s="3"/>
      <c r="J95" s="6">
        <f>Taula1[[#This Row],[Import unitari Oferta any 1 (Sense IVA)]]*Taula1[[#This Row],[recomp_tot]]</f>
        <v>0</v>
      </c>
    </row>
    <row r="96" spans="1:10" x14ac:dyDescent="0.3">
      <c r="A96" s="10" t="s">
        <v>63</v>
      </c>
      <c r="B96" s="10" t="s">
        <v>64</v>
      </c>
      <c r="C96" s="14" t="s">
        <v>48</v>
      </c>
      <c r="D96" s="10">
        <v>9</v>
      </c>
      <c r="E96" s="15" t="s">
        <v>10</v>
      </c>
      <c r="F96" s="15" t="s">
        <v>11</v>
      </c>
      <c r="G96" s="16">
        <v>46.2</v>
      </c>
      <c r="H96" s="16">
        <f>Taula1[[#This Row],[Import unitari 1 (Sense IVA)]]*Taula1[[#This Row],[recomp_tot]]</f>
        <v>415.8</v>
      </c>
      <c r="I96" s="3"/>
      <c r="J96" s="6">
        <f>Taula1[[#This Row],[Import unitari Oferta any 1 (Sense IVA)]]*Taula1[[#This Row],[recomp_tot]]</f>
        <v>0</v>
      </c>
    </row>
    <row r="97" spans="1:10" x14ac:dyDescent="0.3">
      <c r="A97" s="10" t="s">
        <v>63</v>
      </c>
      <c r="B97" s="10" t="s">
        <v>64</v>
      </c>
      <c r="C97" s="14" t="s">
        <v>24</v>
      </c>
      <c r="D97" s="10">
        <v>1</v>
      </c>
      <c r="E97" s="15" t="s">
        <v>10</v>
      </c>
      <c r="F97" s="15" t="s">
        <v>11</v>
      </c>
      <c r="G97" s="16">
        <v>46.2</v>
      </c>
      <c r="H97" s="16">
        <f>Taula1[[#This Row],[Import unitari 1 (Sense IVA)]]*Taula1[[#This Row],[recomp_tot]]</f>
        <v>46.2</v>
      </c>
      <c r="I97" s="3"/>
      <c r="J97" s="6">
        <f>Taula1[[#This Row],[Import unitari Oferta any 1 (Sense IVA)]]*Taula1[[#This Row],[recomp_tot]]</f>
        <v>0</v>
      </c>
    </row>
    <row r="98" spans="1:10" x14ac:dyDescent="0.3">
      <c r="A98" s="10" t="s">
        <v>63</v>
      </c>
      <c r="B98" s="10" t="s">
        <v>68</v>
      </c>
      <c r="C98" s="14" t="s">
        <v>19</v>
      </c>
      <c r="D98" s="10">
        <v>17</v>
      </c>
      <c r="E98" s="15" t="s">
        <v>15</v>
      </c>
      <c r="F98" s="15" t="s">
        <v>11</v>
      </c>
      <c r="G98" s="16">
        <v>55</v>
      </c>
      <c r="H98" s="16">
        <f>Taula1[[#This Row],[Import unitari 1 (Sense IVA)]]*Taula1[[#This Row],[recomp_tot]]</f>
        <v>935</v>
      </c>
      <c r="I98" s="3"/>
      <c r="J98" s="6">
        <f>Taula1[[#This Row],[Import unitari Oferta any 1 (Sense IVA)]]*Taula1[[#This Row],[recomp_tot]]</f>
        <v>0</v>
      </c>
    </row>
    <row r="99" spans="1:10" x14ac:dyDescent="0.3">
      <c r="A99" s="10" t="s">
        <v>63</v>
      </c>
      <c r="B99" s="10" t="s">
        <v>68</v>
      </c>
      <c r="C99" s="14" t="s">
        <v>19</v>
      </c>
      <c r="D99" s="10">
        <v>1</v>
      </c>
      <c r="E99" s="15" t="s">
        <v>15</v>
      </c>
      <c r="F99" s="15" t="s">
        <v>11</v>
      </c>
      <c r="G99" s="16">
        <v>55</v>
      </c>
      <c r="H99" s="16">
        <f>Taula1[[#This Row],[Import unitari 1 (Sense IVA)]]*Taula1[[#This Row],[recomp_tot]]</f>
        <v>55</v>
      </c>
      <c r="I99" s="3"/>
      <c r="J99" s="6">
        <f>Taula1[[#This Row],[Import unitari Oferta any 1 (Sense IVA)]]*Taula1[[#This Row],[recomp_tot]]</f>
        <v>0</v>
      </c>
    </row>
    <row r="100" spans="1:10" x14ac:dyDescent="0.3">
      <c r="A100" s="10" t="s">
        <v>78</v>
      </c>
      <c r="B100" s="10" t="s">
        <v>51</v>
      </c>
      <c r="C100" s="14" t="s">
        <v>22</v>
      </c>
      <c r="D100" s="10">
        <v>6</v>
      </c>
      <c r="E100" s="15" t="s">
        <v>10</v>
      </c>
      <c r="F100" s="15" t="s">
        <v>11</v>
      </c>
      <c r="G100" s="16">
        <v>46.2</v>
      </c>
      <c r="H100" s="16">
        <f>Taula1[[#This Row],[Import unitari 1 (Sense IVA)]]*Taula1[[#This Row],[recomp_tot]]</f>
        <v>277.20000000000005</v>
      </c>
      <c r="I100" s="3"/>
      <c r="J100" s="6">
        <f>Taula1[[#This Row],[Import unitari Oferta any 1 (Sense IVA)]]*Taula1[[#This Row],[recomp_tot]]</f>
        <v>0</v>
      </c>
    </row>
    <row r="101" spans="1:10" x14ac:dyDescent="0.3">
      <c r="A101" s="10" t="s">
        <v>78</v>
      </c>
      <c r="B101" s="10" t="s">
        <v>51</v>
      </c>
      <c r="C101" s="14" t="s">
        <v>9</v>
      </c>
      <c r="D101" s="10">
        <v>35</v>
      </c>
      <c r="E101" s="15" t="s">
        <v>10</v>
      </c>
      <c r="F101" s="15" t="s">
        <v>11</v>
      </c>
      <c r="G101" s="16">
        <v>46.2</v>
      </c>
      <c r="H101" s="16">
        <f>Taula1[[#This Row],[Import unitari 1 (Sense IVA)]]*Taula1[[#This Row],[recomp_tot]]</f>
        <v>1617</v>
      </c>
      <c r="I101" s="3"/>
      <c r="J101" s="6">
        <f>Taula1[[#This Row],[Import unitari Oferta any 1 (Sense IVA)]]*Taula1[[#This Row],[recomp_tot]]</f>
        <v>0</v>
      </c>
    </row>
    <row r="102" spans="1:10" x14ac:dyDescent="0.3">
      <c r="A102" s="10" t="s">
        <v>78</v>
      </c>
      <c r="B102" s="10" t="s">
        <v>81</v>
      </c>
      <c r="C102" s="14" t="s">
        <v>9</v>
      </c>
      <c r="D102" s="10">
        <v>3</v>
      </c>
      <c r="E102" s="15" t="s">
        <v>10</v>
      </c>
      <c r="F102" s="15" t="s">
        <v>11</v>
      </c>
      <c r="G102" s="16">
        <v>46.2</v>
      </c>
      <c r="H102" s="16">
        <f>Taula1[[#This Row],[Import unitari 1 (Sense IVA)]]*Taula1[[#This Row],[recomp_tot]]</f>
        <v>138.60000000000002</v>
      </c>
      <c r="I102" s="3"/>
      <c r="J102" s="6">
        <f>Taula1[[#This Row],[Import unitari Oferta any 1 (Sense IVA)]]*Taula1[[#This Row],[recomp_tot]]</f>
        <v>0</v>
      </c>
    </row>
    <row r="103" spans="1:10" x14ac:dyDescent="0.3">
      <c r="A103" s="10" t="s">
        <v>78</v>
      </c>
      <c r="B103" s="10" t="s">
        <v>82</v>
      </c>
      <c r="C103" s="14" t="s">
        <v>22</v>
      </c>
      <c r="D103" s="10">
        <v>4</v>
      </c>
      <c r="E103" s="15" t="s">
        <v>10</v>
      </c>
      <c r="F103" s="15" t="s">
        <v>11</v>
      </c>
      <c r="G103" s="16">
        <v>46.2</v>
      </c>
      <c r="H103" s="16">
        <f>Taula1[[#This Row],[Import unitari 1 (Sense IVA)]]*Taula1[[#This Row],[recomp_tot]]</f>
        <v>184.8</v>
      </c>
      <c r="I103" s="3"/>
      <c r="J103" s="6">
        <f>Taula1[[#This Row],[Import unitari Oferta any 1 (Sense IVA)]]*Taula1[[#This Row],[recomp_tot]]</f>
        <v>0</v>
      </c>
    </row>
    <row r="104" spans="1:10" x14ac:dyDescent="0.3">
      <c r="A104" s="10" t="s">
        <v>78</v>
      </c>
      <c r="B104" s="10" t="s">
        <v>82</v>
      </c>
      <c r="C104" s="14" t="s">
        <v>9</v>
      </c>
      <c r="D104" s="10">
        <v>4</v>
      </c>
      <c r="E104" s="15" t="s">
        <v>10</v>
      </c>
      <c r="F104" s="15" t="s">
        <v>11</v>
      </c>
      <c r="G104" s="16">
        <v>46.2</v>
      </c>
      <c r="H104" s="16">
        <f>Taula1[[#This Row],[Import unitari 1 (Sense IVA)]]*Taula1[[#This Row],[recomp_tot]]</f>
        <v>184.8</v>
      </c>
      <c r="I104" s="3"/>
      <c r="J104" s="6">
        <f>Taula1[[#This Row],[Import unitari Oferta any 1 (Sense IVA)]]*Taula1[[#This Row],[recomp_tot]]</f>
        <v>0</v>
      </c>
    </row>
    <row r="105" spans="1:10" x14ac:dyDescent="0.3">
      <c r="A105" s="10" t="s">
        <v>78</v>
      </c>
      <c r="B105" s="10" t="s">
        <v>51</v>
      </c>
      <c r="C105" s="14" t="s">
        <v>9</v>
      </c>
      <c r="D105" s="10">
        <v>6</v>
      </c>
      <c r="E105" s="15" t="s">
        <v>10</v>
      </c>
      <c r="F105" s="15" t="s">
        <v>11</v>
      </c>
      <c r="G105" s="16">
        <v>46.2</v>
      </c>
      <c r="H105" s="16">
        <f>Taula1[[#This Row],[Import unitari 1 (Sense IVA)]]*Taula1[[#This Row],[recomp_tot]]</f>
        <v>277.20000000000005</v>
      </c>
      <c r="I105" s="3"/>
      <c r="J105" s="6">
        <f>Taula1[[#This Row],[Import unitari Oferta any 1 (Sense IVA)]]*Taula1[[#This Row],[recomp_tot]]</f>
        <v>0</v>
      </c>
    </row>
    <row r="106" spans="1:10" x14ac:dyDescent="0.3">
      <c r="A106" s="10" t="s">
        <v>78</v>
      </c>
      <c r="B106" s="10" t="s">
        <v>81</v>
      </c>
      <c r="C106" s="14" t="s">
        <v>9</v>
      </c>
      <c r="D106" s="10">
        <v>6</v>
      </c>
      <c r="E106" s="15" t="s">
        <v>10</v>
      </c>
      <c r="F106" s="15" t="s">
        <v>11</v>
      </c>
      <c r="G106" s="16">
        <v>46.2</v>
      </c>
      <c r="H106" s="16">
        <f>Taula1[[#This Row],[Import unitari 1 (Sense IVA)]]*Taula1[[#This Row],[recomp_tot]]</f>
        <v>277.20000000000005</v>
      </c>
      <c r="I106" s="3"/>
      <c r="J106" s="6">
        <f>Taula1[[#This Row],[Import unitari Oferta any 1 (Sense IVA)]]*Taula1[[#This Row],[recomp_tot]]</f>
        <v>0</v>
      </c>
    </row>
    <row r="107" spans="1:10" x14ac:dyDescent="0.3">
      <c r="A107" s="10" t="s">
        <v>78</v>
      </c>
      <c r="B107" s="10" t="s">
        <v>82</v>
      </c>
      <c r="C107" s="14" t="s">
        <v>9</v>
      </c>
      <c r="D107" s="10">
        <v>10</v>
      </c>
      <c r="E107" s="15" t="s">
        <v>10</v>
      </c>
      <c r="F107" s="15" t="s">
        <v>11</v>
      </c>
      <c r="G107" s="16">
        <v>46.2</v>
      </c>
      <c r="H107" s="16">
        <f>Taula1[[#This Row],[Import unitari 1 (Sense IVA)]]*Taula1[[#This Row],[recomp_tot]]</f>
        <v>462</v>
      </c>
      <c r="I107" s="3"/>
      <c r="J107" s="6">
        <f>Taula1[[#This Row],[Import unitari Oferta any 1 (Sense IVA)]]*Taula1[[#This Row],[recomp_tot]]</f>
        <v>0</v>
      </c>
    </row>
    <row r="108" spans="1:10" x14ac:dyDescent="0.3">
      <c r="A108" s="10" t="s">
        <v>78</v>
      </c>
      <c r="B108" s="10" t="s">
        <v>79</v>
      </c>
      <c r="C108" s="14" t="s">
        <v>17</v>
      </c>
      <c r="D108" s="10">
        <v>2</v>
      </c>
      <c r="E108" s="15" t="s">
        <v>15</v>
      </c>
      <c r="F108" s="15" t="s">
        <v>11</v>
      </c>
      <c r="G108" s="16">
        <v>55</v>
      </c>
      <c r="H108" s="16">
        <f>Taula1[[#This Row],[Import unitari 1 (Sense IVA)]]*Taula1[[#This Row],[recomp_tot]]</f>
        <v>110</v>
      </c>
      <c r="I108" s="3"/>
      <c r="J108" s="6">
        <f>Taula1[[#This Row],[Import unitari Oferta any 1 (Sense IVA)]]*Taula1[[#This Row],[recomp_tot]]</f>
        <v>0</v>
      </c>
    </row>
    <row r="109" spans="1:10" x14ac:dyDescent="0.3">
      <c r="A109" s="10" t="s">
        <v>78</v>
      </c>
      <c r="B109" s="10" t="s">
        <v>82</v>
      </c>
      <c r="C109" s="14" t="s">
        <v>17</v>
      </c>
      <c r="D109" s="10">
        <v>2</v>
      </c>
      <c r="E109" s="15" t="s">
        <v>15</v>
      </c>
      <c r="F109" s="15" t="s">
        <v>11</v>
      </c>
      <c r="G109" s="16">
        <v>55</v>
      </c>
      <c r="H109" s="16">
        <f>Taula1[[#This Row],[Import unitari 1 (Sense IVA)]]*Taula1[[#This Row],[recomp_tot]]</f>
        <v>110</v>
      </c>
      <c r="I109" s="3"/>
      <c r="J109" s="6">
        <f>Taula1[[#This Row],[Import unitari Oferta any 1 (Sense IVA)]]*Taula1[[#This Row],[recomp_tot]]</f>
        <v>0</v>
      </c>
    </row>
    <row r="110" spans="1:10" x14ac:dyDescent="0.3">
      <c r="A110" s="10" t="s">
        <v>78</v>
      </c>
      <c r="B110" s="10" t="s">
        <v>82</v>
      </c>
      <c r="C110" s="14" t="s">
        <v>32</v>
      </c>
      <c r="D110" s="10">
        <v>3</v>
      </c>
      <c r="E110" s="15" t="s">
        <v>15</v>
      </c>
      <c r="F110" s="15" t="s">
        <v>11</v>
      </c>
      <c r="G110" s="16">
        <v>55</v>
      </c>
      <c r="H110" s="16">
        <f>Taula1[[#This Row],[Import unitari 1 (Sense IVA)]]*Taula1[[#This Row],[recomp_tot]]</f>
        <v>165</v>
      </c>
      <c r="I110" s="3"/>
      <c r="J110" s="6">
        <f>Taula1[[#This Row],[Import unitari Oferta any 1 (Sense IVA)]]*Taula1[[#This Row],[recomp_tot]]</f>
        <v>0</v>
      </c>
    </row>
    <row r="111" spans="1:10" x14ac:dyDescent="0.3">
      <c r="A111" s="10" t="s">
        <v>78</v>
      </c>
      <c r="B111" s="10" t="s">
        <v>82</v>
      </c>
      <c r="C111" s="14" t="s">
        <v>47</v>
      </c>
      <c r="D111" s="10">
        <v>7</v>
      </c>
      <c r="E111" s="15" t="s">
        <v>15</v>
      </c>
      <c r="F111" s="15" t="s">
        <v>11</v>
      </c>
      <c r="G111" s="16">
        <v>55</v>
      </c>
      <c r="H111" s="16">
        <f>Taula1[[#This Row],[Import unitari 1 (Sense IVA)]]*Taula1[[#This Row],[recomp_tot]]</f>
        <v>385</v>
      </c>
      <c r="I111" s="3"/>
      <c r="J111" s="6">
        <f>Taula1[[#This Row],[Import unitari Oferta any 1 (Sense IVA)]]*Taula1[[#This Row],[recomp_tot]]</f>
        <v>0</v>
      </c>
    </row>
    <row r="112" spans="1:10" x14ac:dyDescent="0.3">
      <c r="A112" s="10" t="s">
        <v>78</v>
      </c>
      <c r="B112" s="10" t="s">
        <v>82</v>
      </c>
      <c r="C112" s="14" t="s">
        <v>37</v>
      </c>
      <c r="D112" s="10">
        <v>2</v>
      </c>
      <c r="E112" s="15" t="s">
        <v>15</v>
      </c>
      <c r="F112" s="15" t="s">
        <v>11</v>
      </c>
      <c r="G112" s="16">
        <v>55</v>
      </c>
      <c r="H112" s="16">
        <f>Taula1[[#This Row],[Import unitari 1 (Sense IVA)]]*Taula1[[#This Row],[recomp_tot]]</f>
        <v>110</v>
      </c>
      <c r="I112" s="3"/>
      <c r="J112" s="6">
        <f>Taula1[[#This Row],[Import unitari Oferta any 1 (Sense IVA)]]*Taula1[[#This Row],[recomp_tot]]</f>
        <v>0</v>
      </c>
    </row>
    <row r="113" spans="1:10" x14ac:dyDescent="0.3">
      <c r="A113" s="10" t="s">
        <v>78</v>
      </c>
      <c r="B113" s="10" t="s">
        <v>82</v>
      </c>
      <c r="C113" s="14" t="s">
        <v>47</v>
      </c>
      <c r="D113" s="10">
        <v>1</v>
      </c>
      <c r="E113" s="15" t="s">
        <v>15</v>
      </c>
      <c r="F113" s="15" t="s">
        <v>11</v>
      </c>
      <c r="G113" s="16">
        <v>55</v>
      </c>
      <c r="H113" s="16">
        <f>Taula1[[#This Row],[Import unitari 1 (Sense IVA)]]*Taula1[[#This Row],[recomp_tot]]</f>
        <v>55</v>
      </c>
      <c r="I113" s="3"/>
      <c r="J113" s="6">
        <f>Taula1[[#This Row],[Import unitari Oferta any 1 (Sense IVA)]]*Taula1[[#This Row],[recomp_tot]]</f>
        <v>0</v>
      </c>
    </row>
    <row r="114" spans="1:10" x14ac:dyDescent="0.3">
      <c r="A114" s="10" t="s">
        <v>78</v>
      </c>
      <c r="B114" s="10" t="s">
        <v>82</v>
      </c>
      <c r="C114" s="14" t="s">
        <v>37</v>
      </c>
      <c r="D114" s="10">
        <v>2</v>
      </c>
      <c r="E114" s="15" t="s">
        <v>15</v>
      </c>
      <c r="F114" s="15" t="s">
        <v>11</v>
      </c>
      <c r="G114" s="16">
        <v>55</v>
      </c>
      <c r="H114" s="16">
        <f>Taula1[[#This Row],[Import unitari 1 (Sense IVA)]]*Taula1[[#This Row],[recomp_tot]]</f>
        <v>110</v>
      </c>
      <c r="I114" s="3"/>
      <c r="J114" s="6">
        <f>Taula1[[#This Row],[Import unitari Oferta any 1 (Sense IVA)]]*Taula1[[#This Row],[recomp_tot]]</f>
        <v>0</v>
      </c>
    </row>
    <row r="115" spans="1:10" x14ac:dyDescent="0.3">
      <c r="A115" s="10" t="s">
        <v>78</v>
      </c>
      <c r="B115" s="10" t="s">
        <v>79</v>
      </c>
      <c r="C115" s="14" t="s">
        <v>17</v>
      </c>
      <c r="D115" s="10">
        <v>2</v>
      </c>
      <c r="E115" s="15" t="s">
        <v>15</v>
      </c>
      <c r="F115" s="15" t="s">
        <v>11</v>
      </c>
      <c r="G115" s="16">
        <v>55</v>
      </c>
      <c r="H115" s="16">
        <f>Taula1[[#This Row],[Import unitari 1 (Sense IVA)]]*Taula1[[#This Row],[recomp_tot]]</f>
        <v>110</v>
      </c>
      <c r="I115" s="3"/>
      <c r="J115" s="6">
        <f>Taula1[[#This Row],[Import unitari Oferta any 1 (Sense IVA)]]*Taula1[[#This Row],[recomp_tot]]</f>
        <v>0</v>
      </c>
    </row>
    <row r="116" spans="1:10" x14ac:dyDescent="0.3">
      <c r="A116" s="10" t="s">
        <v>78</v>
      </c>
      <c r="B116" s="10" t="s">
        <v>80</v>
      </c>
      <c r="C116" s="14" t="s">
        <v>39</v>
      </c>
      <c r="D116" s="10">
        <v>5</v>
      </c>
      <c r="E116" s="15" t="s">
        <v>15</v>
      </c>
      <c r="F116" s="15" t="s">
        <v>11</v>
      </c>
      <c r="G116" s="16">
        <v>55</v>
      </c>
      <c r="H116" s="16">
        <f>Taula1[[#This Row],[Import unitari 1 (Sense IVA)]]*Taula1[[#This Row],[recomp_tot]]</f>
        <v>275</v>
      </c>
      <c r="I116" s="3"/>
      <c r="J116" s="6">
        <f>Taula1[[#This Row],[Import unitari Oferta any 1 (Sense IVA)]]*Taula1[[#This Row],[recomp_tot]]</f>
        <v>0</v>
      </c>
    </row>
    <row r="117" spans="1:10" x14ac:dyDescent="0.3">
      <c r="A117" s="10" t="s">
        <v>78</v>
      </c>
      <c r="B117" s="10" t="s">
        <v>82</v>
      </c>
      <c r="C117" s="14" t="s">
        <v>17</v>
      </c>
      <c r="D117" s="10">
        <v>3</v>
      </c>
      <c r="E117" s="15" t="s">
        <v>15</v>
      </c>
      <c r="F117" s="15" t="s">
        <v>11</v>
      </c>
      <c r="G117" s="16">
        <v>55</v>
      </c>
      <c r="H117" s="16">
        <f>Taula1[[#This Row],[Import unitari 1 (Sense IVA)]]*Taula1[[#This Row],[recomp_tot]]</f>
        <v>165</v>
      </c>
      <c r="I117" s="3"/>
      <c r="J117" s="6">
        <f>Taula1[[#This Row],[Import unitari Oferta any 1 (Sense IVA)]]*Taula1[[#This Row],[recomp_tot]]</f>
        <v>0</v>
      </c>
    </row>
    <row r="118" spans="1:10" x14ac:dyDescent="0.3">
      <c r="A118" s="10" t="s">
        <v>78</v>
      </c>
      <c r="B118" s="10" t="s">
        <v>82</v>
      </c>
      <c r="C118" s="14" t="s">
        <v>37</v>
      </c>
      <c r="D118" s="10">
        <v>1</v>
      </c>
      <c r="E118" s="15" t="s">
        <v>15</v>
      </c>
      <c r="F118" s="15" t="s">
        <v>11</v>
      </c>
      <c r="G118" s="16">
        <v>55</v>
      </c>
      <c r="H118" s="16">
        <f>Taula1[[#This Row],[Import unitari 1 (Sense IVA)]]*Taula1[[#This Row],[recomp_tot]]</f>
        <v>55</v>
      </c>
      <c r="I118" s="3"/>
      <c r="J118" s="6">
        <f>Taula1[[#This Row],[Import unitari Oferta any 1 (Sense IVA)]]*Taula1[[#This Row],[recomp_tot]]</f>
        <v>0</v>
      </c>
    </row>
    <row r="119" spans="1:10" x14ac:dyDescent="0.3">
      <c r="A119" s="10" t="s">
        <v>83</v>
      </c>
      <c r="B119" s="10" t="s">
        <v>84</v>
      </c>
      <c r="C119" s="14" t="s">
        <v>58</v>
      </c>
      <c r="D119" s="10">
        <v>2</v>
      </c>
      <c r="E119" s="15" t="s">
        <v>15</v>
      </c>
      <c r="F119" s="15" t="s">
        <v>11</v>
      </c>
      <c r="G119" s="16">
        <v>55</v>
      </c>
      <c r="H119" s="16">
        <f>Taula1[[#This Row],[Import unitari 1 (Sense IVA)]]*Taula1[[#This Row],[recomp_tot]]</f>
        <v>110</v>
      </c>
      <c r="I119" s="3"/>
      <c r="J119" s="6">
        <f>Taula1[[#This Row],[Import unitari Oferta any 1 (Sense IVA)]]*Taula1[[#This Row],[recomp_tot]]</f>
        <v>0</v>
      </c>
    </row>
    <row r="120" spans="1:10" x14ac:dyDescent="0.3">
      <c r="A120" s="10" t="s">
        <v>83</v>
      </c>
      <c r="B120" s="10" t="s">
        <v>85</v>
      </c>
      <c r="C120" s="14" t="s">
        <v>22</v>
      </c>
      <c r="D120" s="10">
        <v>1</v>
      </c>
      <c r="E120" s="15" t="s">
        <v>15</v>
      </c>
      <c r="F120" s="15" t="s">
        <v>11</v>
      </c>
      <c r="G120" s="16">
        <v>55</v>
      </c>
      <c r="H120" s="16">
        <f>Taula1[[#This Row],[Import unitari 1 (Sense IVA)]]*Taula1[[#This Row],[recomp_tot]]</f>
        <v>55</v>
      </c>
      <c r="I120" s="3"/>
      <c r="J120" s="6">
        <f>Taula1[[#This Row],[Import unitari Oferta any 1 (Sense IVA)]]*Taula1[[#This Row],[recomp_tot]]</f>
        <v>0</v>
      </c>
    </row>
    <row r="121" spans="1:10" x14ac:dyDescent="0.3">
      <c r="A121" s="10" t="s">
        <v>83</v>
      </c>
      <c r="B121" s="10" t="s">
        <v>7</v>
      </c>
      <c r="C121" s="14" t="s">
        <v>45</v>
      </c>
      <c r="D121" s="10">
        <v>1</v>
      </c>
      <c r="E121" s="15" t="s">
        <v>15</v>
      </c>
      <c r="F121" s="15" t="s">
        <v>11</v>
      </c>
      <c r="G121" s="16">
        <v>55</v>
      </c>
      <c r="H121" s="16">
        <f>Taula1[[#This Row],[Import unitari 1 (Sense IVA)]]*Taula1[[#This Row],[recomp_tot]]</f>
        <v>55</v>
      </c>
      <c r="I121" s="3"/>
      <c r="J121" s="6">
        <f>Taula1[[#This Row],[Import unitari Oferta any 1 (Sense IVA)]]*Taula1[[#This Row],[recomp_tot]]</f>
        <v>0</v>
      </c>
    </row>
    <row r="122" spans="1:10" x14ac:dyDescent="0.3">
      <c r="A122" s="10" t="s">
        <v>86</v>
      </c>
      <c r="B122" s="10" t="s">
        <v>87</v>
      </c>
      <c r="C122" s="14" t="s">
        <v>9</v>
      </c>
      <c r="D122" s="10">
        <v>10</v>
      </c>
      <c r="E122" s="15" t="s">
        <v>10</v>
      </c>
      <c r="F122" s="15" t="s">
        <v>11</v>
      </c>
      <c r="G122" s="16">
        <v>46.2</v>
      </c>
      <c r="H122" s="16">
        <f>Taula1[[#This Row],[Import unitari 1 (Sense IVA)]]*Taula1[[#This Row],[recomp_tot]]</f>
        <v>462</v>
      </c>
      <c r="I122" s="3"/>
      <c r="J122" s="6">
        <f>Taula1[[#This Row],[Import unitari Oferta any 1 (Sense IVA)]]*Taula1[[#This Row],[recomp_tot]]</f>
        <v>0</v>
      </c>
    </row>
    <row r="123" spans="1:10" x14ac:dyDescent="0.3">
      <c r="A123" s="10" t="s">
        <v>88</v>
      </c>
      <c r="B123" s="10" t="s">
        <v>90</v>
      </c>
      <c r="C123" s="14" t="s">
        <v>9</v>
      </c>
      <c r="D123" s="10">
        <v>6</v>
      </c>
      <c r="E123" s="15" t="s">
        <v>10</v>
      </c>
      <c r="F123" s="15" t="s">
        <v>11</v>
      </c>
      <c r="G123" s="16">
        <v>46.2</v>
      </c>
      <c r="H123" s="16">
        <f>Taula1[[#This Row],[Import unitari 1 (Sense IVA)]]*Taula1[[#This Row],[recomp_tot]]</f>
        <v>277.20000000000005</v>
      </c>
      <c r="I123" s="3"/>
      <c r="J123" s="6">
        <f>Taula1[[#This Row],[Import unitari Oferta any 1 (Sense IVA)]]*Taula1[[#This Row],[recomp_tot]]</f>
        <v>0</v>
      </c>
    </row>
    <row r="124" spans="1:10" x14ac:dyDescent="0.3">
      <c r="A124" s="10" t="s">
        <v>88</v>
      </c>
      <c r="B124" s="10" t="s">
        <v>90</v>
      </c>
      <c r="C124" s="14" t="s">
        <v>9</v>
      </c>
      <c r="D124" s="10">
        <v>2</v>
      </c>
      <c r="E124" s="15" t="s">
        <v>10</v>
      </c>
      <c r="F124" s="15" t="s">
        <v>11</v>
      </c>
      <c r="G124" s="16">
        <v>46.2</v>
      </c>
      <c r="H124" s="16">
        <f>Taula1[[#This Row],[Import unitari 1 (Sense IVA)]]*Taula1[[#This Row],[recomp_tot]]</f>
        <v>92.4</v>
      </c>
      <c r="I124" s="3"/>
      <c r="J124" s="6">
        <f>Taula1[[#This Row],[Import unitari Oferta any 1 (Sense IVA)]]*Taula1[[#This Row],[recomp_tot]]</f>
        <v>0</v>
      </c>
    </row>
    <row r="125" spans="1:10" x14ac:dyDescent="0.3">
      <c r="A125" s="10" t="s">
        <v>88</v>
      </c>
      <c r="B125" s="10" t="s">
        <v>89</v>
      </c>
      <c r="C125" s="14" t="s">
        <v>18</v>
      </c>
      <c r="D125" s="10">
        <v>1</v>
      </c>
      <c r="E125" s="15" t="s">
        <v>15</v>
      </c>
      <c r="F125" s="15" t="s">
        <v>11</v>
      </c>
      <c r="G125" s="16">
        <v>55</v>
      </c>
      <c r="H125" s="16">
        <f>Taula1[[#This Row],[Import unitari 1 (Sense IVA)]]*Taula1[[#This Row],[recomp_tot]]</f>
        <v>55</v>
      </c>
      <c r="I125" s="3"/>
      <c r="J125" s="6">
        <f>Taula1[[#This Row],[Import unitari Oferta any 1 (Sense IVA)]]*Taula1[[#This Row],[recomp_tot]]</f>
        <v>0</v>
      </c>
    </row>
    <row r="126" spans="1:10" x14ac:dyDescent="0.3">
      <c r="A126" s="10" t="s">
        <v>91</v>
      </c>
      <c r="B126" s="10" t="s">
        <v>29</v>
      </c>
      <c r="C126" s="14" t="s">
        <v>22</v>
      </c>
      <c r="D126" s="10">
        <v>1</v>
      </c>
      <c r="E126" s="15" t="s">
        <v>10</v>
      </c>
      <c r="F126" s="15" t="s">
        <v>11</v>
      </c>
      <c r="G126" s="16">
        <v>46.2</v>
      </c>
      <c r="H126" s="16">
        <f>Taula1[[#This Row],[Import unitari 1 (Sense IVA)]]*Taula1[[#This Row],[recomp_tot]]</f>
        <v>46.2</v>
      </c>
      <c r="I126" s="3"/>
      <c r="J126" s="6">
        <f>Taula1[[#This Row],[Import unitari Oferta any 1 (Sense IVA)]]*Taula1[[#This Row],[recomp_tot]]</f>
        <v>0</v>
      </c>
    </row>
    <row r="127" spans="1:10" x14ac:dyDescent="0.3">
      <c r="A127" s="10" t="s">
        <v>91</v>
      </c>
      <c r="B127" s="10" t="s">
        <v>29</v>
      </c>
      <c r="C127" s="14" t="s">
        <v>9</v>
      </c>
      <c r="D127" s="10">
        <v>9</v>
      </c>
      <c r="E127" s="15" t="s">
        <v>10</v>
      </c>
      <c r="F127" s="15" t="s">
        <v>11</v>
      </c>
      <c r="G127" s="16">
        <v>46.2</v>
      </c>
      <c r="H127" s="16">
        <f>Taula1[[#This Row],[Import unitari 1 (Sense IVA)]]*Taula1[[#This Row],[recomp_tot]]</f>
        <v>415.8</v>
      </c>
      <c r="I127" s="3"/>
      <c r="J127" s="6">
        <f>Taula1[[#This Row],[Import unitari Oferta any 1 (Sense IVA)]]*Taula1[[#This Row],[recomp_tot]]</f>
        <v>0</v>
      </c>
    </row>
    <row r="128" spans="1:10" x14ac:dyDescent="0.3">
      <c r="A128" s="10" t="s">
        <v>91</v>
      </c>
      <c r="B128" s="10" t="s">
        <v>96</v>
      </c>
      <c r="C128" s="14" t="s">
        <v>9</v>
      </c>
      <c r="D128" s="10">
        <v>12</v>
      </c>
      <c r="E128" s="15" t="s">
        <v>10</v>
      </c>
      <c r="F128" s="15" t="s">
        <v>11</v>
      </c>
      <c r="G128" s="16">
        <v>46.2</v>
      </c>
      <c r="H128" s="16">
        <f>Taula1[[#This Row],[Import unitari 1 (Sense IVA)]]*Taula1[[#This Row],[recomp_tot]]</f>
        <v>554.40000000000009</v>
      </c>
      <c r="I128" s="3"/>
      <c r="J128" s="6">
        <f>Taula1[[#This Row],[Import unitari Oferta any 1 (Sense IVA)]]*Taula1[[#This Row],[recomp_tot]]</f>
        <v>0</v>
      </c>
    </row>
    <row r="129" spans="1:10" x14ac:dyDescent="0.3">
      <c r="A129" s="10" t="s">
        <v>91</v>
      </c>
      <c r="B129" s="10" t="s">
        <v>33</v>
      </c>
      <c r="C129" s="14" t="s">
        <v>9</v>
      </c>
      <c r="D129" s="10">
        <v>3</v>
      </c>
      <c r="E129" s="15" t="s">
        <v>10</v>
      </c>
      <c r="F129" s="15" t="s">
        <v>11</v>
      </c>
      <c r="G129" s="16">
        <v>46.2</v>
      </c>
      <c r="H129" s="16">
        <f>Taula1[[#This Row],[Import unitari 1 (Sense IVA)]]*Taula1[[#This Row],[recomp_tot]]</f>
        <v>138.60000000000002</v>
      </c>
      <c r="I129" s="3"/>
      <c r="J129" s="6">
        <f>Taula1[[#This Row],[Import unitari Oferta any 1 (Sense IVA)]]*Taula1[[#This Row],[recomp_tot]]</f>
        <v>0</v>
      </c>
    </row>
    <row r="130" spans="1:10" x14ac:dyDescent="0.3">
      <c r="A130" s="10" t="s">
        <v>91</v>
      </c>
      <c r="B130" s="10" t="s">
        <v>100</v>
      </c>
      <c r="C130" s="14" t="s">
        <v>9</v>
      </c>
      <c r="D130" s="10">
        <v>2</v>
      </c>
      <c r="E130" s="15" t="s">
        <v>10</v>
      </c>
      <c r="F130" s="15" t="s">
        <v>11</v>
      </c>
      <c r="G130" s="16">
        <v>46.2</v>
      </c>
      <c r="H130" s="16">
        <f>Taula1[[#This Row],[Import unitari 1 (Sense IVA)]]*Taula1[[#This Row],[recomp_tot]]</f>
        <v>92.4</v>
      </c>
      <c r="I130" s="3"/>
      <c r="J130" s="6">
        <f>Taula1[[#This Row],[Import unitari Oferta any 1 (Sense IVA)]]*Taula1[[#This Row],[recomp_tot]]</f>
        <v>0</v>
      </c>
    </row>
    <row r="131" spans="1:10" x14ac:dyDescent="0.3">
      <c r="A131" s="10" t="s">
        <v>91</v>
      </c>
      <c r="B131" s="10" t="s">
        <v>102</v>
      </c>
      <c r="C131" s="14" t="s">
        <v>9</v>
      </c>
      <c r="D131" s="10">
        <v>8</v>
      </c>
      <c r="E131" s="15" t="s">
        <v>10</v>
      </c>
      <c r="F131" s="15" t="s">
        <v>11</v>
      </c>
      <c r="G131" s="16">
        <v>46.2</v>
      </c>
      <c r="H131" s="16">
        <f>Taula1[[#This Row],[Import unitari 1 (Sense IVA)]]*Taula1[[#This Row],[recomp_tot]]</f>
        <v>369.6</v>
      </c>
      <c r="I131" s="3"/>
      <c r="J131" s="6">
        <f>Taula1[[#This Row],[Import unitari Oferta any 1 (Sense IVA)]]*Taula1[[#This Row],[recomp_tot]]</f>
        <v>0</v>
      </c>
    </row>
    <row r="132" spans="1:10" x14ac:dyDescent="0.3">
      <c r="A132" s="10" t="s">
        <v>91</v>
      </c>
      <c r="B132" s="10" t="s">
        <v>103</v>
      </c>
      <c r="C132" s="14" t="s">
        <v>9</v>
      </c>
      <c r="D132" s="10">
        <v>10</v>
      </c>
      <c r="E132" s="15" t="s">
        <v>10</v>
      </c>
      <c r="F132" s="15" t="s">
        <v>11</v>
      </c>
      <c r="G132" s="16">
        <v>46.2</v>
      </c>
      <c r="H132" s="16">
        <f>Taula1[[#This Row],[Import unitari 1 (Sense IVA)]]*Taula1[[#This Row],[recomp_tot]]</f>
        <v>462</v>
      </c>
      <c r="I132" s="3"/>
      <c r="J132" s="6">
        <f>Taula1[[#This Row],[Import unitari Oferta any 1 (Sense IVA)]]*Taula1[[#This Row],[recomp_tot]]</f>
        <v>0</v>
      </c>
    </row>
    <row r="133" spans="1:10" x14ac:dyDescent="0.3">
      <c r="A133" s="10" t="s">
        <v>91</v>
      </c>
      <c r="B133" s="10" t="s">
        <v>106</v>
      </c>
      <c r="C133" s="14" t="s">
        <v>22</v>
      </c>
      <c r="D133" s="10">
        <v>2</v>
      </c>
      <c r="E133" s="15" t="s">
        <v>10</v>
      </c>
      <c r="F133" s="15" t="s">
        <v>11</v>
      </c>
      <c r="G133" s="16">
        <v>46.2</v>
      </c>
      <c r="H133" s="16">
        <f>Taula1[[#This Row],[Import unitari 1 (Sense IVA)]]*Taula1[[#This Row],[recomp_tot]]</f>
        <v>92.4</v>
      </c>
      <c r="I133" s="3"/>
      <c r="J133" s="6">
        <f>Taula1[[#This Row],[Import unitari Oferta any 1 (Sense IVA)]]*Taula1[[#This Row],[recomp_tot]]</f>
        <v>0</v>
      </c>
    </row>
    <row r="134" spans="1:10" x14ac:dyDescent="0.3">
      <c r="A134" s="10" t="s">
        <v>91</v>
      </c>
      <c r="B134" s="10" t="s">
        <v>29</v>
      </c>
      <c r="C134" s="14" t="s">
        <v>9</v>
      </c>
      <c r="D134" s="10">
        <v>5</v>
      </c>
      <c r="E134" s="15" t="s">
        <v>10</v>
      </c>
      <c r="F134" s="15" t="s">
        <v>11</v>
      </c>
      <c r="G134" s="16">
        <v>46.2</v>
      </c>
      <c r="H134" s="16">
        <f>Taula1[[#This Row],[Import unitari 1 (Sense IVA)]]*Taula1[[#This Row],[recomp_tot]]</f>
        <v>231</v>
      </c>
      <c r="I134" s="3"/>
      <c r="J134" s="6">
        <f>Taula1[[#This Row],[Import unitari Oferta any 1 (Sense IVA)]]*Taula1[[#This Row],[recomp_tot]]</f>
        <v>0</v>
      </c>
    </row>
    <row r="135" spans="1:10" x14ac:dyDescent="0.3">
      <c r="A135" s="10" t="s">
        <v>91</v>
      </c>
      <c r="B135" s="10" t="s">
        <v>95</v>
      </c>
      <c r="C135" s="14" t="s">
        <v>9</v>
      </c>
      <c r="D135" s="10">
        <v>2</v>
      </c>
      <c r="E135" s="15" t="s">
        <v>10</v>
      </c>
      <c r="F135" s="15" t="s">
        <v>11</v>
      </c>
      <c r="G135" s="16">
        <v>46.2</v>
      </c>
      <c r="H135" s="16">
        <f>Taula1[[#This Row],[Import unitari 1 (Sense IVA)]]*Taula1[[#This Row],[recomp_tot]]</f>
        <v>92.4</v>
      </c>
      <c r="I135" s="3"/>
      <c r="J135" s="6">
        <f>Taula1[[#This Row],[Import unitari Oferta any 1 (Sense IVA)]]*Taula1[[#This Row],[recomp_tot]]</f>
        <v>0</v>
      </c>
    </row>
    <row r="136" spans="1:10" x14ac:dyDescent="0.3">
      <c r="A136" s="10" t="s">
        <v>91</v>
      </c>
      <c r="B136" s="10" t="s">
        <v>96</v>
      </c>
      <c r="C136" s="14" t="s">
        <v>9</v>
      </c>
      <c r="D136" s="10">
        <v>8</v>
      </c>
      <c r="E136" s="15" t="s">
        <v>10</v>
      </c>
      <c r="F136" s="15" t="s">
        <v>11</v>
      </c>
      <c r="G136" s="16">
        <v>46.2</v>
      </c>
      <c r="H136" s="16">
        <f>Taula1[[#This Row],[Import unitari 1 (Sense IVA)]]*Taula1[[#This Row],[recomp_tot]]</f>
        <v>369.6</v>
      </c>
      <c r="I136" s="3"/>
      <c r="J136" s="6">
        <f>Taula1[[#This Row],[Import unitari Oferta any 1 (Sense IVA)]]*Taula1[[#This Row],[recomp_tot]]</f>
        <v>0</v>
      </c>
    </row>
    <row r="137" spans="1:10" x14ac:dyDescent="0.3">
      <c r="A137" s="10" t="s">
        <v>91</v>
      </c>
      <c r="B137" s="10" t="s">
        <v>33</v>
      </c>
      <c r="C137" s="14" t="s">
        <v>9</v>
      </c>
      <c r="D137" s="10">
        <v>2</v>
      </c>
      <c r="E137" s="15" t="s">
        <v>10</v>
      </c>
      <c r="F137" s="15" t="s">
        <v>11</v>
      </c>
      <c r="G137" s="16">
        <v>46.2</v>
      </c>
      <c r="H137" s="16">
        <f>Taula1[[#This Row],[Import unitari 1 (Sense IVA)]]*Taula1[[#This Row],[recomp_tot]]</f>
        <v>92.4</v>
      </c>
      <c r="I137" s="3"/>
      <c r="J137" s="6">
        <f>Taula1[[#This Row],[Import unitari Oferta any 1 (Sense IVA)]]*Taula1[[#This Row],[recomp_tot]]</f>
        <v>0</v>
      </c>
    </row>
    <row r="138" spans="1:10" x14ac:dyDescent="0.3">
      <c r="A138" s="10" t="s">
        <v>91</v>
      </c>
      <c r="B138" s="10" t="s">
        <v>102</v>
      </c>
      <c r="C138" s="14" t="s">
        <v>9</v>
      </c>
      <c r="D138" s="10">
        <v>2</v>
      </c>
      <c r="E138" s="15" t="s">
        <v>10</v>
      </c>
      <c r="F138" s="15" t="s">
        <v>11</v>
      </c>
      <c r="G138" s="16">
        <v>46.2</v>
      </c>
      <c r="H138" s="16">
        <f>Taula1[[#This Row],[Import unitari 1 (Sense IVA)]]*Taula1[[#This Row],[recomp_tot]]</f>
        <v>92.4</v>
      </c>
      <c r="I138" s="3"/>
      <c r="J138" s="6">
        <f>Taula1[[#This Row],[Import unitari Oferta any 1 (Sense IVA)]]*Taula1[[#This Row],[recomp_tot]]</f>
        <v>0</v>
      </c>
    </row>
    <row r="139" spans="1:10" x14ac:dyDescent="0.3">
      <c r="A139" s="10" t="s">
        <v>91</v>
      </c>
      <c r="B139" s="10" t="s">
        <v>103</v>
      </c>
      <c r="C139" s="14" t="s">
        <v>9</v>
      </c>
      <c r="D139" s="10">
        <v>6</v>
      </c>
      <c r="E139" s="15" t="s">
        <v>10</v>
      </c>
      <c r="F139" s="15" t="s">
        <v>11</v>
      </c>
      <c r="G139" s="16">
        <v>46.2</v>
      </c>
      <c r="H139" s="16">
        <f>Taula1[[#This Row],[Import unitari 1 (Sense IVA)]]*Taula1[[#This Row],[recomp_tot]]</f>
        <v>277.20000000000005</v>
      </c>
      <c r="I139" s="3"/>
      <c r="J139" s="6">
        <f>Taula1[[#This Row],[Import unitari Oferta any 1 (Sense IVA)]]*Taula1[[#This Row],[recomp_tot]]</f>
        <v>0</v>
      </c>
    </row>
    <row r="140" spans="1:10" x14ac:dyDescent="0.3">
      <c r="A140" s="10" t="s">
        <v>91</v>
      </c>
      <c r="B140" s="10" t="s">
        <v>105</v>
      </c>
      <c r="C140" s="14" t="s">
        <v>9</v>
      </c>
      <c r="D140" s="10">
        <v>1</v>
      </c>
      <c r="E140" s="15" t="s">
        <v>10</v>
      </c>
      <c r="F140" s="15" t="s">
        <v>11</v>
      </c>
      <c r="G140" s="16">
        <v>46.2</v>
      </c>
      <c r="H140" s="16">
        <f>Taula1[[#This Row],[Import unitari 1 (Sense IVA)]]*Taula1[[#This Row],[recomp_tot]]</f>
        <v>46.2</v>
      </c>
      <c r="I140" s="3"/>
      <c r="J140" s="6">
        <f>Taula1[[#This Row],[Import unitari Oferta any 1 (Sense IVA)]]*Taula1[[#This Row],[recomp_tot]]</f>
        <v>0</v>
      </c>
    </row>
    <row r="141" spans="1:10" x14ac:dyDescent="0.3">
      <c r="A141" s="10" t="s">
        <v>91</v>
      </c>
      <c r="B141" s="10" t="s">
        <v>94</v>
      </c>
      <c r="C141" s="14" t="s">
        <v>37</v>
      </c>
      <c r="D141" s="10">
        <v>1</v>
      </c>
      <c r="E141" s="15" t="s">
        <v>15</v>
      </c>
      <c r="F141" s="15" t="s">
        <v>11</v>
      </c>
      <c r="G141" s="16">
        <v>55</v>
      </c>
      <c r="H141" s="16">
        <f>Taula1[[#This Row],[Import unitari 1 (Sense IVA)]]*Taula1[[#This Row],[recomp_tot]]</f>
        <v>55</v>
      </c>
      <c r="I141" s="3"/>
      <c r="J141" s="6">
        <f>Taula1[[#This Row],[Import unitari Oferta any 1 (Sense IVA)]]*Taula1[[#This Row],[recomp_tot]]</f>
        <v>0</v>
      </c>
    </row>
    <row r="142" spans="1:10" x14ac:dyDescent="0.3">
      <c r="A142" s="10" t="s">
        <v>91</v>
      </c>
      <c r="B142" s="10" t="s">
        <v>97</v>
      </c>
      <c r="C142" s="14" t="s">
        <v>19</v>
      </c>
      <c r="D142" s="10">
        <v>24</v>
      </c>
      <c r="E142" s="15" t="s">
        <v>15</v>
      </c>
      <c r="F142" s="15" t="s">
        <v>11</v>
      </c>
      <c r="G142" s="16">
        <v>55</v>
      </c>
      <c r="H142" s="16">
        <f>Taula1[[#This Row],[Import unitari 1 (Sense IVA)]]*Taula1[[#This Row],[recomp_tot]]</f>
        <v>1320</v>
      </c>
      <c r="I142" s="3"/>
      <c r="J142" s="6">
        <f>Taula1[[#This Row],[Import unitari Oferta any 1 (Sense IVA)]]*Taula1[[#This Row],[recomp_tot]]</f>
        <v>0</v>
      </c>
    </row>
    <row r="143" spans="1:10" x14ac:dyDescent="0.3">
      <c r="A143" s="10" t="s">
        <v>91</v>
      </c>
      <c r="B143" s="10" t="s">
        <v>98</v>
      </c>
      <c r="C143" s="14" t="s">
        <v>42</v>
      </c>
      <c r="D143" s="10">
        <v>8</v>
      </c>
      <c r="E143" s="15" t="s">
        <v>15</v>
      </c>
      <c r="F143" s="15" t="s">
        <v>11</v>
      </c>
      <c r="G143" s="16">
        <v>55</v>
      </c>
      <c r="H143" s="16">
        <f>Taula1[[#This Row],[Import unitari 1 (Sense IVA)]]*Taula1[[#This Row],[recomp_tot]]</f>
        <v>440</v>
      </c>
      <c r="I143" s="3"/>
      <c r="J143" s="6">
        <f>Taula1[[#This Row],[Import unitari Oferta any 1 (Sense IVA)]]*Taula1[[#This Row],[recomp_tot]]</f>
        <v>0</v>
      </c>
    </row>
    <row r="144" spans="1:10" x14ac:dyDescent="0.3">
      <c r="A144" s="10" t="s">
        <v>91</v>
      </c>
      <c r="B144" s="10" t="s">
        <v>99</v>
      </c>
      <c r="C144" s="14" t="s">
        <v>8</v>
      </c>
      <c r="D144" s="10">
        <v>7</v>
      </c>
      <c r="E144" s="15" t="s">
        <v>15</v>
      </c>
      <c r="F144" s="15" t="s">
        <v>11</v>
      </c>
      <c r="G144" s="16">
        <v>55</v>
      </c>
      <c r="H144" s="16">
        <f>Taula1[[#This Row],[Import unitari 1 (Sense IVA)]]*Taula1[[#This Row],[recomp_tot]]</f>
        <v>385</v>
      </c>
      <c r="I144" s="3"/>
      <c r="J144" s="6">
        <f>Taula1[[#This Row],[Import unitari Oferta any 1 (Sense IVA)]]*Taula1[[#This Row],[recomp_tot]]</f>
        <v>0</v>
      </c>
    </row>
    <row r="145" spans="1:10" x14ac:dyDescent="0.3">
      <c r="A145" s="10" t="s">
        <v>91</v>
      </c>
      <c r="B145" s="10" t="s">
        <v>101</v>
      </c>
      <c r="C145" s="14" t="s">
        <v>42</v>
      </c>
      <c r="D145" s="10">
        <v>4</v>
      </c>
      <c r="E145" s="15" t="s">
        <v>15</v>
      </c>
      <c r="F145" s="15" t="s">
        <v>11</v>
      </c>
      <c r="G145" s="16">
        <v>55</v>
      </c>
      <c r="H145" s="16">
        <f>Taula1[[#This Row],[Import unitari 1 (Sense IVA)]]*Taula1[[#This Row],[recomp_tot]]</f>
        <v>220</v>
      </c>
      <c r="I145" s="3"/>
      <c r="J145" s="6">
        <f>Taula1[[#This Row],[Import unitari Oferta any 1 (Sense IVA)]]*Taula1[[#This Row],[recomp_tot]]</f>
        <v>0</v>
      </c>
    </row>
    <row r="146" spans="1:10" x14ac:dyDescent="0.3">
      <c r="A146" s="10" t="s">
        <v>91</v>
      </c>
      <c r="B146" s="10" t="s">
        <v>102</v>
      </c>
      <c r="C146" s="14" t="s">
        <v>37</v>
      </c>
      <c r="D146" s="10">
        <v>1</v>
      </c>
      <c r="E146" s="15" t="s">
        <v>15</v>
      </c>
      <c r="F146" s="15" t="s">
        <v>11</v>
      </c>
      <c r="G146" s="16">
        <v>55</v>
      </c>
      <c r="H146" s="16">
        <f>Taula1[[#This Row],[Import unitari 1 (Sense IVA)]]*Taula1[[#This Row],[recomp_tot]]</f>
        <v>55</v>
      </c>
      <c r="I146" s="3"/>
      <c r="J146" s="6">
        <f>Taula1[[#This Row],[Import unitari Oferta any 1 (Sense IVA)]]*Taula1[[#This Row],[recomp_tot]]</f>
        <v>0</v>
      </c>
    </row>
    <row r="147" spans="1:10" x14ac:dyDescent="0.3">
      <c r="A147" s="10" t="s">
        <v>91</v>
      </c>
      <c r="B147" s="10" t="s">
        <v>103</v>
      </c>
      <c r="C147" s="14" t="s">
        <v>18</v>
      </c>
      <c r="D147" s="10">
        <v>6</v>
      </c>
      <c r="E147" s="15" t="s">
        <v>15</v>
      </c>
      <c r="F147" s="15" t="s">
        <v>11</v>
      </c>
      <c r="G147" s="16">
        <v>55</v>
      </c>
      <c r="H147" s="16">
        <f>Taula1[[#This Row],[Import unitari 1 (Sense IVA)]]*Taula1[[#This Row],[recomp_tot]]</f>
        <v>330</v>
      </c>
      <c r="I147" s="3"/>
      <c r="J147" s="6">
        <f>Taula1[[#This Row],[Import unitari Oferta any 1 (Sense IVA)]]*Taula1[[#This Row],[recomp_tot]]</f>
        <v>0</v>
      </c>
    </row>
    <row r="148" spans="1:10" x14ac:dyDescent="0.3">
      <c r="A148" s="10" t="s">
        <v>91</v>
      </c>
      <c r="B148" s="10" t="s">
        <v>106</v>
      </c>
      <c r="C148" s="14" t="s">
        <v>26</v>
      </c>
      <c r="D148" s="10">
        <v>21</v>
      </c>
      <c r="E148" s="15" t="s">
        <v>15</v>
      </c>
      <c r="F148" s="15" t="s">
        <v>11</v>
      </c>
      <c r="G148" s="16">
        <v>55</v>
      </c>
      <c r="H148" s="16">
        <f>Taula1[[#This Row],[Import unitari 1 (Sense IVA)]]*Taula1[[#This Row],[recomp_tot]]</f>
        <v>1155</v>
      </c>
      <c r="I148" s="3"/>
      <c r="J148" s="6">
        <f>Taula1[[#This Row],[Import unitari Oferta any 1 (Sense IVA)]]*Taula1[[#This Row],[recomp_tot]]</f>
        <v>0</v>
      </c>
    </row>
    <row r="149" spans="1:10" x14ac:dyDescent="0.3">
      <c r="A149" s="10" t="s">
        <v>91</v>
      </c>
      <c r="B149" s="10" t="s">
        <v>106</v>
      </c>
      <c r="C149" s="14" t="s">
        <v>35</v>
      </c>
      <c r="D149" s="10">
        <v>5</v>
      </c>
      <c r="E149" s="15" t="s">
        <v>15</v>
      </c>
      <c r="F149" s="15" t="s">
        <v>11</v>
      </c>
      <c r="G149" s="16">
        <v>55</v>
      </c>
      <c r="H149" s="16">
        <f>Taula1[[#This Row],[Import unitari 1 (Sense IVA)]]*Taula1[[#This Row],[recomp_tot]]</f>
        <v>275</v>
      </c>
      <c r="I149" s="3"/>
      <c r="J149" s="6">
        <f>Taula1[[#This Row],[Import unitari Oferta any 1 (Sense IVA)]]*Taula1[[#This Row],[recomp_tot]]</f>
        <v>0</v>
      </c>
    </row>
    <row r="150" spans="1:10" x14ac:dyDescent="0.3">
      <c r="A150" s="10" t="s">
        <v>91</v>
      </c>
      <c r="B150" s="10" t="s">
        <v>108</v>
      </c>
      <c r="C150" s="14" t="s">
        <v>18</v>
      </c>
      <c r="D150" s="10">
        <v>1</v>
      </c>
      <c r="E150" s="15" t="s">
        <v>15</v>
      </c>
      <c r="F150" s="15" t="s">
        <v>11</v>
      </c>
      <c r="G150" s="16">
        <v>55</v>
      </c>
      <c r="H150" s="16">
        <f>Taula1[[#This Row],[Import unitari 1 (Sense IVA)]]*Taula1[[#This Row],[recomp_tot]]</f>
        <v>55</v>
      </c>
      <c r="I150" s="3"/>
      <c r="J150" s="6">
        <f>Taula1[[#This Row],[Import unitari Oferta any 1 (Sense IVA)]]*Taula1[[#This Row],[recomp_tot]]</f>
        <v>0</v>
      </c>
    </row>
    <row r="151" spans="1:10" x14ac:dyDescent="0.3">
      <c r="A151" s="10" t="s">
        <v>91</v>
      </c>
      <c r="B151" s="10" t="s">
        <v>110</v>
      </c>
      <c r="C151" s="14" t="s">
        <v>18</v>
      </c>
      <c r="D151" s="10">
        <v>2</v>
      </c>
      <c r="E151" s="15" t="s">
        <v>15</v>
      </c>
      <c r="F151" s="15" t="s">
        <v>11</v>
      </c>
      <c r="G151" s="16">
        <v>55</v>
      </c>
      <c r="H151" s="16">
        <f>Taula1[[#This Row],[Import unitari 1 (Sense IVA)]]*Taula1[[#This Row],[recomp_tot]]</f>
        <v>110</v>
      </c>
      <c r="I151" s="3"/>
      <c r="J151" s="6">
        <f>Taula1[[#This Row],[Import unitari Oferta any 1 (Sense IVA)]]*Taula1[[#This Row],[recomp_tot]]</f>
        <v>0</v>
      </c>
    </row>
    <row r="152" spans="1:10" x14ac:dyDescent="0.3">
      <c r="A152" s="10" t="s">
        <v>91</v>
      </c>
      <c r="B152" s="10" t="s">
        <v>96</v>
      </c>
      <c r="C152" s="14" t="s">
        <v>18</v>
      </c>
      <c r="D152" s="10">
        <v>2</v>
      </c>
      <c r="E152" s="15" t="s">
        <v>15</v>
      </c>
      <c r="F152" s="15" t="s">
        <v>11</v>
      </c>
      <c r="G152" s="16">
        <v>55</v>
      </c>
      <c r="H152" s="16">
        <f>Taula1[[#This Row],[Import unitari 1 (Sense IVA)]]*Taula1[[#This Row],[recomp_tot]]</f>
        <v>110</v>
      </c>
      <c r="I152" s="3"/>
      <c r="J152" s="6">
        <f>Taula1[[#This Row],[Import unitari Oferta any 1 (Sense IVA)]]*Taula1[[#This Row],[recomp_tot]]</f>
        <v>0</v>
      </c>
    </row>
    <row r="153" spans="1:10" x14ac:dyDescent="0.3">
      <c r="A153" s="10" t="s">
        <v>91</v>
      </c>
      <c r="B153" s="10" t="s">
        <v>98</v>
      </c>
      <c r="C153" s="14" t="s">
        <v>42</v>
      </c>
      <c r="D153" s="10">
        <v>5</v>
      </c>
      <c r="E153" s="15" t="s">
        <v>15</v>
      </c>
      <c r="F153" s="15" t="s">
        <v>11</v>
      </c>
      <c r="G153" s="16">
        <v>55</v>
      </c>
      <c r="H153" s="16">
        <f>Taula1[[#This Row],[Import unitari 1 (Sense IVA)]]*Taula1[[#This Row],[recomp_tot]]</f>
        <v>275</v>
      </c>
      <c r="I153" s="3"/>
      <c r="J153" s="6">
        <f>Taula1[[#This Row],[Import unitari Oferta any 1 (Sense IVA)]]*Taula1[[#This Row],[recomp_tot]]</f>
        <v>0</v>
      </c>
    </row>
    <row r="154" spans="1:10" x14ac:dyDescent="0.3">
      <c r="A154" s="10" t="s">
        <v>91</v>
      </c>
      <c r="B154" s="10" t="s">
        <v>101</v>
      </c>
      <c r="C154" s="14" t="s">
        <v>42</v>
      </c>
      <c r="D154" s="10">
        <v>10</v>
      </c>
      <c r="E154" s="15" t="s">
        <v>15</v>
      </c>
      <c r="F154" s="15" t="s">
        <v>11</v>
      </c>
      <c r="G154" s="16">
        <v>55</v>
      </c>
      <c r="H154" s="16">
        <f>Taula1[[#This Row],[Import unitari 1 (Sense IVA)]]*Taula1[[#This Row],[recomp_tot]]</f>
        <v>550</v>
      </c>
      <c r="I154" s="3"/>
      <c r="J154" s="6">
        <f>Taula1[[#This Row],[Import unitari Oferta any 1 (Sense IVA)]]*Taula1[[#This Row],[recomp_tot]]</f>
        <v>0</v>
      </c>
    </row>
    <row r="155" spans="1:10" x14ac:dyDescent="0.3">
      <c r="A155" s="10" t="s">
        <v>91</v>
      </c>
      <c r="B155" s="10" t="s">
        <v>103</v>
      </c>
      <c r="C155" s="14" t="s">
        <v>18</v>
      </c>
      <c r="D155" s="10">
        <v>6</v>
      </c>
      <c r="E155" s="15" t="s">
        <v>15</v>
      </c>
      <c r="F155" s="15" t="s">
        <v>11</v>
      </c>
      <c r="G155" s="16">
        <v>55</v>
      </c>
      <c r="H155" s="16">
        <f>Taula1[[#This Row],[Import unitari 1 (Sense IVA)]]*Taula1[[#This Row],[recomp_tot]]</f>
        <v>330</v>
      </c>
      <c r="I155" s="3"/>
      <c r="J155" s="6">
        <f>Taula1[[#This Row],[Import unitari Oferta any 1 (Sense IVA)]]*Taula1[[#This Row],[recomp_tot]]</f>
        <v>0</v>
      </c>
    </row>
    <row r="156" spans="1:10" x14ac:dyDescent="0.3">
      <c r="A156" s="10" t="s">
        <v>91</v>
      </c>
      <c r="B156" s="10" t="s">
        <v>104</v>
      </c>
      <c r="C156" s="14" t="s">
        <v>18</v>
      </c>
      <c r="D156" s="10">
        <v>6</v>
      </c>
      <c r="E156" s="15" t="s">
        <v>15</v>
      </c>
      <c r="F156" s="15" t="s">
        <v>11</v>
      </c>
      <c r="G156" s="16">
        <v>55</v>
      </c>
      <c r="H156" s="16">
        <f>Taula1[[#This Row],[Import unitari 1 (Sense IVA)]]*Taula1[[#This Row],[recomp_tot]]</f>
        <v>330</v>
      </c>
      <c r="I156" s="3"/>
      <c r="J156" s="6">
        <f>Taula1[[#This Row],[Import unitari Oferta any 1 (Sense IVA)]]*Taula1[[#This Row],[recomp_tot]]</f>
        <v>0</v>
      </c>
    </row>
    <row r="157" spans="1:10" x14ac:dyDescent="0.3">
      <c r="A157" s="10" t="s">
        <v>91</v>
      </c>
      <c r="B157" s="10" t="s">
        <v>106</v>
      </c>
      <c r="C157" s="14" t="s">
        <v>26</v>
      </c>
      <c r="D157" s="10">
        <v>32</v>
      </c>
      <c r="E157" s="15" t="s">
        <v>15</v>
      </c>
      <c r="F157" s="15" t="s">
        <v>11</v>
      </c>
      <c r="G157" s="16">
        <v>55</v>
      </c>
      <c r="H157" s="16">
        <f>Taula1[[#This Row],[Import unitari 1 (Sense IVA)]]*Taula1[[#This Row],[recomp_tot]]</f>
        <v>1760</v>
      </c>
      <c r="I157" s="3"/>
      <c r="J157" s="6">
        <f>Taula1[[#This Row],[Import unitari Oferta any 1 (Sense IVA)]]*Taula1[[#This Row],[recomp_tot]]</f>
        <v>0</v>
      </c>
    </row>
    <row r="158" spans="1:10" x14ac:dyDescent="0.3">
      <c r="A158" s="10" t="s">
        <v>91</v>
      </c>
      <c r="B158" s="10" t="s">
        <v>107</v>
      </c>
      <c r="C158" s="14" t="s">
        <v>92</v>
      </c>
      <c r="D158" s="10">
        <v>5</v>
      </c>
      <c r="E158" s="15" t="s">
        <v>15</v>
      </c>
      <c r="F158" s="15" t="s">
        <v>11</v>
      </c>
      <c r="G158" s="16">
        <v>55</v>
      </c>
      <c r="H158" s="16">
        <f>Taula1[[#This Row],[Import unitari 1 (Sense IVA)]]*Taula1[[#This Row],[recomp_tot]]</f>
        <v>275</v>
      </c>
      <c r="I158" s="3"/>
      <c r="J158" s="6">
        <f>Taula1[[#This Row],[Import unitari Oferta any 1 (Sense IVA)]]*Taula1[[#This Row],[recomp_tot]]</f>
        <v>0</v>
      </c>
    </row>
    <row r="159" spans="1:10" x14ac:dyDescent="0.3">
      <c r="A159" s="10" t="s">
        <v>91</v>
      </c>
      <c r="B159" s="10" t="s">
        <v>93</v>
      </c>
      <c r="C159" s="14" t="s">
        <v>9</v>
      </c>
      <c r="D159" s="10">
        <v>1</v>
      </c>
      <c r="E159" s="15" t="s">
        <v>10</v>
      </c>
      <c r="F159" s="15" t="s">
        <v>11</v>
      </c>
      <c r="G159" s="16">
        <v>46.2</v>
      </c>
      <c r="H159" s="16">
        <f>Taula1[[#This Row],[Import unitari 1 (Sense IVA)]]*Taula1[[#This Row],[recomp_tot]]</f>
        <v>46.2</v>
      </c>
      <c r="I159" s="3"/>
      <c r="J159" s="6">
        <f>Taula1[[#This Row],[Import unitari Oferta any 1 (Sense IVA)]]*Taula1[[#This Row],[recomp_tot]]</f>
        <v>0</v>
      </c>
    </row>
    <row r="160" spans="1:10" x14ac:dyDescent="0.3">
      <c r="A160" s="10" t="s">
        <v>91</v>
      </c>
      <c r="B160" s="10" t="s">
        <v>29</v>
      </c>
      <c r="C160" s="14" t="s">
        <v>22</v>
      </c>
      <c r="D160" s="10">
        <v>1</v>
      </c>
      <c r="E160" s="15" t="s">
        <v>15</v>
      </c>
      <c r="F160" s="15" t="s">
        <v>11</v>
      </c>
      <c r="G160" s="16">
        <v>55</v>
      </c>
      <c r="H160" s="16">
        <f>Taula1[[#This Row],[Import unitari 1 (Sense IVA)]]*Taula1[[#This Row],[recomp_tot]]</f>
        <v>55</v>
      </c>
      <c r="I160" s="3"/>
      <c r="J160" s="6">
        <f>Taula1[[#This Row],[Import unitari Oferta any 1 (Sense IVA)]]*Taula1[[#This Row],[recomp_tot]]</f>
        <v>0</v>
      </c>
    </row>
    <row r="161" spans="1:10" x14ac:dyDescent="0.3">
      <c r="A161" s="10" t="s">
        <v>91</v>
      </c>
      <c r="B161" s="10" t="s">
        <v>29</v>
      </c>
      <c r="C161" s="14" t="s">
        <v>9</v>
      </c>
      <c r="D161" s="10">
        <v>3</v>
      </c>
      <c r="E161" s="15" t="s">
        <v>10</v>
      </c>
      <c r="F161" s="15" t="s">
        <v>11</v>
      </c>
      <c r="G161" s="16">
        <v>46.2</v>
      </c>
      <c r="H161" s="16">
        <f>Taula1[[#This Row],[Import unitari 1 (Sense IVA)]]*Taula1[[#This Row],[recomp_tot]]</f>
        <v>138.60000000000002</v>
      </c>
      <c r="I161" s="3"/>
      <c r="J161" s="6">
        <f>Taula1[[#This Row],[Import unitari Oferta any 1 (Sense IVA)]]*Taula1[[#This Row],[recomp_tot]]</f>
        <v>0</v>
      </c>
    </row>
    <row r="162" spans="1:10" x14ac:dyDescent="0.3">
      <c r="A162" s="10" t="s">
        <v>91</v>
      </c>
      <c r="B162" s="10" t="s">
        <v>95</v>
      </c>
      <c r="C162" s="14" t="s">
        <v>9</v>
      </c>
      <c r="D162" s="10">
        <v>3</v>
      </c>
      <c r="E162" s="15" t="s">
        <v>10</v>
      </c>
      <c r="F162" s="15" t="s">
        <v>11</v>
      </c>
      <c r="G162" s="16">
        <v>46.2</v>
      </c>
      <c r="H162" s="16">
        <f>Taula1[[#This Row],[Import unitari 1 (Sense IVA)]]*Taula1[[#This Row],[recomp_tot]]</f>
        <v>138.60000000000002</v>
      </c>
      <c r="I162" s="3"/>
      <c r="J162" s="6">
        <f>Taula1[[#This Row],[Import unitari Oferta any 1 (Sense IVA)]]*Taula1[[#This Row],[recomp_tot]]</f>
        <v>0</v>
      </c>
    </row>
    <row r="163" spans="1:10" x14ac:dyDescent="0.3">
      <c r="A163" s="10" t="s">
        <v>91</v>
      </c>
      <c r="B163" s="10" t="s">
        <v>29</v>
      </c>
      <c r="C163" s="14" t="s">
        <v>9</v>
      </c>
      <c r="D163" s="10">
        <v>4</v>
      </c>
      <c r="E163" s="15" t="s">
        <v>10</v>
      </c>
      <c r="F163" s="15" t="s">
        <v>11</v>
      </c>
      <c r="G163" s="16">
        <v>46.2</v>
      </c>
      <c r="H163" s="16">
        <f>Taula1[[#This Row],[Import unitari 1 (Sense IVA)]]*Taula1[[#This Row],[recomp_tot]]</f>
        <v>184.8</v>
      </c>
      <c r="I163" s="3"/>
      <c r="J163" s="6">
        <f>Taula1[[#This Row],[Import unitari Oferta any 1 (Sense IVA)]]*Taula1[[#This Row],[recomp_tot]]</f>
        <v>0</v>
      </c>
    </row>
    <row r="164" spans="1:10" x14ac:dyDescent="0.3">
      <c r="A164" s="10" t="s">
        <v>91</v>
      </c>
      <c r="B164" s="10" t="s">
        <v>99</v>
      </c>
      <c r="C164" s="14" t="s">
        <v>22</v>
      </c>
      <c r="D164" s="10">
        <v>3</v>
      </c>
      <c r="E164" s="15" t="s">
        <v>15</v>
      </c>
      <c r="F164" s="15" t="s">
        <v>11</v>
      </c>
      <c r="G164" s="16">
        <v>55</v>
      </c>
      <c r="H164" s="16">
        <f>Taula1[[#This Row],[Import unitari 1 (Sense IVA)]]*Taula1[[#This Row],[recomp_tot]]</f>
        <v>165</v>
      </c>
      <c r="I164" s="3"/>
      <c r="J164" s="6">
        <f>Taula1[[#This Row],[Import unitari Oferta any 1 (Sense IVA)]]*Taula1[[#This Row],[recomp_tot]]</f>
        <v>0</v>
      </c>
    </row>
    <row r="165" spans="1:10" x14ac:dyDescent="0.3">
      <c r="A165" s="10" t="s">
        <v>91</v>
      </c>
      <c r="B165" s="10" t="s">
        <v>68</v>
      </c>
      <c r="C165" s="14" t="s">
        <v>19</v>
      </c>
      <c r="D165" s="10">
        <v>23</v>
      </c>
      <c r="E165" s="15" t="s">
        <v>15</v>
      </c>
      <c r="F165" s="15" t="s">
        <v>11</v>
      </c>
      <c r="G165" s="16">
        <v>55</v>
      </c>
      <c r="H165" s="16">
        <f>Taula1[[#This Row],[Import unitari 1 (Sense IVA)]]*Taula1[[#This Row],[recomp_tot]]</f>
        <v>1265</v>
      </c>
      <c r="I165" s="3"/>
      <c r="J165" s="6">
        <f>Taula1[[#This Row],[Import unitari Oferta any 1 (Sense IVA)]]*Taula1[[#This Row],[recomp_tot]]</f>
        <v>0</v>
      </c>
    </row>
    <row r="166" spans="1:10" x14ac:dyDescent="0.3">
      <c r="A166" s="10" t="s">
        <v>91</v>
      </c>
      <c r="B166" s="10" t="s">
        <v>107</v>
      </c>
      <c r="C166" s="14" t="s">
        <v>19</v>
      </c>
      <c r="D166" s="10">
        <v>11</v>
      </c>
      <c r="E166" s="15" t="s">
        <v>15</v>
      </c>
      <c r="F166" s="15" t="s">
        <v>11</v>
      </c>
      <c r="G166" s="16">
        <v>55</v>
      </c>
      <c r="H166" s="16">
        <f>Taula1[[#This Row],[Import unitari 1 (Sense IVA)]]*Taula1[[#This Row],[recomp_tot]]</f>
        <v>605</v>
      </c>
      <c r="I166" s="3"/>
      <c r="J166" s="6">
        <f>Taula1[[#This Row],[Import unitari Oferta any 1 (Sense IVA)]]*Taula1[[#This Row],[recomp_tot]]</f>
        <v>0</v>
      </c>
    </row>
    <row r="167" spans="1:10" x14ac:dyDescent="0.3">
      <c r="A167" s="10" t="s">
        <v>91</v>
      </c>
      <c r="B167" s="10" t="s">
        <v>110</v>
      </c>
      <c r="C167" s="14" t="s">
        <v>12</v>
      </c>
      <c r="D167" s="10">
        <v>62</v>
      </c>
      <c r="E167" s="15" t="s">
        <v>15</v>
      </c>
      <c r="F167" s="15" t="s">
        <v>11</v>
      </c>
      <c r="G167" s="16">
        <v>55</v>
      </c>
      <c r="H167" s="16">
        <f>Taula1[[#This Row],[Import unitari 1 (Sense IVA)]]*Taula1[[#This Row],[recomp_tot]]</f>
        <v>3410</v>
      </c>
      <c r="I167" s="3"/>
      <c r="J167" s="6">
        <f>Taula1[[#This Row],[Import unitari Oferta any 1 (Sense IVA)]]*Taula1[[#This Row],[recomp_tot]]</f>
        <v>0</v>
      </c>
    </row>
    <row r="168" spans="1:10" x14ac:dyDescent="0.3">
      <c r="A168" s="10" t="s">
        <v>91</v>
      </c>
      <c r="B168" s="10" t="s">
        <v>110</v>
      </c>
      <c r="C168" s="14" t="s">
        <v>12</v>
      </c>
      <c r="D168" s="10">
        <v>4</v>
      </c>
      <c r="E168" s="15" t="s">
        <v>15</v>
      </c>
      <c r="F168" s="15" t="s">
        <v>11</v>
      </c>
      <c r="G168" s="16">
        <v>55</v>
      </c>
      <c r="H168" s="16">
        <f>Taula1[[#This Row],[Import unitari 1 (Sense IVA)]]*Taula1[[#This Row],[recomp_tot]]</f>
        <v>220</v>
      </c>
      <c r="I168" s="3"/>
      <c r="J168" s="6">
        <f>Taula1[[#This Row],[Import unitari Oferta any 1 (Sense IVA)]]*Taula1[[#This Row],[recomp_tot]]</f>
        <v>0</v>
      </c>
    </row>
    <row r="169" spans="1:10" x14ac:dyDescent="0.3">
      <c r="A169" s="10" t="s">
        <v>91</v>
      </c>
      <c r="B169" s="10" t="s">
        <v>68</v>
      </c>
      <c r="C169" s="14" t="s">
        <v>19</v>
      </c>
      <c r="D169" s="10">
        <v>55</v>
      </c>
      <c r="E169" s="15" t="s">
        <v>15</v>
      </c>
      <c r="F169" s="15" t="s">
        <v>11</v>
      </c>
      <c r="G169" s="16">
        <v>55</v>
      </c>
      <c r="H169" s="16">
        <f>Taula1[[#This Row],[Import unitari 1 (Sense IVA)]]*Taula1[[#This Row],[recomp_tot]]</f>
        <v>3025</v>
      </c>
      <c r="I169" s="3"/>
      <c r="J169" s="6">
        <f>Taula1[[#This Row],[Import unitari Oferta any 1 (Sense IVA)]]*Taula1[[#This Row],[recomp_tot]]</f>
        <v>0</v>
      </c>
    </row>
    <row r="170" spans="1:10" x14ac:dyDescent="0.3">
      <c r="A170" s="10" t="s">
        <v>91</v>
      </c>
      <c r="B170" s="10" t="s">
        <v>109</v>
      </c>
      <c r="C170" s="14" t="s">
        <v>19</v>
      </c>
      <c r="D170" s="10">
        <v>3</v>
      </c>
      <c r="E170" s="15" t="s">
        <v>15</v>
      </c>
      <c r="F170" s="15" t="s">
        <v>11</v>
      </c>
      <c r="G170" s="16">
        <v>55</v>
      </c>
      <c r="H170" s="16">
        <f>Taula1[[#This Row],[Import unitari 1 (Sense IVA)]]*Taula1[[#This Row],[recomp_tot]]</f>
        <v>165</v>
      </c>
      <c r="I170" s="3"/>
      <c r="J170" s="6">
        <f>Taula1[[#This Row],[Import unitari Oferta any 1 (Sense IVA)]]*Taula1[[#This Row],[recomp_tot]]</f>
        <v>0</v>
      </c>
    </row>
    <row r="171" spans="1:10" x14ac:dyDescent="0.3">
      <c r="A171" s="10" t="s">
        <v>91</v>
      </c>
      <c r="B171" s="10" t="s">
        <v>110</v>
      </c>
      <c r="C171" s="14" t="s">
        <v>12</v>
      </c>
      <c r="D171" s="10">
        <v>16</v>
      </c>
      <c r="E171" s="15" t="s">
        <v>15</v>
      </c>
      <c r="F171" s="15" t="s">
        <v>11</v>
      </c>
      <c r="G171" s="16">
        <v>55</v>
      </c>
      <c r="H171" s="16">
        <f>Taula1[[#This Row],[Import unitari 1 (Sense IVA)]]*Taula1[[#This Row],[recomp_tot]]</f>
        <v>880</v>
      </c>
      <c r="I171" s="3"/>
      <c r="J171" s="6">
        <f>Taula1[[#This Row],[Import unitari Oferta any 1 (Sense IVA)]]*Taula1[[#This Row],[recomp_tot]]</f>
        <v>0</v>
      </c>
    </row>
    <row r="172" spans="1:10" x14ac:dyDescent="0.3">
      <c r="A172" s="10" t="s">
        <v>91</v>
      </c>
      <c r="B172" s="10" t="s">
        <v>110</v>
      </c>
      <c r="C172" s="14" t="s">
        <v>12</v>
      </c>
      <c r="D172" s="10">
        <v>4</v>
      </c>
      <c r="E172" s="15" t="s">
        <v>15</v>
      </c>
      <c r="F172" s="15" t="s">
        <v>11</v>
      </c>
      <c r="G172" s="16">
        <v>55</v>
      </c>
      <c r="H172" s="16">
        <f>Taula1[[#This Row],[Import unitari 1 (Sense IVA)]]*Taula1[[#This Row],[recomp_tot]]</f>
        <v>220</v>
      </c>
      <c r="I172" s="3"/>
      <c r="J172" s="6">
        <f>Taula1[[#This Row],[Import unitari Oferta any 1 (Sense IVA)]]*Taula1[[#This Row],[recomp_tot]]</f>
        <v>0</v>
      </c>
    </row>
    <row r="173" spans="1:10" x14ac:dyDescent="0.3">
      <c r="A173" s="10" t="s">
        <v>111</v>
      </c>
      <c r="B173" s="10" t="s">
        <v>112</v>
      </c>
      <c r="C173" s="14" t="s">
        <v>22</v>
      </c>
      <c r="D173" s="10">
        <v>3</v>
      </c>
      <c r="E173" s="15" t="s">
        <v>10</v>
      </c>
      <c r="F173" s="15" t="s">
        <v>11</v>
      </c>
      <c r="G173" s="16">
        <v>46.2</v>
      </c>
      <c r="H173" s="16">
        <f>Taula1[[#This Row],[Import unitari 1 (Sense IVA)]]*Taula1[[#This Row],[recomp_tot]]</f>
        <v>138.60000000000002</v>
      </c>
      <c r="I173" s="3"/>
      <c r="J173" s="6">
        <f>Taula1[[#This Row],[Import unitari Oferta any 1 (Sense IVA)]]*Taula1[[#This Row],[recomp_tot]]</f>
        <v>0</v>
      </c>
    </row>
    <row r="174" spans="1:10" x14ac:dyDescent="0.3">
      <c r="A174" s="10" t="s">
        <v>111</v>
      </c>
      <c r="B174" s="10" t="s">
        <v>112</v>
      </c>
      <c r="C174" s="14" t="s">
        <v>9</v>
      </c>
      <c r="D174" s="10">
        <v>1</v>
      </c>
      <c r="E174" s="15" t="s">
        <v>10</v>
      </c>
      <c r="F174" s="15" t="s">
        <v>11</v>
      </c>
      <c r="G174" s="16">
        <v>46.2</v>
      </c>
      <c r="H174" s="16">
        <f>Taula1[[#This Row],[Import unitari 1 (Sense IVA)]]*Taula1[[#This Row],[recomp_tot]]</f>
        <v>46.2</v>
      </c>
      <c r="I174" s="3"/>
      <c r="J174" s="6">
        <f>Taula1[[#This Row],[Import unitari Oferta any 1 (Sense IVA)]]*Taula1[[#This Row],[recomp_tot]]</f>
        <v>0</v>
      </c>
    </row>
    <row r="175" spans="1:10" x14ac:dyDescent="0.3">
      <c r="A175" s="10" t="s">
        <v>111</v>
      </c>
      <c r="B175" s="10" t="s">
        <v>113</v>
      </c>
      <c r="C175" s="14" t="s">
        <v>22</v>
      </c>
      <c r="D175" s="10">
        <v>2</v>
      </c>
      <c r="E175" s="15" t="s">
        <v>10</v>
      </c>
      <c r="F175" s="15" t="s">
        <v>11</v>
      </c>
      <c r="G175" s="16">
        <v>46.2</v>
      </c>
      <c r="H175" s="16">
        <f>Taula1[[#This Row],[Import unitari 1 (Sense IVA)]]*Taula1[[#This Row],[recomp_tot]]</f>
        <v>92.4</v>
      </c>
      <c r="I175" s="3"/>
      <c r="J175" s="6">
        <f>Taula1[[#This Row],[Import unitari Oferta any 1 (Sense IVA)]]*Taula1[[#This Row],[recomp_tot]]</f>
        <v>0</v>
      </c>
    </row>
    <row r="176" spans="1:10" x14ac:dyDescent="0.3">
      <c r="A176" s="10" t="s">
        <v>111</v>
      </c>
      <c r="B176" s="10" t="s">
        <v>113</v>
      </c>
      <c r="C176" s="14" t="s">
        <v>9</v>
      </c>
      <c r="D176" s="10">
        <v>14</v>
      </c>
      <c r="E176" s="15" t="s">
        <v>10</v>
      </c>
      <c r="F176" s="15" t="s">
        <v>11</v>
      </c>
      <c r="G176" s="16">
        <v>46.2</v>
      </c>
      <c r="H176" s="16">
        <f>Taula1[[#This Row],[Import unitari 1 (Sense IVA)]]*Taula1[[#This Row],[recomp_tot]]</f>
        <v>646.80000000000007</v>
      </c>
      <c r="I176" s="3"/>
      <c r="J176" s="6">
        <f>Taula1[[#This Row],[Import unitari Oferta any 1 (Sense IVA)]]*Taula1[[#This Row],[recomp_tot]]</f>
        <v>0</v>
      </c>
    </row>
    <row r="177" spans="1:10" x14ac:dyDescent="0.3">
      <c r="A177" s="10" t="s">
        <v>111</v>
      </c>
      <c r="B177" s="10" t="s">
        <v>114</v>
      </c>
      <c r="C177" s="14" t="s">
        <v>22</v>
      </c>
      <c r="D177" s="10">
        <v>2</v>
      </c>
      <c r="E177" s="15" t="s">
        <v>10</v>
      </c>
      <c r="F177" s="15" t="s">
        <v>11</v>
      </c>
      <c r="G177" s="16">
        <v>46.2</v>
      </c>
      <c r="H177" s="16">
        <f>Taula1[[#This Row],[Import unitari 1 (Sense IVA)]]*Taula1[[#This Row],[recomp_tot]]</f>
        <v>92.4</v>
      </c>
      <c r="I177" s="3"/>
      <c r="J177" s="6">
        <f>Taula1[[#This Row],[Import unitari Oferta any 1 (Sense IVA)]]*Taula1[[#This Row],[recomp_tot]]</f>
        <v>0</v>
      </c>
    </row>
    <row r="178" spans="1:10" x14ac:dyDescent="0.3">
      <c r="A178" s="10" t="s">
        <v>111</v>
      </c>
      <c r="B178" s="10" t="s">
        <v>31</v>
      </c>
      <c r="C178" s="14" t="s">
        <v>9</v>
      </c>
      <c r="D178" s="10">
        <v>16</v>
      </c>
      <c r="E178" s="15" t="s">
        <v>10</v>
      </c>
      <c r="F178" s="15" t="s">
        <v>11</v>
      </c>
      <c r="G178" s="16">
        <v>46.2</v>
      </c>
      <c r="H178" s="16">
        <f>Taula1[[#This Row],[Import unitari 1 (Sense IVA)]]*Taula1[[#This Row],[recomp_tot]]</f>
        <v>739.2</v>
      </c>
      <c r="I178" s="3"/>
      <c r="J178" s="6">
        <f>Taula1[[#This Row],[Import unitari Oferta any 1 (Sense IVA)]]*Taula1[[#This Row],[recomp_tot]]</f>
        <v>0</v>
      </c>
    </row>
    <row r="179" spans="1:10" x14ac:dyDescent="0.3">
      <c r="A179" s="10" t="s">
        <v>111</v>
      </c>
      <c r="B179" s="10" t="s">
        <v>115</v>
      </c>
      <c r="C179" s="14" t="s">
        <v>9</v>
      </c>
      <c r="D179" s="10">
        <v>2</v>
      </c>
      <c r="E179" s="15" t="s">
        <v>10</v>
      </c>
      <c r="F179" s="15" t="s">
        <v>11</v>
      </c>
      <c r="G179" s="16">
        <v>46.2</v>
      </c>
      <c r="H179" s="16">
        <f>Taula1[[#This Row],[Import unitari 1 (Sense IVA)]]*Taula1[[#This Row],[recomp_tot]]</f>
        <v>92.4</v>
      </c>
      <c r="I179" s="3"/>
      <c r="J179" s="6">
        <f>Taula1[[#This Row],[Import unitari Oferta any 1 (Sense IVA)]]*Taula1[[#This Row],[recomp_tot]]</f>
        <v>0</v>
      </c>
    </row>
    <row r="180" spans="1:10" x14ac:dyDescent="0.3">
      <c r="A180" s="10" t="s">
        <v>111</v>
      </c>
      <c r="B180" s="10" t="s">
        <v>117</v>
      </c>
      <c r="C180" s="14" t="s">
        <v>22</v>
      </c>
      <c r="D180" s="10">
        <v>2</v>
      </c>
      <c r="E180" s="15" t="s">
        <v>10</v>
      </c>
      <c r="F180" s="15" t="s">
        <v>11</v>
      </c>
      <c r="G180" s="16">
        <v>46.2</v>
      </c>
      <c r="H180" s="16">
        <f>Taula1[[#This Row],[Import unitari 1 (Sense IVA)]]*Taula1[[#This Row],[recomp_tot]]</f>
        <v>92.4</v>
      </c>
      <c r="I180" s="3"/>
      <c r="J180" s="6">
        <f>Taula1[[#This Row],[Import unitari Oferta any 1 (Sense IVA)]]*Taula1[[#This Row],[recomp_tot]]</f>
        <v>0</v>
      </c>
    </row>
    <row r="181" spans="1:10" x14ac:dyDescent="0.3">
      <c r="A181" s="10" t="s">
        <v>111</v>
      </c>
      <c r="B181" s="10" t="s">
        <v>118</v>
      </c>
      <c r="C181" s="14" t="s">
        <v>22</v>
      </c>
      <c r="D181" s="10">
        <v>3</v>
      </c>
      <c r="E181" s="15" t="s">
        <v>10</v>
      </c>
      <c r="F181" s="15" t="s">
        <v>11</v>
      </c>
      <c r="G181" s="16">
        <v>46.2</v>
      </c>
      <c r="H181" s="16">
        <f>Taula1[[#This Row],[Import unitari 1 (Sense IVA)]]*Taula1[[#This Row],[recomp_tot]]</f>
        <v>138.60000000000002</v>
      </c>
      <c r="I181" s="3"/>
      <c r="J181" s="6">
        <f>Taula1[[#This Row],[Import unitari Oferta any 1 (Sense IVA)]]*Taula1[[#This Row],[recomp_tot]]</f>
        <v>0</v>
      </c>
    </row>
    <row r="182" spans="1:10" x14ac:dyDescent="0.3">
      <c r="A182" s="10" t="s">
        <v>111</v>
      </c>
      <c r="B182" s="10" t="s">
        <v>119</v>
      </c>
      <c r="C182" s="14" t="s">
        <v>22</v>
      </c>
      <c r="D182" s="10">
        <v>1</v>
      </c>
      <c r="E182" s="15" t="s">
        <v>10</v>
      </c>
      <c r="F182" s="15" t="s">
        <v>11</v>
      </c>
      <c r="G182" s="16">
        <v>46.2</v>
      </c>
      <c r="H182" s="16">
        <f>Taula1[[#This Row],[Import unitari 1 (Sense IVA)]]*Taula1[[#This Row],[recomp_tot]]</f>
        <v>46.2</v>
      </c>
      <c r="I182" s="3"/>
      <c r="J182" s="6">
        <f>Taula1[[#This Row],[Import unitari Oferta any 1 (Sense IVA)]]*Taula1[[#This Row],[recomp_tot]]</f>
        <v>0</v>
      </c>
    </row>
    <row r="183" spans="1:10" x14ac:dyDescent="0.3">
      <c r="A183" s="10" t="s">
        <v>111</v>
      </c>
      <c r="B183" s="10" t="s">
        <v>119</v>
      </c>
      <c r="C183" s="14" t="s">
        <v>9</v>
      </c>
      <c r="D183" s="10">
        <v>11</v>
      </c>
      <c r="E183" s="15" t="s">
        <v>10</v>
      </c>
      <c r="F183" s="15" t="s">
        <v>11</v>
      </c>
      <c r="G183" s="16">
        <v>46.2</v>
      </c>
      <c r="H183" s="16">
        <f>Taula1[[#This Row],[Import unitari 1 (Sense IVA)]]*Taula1[[#This Row],[recomp_tot]]</f>
        <v>508.20000000000005</v>
      </c>
      <c r="I183" s="3"/>
      <c r="J183" s="6">
        <f>Taula1[[#This Row],[Import unitari Oferta any 1 (Sense IVA)]]*Taula1[[#This Row],[recomp_tot]]</f>
        <v>0</v>
      </c>
    </row>
    <row r="184" spans="1:10" x14ac:dyDescent="0.3">
      <c r="A184" s="10" t="s">
        <v>111</v>
      </c>
      <c r="B184" s="10" t="s">
        <v>121</v>
      </c>
      <c r="C184" s="14" t="s">
        <v>22</v>
      </c>
      <c r="D184" s="10">
        <v>2</v>
      </c>
      <c r="E184" s="15" t="s">
        <v>10</v>
      </c>
      <c r="F184" s="15" t="s">
        <v>11</v>
      </c>
      <c r="G184" s="16">
        <v>46.2</v>
      </c>
      <c r="H184" s="16">
        <f>Taula1[[#This Row],[Import unitari 1 (Sense IVA)]]*Taula1[[#This Row],[recomp_tot]]</f>
        <v>92.4</v>
      </c>
      <c r="I184" s="3"/>
      <c r="J184" s="6">
        <f>Taula1[[#This Row],[Import unitari Oferta any 1 (Sense IVA)]]*Taula1[[#This Row],[recomp_tot]]</f>
        <v>0</v>
      </c>
    </row>
    <row r="185" spans="1:10" x14ac:dyDescent="0.3">
      <c r="A185" s="10" t="s">
        <v>111</v>
      </c>
      <c r="B185" s="10" t="s">
        <v>122</v>
      </c>
      <c r="C185" s="14" t="s">
        <v>9</v>
      </c>
      <c r="D185" s="10">
        <v>5</v>
      </c>
      <c r="E185" s="15" t="s">
        <v>10</v>
      </c>
      <c r="F185" s="15" t="s">
        <v>11</v>
      </c>
      <c r="G185" s="16">
        <v>46.2</v>
      </c>
      <c r="H185" s="16">
        <f>Taula1[[#This Row],[Import unitari 1 (Sense IVA)]]*Taula1[[#This Row],[recomp_tot]]</f>
        <v>231</v>
      </c>
      <c r="I185" s="3"/>
      <c r="J185" s="6">
        <f>Taula1[[#This Row],[Import unitari Oferta any 1 (Sense IVA)]]*Taula1[[#This Row],[recomp_tot]]</f>
        <v>0</v>
      </c>
    </row>
    <row r="186" spans="1:10" x14ac:dyDescent="0.3">
      <c r="A186" s="10" t="s">
        <v>111</v>
      </c>
      <c r="B186" s="10" t="s">
        <v>123</v>
      </c>
      <c r="C186" s="14" t="s">
        <v>9</v>
      </c>
      <c r="D186" s="10">
        <v>4</v>
      </c>
      <c r="E186" s="15" t="s">
        <v>10</v>
      </c>
      <c r="F186" s="15" t="s">
        <v>11</v>
      </c>
      <c r="G186" s="16">
        <v>46.2</v>
      </c>
      <c r="H186" s="16">
        <f>Taula1[[#This Row],[Import unitari 1 (Sense IVA)]]*Taula1[[#This Row],[recomp_tot]]</f>
        <v>184.8</v>
      </c>
      <c r="I186" s="3"/>
      <c r="J186" s="6">
        <f>Taula1[[#This Row],[Import unitari Oferta any 1 (Sense IVA)]]*Taula1[[#This Row],[recomp_tot]]</f>
        <v>0</v>
      </c>
    </row>
    <row r="187" spans="1:10" x14ac:dyDescent="0.3">
      <c r="A187" s="10" t="s">
        <v>111</v>
      </c>
      <c r="B187" s="10" t="s">
        <v>112</v>
      </c>
      <c r="C187" s="14" t="s">
        <v>22</v>
      </c>
      <c r="D187" s="10">
        <v>1</v>
      </c>
      <c r="E187" s="15" t="s">
        <v>10</v>
      </c>
      <c r="F187" s="15" t="s">
        <v>11</v>
      </c>
      <c r="G187" s="16">
        <v>46.2</v>
      </c>
      <c r="H187" s="16">
        <f>Taula1[[#This Row],[Import unitari 1 (Sense IVA)]]*Taula1[[#This Row],[recomp_tot]]</f>
        <v>46.2</v>
      </c>
      <c r="I187" s="3"/>
      <c r="J187" s="6">
        <f>Taula1[[#This Row],[Import unitari Oferta any 1 (Sense IVA)]]*Taula1[[#This Row],[recomp_tot]]</f>
        <v>0</v>
      </c>
    </row>
    <row r="188" spans="1:10" x14ac:dyDescent="0.3">
      <c r="A188" s="10" t="s">
        <v>111</v>
      </c>
      <c r="B188" s="10" t="s">
        <v>113</v>
      </c>
      <c r="C188" s="14" t="s">
        <v>22</v>
      </c>
      <c r="D188" s="10">
        <v>1</v>
      </c>
      <c r="E188" s="15" t="s">
        <v>10</v>
      </c>
      <c r="F188" s="15" t="s">
        <v>11</v>
      </c>
      <c r="G188" s="16">
        <v>46.2</v>
      </c>
      <c r="H188" s="16">
        <f>Taula1[[#This Row],[Import unitari 1 (Sense IVA)]]*Taula1[[#This Row],[recomp_tot]]</f>
        <v>46.2</v>
      </c>
      <c r="I188" s="3"/>
      <c r="J188" s="6">
        <f>Taula1[[#This Row],[Import unitari Oferta any 1 (Sense IVA)]]*Taula1[[#This Row],[recomp_tot]]</f>
        <v>0</v>
      </c>
    </row>
    <row r="189" spans="1:10" x14ac:dyDescent="0.3">
      <c r="A189" s="10" t="s">
        <v>111</v>
      </c>
      <c r="B189" s="10" t="s">
        <v>114</v>
      </c>
      <c r="C189" s="14" t="s">
        <v>22</v>
      </c>
      <c r="D189" s="10">
        <v>1</v>
      </c>
      <c r="E189" s="15" t="s">
        <v>10</v>
      </c>
      <c r="F189" s="15" t="s">
        <v>11</v>
      </c>
      <c r="G189" s="16">
        <v>46.2</v>
      </c>
      <c r="H189" s="16">
        <f>Taula1[[#This Row],[Import unitari 1 (Sense IVA)]]*Taula1[[#This Row],[recomp_tot]]</f>
        <v>46.2</v>
      </c>
      <c r="I189" s="3"/>
      <c r="J189" s="6">
        <f>Taula1[[#This Row],[Import unitari Oferta any 1 (Sense IVA)]]*Taula1[[#This Row],[recomp_tot]]</f>
        <v>0</v>
      </c>
    </row>
    <row r="190" spans="1:10" x14ac:dyDescent="0.3">
      <c r="A190" s="10" t="s">
        <v>111</v>
      </c>
      <c r="B190" s="10" t="s">
        <v>112</v>
      </c>
      <c r="C190" s="14" t="s">
        <v>22</v>
      </c>
      <c r="D190" s="10">
        <v>1</v>
      </c>
      <c r="E190" s="15" t="s">
        <v>10</v>
      </c>
      <c r="F190" s="15" t="s">
        <v>11</v>
      </c>
      <c r="G190" s="16">
        <v>46.2</v>
      </c>
      <c r="H190" s="16">
        <f>Taula1[[#This Row],[Import unitari 1 (Sense IVA)]]*Taula1[[#This Row],[recomp_tot]]</f>
        <v>46.2</v>
      </c>
      <c r="I190" s="3"/>
      <c r="J190" s="6">
        <f>Taula1[[#This Row],[Import unitari Oferta any 1 (Sense IVA)]]*Taula1[[#This Row],[recomp_tot]]</f>
        <v>0</v>
      </c>
    </row>
    <row r="191" spans="1:10" x14ac:dyDescent="0.3">
      <c r="A191" s="10" t="s">
        <v>111</v>
      </c>
      <c r="B191" s="10" t="s">
        <v>113</v>
      </c>
      <c r="C191" s="14" t="s">
        <v>9</v>
      </c>
      <c r="D191" s="10">
        <v>1</v>
      </c>
      <c r="E191" s="15" t="s">
        <v>10</v>
      </c>
      <c r="F191" s="15" t="s">
        <v>11</v>
      </c>
      <c r="G191" s="16">
        <v>46.2</v>
      </c>
      <c r="H191" s="16">
        <f>Taula1[[#This Row],[Import unitari 1 (Sense IVA)]]*Taula1[[#This Row],[recomp_tot]]</f>
        <v>46.2</v>
      </c>
      <c r="I191" s="3"/>
      <c r="J191" s="6">
        <f>Taula1[[#This Row],[Import unitari Oferta any 1 (Sense IVA)]]*Taula1[[#This Row],[recomp_tot]]</f>
        <v>0</v>
      </c>
    </row>
    <row r="192" spans="1:10" x14ac:dyDescent="0.3">
      <c r="A192" s="10" t="s">
        <v>111</v>
      </c>
      <c r="B192" s="10" t="s">
        <v>31</v>
      </c>
      <c r="C192" s="14" t="s">
        <v>9</v>
      </c>
      <c r="D192" s="10">
        <v>9</v>
      </c>
      <c r="E192" s="15" t="s">
        <v>10</v>
      </c>
      <c r="F192" s="15" t="s">
        <v>11</v>
      </c>
      <c r="G192" s="16">
        <v>46.2</v>
      </c>
      <c r="H192" s="16">
        <f>Taula1[[#This Row],[Import unitari 1 (Sense IVA)]]*Taula1[[#This Row],[recomp_tot]]</f>
        <v>415.8</v>
      </c>
      <c r="I192" s="3"/>
      <c r="J192" s="6">
        <f>Taula1[[#This Row],[Import unitari Oferta any 1 (Sense IVA)]]*Taula1[[#This Row],[recomp_tot]]</f>
        <v>0</v>
      </c>
    </row>
    <row r="193" spans="1:14" x14ac:dyDescent="0.3">
      <c r="A193" s="10" t="s">
        <v>111</v>
      </c>
      <c r="B193" s="10" t="s">
        <v>116</v>
      </c>
      <c r="C193" s="14" t="s">
        <v>9</v>
      </c>
      <c r="D193" s="10">
        <v>1</v>
      </c>
      <c r="E193" s="15" t="s">
        <v>10</v>
      </c>
      <c r="F193" s="15" t="s">
        <v>11</v>
      </c>
      <c r="G193" s="16">
        <v>46.2</v>
      </c>
      <c r="H193" s="16">
        <f>Taula1[[#This Row],[Import unitari 1 (Sense IVA)]]*Taula1[[#This Row],[recomp_tot]]</f>
        <v>46.2</v>
      </c>
      <c r="I193" s="3"/>
      <c r="J193" s="6">
        <f>Taula1[[#This Row],[Import unitari Oferta any 1 (Sense IVA)]]*Taula1[[#This Row],[recomp_tot]]</f>
        <v>0</v>
      </c>
    </row>
    <row r="194" spans="1:14" x14ac:dyDescent="0.3">
      <c r="A194" s="10" t="s">
        <v>111</v>
      </c>
      <c r="B194" s="10" t="s">
        <v>117</v>
      </c>
      <c r="C194" s="14" t="s">
        <v>22</v>
      </c>
      <c r="D194" s="10">
        <v>6</v>
      </c>
      <c r="E194" s="15" t="s">
        <v>10</v>
      </c>
      <c r="F194" s="15" t="s">
        <v>11</v>
      </c>
      <c r="G194" s="16">
        <v>46.2</v>
      </c>
      <c r="H194" s="16">
        <f>Taula1[[#This Row],[Import unitari 1 (Sense IVA)]]*Taula1[[#This Row],[recomp_tot]]</f>
        <v>277.20000000000005</v>
      </c>
      <c r="I194" s="3"/>
      <c r="J194" s="6">
        <f>Taula1[[#This Row],[Import unitari Oferta any 1 (Sense IVA)]]*Taula1[[#This Row],[recomp_tot]]</f>
        <v>0</v>
      </c>
    </row>
    <row r="195" spans="1:14" x14ac:dyDescent="0.3">
      <c r="A195" s="10" t="s">
        <v>111</v>
      </c>
      <c r="B195" s="10" t="s">
        <v>118</v>
      </c>
      <c r="C195" s="14" t="s">
        <v>22</v>
      </c>
      <c r="D195" s="10">
        <v>3</v>
      </c>
      <c r="E195" s="15" t="s">
        <v>10</v>
      </c>
      <c r="F195" s="15" t="s">
        <v>11</v>
      </c>
      <c r="G195" s="16">
        <v>46.2</v>
      </c>
      <c r="H195" s="16">
        <f>Taula1[[#This Row],[Import unitari 1 (Sense IVA)]]*Taula1[[#This Row],[recomp_tot]]</f>
        <v>138.60000000000002</v>
      </c>
      <c r="I195" s="3"/>
      <c r="J195" s="6">
        <f>Taula1[[#This Row],[Import unitari Oferta any 1 (Sense IVA)]]*Taula1[[#This Row],[recomp_tot]]</f>
        <v>0</v>
      </c>
    </row>
    <row r="196" spans="1:14" x14ac:dyDescent="0.3">
      <c r="A196" s="10" t="s">
        <v>111</v>
      </c>
      <c r="B196" s="10" t="s">
        <v>119</v>
      </c>
      <c r="C196" s="14" t="s">
        <v>9</v>
      </c>
      <c r="D196" s="10">
        <v>7</v>
      </c>
      <c r="E196" s="15" t="s">
        <v>10</v>
      </c>
      <c r="F196" s="15" t="s">
        <v>11</v>
      </c>
      <c r="G196" s="16">
        <v>46.2</v>
      </c>
      <c r="H196" s="16">
        <f>Taula1[[#This Row],[Import unitari 1 (Sense IVA)]]*Taula1[[#This Row],[recomp_tot]]</f>
        <v>323.40000000000003</v>
      </c>
      <c r="I196" s="3"/>
      <c r="J196" s="6">
        <f>Taula1[[#This Row],[Import unitari Oferta any 1 (Sense IVA)]]*Taula1[[#This Row],[recomp_tot]]</f>
        <v>0</v>
      </c>
    </row>
    <row r="197" spans="1:14" x14ac:dyDescent="0.3">
      <c r="A197" s="10" t="s">
        <v>111</v>
      </c>
      <c r="B197" s="10" t="s">
        <v>120</v>
      </c>
      <c r="C197" s="14" t="s">
        <v>9</v>
      </c>
      <c r="D197" s="10">
        <v>1</v>
      </c>
      <c r="E197" s="15" t="s">
        <v>10</v>
      </c>
      <c r="F197" s="15" t="s">
        <v>11</v>
      </c>
      <c r="G197" s="16">
        <v>46.2</v>
      </c>
      <c r="H197" s="16">
        <f>Taula1[[#This Row],[Import unitari 1 (Sense IVA)]]*Taula1[[#This Row],[recomp_tot]]</f>
        <v>46.2</v>
      </c>
      <c r="I197" s="3"/>
      <c r="J197" s="6">
        <f>Taula1[[#This Row],[Import unitari Oferta any 1 (Sense IVA)]]*Taula1[[#This Row],[recomp_tot]]</f>
        <v>0</v>
      </c>
    </row>
    <row r="198" spans="1:14" x14ac:dyDescent="0.3">
      <c r="A198" s="10" t="s">
        <v>111</v>
      </c>
      <c r="B198" s="10" t="s">
        <v>122</v>
      </c>
      <c r="C198" s="14" t="s">
        <v>9</v>
      </c>
      <c r="D198" s="10">
        <v>4</v>
      </c>
      <c r="E198" s="15" t="s">
        <v>10</v>
      </c>
      <c r="F198" s="15" t="s">
        <v>11</v>
      </c>
      <c r="G198" s="16">
        <v>46.2</v>
      </c>
      <c r="H198" s="16">
        <f>Taula1[[#This Row],[Import unitari 1 (Sense IVA)]]*Taula1[[#This Row],[recomp_tot]]</f>
        <v>184.8</v>
      </c>
      <c r="I198" s="3"/>
      <c r="J198" s="6">
        <f>Taula1[[#This Row],[Import unitari Oferta any 1 (Sense IVA)]]*Taula1[[#This Row],[recomp_tot]]</f>
        <v>0</v>
      </c>
    </row>
    <row r="199" spans="1:14" x14ac:dyDescent="0.3">
      <c r="A199" s="10" t="s">
        <v>111</v>
      </c>
      <c r="B199" s="10" t="s">
        <v>123</v>
      </c>
      <c r="C199" s="14" t="s">
        <v>9</v>
      </c>
      <c r="D199" s="10">
        <v>4</v>
      </c>
      <c r="E199" s="15" t="s">
        <v>10</v>
      </c>
      <c r="F199" s="15" t="s">
        <v>11</v>
      </c>
      <c r="G199" s="16">
        <v>46.2</v>
      </c>
      <c r="H199" s="16">
        <f>Taula1[[#This Row],[Import unitari 1 (Sense IVA)]]*Taula1[[#This Row],[recomp_tot]]</f>
        <v>184.8</v>
      </c>
      <c r="I199" s="3"/>
      <c r="J199" s="6">
        <f>Taula1[[#This Row],[Import unitari Oferta any 1 (Sense IVA)]]*Taula1[[#This Row],[recomp_tot]]</f>
        <v>0</v>
      </c>
    </row>
    <row r="200" spans="1:14" x14ac:dyDescent="0.3">
      <c r="A200" s="10" t="s">
        <v>111</v>
      </c>
      <c r="B200" s="10" t="s">
        <v>114</v>
      </c>
      <c r="C200" s="14" t="s">
        <v>9</v>
      </c>
      <c r="D200" s="10">
        <v>1</v>
      </c>
      <c r="E200" s="15" t="s">
        <v>10</v>
      </c>
      <c r="F200" s="15" t="s">
        <v>11</v>
      </c>
      <c r="G200" s="16">
        <v>46.2</v>
      </c>
      <c r="H200" s="16">
        <f>Taula1[[#This Row],[Import unitari 1 (Sense IVA)]]*Taula1[[#This Row],[recomp_tot]]</f>
        <v>46.2</v>
      </c>
      <c r="I200" s="3"/>
      <c r="J200" s="6">
        <f>Taula1[[#This Row],[Import unitari Oferta any 1 (Sense IVA)]]*Taula1[[#This Row],[recomp_tot]]</f>
        <v>0</v>
      </c>
    </row>
    <row r="201" spans="1:14" x14ac:dyDescent="0.3">
      <c r="A201" s="10" t="s">
        <v>124</v>
      </c>
      <c r="B201" s="10" t="s">
        <v>125</v>
      </c>
      <c r="C201" s="14" t="s">
        <v>9</v>
      </c>
      <c r="D201" s="10">
        <v>6</v>
      </c>
      <c r="E201" s="15" t="s">
        <v>10</v>
      </c>
      <c r="F201" s="15" t="s">
        <v>11</v>
      </c>
      <c r="G201" s="16">
        <v>46.2</v>
      </c>
      <c r="H201" s="16">
        <f>Taula1[[#This Row],[Import unitari 1 (Sense IVA)]]*Taula1[[#This Row],[recomp_tot]]</f>
        <v>277.20000000000005</v>
      </c>
      <c r="I201" s="3"/>
      <c r="J201" s="6">
        <f>Taula1[[#This Row],[Import unitari Oferta any 1 (Sense IVA)]]*Taula1[[#This Row],[recomp_tot]]</f>
        <v>0</v>
      </c>
    </row>
    <row r="202" spans="1:14" x14ac:dyDescent="0.3">
      <c r="A202" s="10" t="s">
        <v>124</v>
      </c>
      <c r="B202" s="10" t="s">
        <v>125</v>
      </c>
      <c r="C202" s="14" t="s">
        <v>9</v>
      </c>
      <c r="D202" s="10">
        <v>4</v>
      </c>
      <c r="E202" s="15" t="s">
        <v>10</v>
      </c>
      <c r="F202" s="15" t="s">
        <v>11</v>
      </c>
      <c r="G202" s="16">
        <v>46.2</v>
      </c>
      <c r="H202" s="16">
        <f>Taula1[[#This Row],[Import unitari 1 (Sense IVA)]]*Taula1[[#This Row],[recomp_tot]]</f>
        <v>184.8</v>
      </c>
      <c r="I202" s="3"/>
      <c r="J202" s="6">
        <f>Taula1[[#This Row],[Import unitari Oferta any 1 (Sense IVA)]]*Taula1[[#This Row],[recomp_tot]]</f>
        <v>0</v>
      </c>
      <c r="M202" s="5"/>
      <c r="N202" s="5"/>
    </row>
    <row r="203" spans="1:14" x14ac:dyDescent="0.3">
      <c r="A203" s="10" t="s">
        <v>124</v>
      </c>
      <c r="B203" s="10" t="s">
        <v>125</v>
      </c>
      <c r="C203" s="14" t="s">
        <v>37</v>
      </c>
      <c r="D203" s="10">
        <v>1</v>
      </c>
      <c r="E203" s="15" t="s">
        <v>15</v>
      </c>
      <c r="F203" s="15" t="s">
        <v>11</v>
      </c>
      <c r="G203" s="16">
        <v>55</v>
      </c>
      <c r="H203" s="16">
        <f>Taula1[[#This Row],[Import unitari 1 (Sense IVA)]]*Taula1[[#This Row],[recomp_tot]]</f>
        <v>55</v>
      </c>
      <c r="I203" s="3"/>
      <c r="J203" s="6">
        <f>Taula1[[#This Row],[Import unitari Oferta any 1 (Sense IVA)]]*Taula1[[#This Row],[recomp_tot]]</f>
        <v>0</v>
      </c>
    </row>
    <row r="204" spans="1:14" ht="18" x14ac:dyDescent="0.35">
      <c r="A204" s="10"/>
      <c r="B204" s="10"/>
      <c r="C204" s="14"/>
      <c r="D204" s="10">
        <f>SUBTOTAL(109,D8:D203)</f>
        <v>1200</v>
      </c>
      <c r="E204" s="10"/>
      <c r="F204" s="15">
        <f>COUNTIF(F8:F203,"S")</f>
        <v>196</v>
      </c>
      <c r="G204" s="16"/>
      <c r="H204" s="17">
        <f>SUM(H8:H203)</f>
        <v>59505.599999999984</v>
      </c>
      <c r="I204" s="16"/>
      <c r="J204" s="7">
        <f>SUM(J8:J203)</f>
        <v>0</v>
      </c>
    </row>
    <row r="205" spans="1:14" x14ac:dyDescent="0.3">
      <c r="A205" s="10"/>
      <c r="B205" s="10"/>
      <c r="C205" s="10"/>
      <c r="D205" s="10"/>
      <c r="E205" s="10"/>
      <c r="F205" s="10"/>
      <c r="G205" s="18"/>
      <c r="H205" s="18"/>
      <c r="I205" s="18"/>
      <c r="J205" s="18"/>
    </row>
    <row r="206" spans="1:14" x14ac:dyDescent="0.3">
      <c r="A206" s="10"/>
      <c r="B206" s="10"/>
      <c r="C206" s="10"/>
      <c r="D206" s="10"/>
      <c r="E206" s="10"/>
      <c r="F206" s="10"/>
      <c r="G206" s="18"/>
      <c r="H206" s="18"/>
      <c r="I206" s="18"/>
      <c r="J206" s="18"/>
    </row>
    <row r="207" spans="1:14" x14ac:dyDescent="0.3">
      <c r="A207" s="10"/>
      <c r="B207" s="10"/>
      <c r="C207" s="10"/>
      <c r="D207" s="10"/>
      <c r="E207" s="10"/>
      <c r="F207" s="10"/>
      <c r="G207" s="18"/>
      <c r="H207" s="18"/>
      <c r="I207" s="18"/>
      <c r="J207" s="18"/>
    </row>
    <row r="208" spans="1:14" ht="15" thickBot="1" x14ac:dyDescent="0.35">
      <c r="A208" s="10"/>
      <c r="B208" s="10"/>
      <c r="C208" s="10"/>
      <c r="D208" s="10"/>
      <c r="E208" s="10"/>
      <c r="F208" s="10"/>
      <c r="G208" s="18"/>
      <c r="H208" s="18"/>
      <c r="I208" s="18"/>
      <c r="J208" s="18"/>
    </row>
    <row r="209" spans="1:10" ht="72.599999999999994" thickBot="1" x14ac:dyDescent="0.35">
      <c r="A209" s="10"/>
      <c r="B209" s="25" t="s">
        <v>134</v>
      </c>
      <c r="C209" s="26"/>
      <c r="D209" s="27"/>
      <c r="E209" s="10"/>
      <c r="F209" s="10"/>
      <c r="G209" s="18"/>
      <c r="H209" s="18"/>
      <c r="I209" s="9" t="s">
        <v>130</v>
      </c>
      <c r="J209" s="18"/>
    </row>
    <row r="210" spans="1:10" x14ac:dyDescent="0.3">
      <c r="A210" s="10"/>
      <c r="B210" s="10"/>
      <c r="C210" s="10"/>
      <c r="D210" s="10"/>
      <c r="E210" s="10"/>
      <c r="F210" s="10"/>
      <c r="G210" s="18"/>
      <c r="H210" s="18"/>
      <c r="I210" s="18"/>
      <c r="J210" s="18"/>
    </row>
    <row r="211" spans="1:10" x14ac:dyDescent="0.3">
      <c r="A211" s="10"/>
      <c r="B211" s="10"/>
      <c r="C211" s="10"/>
      <c r="D211" s="10"/>
      <c r="E211" s="10"/>
      <c r="F211" s="10"/>
      <c r="G211" s="18"/>
      <c r="H211" s="18"/>
      <c r="I211" s="18"/>
      <c r="J211" s="18"/>
    </row>
    <row r="212" spans="1:10" x14ac:dyDescent="0.3">
      <c r="A212" s="10"/>
      <c r="B212" s="10"/>
      <c r="C212" s="10"/>
      <c r="D212" s="10"/>
      <c r="E212" s="10"/>
      <c r="F212" s="10"/>
      <c r="G212" s="18"/>
      <c r="H212" s="18"/>
      <c r="I212" s="18"/>
      <c r="J212" s="18"/>
    </row>
    <row r="213" spans="1:10" ht="15" thickBot="1" x14ac:dyDescent="0.35">
      <c r="A213" s="10"/>
      <c r="B213" s="10"/>
      <c r="C213" s="10"/>
      <c r="D213" s="10"/>
      <c r="E213" s="10"/>
      <c r="F213" s="10"/>
      <c r="G213" s="18"/>
      <c r="H213" s="18"/>
      <c r="I213" s="18"/>
      <c r="J213" s="18"/>
    </row>
    <row r="214" spans="1:10" ht="30.75" customHeight="1" thickBot="1" x14ac:dyDescent="0.35">
      <c r="A214" s="10"/>
      <c r="B214" s="19" t="s">
        <v>131</v>
      </c>
      <c r="C214" s="19" t="s">
        <v>135</v>
      </c>
      <c r="D214" s="20">
        <f>H204</f>
        <v>59505.599999999984</v>
      </c>
      <c r="E214" s="10"/>
      <c r="F214" s="10"/>
      <c r="G214" s="18"/>
      <c r="H214" s="18"/>
      <c r="I214" s="18"/>
      <c r="J214" s="18"/>
    </row>
    <row r="215" spans="1:10" ht="29.4" thickBot="1" x14ac:dyDescent="0.35">
      <c r="A215" s="10"/>
      <c r="B215" s="21" t="s">
        <v>132</v>
      </c>
      <c r="C215" s="22" t="s">
        <v>135</v>
      </c>
      <c r="D215" s="23">
        <f>J204</f>
        <v>0</v>
      </c>
      <c r="E215" s="10"/>
      <c r="F215" s="10"/>
      <c r="G215" s="18"/>
      <c r="H215" s="18"/>
      <c r="I215" s="18"/>
      <c r="J215" s="18"/>
    </row>
    <row r="216" spans="1:10" x14ac:dyDescent="0.3">
      <c r="A216" s="10"/>
      <c r="B216" s="10"/>
      <c r="C216" s="10"/>
      <c r="D216" s="10"/>
      <c r="E216" s="10"/>
      <c r="F216" s="10"/>
      <c r="G216" s="18"/>
      <c r="H216" s="18"/>
      <c r="I216" s="18"/>
      <c r="J216" s="18"/>
    </row>
    <row r="217" spans="1:10" x14ac:dyDescent="0.3">
      <c r="A217" s="10"/>
      <c r="B217" s="10"/>
      <c r="C217" s="10"/>
      <c r="D217" s="10"/>
      <c r="E217" s="10"/>
      <c r="F217" s="10"/>
      <c r="G217" s="18"/>
      <c r="H217" s="18"/>
      <c r="I217" s="18"/>
      <c r="J217" s="18"/>
    </row>
    <row r="218" spans="1:10" x14ac:dyDescent="0.3">
      <c r="A218" s="10"/>
      <c r="B218" s="10"/>
      <c r="C218" s="10"/>
      <c r="D218" s="10"/>
      <c r="E218" s="10"/>
      <c r="F218" s="10"/>
      <c r="G218" s="18"/>
      <c r="H218" s="18"/>
      <c r="I218" s="18"/>
      <c r="J218" s="18"/>
    </row>
  </sheetData>
  <sheetProtection algorithmName="SHA-512" hashValue="OXLE22s92MZHzIjfsW8K/7X9mm2oknlTR7yLSrkbD09CMBbnMHrK3GMMhbhpIV1VGXuPItojojxyJusumMrtwg==" saltValue="GAsF2n5ol9KeYb7til4YYg==" spinCount="100000" sheet="1" objects="1" scenarios="1"/>
  <mergeCells count="3">
    <mergeCell ref="A1:J1"/>
    <mergeCell ref="B209:D209"/>
    <mergeCell ref="B3:D3"/>
  </mergeCells>
  <phoneticPr fontId="19" type="noConversion"/>
  <dataValidations count="1">
    <dataValidation type="decimal" operator="lessThanOrEqual" allowBlank="1" showInputMessage="1" showErrorMessage="1" errorTitle="Error" error="L'import ha de ser igual o menor a l'import unitari de referència de la licitació" sqref="I9:I203 I8" xr:uid="{0FBFB633-CB51-47E6-9FFA-DB52924B9D1D}">
      <formula1>G8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Soler Gironès</dc:creator>
  <cp:lastModifiedBy>Motlló Vallès, Maria Teresa</cp:lastModifiedBy>
  <dcterms:created xsi:type="dcterms:W3CDTF">2025-02-13T09:33:46Z</dcterms:created>
  <dcterms:modified xsi:type="dcterms:W3CDTF">2025-09-30T08:59:19Z</dcterms:modified>
</cp:coreProperties>
</file>