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_U021\Unitats_Funcionals\EXPEDIENTS CONTRACTACIÓ 2024\43-2024-EPPT_MantenimentPortesAutomàtiques\versión TAO 14-03-2025\"/>
    </mc:Choice>
  </mc:AlternateContent>
  <xr:revisionPtr revIDLastSave="0" documentId="13_ncr:1_{A16F1632-F5AB-481E-87CB-4E0E4ED8E10A}" xr6:coauthVersionLast="47" xr6:coauthVersionMax="47" xr10:uidLastSave="{00000000-0000-0000-0000-000000000000}"/>
  <bookViews>
    <workbookView xWindow="10320" yWindow="0" windowWidth="16395" windowHeight="14370" xr2:uid="{5401D0EE-CF50-4E08-B9A3-980641D1FCD6}"/>
  </bookViews>
  <sheets>
    <sheet name="oferta preus unitaris" sheetId="1" r:id="rId1"/>
  </sheets>
  <definedNames>
    <definedName name="_xlnm.Print_Area" localSheetId="0">'oferta preus unitaris'!$A$1:$F$31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" i="1" s="1"/>
  <c r="F13" i="1"/>
  <c r="F14" i="1"/>
  <c r="F15" i="1"/>
  <c r="F16" i="1"/>
  <c r="F17" i="1"/>
  <c r="F18" i="1"/>
  <c r="F19" i="1"/>
  <c r="F20" i="1"/>
  <c r="F21" i="1"/>
  <c r="F12" i="1"/>
  <c r="D13" i="1"/>
  <c r="D14" i="1"/>
  <c r="D15" i="1"/>
  <c r="D16" i="1"/>
  <c r="D17" i="1"/>
  <c r="D18" i="1"/>
  <c r="D19" i="1"/>
  <c r="D20" i="1"/>
  <c r="D21" i="1"/>
  <c r="D12" i="1"/>
  <c r="D23" i="1" s="1"/>
  <c r="D4" i="1"/>
  <c r="D6" i="1" s="1"/>
  <c r="F23" i="1" l="1"/>
  <c r="D25" i="1"/>
  <c r="F25" i="1" l="1"/>
</calcChain>
</file>

<file path=xl/sharedStrings.xml><?xml version="1.0" encoding="utf-8"?>
<sst xmlns="http://schemas.openxmlformats.org/spreadsheetml/2006/main" count="43" uniqueCount="29">
  <si>
    <t>Unitats estimades</t>
  </si>
  <si>
    <t>Preu Unitari màxim</t>
  </si>
  <si>
    <t>Import Total</t>
  </si>
  <si>
    <t>Anualitat</t>
  </si>
  <si>
    <t>(abans IVA)</t>
  </si>
  <si>
    <t>Preu Unitari Correctiu</t>
  </si>
  <si>
    <t>Manteniment preventiu</t>
  </si>
  <si>
    <t>Subministrament i configuració comandament a distància</t>
  </si>
  <si>
    <t>Subministrament i col.locació de  Teclat numeric codificat</t>
  </si>
  <si>
    <t>Subministrament i col.locació de Sensor d'infrarojos per protecció del moviment d'obertura</t>
  </si>
  <si>
    <t>Subministrament i col.locació de Polsador d'obertura de porta automatica</t>
  </si>
  <si>
    <t>Subministrament i col.locació de Detector de presència per radiofreqüència</t>
  </si>
  <si>
    <t>Subministrament i col.locació de Automatisme per a porta corredissa, amb motor de pinyó i cremallera per a una fulla de 1200 kg de pes i 6m d'amplària maxima, alimentacio de 230V de tensió, quadre de control i maniobra, cèl·lula fotoelèctrica de seguretat i receptor de ràdio, incloent p.p. de cremallera d'arrossegament</t>
  </si>
  <si>
    <t>Fotocèl-lula de seguretat amb emissor i receptor per a detecció d'obstacles i aturada de portes automàtiques. Detecció fins a 7 metres.</t>
  </si>
  <si>
    <t>Subministrament i col.locació de Bateria 24 V</t>
  </si>
  <si>
    <t>Subministrament i col.locació de Topall de goma final de carrera</t>
  </si>
  <si>
    <t>Porta corredissa d'apertura automatica, d'una fulla de 100x210 cm, i vidre lateral fix de 120x210 cm, amb vidres laminars 5+5 mm amb perfil superior e inferior d'alumini, llinda amb mecanismes i tapa d'alumini, 2 radars detectors de presència, 1 cèl lula fotoelèctrica de seguretat i quadre de comandament de 4 posicions</t>
  </si>
  <si>
    <t>IMPORTANT</t>
  </si>
  <si>
    <t>*Els preus oferts per l'empresa licitadora no podran superar en cap cas els preus unitaris de sortida, considerats com a preus unitaris màxims</t>
  </si>
  <si>
    <t>Les ofertes que superin els preus unitaris màxims seran excloses del procediment</t>
  </si>
  <si>
    <t>Les ofertes s'hauran de presentar amb dos decimals per cada preu unitari</t>
  </si>
  <si>
    <t>OFERTA LICITADOR</t>
  </si>
  <si>
    <t>Import total</t>
  </si>
  <si>
    <t>Oferta preus unitaris *</t>
  </si>
  <si>
    <t>TOTAL MANTENIMENT CORRECTIU ANUAL</t>
  </si>
  <si>
    <t>Nom licitadora:</t>
  </si>
  <si>
    <t>TOTAL MANTENIMENT PROGRAMAT ANUAL</t>
  </si>
  <si>
    <t>MANTENIMENT PROGRAMAT (PREV +NOR)</t>
  </si>
  <si>
    <t>TOTAL MANTENIMENT PROGRAMAT I CORRECTIU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</si>
</sst>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3" borderId="0" xfId="0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3" borderId="8" xfId="0" applyFill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64" fontId="1" fillId="4" borderId="7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5" borderId="19" xfId="0" applyNumberForma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164" fontId="1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wrapText="1"/>
    </xf>
    <xf numFmtId="164" fontId="0" fillId="5" borderId="16" xfId="0" applyNumberFormat="1" applyFill="1" applyBorder="1" applyAlignment="1">
      <alignment vertical="center"/>
    </xf>
    <xf numFmtId="164" fontId="0" fillId="5" borderId="17" xfId="0" applyNumberFormat="1" applyFill="1" applyBorder="1" applyAlignment="1">
      <alignment vertical="center"/>
    </xf>
    <xf numFmtId="164" fontId="0" fillId="5" borderId="18" xfId="0" applyNumberFormat="1" applyFill="1" applyBorder="1" applyAlignment="1">
      <alignment vertical="center"/>
    </xf>
    <xf numFmtId="0" fontId="0" fillId="5" borderId="0" xfId="0" applyFill="1" applyAlignment="1" applyProtection="1">
      <alignment vertical="center"/>
      <protection locked="0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8F15-D144-49AA-BAF6-3AB34550875B}">
  <dimension ref="A1:F30"/>
  <sheetViews>
    <sheetView tabSelected="1" topLeftCell="A13" zoomScaleNormal="100" workbookViewId="0">
      <selection activeCell="A36" sqref="A36"/>
    </sheetView>
  </sheetViews>
  <sheetFormatPr baseColWidth="10" defaultRowHeight="15" x14ac:dyDescent="0.25"/>
  <cols>
    <col min="1" max="1" width="63.85546875" customWidth="1"/>
    <col min="2" max="2" width="17.140625" bestFit="1" customWidth="1"/>
    <col min="3" max="3" width="15.140625" customWidth="1"/>
    <col min="4" max="4" width="17.42578125" customWidth="1"/>
    <col min="5" max="5" width="16.28515625" customWidth="1"/>
    <col min="6" max="6" width="17.140625" customWidth="1"/>
  </cols>
  <sheetData>
    <row r="1" spans="1:6" ht="29.25" customHeight="1" thickBot="1" x14ac:dyDescent="0.3">
      <c r="A1" s="43" t="s">
        <v>25</v>
      </c>
      <c r="E1" s="48" t="s">
        <v>21</v>
      </c>
      <c r="F1" s="49"/>
    </row>
    <row r="2" spans="1:6" ht="68.25" customHeight="1" thickBot="1" x14ac:dyDescent="0.3">
      <c r="B2" s="18" t="s">
        <v>0</v>
      </c>
      <c r="C2" s="18" t="s">
        <v>1</v>
      </c>
      <c r="D2" s="20" t="s">
        <v>2</v>
      </c>
      <c r="E2" s="21" t="s">
        <v>23</v>
      </c>
      <c r="F2" s="21" t="s">
        <v>22</v>
      </c>
    </row>
    <row r="3" spans="1:6" ht="15.75" thickBot="1" x14ac:dyDescent="0.3">
      <c r="A3" s="3" t="s">
        <v>27</v>
      </c>
      <c r="B3" s="1" t="s">
        <v>3</v>
      </c>
      <c r="C3" s="2" t="s">
        <v>4</v>
      </c>
      <c r="D3" s="1" t="s">
        <v>4</v>
      </c>
      <c r="E3" s="22" t="s">
        <v>4</v>
      </c>
      <c r="F3" s="22" t="s">
        <v>4</v>
      </c>
    </row>
    <row r="4" spans="1:6" ht="23.25" customHeight="1" thickBot="1" x14ac:dyDescent="0.3">
      <c r="A4" s="4" t="s">
        <v>6</v>
      </c>
      <c r="B4" s="5">
        <v>76</v>
      </c>
      <c r="C4" s="6">
        <v>247.89002088815977</v>
      </c>
      <c r="D4" s="23">
        <f>B4*C4</f>
        <v>18839.641587500144</v>
      </c>
      <c r="E4" s="30"/>
      <c r="F4" s="39">
        <f>E4*B4</f>
        <v>0</v>
      </c>
    </row>
    <row r="5" spans="1:6" ht="15.75" thickBot="1" x14ac:dyDescent="0.3">
      <c r="A5" s="7"/>
      <c r="B5" s="7"/>
      <c r="C5" s="7"/>
      <c r="E5" s="31"/>
    </row>
    <row r="6" spans="1:6" ht="15.75" thickBot="1" x14ac:dyDescent="0.3">
      <c r="A6" s="27" t="s">
        <v>26</v>
      </c>
      <c r="B6" s="29"/>
      <c r="C6" s="29"/>
      <c r="D6" s="28">
        <f>D4</f>
        <v>18839.641587500144</v>
      </c>
      <c r="E6" s="32"/>
      <c r="F6" s="38">
        <f t="shared" ref="F6" si="0">F4</f>
        <v>0</v>
      </c>
    </row>
    <row r="7" spans="1:6" x14ac:dyDescent="0.25">
      <c r="A7" s="8"/>
      <c r="B7" s="9"/>
      <c r="C7" s="9"/>
      <c r="D7" s="10"/>
      <c r="E7" s="32"/>
      <c r="F7" s="31"/>
    </row>
    <row r="8" spans="1:6" ht="15.75" thickBot="1" x14ac:dyDescent="0.3">
      <c r="A8" s="8"/>
      <c r="B8" s="9"/>
      <c r="C8" s="9"/>
      <c r="D8" s="10"/>
      <c r="E8" s="32"/>
      <c r="F8" s="31"/>
    </row>
    <row r="9" spans="1:6" ht="26.25" customHeight="1" thickBot="1" x14ac:dyDescent="0.3">
      <c r="E9" s="50" t="s">
        <v>21</v>
      </c>
      <c r="F9" s="51"/>
    </row>
    <row r="10" spans="1:6" ht="54.75" customHeight="1" thickBot="1" x14ac:dyDescent="0.3">
      <c r="B10" s="18" t="s">
        <v>0</v>
      </c>
      <c r="C10" s="18" t="s">
        <v>1</v>
      </c>
      <c r="D10" s="20" t="s">
        <v>2</v>
      </c>
      <c r="E10" s="33" t="s">
        <v>23</v>
      </c>
      <c r="F10" s="33" t="s">
        <v>22</v>
      </c>
    </row>
    <row r="11" spans="1:6" ht="15.75" thickBot="1" x14ac:dyDescent="0.3">
      <c r="A11" s="3" t="s">
        <v>5</v>
      </c>
      <c r="B11" s="1" t="s">
        <v>3</v>
      </c>
      <c r="C11" s="1" t="s">
        <v>4</v>
      </c>
      <c r="D11" s="1" t="s">
        <v>4</v>
      </c>
      <c r="E11" s="34" t="s">
        <v>4</v>
      </c>
      <c r="F11" s="34" t="s">
        <v>4</v>
      </c>
    </row>
    <row r="12" spans="1:6" x14ac:dyDescent="0.25">
      <c r="A12" s="11" t="s">
        <v>7</v>
      </c>
      <c r="B12" s="12">
        <v>6</v>
      </c>
      <c r="C12" s="13">
        <v>50</v>
      </c>
      <c r="D12" s="24">
        <f>B12*C12</f>
        <v>300</v>
      </c>
      <c r="E12" s="35"/>
      <c r="F12" s="40">
        <f>E12*B12</f>
        <v>0</v>
      </c>
    </row>
    <row r="13" spans="1:6" x14ac:dyDescent="0.25">
      <c r="A13" s="11" t="s">
        <v>8</v>
      </c>
      <c r="B13" s="14">
        <v>2</v>
      </c>
      <c r="C13" s="15">
        <v>250</v>
      </c>
      <c r="D13" s="25">
        <f t="shared" ref="D13:D21" si="1">B13*C13</f>
        <v>500</v>
      </c>
      <c r="E13" s="36"/>
      <c r="F13" s="41">
        <f t="shared" ref="F13:F21" si="2">E13*B13</f>
        <v>0</v>
      </c>
    </row>
    <row r="14" spans="1:6" ht="30" x14ac:dyDescent="0.25">
      <c r="A14" s="11" t="s">
        <v>9</v>
      </c>
      <c r="B14" s="14">
        <v>4</v>
      </c>
      <c r="C14" s="15">
        <v>40</v>
      </c>
      <c r="D14" s="25">
        <f t="shared" si="1"/>
        <v>160</v>
      </c>
      <c r="E14" s="36"/>
      <c r="F14" s="41">
        <f t="shared" si="2"/>
        <v>0</v>
      </c>
    </row>
    <row r="15" spans="1:6" ht="30" x14ac:dyDescent="0.25">
      <c r="A15" s="11" t="s">
        <v>10</v>
      </c>
      <c r="B15" s="14">
        <v>4</v>
      </c>
      <c r="C15" s="15">
        <v>40</v>
      </c>
      <c r="D15" s="25">
        <f t="shared" si="1"/>
        <v>160</v>
      </c>
      <c r="E15" s="36"/>
      <c r="F15" s="41">
        <f t="shared" si="2"/>
        <v>0</v>
      </c>
    </row>
    <row r="16" spans="1:6" ht="30" x14ac:dyDescent="0.25">
      <c r="A16" s="11" t="s">
        <v>11</v>
      </c>
      <c r="B16" s="14">
        <v>4</v>
      </c>
      <c r="C16" s="15">
        <v>65</v>
      </c>
      <c r="D16" s="25">
        <f t="shared" si="1"/>
        <v>260</v>
      </c>
      <c r="E16" s="36"/>
      <c r="F16" s="41">
        <f t="shared" si="2"/>
        <v>0</v>
      </c>
    </row>
    <row r="17" spans="1:6" ht="75" x14ac:dyDescent="0.25">
      <c r="A17" s="11" t="s">
        <v>12</v>
      </c>
      <c r="B17" s="14">
        <v>1</v>
      </c>
      <c r="C17" s="15">
        <v>950</v>
      </c>
      <c r="D17" s="25">
        <f t="shared" si="1"/>
        <v>950</v>
      </c>
      <c r="E17" s="36"/>
      <c r="F17" s="41">
        <f t="shared" si="2"/>
        <v>0</v>
      </c>
    </row>
    <row r="18" spans="1:6" ht="45" x14ac:dyDescent="0.25">
      <c r="A18" s="11" t="s">
        <v>13</v>
      </c>
      <c r="B18" s="14">
        <v>2</v>
      </c>
      <c r="C18" s="15">
        <v>225</v>
      </c>
      <c r="D18" s="25">
        <f t="shared" si="1"/>
        <v>450</v>
      </c>
      <c r="E18" s="36"/>
      <c r="F18" s="41">
        <f t="shared" si="2"/>
        <v>0</v>
      </c>
    </row>
    <row r="19" spans="1:6" x14ac:dyDescent="0.25">
      <c r="A19" s="11" t="s">
        <v>14</v>
      </c>
      <c r="B19" s="14">
        <v>3</v>
      </c>
      <c r="C19" s="15">
        <v>90</v>
      </c>
      <c r="D19" s="25">
        <f t="shared" si="1"/>
        <v>270</v>
      </c>
      <c r="E19" s="36"/>
      <c r="F19" s="41">
        <f t="shared" si="2"/>
        <v>0</v>
      </c>
    </row>
    <row r="20" spans="1:6" x14ac:dyDescent="0.25">
      <c r="A20" s="11" t="s">
        <v>15</v>
      </c>
      <c r="B20" s="14">
        <v>4</v>
      </c>
      <c r="C20" s="15">
        <v>45</v>
      </c>
      <c r="D20" s="25">
        <f t="shared" si="1"/>
        <v>180</v>
      </c>
      <c r="E20" s="36"/>
      <c r="F20" s="41">
        <f t="shared" si="2"/>
        <v>0</v>
      </c>
    </row>
    <row r="21" spans="1:6" ht="75.75" thickBot="1" x14ac:dyDescent="0.3">
      <c r="A21" s="4" t="s">
        <v>16</v>
      </c>
      <c r="B21" s="16">
        <v>1</v>
      </c>
      <c r="C21" s="17">
        <v>2500</v>
      </c>
      <c r="D21" s="26">
        <f t="shared" si="1"/>
        <v>2500</v>
      </c>
      <c r="E21" s="36"/>
      <c r="F21" s="42">
        <f t="shared" si="2"/>
        <v>0</v>
      </c>
    </row>
    <row r="22" spans="1:6" ht="15.75" thickBot="1" x14ac:dyDescent="0.3">
      <c r="A22" s="7"/>
      <c r="B22" s="7"/>
      <c r="C22" s="7"/>
      <c r="E22" s="37"/>
      <c r="F22" s="7"/>
    </row>
    <row r="23" spans="1:6" ht="15.75" thickBot="1" x14ac:dyDescent="0.3">
      <c r="A23" s="27" t="s">
        <v>24</v>
      </c>
      <c r="B23" s="47"/>
      <c r="C23" s="47"/>
      <c r="D23" s="28">
        <f>SUM(D12:D21)</f>
        <v>5730</v>
      </c>
      <c r="E23" s="31"/>
      <c r="F23" s="38">
        <f t="shared" ref="F23" si="3">SUM(F12:F21)</f>
        <v>0</v>
      </c>
    </row>
    <row r="24" spans="1:6" ht="15.75" thickBot="1" x14ac:dyDescent="0.3">
      <c r="A24" s="44"/>
      <c r="B24" s="45"/>
      <c r="C24" s="45"/>
      <c r="D24" s="46"/>
      <c r="E24" s="31"/>
      <c r="F24" s="46"/>
    </row>
    <row r="25" spans="1:6" ht="15.75" thickBot="1" x14ac:dyDescent="0.3">
      <c r="A25" s="27" t="s">
        <v>28</v>
      </c>
      <c r="B25" s="29"/>
      <c r="C25" s="29"/>
      <c r="D25" s="28">
        <f>D6+D23</f>
        <v>24569.641587500144</v>
      </c>
      <c r="E25" s="31"/>
      <c r="F25" s="38">
        <f>F6+F23</f>
        <v>0</v>
      </c>
    </row>
    <row r="27" spans="1:6" x14ac:dyDescent="0.25">
      <c r="A27" s="19" t="s">
        <v>17</v>
      </c>
    </row>
    <row r="28" spans="1:6" x14ac:dyDescent="0.25">
      <c r="A28" t="s">
        <v>18</v>
      </c>
    </row>
    <row r="29" spans="1:6" x14ac:dyDescent="0.25">
      <c r="A29" t="s">
        <v>19</v>
      </c>
    </row>
    <row r="30" spans="1:6" x14ac:dyDescent="0.25">
      <c r="A30" t="s">
        <v>20</v>
      </c>
    </row>
  </sheetData>
  <sheetProtection algorithmName="SHA-512" hashValue="NbvqkbAZqnX8+BkjOE7OoeWeY5qh9kMHCr80iJ3rpGiHDDQyZD4tuduOrdFYmNV2UQ27gKAr3HEGltfAfMxU6w==" saltValue="Ay0WSUYc97cbNnfN3YUtIQ==" spinCount="100000" sheet="1" objects="1" scenarios="1"/>
  <mergeCells count="3">
    <mergeCell ref="B23:C23"/>
    <mergeCell ref="E1:F1"/>
    <mergeCell ref="E9:F9"/>
  </mergeCells>
  <pageMargins left="0.31496062992125984" right="0.31496062992125984" top="0.15748031496062992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preus unitaris</vt:lpstr>
      <vt:lpstr>'oferta preus unitaris'!Área_de_impresión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Pardos Benito</dc:creator>
  <cp:lastModifiedBy>Cristina Rodriguez Hinojosa</cp:lastModifiedBy>
  <cp:lastPrinted>2025-03-19T10:18:16Z</cp:lastPrinted>
  <dcterms:created xsi:type="dcterms:W3CDTF">2025-03-19T07:00:12Z</dcterms:created>
  <dcterms:modified xsi:type="dcterms:W3CDTF">2025-03-19T10:22:36Z</dcterms:modified>
</cp:coreProperties>
</file>