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U:\Proyectos ajenos a saneamiento\Renovación red agua Casc Antic y PI Sta Maria\"/>
    </mc:Choice>
  </mc:AlternateContent>
  <xr:revisionPtr revIDLastSave="0" documentId="13_ncr:1_{D0479081-2942-4882-934D-4517F119644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T-PRES" sheetId="2" r:id="rId1"/>
    <sheet name="Hoja1" sheetId="10" r:id="rId2"/>
    <sheet name="T-APU" sheetId="7" r:id="rId3"/>
    <sheet name="T-SMP" sheetId="8" r:id="rId4"/>
    <sheet name="T-DIM" sheetId="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65" i="10" l="1"/>
  <c r="F3266" i="10"/>
  <c r="F3267" i="10"/>
  <c r="F3268" i="10"/>
  <c r="F3269" i="10" s="1"/>
  <c r="F3270" i="10" s="1"/>
  <c r="E3270" i="10"/>
  <c r="E3269" i="10"/>
  <c r="E3268" i="10"/>
  <c r="E3267" i="10"/>
  <c r="E3266" i="10"/>
  <c r="E3265" i="10"/>
  <c r="F3254" i="10"/>
  <c r="E3254" i="10"/>
  <c r="F3258" i="10"/>
  <c r="E3258" i="10"/>
  <c r="F3186" i="10"/>
  <c r="E3186" i="10"/>
  <c r="F3252" i="10"/>
  <c r="E3252" i="10"/>
  <c r="F3242" i="10"/>
  <c r="E3242" i="10"/>
  <c r="F3236" i="10"/>
  <c r="E3236" i="10"/>
  <c r="F3229" i="10"/>
  <c r="E3229" i="10"/>
  <c r="F3219" i="10"/>
  <c r="E3219" i="10"/>
  <c r="F3209" i="10"/>
  <c r="E3209" i="10"/>
  <c r="F3203" i="10"/>
  <c r="E3203" i="10"/>
  <c r="F3198" i="10"/>
  <c r="E3198" i="10"/>
  <c r="F3126" i="10"/>
  <c r="E3126" i="10"/>
  <c r="F3184" i="10"/>
  <c r="E3184" i="10"/>
  <c r="F3174" i="10"/>
  <c r="E3174" i="10"/>
  <c r="F3168" i="10"/>
  <c r="E3168" i="10"/>
  <c r="F3159" i="10"/>
  <c r="E3159" i="10"/>
  <c r="F3149" i="10"/>
  <c r="E3149" i="10"/>
  <c r="F3143" i="10"/>
  <c r="E3143" i="10"/>
  <c r="F3138" i="10"/>
  <c r="E3138" i="10"/>
  <c r="F3060" i="10"/>
  <c r="E3060" i="10"/>
  <c r="F3124" i="10"/>
  <c r="E3124" i="10"/>
  <c r="F3114" i="10"/>
  <c r="E3114" i="10"/>
  <c r="F3108" i="10"/>
  <c r="E3108" i="10"/>
  <c r="F3103" i="10"/>
  <c r="E3103" i="10"/>
  <c r="F3093" i="10"/>
  <c r="E3093" i="10"/>
  <c r="F3083" i="10"/>
  <c r="E3083" i="10"/>
  <c r="F3077" i="10"/>
  <c r="E3077" i="10"/>
  <c r="F3072" i="10"/>
  <c r="E3072" i="10"/>
  <c r="F2986" i="10"/>
  <c r="E2986" i="10"/>
  <c r="F3058" i="10"/>
  <c r="E3058" i="10"/>
  <c r="F3048" i="10"/>
  <c r="E3048" i="10"/>
  <c r="F3039" i="10"/>
  <c r="E3039" i="10"/>
  <c r="F3032" i="10"/>
  <c r="E3032" i="10"/>
  <c r="F3022" i="10"/>
  <c r="E3022" i="10"/>
  <c r="F3012" i="10"/>
  <c r="E3012" i="10"/>
  <c r="F3003" i="10"/>
  <c r="E3003" i="10"/>
  <c r="F2998" i="10"/>
  <c r="E2998" i="10"/>
  <c r="F2914" i="10"/>
  <c r="E2914" i="10"/>
  <c r="F2984" i="10"/>
  <c r="E2984" i="10"/>
  <c r="E2974" i="10"/>
  <c r="F2966" i="10"/>
  <c r="E2966" i="10"/>
  <c r="E2959" i="10"/>
  <c r="E2950" i="10"/>
  <c r="E2940" i="10"/>
  <c r="E2931" i="10"/>
  <c r="E2926" i="10"/>
  <c r="E2912" i="10"/>
  <c r="E2902" i="10"/>
  <c r="F2895" i="10"/>
  <c r="E2895" i="10"/>
  <c r="E2888" i="10"/>
  <c r="E2880" i="10"/>
  <c r="E2870" i="10"/>
  <c r="E2861" i="10"/>
  <c r="E2856" i="10"/>
  <c r="E2844" i="10" s="1"/>
  <c r="E2842" i="10"/>
  <c r="E2832" i="10"/>
  <c r="F2826" i="10"/>
  <c r="E2826" i="10"/>
  <c r="E2820" i="10"/>
  <c r="E2814" i="10"/>
  <c r="E2804" i="10"/>
  <c r="E2798" i="10"/>
  <c r="E2793" i="10"/>
  <c r="E2779" i="10"/>
  <c r="E2769" i="10"/>
  <c r="F2761" i="10"/>
  <c r="E2761" i="10"/>
  <c r="E2755" i="10"/>
  <c r="E2746" i="10"/>
  <c r="E2736" i="10"/>
  <c r="E2727" i="10"/>
  <c r="E2722" i="10"/>
  <c r="E2710" i="10" s="1"/>
  <c r="E2708" i="10"/>
  <c r="E2698" i="10"/>
  <c r="F2690" i="10"/>
  <c r="E2690" i="10"/>
  <c r="E2684" i="10"/>
  <c r="E2676" i="10"/>
  <c r="E2666" i="10"/>
  <c r="E2657" i="10"/>
  <c r="E2652" i="10"/>
  <c r="E2640" i="10" l="1"/>
  <c r="E2781" i="10"/>
  <c r="E2638" i="10"/>
  <c r="E2628" i="10"/>
  <c r="E2621" i="10"/>
  <c r="E2613" i="10"/>
  <c r="E2603" i="10"/>
  <c r="E2596" i="10"/>
  <c r="E2591" i="10"/>
  <c r="E2577" i="10"/>
  <c r="E2567" i="10"/>
  <c r="F2561" i="10"/>
  <c r="E2561" i="10"/>
  <c r="E2555" i="10"/>
  <c r="E2548" i="10"/>
  <c r="E2538" i="10"/>
  <c r="E2532" i="10"/>
  <c r="E2527" i="10"/>
  <c r="E2513" i="10"/>
  <c r="E2503" i="10"/>
  <c r="F2497" i="10"/>
  <c r="E2497" i="10"/>
  <c r="F2491" i="10"/>
  <c r="E2491" i="10"/>
  <c r="E2483" i="10"/>
  <c r="E2473" i="10"/>
  <c r="E2467" i="10"/>
  <c r="E2462" i="10"/>
  <c r="E2448" i="10"/>
  <c r="E2438" i="10"/>
  <c r="F2429" i="10"/>
  <c r="E2429" i="10"/>
  <c r="E2422" i="10"/>
  <c r="E2414" i="10"/>
  <c r="E2404" i="10"/>
  <c r="E2395" i="10"/>
  <c r="E2390" i="10"/>
  <c r="E2378" i="10" s="1"/>
  <c r="E2376" i="10"/>
  <c r="E2366" i="10"/>
  <c r="F2359" i="10"/>
  <c r="E2359" i="10"/>
  <c r="E2354" i="10"/>
  <c r="E2346" i="10"/>
  <c r="E2336" i="10"/>
  <c r="E2322" i="10"/>
  <c r="E2317" i="10"/>
  <c r="E2303" i="10"/>
  <c r="E2293" i="10"/>
  <c r="F2287" i="10"/>
  <c r="E2287" i="10"/>
  <c r="E2282" i="10"/>
  <c r="E2276" i="10"/>
  <c r="E2266" i="10"/>
  <c r="E2260" i="10"/>
  <c r="E2255" i="10"/>
  <c r="E2241" i="10"/>
  <c r="E2231" i="10"/>
  <c r="F2225" i="10"/>
  <c r="E2225" i="10"/>
  <c r="E2218" i="10"/>
  <c r="E2212" i="10"/>
  <c r="E2202" i="10"/>
  <c r="E2196" i="10"/>
  <c r="E2191" i="10"/>
  <c r="E2177" i="10"/>
  <c r="E2167" i="10"/>
  <c r="F2160" i="10"/>
  <c r="E2160" i="10"/>
  <c r="E2155" i="10"/>
  <c r="E2147" i="10"/>
  <c r="E2137" i="10"/>
  <c r="E2130" i="10"/>
  <c r="E2125" i="10"/>
  <c r="E2111" i="10"/>
  <c r="E2101" i="10"/>
  <c r="F2095" i="10"/>
  <c r="E2095" i="10"/>
  <c r="E2088" i="10"/>
  <c r="E2080" i="10"/>
  <c r="E2070" i="10"/>
  <c r="E2064" i="10"/>
  <c r="E2059" i="10"/>
  <c r="E2045" i="10"/>
  <c r="E2035" i="10"/>
  <c r="F2027" i="10"/>
  <c r="E2027" i="10"/>
  <c r="E2022" i="10"/>
  <c r="E2016" i="10"/>
  <c r="E2006" i="10"/>
  <c r="E1997" i="10"/>
  <c r="E1992" i="10"/>
  <c r="E1978" i="10"/>
  <c r="E1968" i="10"/>
  <c r="F1960" i="10"/>
  <c r="E1960" i="10"/>
  <c r="E1955" i="10"/>
  <c r="E1946" i="10"/>
  <c r="E1936" i="10"/>
  <c r="E1927" i="10"/>
  <c r="E1922" i="10"/>
  <c r="E1908" i="10"/>
  <c r="E1898" i="10"/>
  <c r="F1892" i="10"/>
  <c r="E1892" i="10"/>
  <c r="E1887" i="10"/>
  <c r="E1878" i="10"/>
  <c r="E1868" i="10"/>
  <c r="E1862" i="10"/>
  <c r="E1857" i="10"/>
  <c r="E1843" i="10"/>
  <c r="E1833" i="10"/>
  <c r="E1825" i="10"/>
  <c r="E1816" i="10"/>
  <c r="E1806" i="10"/>
  <c r="E1797" i="10"/>
  <c r="E1792" i="10"/>
  <c r="E1778" i="10"/>
  <c r="E1768" i="10"/>
  <c r="F1760" i="10"/>
  <c r="E1760" i="10"/>
  <c r="E1754" i="10"/>
  <c r="E1747" i="10"/>
  <c r="E1737" i="10"/>
  <c r="E1729" i="10"/>
  <c r="E1724" i="10"/>
  <c r="E1710" i="10"/>
  <c r="E1700" i="10"/>
  <c r="F1694" i="10"/>
  <c r="E1694" i="10"/>
  <c r="E1687" i="10"/>
  <c r="E1680" i="10"/>
  <c r="E1670" i="10"/>
  <c r="E1664" i="10"/>
  <c r="E1659" i="10"/>
  <c r="E1645" i="10"/>
  <c r="E1635" i="10"/>
  <c r="F1629" i="10"/>
  <c r="E1629" i="10"/>
  <c r="E1624" i="10"/>
  <c r="E1617" i="10"/>
  <c r="E1607" i="10"/>
  <c r="E1601" i="10"/>
  <c r="E1596" i="10"/>
  <c r="E1582" i="10"/>
  <c r="E1572" i="10"/>
  <c r="F1566" i="10"/>
  <c r="E1566" i="10"/>
  <c r="E1561" i="10"/>
  <c r="E1554" i="10"/>
  <c r="E1544" i="10"/>
  <c r="E1538" i="10"/>
  <c r="E1533" i="10"/>
  <c r="E1519" i="10"/>
  <c r="E1509" i="10"/>
  <c r="F1503" i="10"/>
  <c r="E1503" i="10"/>
  <c r="E1497" i="10"/>
  <c r="E1491" i="10"/>
  <c r="E1481" i="10"/>
  <c r="E1475" i="10"/>
  <c r="E1470" i="10"/>
  <c r="E1456" i="10"/>
  <c r="E1446" i="10"/>
  <c r="F1440" i="10"/>
  <c r="E1440" i="10"/>
  <c r="E1435" i="10"/>
  <c r="E1427" i="10"/>
  <c r="F1417" i="10"/>
  <c r="E1417" i="10"/>
  <c r="E1411" i="10"/>
  <c r="E1406" i="10"/>
  <c r="E1392" i="10"/>
  <c r="E1382" i="10"/>
  <c r="F1376" i="10"/>
  <c r="E1376" i="10"/>
  <c r="E1371" i="10"/>
  <c r="E1364" i="10"/>
  <c r="E1354" i="10"/>
  <c r="E1348" i="10"/>
  <c r="E1343" i="10"/>
  <c r="E1329" i="10"/>
  <c r="E1319" i="10"/>
  <c r="F1310" i="10"/>
  <c r="E1310" i="10"/>
  <c r="E1304" i="10"/>
  <c r="E1296" i="10"/>
  <c r="E1286" i="10"/>
  <c r="E1277" i="10"/>
  <c r="E1272" i="10"/>
  <c r="E1258" i="10"/>
  <c r="E1248" i="10"/>
  <c r="E1241" i="10"/>
  <c r="E1236" i="10"/>
  <c r="E1228" i="10"/>
  <c r="E1218" i="10"/>
  <c r="E1210" i="10"/>
  <c r="E1205" i="10"/>
  <c r="E1191" i="10"/>
  <c r="E1181" i="10"/>
  <c r="F1175" i="10"/>
  <c r="E1175" i="10"/>
  <c r="E1169" i="10"/>
  <c r="E1161" i="10"/>
  <c r="E1151" i="10"/>
  <c r="E1145" i="10"/>
  <c r="E1140" i="10"/>
  <c r="E1126" i="10"/>
  <c r="E1116" i="10"/>
  <c r="F1110" i="10"/>
  <c r="E1110" i="10"/>
  <c r="E1104" i="10"/>
  <c r="E1097" i="10"/>
  <c r="E1087" i="10"/>
  <c r="E1081" i="10"/>
  <c r="E1076" i="10"/>
  <c r="E1062" i="10"/>
  <c r="E1052" i="10"/>
  <c r="F1045" i="10"/>
  <c r="E1045" i="10"/>
  <c r="E1040" i="10"/>
  <c r="E1032" i="10"/>
  <c r="E1022" i="10"/>
  <c r="E1014" i="10"/>
  <c r="E1009" i="10"/>
  <c r="E995" i="10"/>
  <c r="E985" i="10"/>
  <c r="F977" i="10"/>
  <c r="E977" i="10"/>
  <c r="E972" i="10"/>
  <c r="E965" i="10"/>
  <c r="E955" i="10"/>
  <c r="E947" i="10"/>
  <c r="E942" i="10"/>
  <c r="E928" i="10"/>
  <c r="E918" i="10"/>
  <c r="F911" i="10"/>
  <c r="E911" i="10"/>
  <c r="E906" i="10"/>
  <c r="E898" i="10"/>
  <c r="E888" i="10"/>
  <c r="E880" i="10"/>
  <c r="E875" i="10"/>
  <c r="E861" i="10"/>
  <c r="E851" i="10"/>
  <c r="F843" i="10"/>
  <c r="E843" i="10"/>
  <c r="E837" i="10"/>
  <c r="E829" i="10"/>
  <c r="E819" i="10"/>
  <c r="E810" i="10"/>
  <c r="E805" i="10"/>
  <c r="E791" i="10"/>
  <c r="E781" i="10"/>
  <c r="E774" i="10"/>
  <c r="E769" i="10"/>
  <c r="E762" i="10"/>
  <c r="E752" i="10"/>
  <c r="E745" i="10"/>
  <c r="E740" i="10"/>
  <c r="E726" i="10"/>
  <c r="E716" i="10"/>
  <c r="F710" i="10"/>
  <c r="E710" i="10"/>
  <c r="E705" i="10"/>
  <c r="E697" i="10"/>
  <c r="E687" i="10"/>
  <c r="E681" i="10"/>
  <c r="E676" i="10"/>
  <c r="E662" i="10"/>
  <c r="E652" i="10"/>
  <c r="F646" i="10"/>
  <c r="E646" i="10"/>
  <c r="E640" i="10"/>
  <c r="E633" i="10"/>
  <c r="E623" i="10"/>
  <c r="E617" i="10"/>
  <c r="E612" i="10"/>
  <c r="E598" i="10"/>
  <c r="E588" i="10"/>
  <c r="F582" i="10"/>
  <c r="E582" i="10"/>
  <c r="E577" i="10"/>
  <c r="E570" i="10"/>
  <c r="E560" i="10"/>
  <c r="E554" i="10"/>
  <c r="E549" i="10"/>
  <c r="E535" i="10"/>
  <c r="E525" i="10"/>
  <c r="F518" i="10"/>
  <c r="E518" i="10"/>
  <c r="E513" i="10"/>
  <c r="E506" i="10"/>
  <c r="E496" i="10"/>
  <c r="E487" i="10"/>
  <c r="E482" i="10"/>
  <c r="E468" i="10"/>
  <c r="E458" i="10"/>
  <c r="F450" i="10"/>
  <c r="E450" i="10"/>
  <c r="E443" i="10"/>
  <c r="E435" i="10"/>
  <c r="E425" i="10"/>
  <c r="E417" i="10"/>
  <c r="E412" i="10"/>
  <c r="E398" i="10"/>
  <c r="E388" i="10"/>
  <c r="F380" i="10"/>
  <c r="E380" i="10"/>
  <c r="E375" i="10"/>
  <c r="E367" i="10"/>
  <c r="F348" i="10"/>
  <c r="F349" i="10" s="1"/>
  <c r="E357" i="10"/>
  <c r="E349" i="10"/>
  <c r="E344" i="10"/>
  <c r="E330" i="10"/>
  <c r="E320" i="10"/>
  <c r="F314" i="10"/>
  <c r="E314" i="10"/>
  <c r="E308" i="10"/>
  <c r="E299" i="10"/>
  <c r="E289" i="10"/>
  <c r="E283" i="10"/>
  <c r="E278" i="10"/>
  <c r="E264" i="10"/>
  <c r="E254" i="10"/>
  <c r="F248" i="10"/>
  <c r="E248" i="10"/>
  <c r="E242" i="10"/>
  <c r="E233" i="10"/>
  <c r="E223" i="10"/>
  <c r="E217" i="10"/>
  <c r="E212" i="10"/>
  <c r="E198" i="10"/>
  <c r="E188" i="10"/>
  <c r="F182" i="10"/>
  <c r="E182" i="10"/>
  <c r="E176" i="10"/>
  <c r="E167" i="10"/>
  <c r="E157" i="10"/>
  <c r="E151" i="10"/>
  <c r="E146" i="10"/>
  <c r="E131" i="10"/>
  <c r="E121" i="10"/>
  <c r="F115" i="10"/>
  <c r="E115" i="10"/>
  <c r="E110" i="10"/>
  <c r="E104" i="10"/>
  <c r="E94" i="10"/>
  <c r="E88" i="10"/>
  <c r="E83" i="10"/>
  <c r="E69" i="10"/>
  <c r="E59" i="10"/>
  <c r="F52" i="10"/>
  <c r="E52" i="10"/>
  <c r="E47" i="10"/>
  <c r="E39" i="10"/>
  <c r="E29" i="10"/>
  <c r="E21" i="10"/>
  <c r="E16" i="10"/>
  <c r="F8" i="10"/>
  <c r="F9" i="10"/>
  <c r="F10" i="10"/>
  <c r="F11" i="10"/>
  <c r="F12" i="10"/>
  <c r="F13" i="10"/>
  <c r="F14" i="10"/>
  <c r="F15" i="10"/>
  <c r="F20" i="10"/>
  <c r="F21" i="10" s="1"/>
  <c r="F25" i="10"/>
  <c r="F26" i="10"/>
  <c r="F27" i="10"/>
  <c r="F28" i="10"/>
  <c r="F33" i="10"/>
  <c r="F34" i="10"/>
  <c r="F35" i="10"/>
  <c r="F36" i="10"/>
  <c r="F37" i="10"/>
  <c r="F38" i="10"/>
  <c r="F44" i="10"/>
  <c r="F45" i="10"/>
  <c r="F56" i="10"/>
  <c r="F57" i="10"/>
  <c r="F58" i="10"/>
  <c r="F63" i="10"/>
  <c r="F64" i="10"/>
  <c r="F65" i="10"/>
  <c r="F66" i="10"/>
  <c r="F67" i="10"/>
  <c r="F74" i="10"/>
  <c r="F75" i="10"/>
  <c r="F76" i="10"/>
  <c r="F77" i="10"/>
  <c r="F78" i="10"/>
  <c r="F79" i="10"/>
  <c r="F80" i="10"/>
  <c r="F81" i="10"/>
  <c r="F82" i="10"/>
  <c r="F87" i="10"/>
  <c r="F88" i="10" s="1"/>
  <c r="F92" i="10"/>
  <c r="F93" i="10"/>
  <c r="F98" i="10"/>
  <c r="F99" i="10"/>
  <c r="F100" i="10"/>
  <c r="F101" i="10"/>
  <c r="F102" i="10"/>
  <c r="F103" i="10"/>
  <c r="F109" i="10"/>
  <c r="F110" i="10" s="1"/>
  <c r="F119" i="10"/>
  <c r="F120" i="10"/>
  <c r="F125" i="10"/>
  <c r="F126" i="10"/>
  <c r="F127" i="10"/>
  <c r="F128" i="10"/>
  <c r="F129" i="10"/>
  <c r="F137" i="10"/>
  <c r="F138" i="10"/>
  <c r="F139" i="10"/>
  <c r="F140" i="10"/>
  <c r="F141" i="10"/>
  <c r="F142" i="10"/>
  <c r="F143" i="10"/>
  <c r="F144" i="10"/>
  <c r="F145" i="10"/>
  <c r="F150" i="10"/>
  <c r="F151" i="10" s="1"/>
  <c r="F155" i="10"/>
  <c r="F156" i="10"/>
  <c r="F161" i="10"/>
  <c r="F162" i="10"/>
  <c r="F163" i="10"/>
  <c r="F164" i="10"/>
  <c r="F165" i="10"/>
  <c r="F166" i="10"/>
  <c r="F172" i="10"/>
  <c r="F173" i="10"/>
  <c r="F186" i="10"/>
  <c r="F187" i="10"/>
  <c r="F192" i="10"/>
  <c r="F193" i="10"/>
  <c r="F194" i="10"/>
  <c r="F195" i="10"/>
  <c r="F196" i="10"/>
  <c r="F203" i="10"/>
  <c r="F204" i="10"/>
  <c r="F205" i="10"/>
  <c r="F206" i="10"/>
  <c r="F207" i="10"/>
  <c r="F208" i="10"/>
  <c r="F209" i="10"/>
  <c r="F210" i="10"/>
  <c r="F211" i="10"/>
  <c r="F216" i="10"/>
  <c r="F217" i="10" s="1"/>
  <c r="F221" i="10"/>
  <c r="F222" i="10"/>
  <c r="F227" i="10"/>
  <c r="F228" i="10"/>
  <c r="F229" i="10"/>
  <c r="F230" i="10"/>
  <c r="F231" i="10"/>
  <c r="F232" i="10"/>
  <c r="F238" i="10"/>
  <c r="F239" i="10"/>
  <c r="F252" i="10"/>
  <c r="F253" i="10"/>
  <c r="F258" i="10"/>
  <c r="F259" i="10"/>
  <c r="F260" i="10"/>
  <c r="F261" i="10"/>
  <c r="F262" i="10"/>
  <c r="F269" i="10"/>
  <c r="F270" i="10"/>
  <c r="F271" i="10"/>
  <c r="F272" i="10"/>
  <c r="F273" i="10"/>
  <c r="F274" i="10"/>
  <c r="F275" i="10"/>
  <c r="F276" i="10"/>
  <c r="F277" i="10"/>
  <c r="F282" i="10"/>
  <c r="F283" i="10" s="1"/>
  <c r="F287" i="10"/>
  <c r="F288" i="10"/>
  <c r="F293" i="10"/>
  <c r="F294" i="10"/>
  <c r="F295" i="10"/>
  <c r="F296" i="10"/>
  <c r="F297" i="10"/>
  <c r="F298" i="10"/>
  <c r="F304" i="10"/>
  <c r="F305" i="10"/>
  <c r="F318" i="10"/>
  <c r="F319" i="10"/>
  <c r="F324" i="10"/>
  <c r="F325" i="10"/>
  <c r="F326" i="10"/>
  <c r="F327" i="10"/>
  <c r="F328" i="10"/>
  <c r="F335" i="10"/>
  <c r="F336" i="10"/>
  <c r="F337" i="10"/>
  <c r="F338" i="10"/>
  <c r="F339" i="10"/>
  <c r="F340" i="10"/>
  <c r="F341" i="10"/>
  <c r="F342" i="10"/>
  <c r="F343" i="10"/>
  <c r="F353" i="10"/>
  <c r="F354" i="10"/>
  <c r="F355" i="10"/>
  <c r="F356" i="10"/>
  <c r="F361" i="10"/>
  <c r="F362" i="10"/>
  <c r="F363" i="10"/>
  <c r="F364" i="10"/>
  <c r="F365" i="10"/>
  <c r="F366" i="10"/>
  <c r="F372" i="10"/>
  <c r="F373" i="10"/>
  <c r="F384" i="10"/>
  <c r="F385" i="10"/>
  <c r="F386" i="10"/>
  <c r="F387" i="10"/>
  <c r="F392" i="10"/>
  <c r="F393" i="10"/>
  <c r="F394" i="10"/>
  <c r="F395" i="10"/>
  <c r="F396" i="10"/>
  <c r="F403" i="10"/>
  <c r="F404" i="10"/>
  <c r="F405" i="10"/>
  <c r="F406" i="10"/>
  <c r="F407" i="10"/>
  <c r="F408" i="10"/>
  <c r="F409" i="10"/>
  <c r="F410" i="10"/>
  <c r="F411" i="10"/>
  <c r="F416" i="10"/>
  <c r="F417" i="10" s="1"/>
  <c r="F421" i="10"/>
  <c r="F422" i="10"/>
  <c r="F423" i="10"/>
  <c r="F424" i="10"/>
  <c r="F429" i="10"/>
  <c r="F430" i="10"/>
  <c r="F431" i="10"/>
  <c r="F432" i="10"/>
  <c r="F433" i="10"/>
  <c r="F434" i="10"/>
  <c r="F440" i="10"/>
  <c r="F441" i="10"/>
  <c r="F454" i="10"/>
  <c r="F455" i="10"/>
  <c r="F456" i="10"/>
  <c r="F457" i="10"/>
  <c r="F462" i="10"/>
  <c r="F463" i="10"/>
  <c r="F464" i="10"/>
  <c r="F465" i="10"/>
  <c r="F466" i="10"/>
  <c r="F473" i="10"/>
  <c r="F474" i="10"/>
  <c r="F475" i="10"/>
  <c r="F476" i="10"/>
  <c r="F477" i="10"/>
  <c r="F478" i="10"/>
  <c r="F479" i="10"/>
  <c r="F480" i="10"/>
  <c r="F481" i="10"/>
  <c r="F486" i="10"/>
  <c r="F487" i="10" s="1"/>
  <c r="F491" i="10"/>
  <c r="F492" i="10"/>
  <c r="F493" i="10"/>
  <c r="F494" i="10"/>
  <c r="F495" i="10"/>
  <c r="F500" i="10"/>
  <c r="F501" i="10"/>
  <c r="F502" i="10"/>
  <c r="F503" i="10"/>
  <c r="F504" i="10"/>
  <c r="F505" i="10"/>
  <c r="F511" i="10"/>
  <c r="F512" i="10"/>
  <c r="F522" i="10"/>
  <c r="F523" i="10"/>
  <c r="F524" i="10"/>
  <c r="F529" i="10"/>
  <c r="F530" i="10"/>
  <c r="F531" i="10"/>
  <c r="F532" i="10"/>
  <c r="F533" i="10"/>
  <c r="F540" i="10"/>
  <c r="F541" i="10"/>
  <c r="F542" i="10"/>
  <c r="F543" i="10"/>
  <c r="F544" i="10"/>
  <c r="F545" i="10"/>
  <c r="F546" i="10"/>
  <c r="F547" i="10"/>
  <c r="F548" i="10"/>
  <c r="F553" i="10"/>
  <c r="F554" i="10" s="1"/>
  <c r="F558" i="10"/>
  <c r="F559" i="10"/>
  <c r="F564" i="10"/>
  <c r="F565" i="10"/>
  <c r="F566" i="10"/>
  <c r="F567" i="10"/>
  <c r="F568" i="10"/>
  <c r="F569" i="10"/>
  <c r="F575" i="10"/>
  <c r="F576" i="10"/>
  <c r="F586" i="10"/>
  <c r="F587" i="10"/>
  <c r="F592" i="10"/>
  <c r="F593" i="10"/>
  <c r="F594" i="10"/>
  <c r="F595" i="10"/>
  <c r="F596" i="10"/>
  <c r="F603" i="10"/>
  <c r="F604" i="10"/>
  <c r="F605" i="10"/>
  <c r="F606" i="10"/>
  <c r="F607" i="10"/>
  <c r="F608" i="10"/>
  <c r="F609" i="10"/>
  <c r="F610" i="10"/>
  <c r="F611" i="10"/>
  <c r="F616" i="10"/>
  <c r="F617" i="10" s="1"/>
  <c r="F621" i="10"/>
  <c r="F622" i="10"/>
  <c r="F627" i="10"/>
  <c r="F628" i="10"/>
  <c r="F629" i="10"/>
  <c r="F630" i="10"/>
  <c r="F631" i="10"/>
  <c r="F632" i="10"/>
  <c r="F638" i="10"/>
  <c r="F639" i="10"/>
  <c r="F650" i="10"/>
  <c r="F651" i="10"/>
  <c r="F656" i="10"/>
  <c r="F657" i="10"/>
  <c r="F658" i="10"/>
  <c r="F659" i="10"/>
  <c r="F660" i="10"/>
  <c r="F667" i="10"/>
  <c r="F668" i="10"/>
  <c r="F669" i="10"/>
  <c r="F670" i="10"/>
  <c r="F671" i="10"/>
  <c r="F672" i="10"/>
  <c r="F673" i="10"/>
  <c r="F674" i="10"/>
  <c r="F675" i="10"/>
  <c r="F680" i="10"/>
  <c r="F681" i="10" s="1"/>
  <c r="F685" i="10"/>
  <c r="F686" i="10"/>
  <c r="F691" i="10"/>
  <c r="F692" i="10"/>
  <c r="F693" i="10"/>
  <c r="F694" i="10"/>
  <c r="F695" i="10"/>
  <c r="F696" i="10"/>
  <c r="F702" i="10"/>
  <c r="F703" i="10"/>
  <c r="F714" i="10"/>
  <c r="F715" i="10"/>
  <c r="F717" i="10"/>
  <c r="F718" i="10"/>
  <c r="F719" i="10"/>
  <c r="F720" i="10"/>
  <c r="F721" i="10"/>
  <c r="F722" i="10"/>
  <c r="F723" i="10"/>
  <c r="F724" i="10"/>
  <c r="F731" i="10"/>
  <c r="F732" i="10"/>
  <c r="F733" i="10"/>
  <c r="F734" i="10"/>
  <c r="F735" i="10"/>
  <c r="F736" i="10"/>
  <c r="F737" i="10"/>
  <c r="F738" i="10"/>
  <c r="F739" i="10"/>
  <c r="F744" i="10"/>
  <c r="F745" i="10" s="1"/>
  <c r="F749" i="10"/>
  <c r="F750" i="10"/>
  <c r="F751" i="10"/>
  <c r="F756" i="10"/>
  <c r="F757" i="10"/>
  <c r="F758" i="10"/>
  <c r="F759" i="10"/>
  <c r="F760" i="10"/>
  <c r="F761" i="10"/>
  <c r="F767" i="10"/>
  <c r="F768" i="10"/>
  <c r="F773" i="10"/>
  <c r="F774" i="10" s="1"/>
  <c r="F778" i="10"/>
  <c r="F779" i="10"/>
  <c r="F780" i="10"/>
  <c r="F785" i="10"/>
  <c r="F786" i="10"/>
  <c r="F787" i="10"/>
  <c r="F788" i="10"/>
  <c r="F789" i="10"/>
  <c r="F796" i="10"/>
  <c r="F797" i="10"/>
  <c r="F798" i="10"/>
  <c r="F799" i="10"/>
  <c r="F800" i="10"/>
  <c r="F801" i="10"/>
  <c r="F802" i="10"/>
  <c r="F803" i="10"/>
  <c r="F804" i="10"/>
  <c r="F809" i="10"/>
  <c r="F810" i="10" s="1"/>
  <c r="F814" i="10"/>
  <c r="F815" i="10"/>
  <c r="F816" i="10"/>
  <c r="F817" i="10"/>
  <c r="F818" i="10"/>
  <c r="F823" i="10"/>
  <c r="F824" i="10"/>
  <c r="F825" i="10"/>
  <c r="F826" i="10"/>
  <c r="F827" i="10"/>
  <c r="F828" i="10"/>
  <c r="F834" i="10"/>
  <c r="F835" i="10"/>
  <c r="F847" i="10"/>
  <c r="F848" i="10"/>
  <c r="F849" i="10"/>
  <c r="F850" i="10"/>
  <c r="F855" i="10"/>
  <c r="F856" i="10"/>
  <c r="F857" i="10"/>
  <c r="F858" i="10"/>
  <c r="F859" i="10"/>
  <c r="F866" i="10"/>
  <c r="F867" i="10"/>
  <c r="F868" i="10"/>
  <c r="F869" i="10"/>
  <c r="F870" i="10"/>
  <c r="F871" i="10"/>
  <c r="F872" i="10"/>
  <c r="F873" i="10"/>
  <c r="F874" i="10"/>
  <c r="F879" i="10"/>
  <c r="F880" i="10" s="1"/>
  <c r="F884" i="10"/>
  <c r="F885" i="10"/>
  <c r="F886" i="10"/>
  <c r="F887" i="10"/>
  <c r="F892" i="10"/>
  <c r="F893" i="10"/>
  <c r="F894" i="10"/>
  <c r="F895" i="10"/>
  <c r="F896" i="10"/>
  <c r="F897" i="10"/>
  <c r="F903" i="10"/>
  <c r="F904" i="10"/>
  <c r="F915" i="10"/>
  <c r="F916" i="10"/>
  <c r="F917" i="10"/>
  <c r="F922" i="10"/>
  <c r="F923" i="10"/>
  <c r="F924" i="10"/>
  <c r="F925" i="10"/>
  <c r="F926" i="10"/>
  <c r="F933" i="10"/>
  <c r="F934" i="10"/>
  <c r="F935" i="10"/>
  <c r="F936" i="10"/>
  <c r="F937" i="10"/>
  <c r="F938" i="10"/>
  <c r="F939" i="10"/>
  <c r="F940" i="10"/>
  <c r="F941" i="10"/>
  <c r="F946" i="10"/>
  <c r="F947" i="10" s="1"/>
  <c r="F951" i="10"/>
  <c r="F952" i="10"/>
  <c r="F953" i="10"/>
  <c r="F954" i="10"/>
  <c r="F959" i="10"/>
  <c r="F960" i="10"/>
  <c r="F961" i="10"/>
  <c r="F962" i="10"/>
  <c r="F963" i="10"/>
  <c r="F964" i="10"/>
  <c r="F970" i="10"/>
  <c r="F971" i="10"/>
  <c r="F981" i="10"/>
  <c r="F982" i="10"/>
  <c r="F983" i="10"/>
  <c r="F984" i="10"/>
  <c r="F989" i="10"/>
  <c r="F990" i="10"/>
  <c r="F991" i="10"/>
  <c r="F992" i="10"/>
  <c r="F993" i="10"/>
  <c r="F1000" i="10"/>
  <c r="F1001" i="10"/>
  <c r="F1002" i="10"/>
  <c r="F1003" i="10"/>
  <c r="F1004" i="10"/>
  <c r="F1005" i="10"/>
  <c r="F1006" i="10"/>
  <c r="F1007" i="10"/>
  <c r="F1008" i="10"/>
  <c r="F1013" i="10"/>
  <c r="F1014" i="10" s="1"/>
  <c r="F1018" i="10"/>
  <c r="F1019" i="10"/>
  <c r="F1020" i="10"/>
  <c r="F1021" i="10"/>
  <c r="F1026" i="10"/>
  <c r="F1027" i="10"/>
  <c r="F1028" i="10"/>
  <c r="F1029" i="10"/>
  <c r="F1030" i="10"/>
  <c r="F1031" i="10"/>
  <c r="F1037" i="10"/>
  <c r="F1038" i="10"/>
  <c r="F1049" i="10"/>
  <c r="F1050" i="10"/>
  <c r="F1051" i="10"/>
  <c r="F1056" i="10"/>
  <c r="F1057" i="10"/>
  <c r="F1058" i="10"/>
  <c r="F1059" i="10"/>
  <c r="F1060" i="10"/>
  <c r="F1067" i="10"/>
  <c r="F1068" i="10"/>
  <c r="F1069" i="10"/>
  <c r="F1070" i="10"/>
  <c r="F1071" i="10"/>
  <c r="F1072" i="10"/>
  <c r="F1073" i="10"/>
  <c r="F1074" i="10"/>
  <c r="F1075" i="10"/>
  <c r="F1080" i="10"/>
  <c r="F1081" i="10" s="1"/>
  <c r="F1085" i="10"/>
  <c r="F1086" i="10"/>
  <c r="F1091" i="10"/>
  <c r="F1092" i="10"/>
  <c r="F1093" i="10"/>
  <c r="F1094" i="10"/>
  <c r="F1095" i="10"/>
  <c r="F1096" i="10"/>
  <c r="F1102" i="10"/>
  <c r="F1103" i="10"/>
  <c r="F1114" i="10"/>
  <c r="F1115" i="10"/>
  <c r="F1120" i="10"/>
  <c r="F1121" i="10"/>
  <c r="F1122" i="10"/>
  <c r="F1123" i="10"/>
  <c r="F1124" i="10"/>
  <c r="F1131" i="10"/>
  <c r="F1132" i="10"/>
  <c r="F1133" i="10"/>
  <c r="F1134" i="10"/>
  <c r="F1135" i="10"/>
  <c r="F1136" i="10"/>
  <c r="F1137" i="10"/>
  <c r="F1138" i="10"/>
  <c r="F1139" i="10"/>
  <c r="F1144" i="10"/>
  <c r="F1145" i="10" s="1"/>
  <c r="F1149" i="10"/>
  <c r="F1150" i="10"/>
  <c r="F1155" i="10"/>
  <c r="F1156" i="10"/>
  <c r="F1157" i="10"/>
  <c r="F1158" i="10"/>
  <c r="F1159" i="10"/>
  <c r="F1160" i="10"/>
  <c r="F1166" i="10"/>
  <c r="F1167" i="10"/>
  <c r="F1179" i="10"/>
  <c r="F1180" i="10"/>
  <c r="F1185" i="10"/>
  <c r="F1186" i="10"/>
  <c r="F1187" i="10"/>
  <c r="F1188" i="10"/>
  <c r="F1189" i="10"/>
  <c r="F1196" i="10"/>
  <c r="F1197" i="10"/>
  <c r="F1198" i="10"/>
  <c r="F1199" i="10"/>
  <c r="F1200" i="10"/>
  <c r="F1201" i="10"/>
  <c r="F1202" i="10"/>
  <c r="F1203" i="10"/>
  <c r="F1204" i="10"/>
  <c r="F1209" i="10"/>
  <c r="F1210" i="10" s="1"/>
  <c r="F1214" i="10"/>
  <c r="F1215" i="10"/>
  <c r="F1216" i="10"/>
  <c r="F1217" i="10"/>
  <c r="F1222" i="10"/>
  <c r="F1223" i="10"/>
  <c r="F1224" i="10"/>
  <c r="F1225" i="10"/>
  <c r="F1226" i="10"/>
  <c r="F1227" i="10"/>
  <c r="F1233" i="10"/>
  <c r="F1234" i="10"/>
  <c r="F1240" i="10"/>
  <c r="F1241" i="10" s="1"/>
  <c r="F1245" i="10"/>
  <c r="F1248" i="10" s="1"/>
  <c r="F1246" i="10"/>
  <c r="F1247" i="10"/>
  <c r="F1252" i="10"/>
  <c r="F1253" i="10"/>
  <c r="F1254" i="10"/>
  <c r="F1255" i="10"/>
  <c r="F1256" i="10"/>
  <c r="F1263" i="10"/>
  <c r="F1264" i="10"/>
  <c r="F1265" i="10"/>
  <c r="F1266" i="10"/>
  <c r="F1267" i="10"/>
  <c r="F1268" i="10"/>
  <c r="F1269" i="10"/>
  <c r="F1270" i="10"/>
  <c r="F1271" i="10"/>
  <c r="F1276" i="10"/>
  <c r="F1277" i="10" s="1"/>
  <c r="F1281" i="10"/>
  <c r="F1282" i="10"/>
  <c r="F1283" i="10"/>
  <c r="F1284" i="10"/>
  <c r="F1285" i="10"/>
  <c r="F1290" i="10"/>
  <c r="F1291" i="10"/>
  <c r="F1292" i="10"/>
  <c r="F1293" i="10"/>
  <c r="F1294" i="10"/>
  <c r="F1295" i="10"/>
  <c r="F1301" i="10"/>
  <c r="F1302" i="10"/>
  <c r="F1314" i="10"/>
  <c r="F1315" i="10"/>
  <c r="F1316" i="10"/>
  <c r="F1317" i="10"/>
  <c r="F1318" i="10"/>
  <c r="F1323" i="10"/>
  <c r="F1324" i="10"/>
  <c r="F1325" i="10"/>
  <c r="F1326" i="10"/>
  <c r="F1327" i="10"/>
  <c r="F1334" i="10"/>
  <c r="F1335" i="10"/>
  <c r="F1336" i="10"/>
  <c r="F1337" i="10"/>
  <c r="F1338" i="10"/>
  <c r="F1339" i="10"/>
  <c r="F1340" i="10"/>
  <c r="F1341" i="10"/>
  <c r="F1342" i="10"/>
  <c r="F1347" i="10"/>
  <c r="F1348" i="10" s="1"/>
  <c r="F1352" i="10"/>
  <c r="F1353" i="10"/>
  <c r="F1358" i="10"/>
  <c r="F1359" i="10"/>
  <c r="F1360" i="10"/>
  <c r="F1361" i="10"/>
  <c r="F1362" i="10"/>
  <c r="F1363" i="10"/>
  <c r="F1369" i="10"/>
  <c r="F1370" i="10"/>
  <c r="F1380" i="10"/>
  <c r="F1381" i="10"/>
  <c r="F1386" i="10"/>
  <c r="F1387" i="10"/>
  <c r="F1388" i="10"/>
  <c r="F1389" i="10"/>
  <c r="F1390" i="10"/>
  <c r="F1397" i="10"/>
  <c r="F1398" i="10"/>
  <c r="F1399" i="10"/>
  <c r="F1400" i="10"/>
  <c r="F1401" i="10"/>
  <c r="F1402" i="10"/>
  <c r="F1403" i="10"/>
  <c r="F1404" i="10"/>
  <c r="F1405" i="10"/>
  <c r="F1410" i="10"/>
  <c r="F1411" i="10" s="1"/>
  <c r="F1415" i="10"/>
  <c r="F1416" i="10"/>
  <c r="F1421" i="10"/>
  <c r="F1422" i="10"/>
  <c r="F1423" i="10"/>
  <c r="F1424" i="10"/>
  <c r="F1425" i="10"/>
  <c r="F1426" i="10"/>
  <c r="F1432" i="10"/>
  <c r="F1433" i="10"/>
  <c r="F1444" i="10"/>
  <c r="F1445" i="10"/>
  <c r="F1450" i="10"/>
  <c r="F1451" i="10"/>
  <c r="F1452" i="10"/>
  <c r="F1453" i="10"/>
  <c r="F1454" i="10"/>
  <c r="F1461" i="10"/>
  <c r="F1462" i="10"/>
  <c r="F1463" i="10"/>
  <c r="F1464" i="10"/>
  <c r="F1465" i="10"/>
  <c r="F1466" i="10"/>
  <c r="F1467" i="10"/>
  <c r="F1468" i="10"/>
  <c r="F1469" i="10"/>
  <c r="F1474" i="10"/>
  <c r="F1475" i="10" s="1"/>
  <c r="F1479" i="10"/>
  <c r="F1480" i="10"/>
  <c r="F1485" i="10"/>
  <c r="F1486" i="10"/>
  <c r="F1487" i="10"/>
  <c r="F1488" i="10"/>
  <c r="F1489" i="10"/>
  <c r="F1490" i="10"/>
  <c r="F1496" i="10"/>
  <c r="F1497" i="10" s="1"/>
  <c r="F1507" i="10"/>
  <c r="F1508" i="10"/>
  <c r="F1513" i="10"/>
  <c r="F1514" i="10"/>
  <c r="F1515" i="10"/>
  <c r="F1516" i="10"/>
  <c r="F1517" i="10"/>
  <c r="F1524" i="10"/>
  <c r="F1525" i="10"/>
  <c r="F1526" i="10"/>
  <c r="F1527" i="10"/>
  <c r="F1528" i="10"/>
  <c r="F1529" i="10"/>
  <c r="F1530" i="10"/>
  <c r="F1531" i="10"/>
  <c r="F1532" i="10"/>
  <c r="F1537" i="10"/>
  <c r="F1538" i="10" s="1"/>
  <c r="F1542" i="10"/>
  <c r="F1543" i="10"/>
  <c r="F1548" i="10"/>
  <c r="F1549" i="10"/>
  <c r="F1550" i="10"/>
  <c r="F1551" i="10"/>
  <c r="F1552" i="10"/>
  <c r="F1553" i="10"/>
  <c r="F1559" i="10"/>
  <c r="F1560" i="10"/>
  <c r="F1570" i="10"/>
  <c r="F1571" i="10"/>
  <c r="F1572" i="10" s="1"/>
  <c r="F1573" i="10"/>
  <c r="F1574" i="10"/>
  <c r="F1575" i="10"/>
  <c r="F1576" i="10"/>
  <c r="F1577" i="10"/>
  <c r="F1578" i="10"/>
  <c r="F1579" i="10"/>
  <c r="F1580" i="10"/>
  <c r="F1587" i="10"/>
  <c r="F1588" i="10"/>
  <c r="F1589" i="10"/>
  <c r="F1590" i="10"/>
  <c r="F1591" i="10"/>
  <c r="F1592" i="10"/>
  <c r="F1593" i="10"/>
  <c r="F1594" i="10"/>
  <c r="F1595" i="10"/>
  <c r="F1600" i="10"/>
  <c r="F1601" i="10" s="1"/>
  <c r="F1605" i="10"/>
  <c r="F1606" i="10"/>
  <c r="F1608" i="10"/>
  <c r="F1609" i="10"/>
  <c r="F1610" i="10"/>
  <c r="F1611" i="10"/>
  <c r="F1612" i="10"/>
  <c r="F1613" i="10"/>
  <c r="F1614" i="10"/>
  <c r="F1615" i="10"/>
  <c r="F1616" i="10"/>
  <c r="F1622" i="10"/>
  <c r="F1623" i="10"/>
  <c r="F1625" i="10"/>
  <c r="F1626" i="10"/>
  <c r="F1627" i="10"/>
  <c r="F1633" i="10"/>
  <c r="F1634" i="10"/>
  <c r="F1639" i="10"/>
  <c r="F1640" i="10"/>
  <c r="F1641" i="10"/>
  <c r="F1642" i="10"/>
  <c r="F1643" i="10"/>
  <c r="F1644" i="10"/>
  <c r="F1650" i="10"/>
  <c r="F1651" i="10"/>
  <c r="F1652" i="10"/>
  <c r="F1653" i="10"/>
  <c r="F1654" i="10"/>
  <c r="F1655" i="10"/>
  <c r="F1656" i="10"/>
  <c r="F1657" i="10"/>
  <c r="F1658" i="10"/>
  <c r="F1663" i="10"/>
  <c r="F1664" i="10" s="1"/>
  <c r="F1668" i="10"/>
  <c r="F1669" i="10"/>
  <c r="F1674" i="10"/>
  <c r="F1675" i="10"/>
  <c r="F1676" i="10"/>
  <c r="F1677" i="10"/>
  <c r="F1678" i="10"/>
  <c r="F1679" i="10"/>
  <c r="F1685" i="10"/>
  <c r="F1686" i="10"/>
  <c r="F1698" i="10"/>
  <c r="F1699" i="10"/>
  <c r="F1704" i="10"/>
  <c r="F1705" i="10"/>
  <c r="F1706" i="10"/>
  <c r="F1707" i="10"/>
  <c r="F1708" i="10"/>
  <c r="F1715" i="10"/>
  <c r="F1716" i="10"/>
  <c r="F1717" i="10"/>
  <c r="F1718" i="10"/>
  <c r="F1719" i="10"/>
  <c r="F1720" i="10"/>
  <c r="F1721" i="10"/>
  <c r="F1722" i="10"/>
  <c r="F1723" i="10"/>
  <c r="F1728" i="10"/>
  <c r="F1729" i="10" s="1"/>
  <c r="F1733" i="10"/>
  <c r="F1734" i="10"/>
  <c r="F1735" i="10"/>
  <c r="F1736" i="10"/>
  <c r="F1741" i="10"/>
  <c r="F1742" i="10"/>
  <c r="F1743" i="10"/>
  <c r="F1744" i="10"/>
  <c r="F1745" i="10"/>
  <c r="F1746" i="10"/>
  <c r="F1752" i="10"/>
  <c r="F1753" i="10"/>
  <c r="F1764" i="10"/>
  <c r="F1765" i="10"/>
  <c r="F1766" i="10"/>
  <c r="F1767" i="10"/>
  <c r="F1772" i="10"/>
  <c r="F1773" i="10"/>
  <c r="F1774" i="10"/>
  <c r="F1775" i="10"/>
  <c r="F1776" i="10"/>
  <c r="F1783" i="10"/>
  <c r="F1784" i="10"/>
  <c r="F1785" i="10"/>
  <c r="F1786" i="10"/>
  <c r="F1787" i="10"/>
  <c r="F1788" i="10"/>
  <c r="F1789" i="10"/>
  <c r="F1790" i="10"/>
  <c r="F1791" i="10"/>
  <c r="F1796" i="10"/>
  <c r="F1797" i="10" s="1"/>
  <c r="F1801" i="10"/>
  <c r="F1802" i="10"/>
  <c r="F1803" i="10"/>
  <c r="F1804" i="10"/>
  <c r="F1805" i="10"/>
  <c r="F1810" i="10"/>
  <c r="F1811" i="10"/>
  <c r="F1812" i="10"/>
  <c r="F1813" i="10"/>
  <c r="F1814" i="10"/>
  <c r="F1815" i="10"/>
  <c r="F1821" i="10"/>
  <c r="F1822" i="10"/>
  <c r="F1829" i="10"/>
  <c r="F1830" i="10"/>
  <c r="F1831" i="10"/>
  <c r="F1832" i="10"/>
  <c r="F1837" i="10"/>
  <c r="F1838" i="10"/>
  <c r="F1839" i="10"/>
  <c r="F1840" i="10"/>
  <c r="F1841" i="10"/>
  <c r="F1848" i="10"/>
  <c r="F1849" i="10"/>
  <c r="F1850" i="10"/>
  <c r="F1851" i="10"/>
  <c r="F1852" i="10"/>
  <c r="F1853" i="10"/>
  <c r="F1854" i="10"/>
  <c r="F1855" i="10"/>
  <c r="F1856" i="10"/>
  <c r="F1861" i="10"/>
  <c r="F1862" i="10" s="1"/>
  <c r="F1866" i="10"/>
  <c r="F1867" i="10"/>
  <c r="F1872" i="10"/>
  <c r="F1873" i="10"/>
  <c r="F1874" i="10"/>
  <c r="F1875" i="10"/>
  <c r="F1876" i="10"/>
  <c r="F1877" i="10"/>
  <c r="F1883" i="10"/>
  <c r="F1884" i="10"/>
  <c r="F1896" i="10"/>
  <c r="F1897" i="10"/>
  <c r="F1902" i="10"/>
  <c r="F1903" i="10"/>
  <c r="F1904" i="10"/>
  <c r="F1905" i="10"/>
  <c r="F1906" i="10"/>
  <c r="F1913" i="10"/>
  <c r="F1914" i="10"/>
  <c r="F1915" i="10"/>
  <c r="F1916" i="10"/>
  <c r="F1917" i="10"/>
  <c r="F1918" i="10"/>
  <c r="F1919" i="10"/>
  <c r="F1920" i="10"/>
  <c r="F1921" i="10"/>
  <c r="F1926" i="10"/>
  <c r="F1927" i="10" s="1"/>
  <c r="F1931" i="10"/>
  <c r="F1932" i="10"/>
  <c r="F1933" i="10"/>
  <c r="F1934" i="10"/>
  <c r="F1935" i="10"/>
  <c r="F1940" i="10"/>
  <c r="F1941" i="10"/>
  <c r="F1942" i="10"/>
  <c r="F1943" i="10"/>
  <c r="F1944" i="10"/>
  <c r="F1945" i="10"/>
  <c r="F1951" i="10"/>
  <c r="F1952" i="10"/>
  <c r="F1964" i="10"/>
  <c r="F1965" i="10"/>
  <c r="F1966" i="10"/>
  <c r="F1967" i="10"/>
  <c r="F1972" i="10"/>
  <c r="F1973" i="10"/>
  <c r="F1974" i="10"/>
  <c r="F1975" i="10"/>
  <c r="F1976" i="10"/>
  <c r="F1983" i="10"/>
  <c r="F1984" i="10"/>
  <c r="F1985" i="10"/>
  <c r="F1986" i="10"/>
  <c r="F1987" i="10"/>
  <c r="F1988" i="10"/>
  <c r="F1989" i="10"/>
  <c r="F1990" i="10"/>
  <c r="F1991" i="10"/>
  <c r="F1996" i="10"/>
  <c r="F1997" i="10" s="1"/>
  <c r="F2001" i="10"/>
  <c r="F2002" i="10"/>
  <c r="F2003" i="10"/>
  <c r="F2004" i="10"/>
  <c r="F2005" i="10"/>
  <c r="F2010" i="10"/>
  <c r="F2011" i="10"/>
  <c r="F2012" i="10"/>
  <c r="F2013" i="10"/>
  <c r="F2014" i="10"/>
  <c r="F2015" i="10"/>
  <c r="F2021" i="10"/>
  <c r="F2022" i="10" s="1"/>
  <c r="F2031" i="10"/>
  <c r="F2032" i="10"/>
  <c r="F2033" i="10"/>
  <c r="F2034" i="10"/>
  <c r="F2035" i="10" s="1"/>
  <c r="F2039" i="10"/>
  <c r="F2040" i="10"/>
  <c r="F2041" i="10"/>
  <c r="F2042" i="10"/>
  <c r="F2043" i="10"/>
  <c r="F2050" i="10"/>
  <c r="F2051" i="10"/>
  <c r="F2052" i="10"/>
  <c r="F2053" i="10"/>
  <c r="F2054" i="10"/>
  <c r="F2055" i="10"/>
  <c r="F2056" i="10"/>
  <c r="F2057" i="10"/>
  <c r="F2058" i="10"/>
  <c r="F2063" i="10"/>
  <c r="F2064" i="10" s="1"/>
  <c r="F2068" i="10"/>
  <c r="F2069" i="10"/>
  <c r="F2074" i="10"/>
  <c r="F2075" i="10"/>
  <c r="F2076" i="10"/>
  <c r="F2077" i="10"/>
  <c r="F2078" i="10"/>
  <c r="F2079" i="10"/>
  <c r="F2085" i="10"/>
  <c r="F2086" i="10"/>
  <c r="F2099" i="10"/>
  <c r="F2100" i="10"/>
  <c r="F2105" i="10"/>
  <c r="F2106" i="10"/>
  <c r="F2107" i="10"/>
  <c r="F2108" i="10"/>
  <c r="F2109" i="10"/>
  <c r="F2116" i="10"/>
  <c r="F2117" i="10"/>
  <c r="F2118" i="10"/>
  <c r="F2119" i="10"/>
  <c r="F2120" i="10"/>
  <c r="F2121" i="10"/>
  <c r="F2122" i="10"/>
  <c r="F2123" i="10"/>
  <c r="F2124" i="10"/>
  <c r="F2129" i="10"/>
  <c r="F2130" i="10" s="1"/>
  <c r="F2134" i="10"/>
  <c r="F2135" i="10"/>
  <c r="F2136" i="10"/>
  <c r="F2141" i="10"/>
  <c r="F2142" i="10"/>
  <c r="F2143" i="10"/>
  <c r="F2144" i="10"/>
  <c r="F2145" i="10"/>
  <c r="F2146" i="10"/>
  <c r="F2152" i="10"/>
  <c r="F2153" i="10"/>
  <c r="F2155" i="10" s="1"/>
  <c r="F2164" i="10"/>
  <c r="F2165" i="10"/>
  <c r="F2166" i="10"/>
  <c r="F2171" i="10"/>
  <c r="F2172" i="10"/>
  <c r="F2173" i="10"/>
  <c r="F2174" i="10"/>
  <c r="F2175" i="10"/>
  <c r="F2182" i="10"/>
  <c r="F2183" i="10"/>
  <c r="F2184" i="10"/>
  <c r="F2185" i="10"/>
  <c r="F2186" i="10"/>
  <c r="F2187" i="10"/>
  <c r="F2188" i="10"/>
  <c r="F2189" i="10"/>
  <c r="F2190" i="10"/>
  <c r="F2195" i="10"/>
  <c r="F2196" i="10" s="1"/>
  <c r="F2200" i="10"/>
  <c r="F2201" i="10"/>
  <c r="F2206" i="10"/>
  <c r="F2207" i="10"/>
  <c r="F2208" i="10"/>
  <c r="F2209" i="10"/>
  <c r="F2210" i="10"/>
  <c r="F2211" i="10"/>
  <c r="F2217" i="10"/>
  <c r="F2218" i="10" s="1"/>
  <c r="F2229" i="10"/>
  <c r="F2230" i="10"/>
  <c r="F2231" i="10" s="1"/>
  <c r="F2235" i="10"/>
  <c r="F2236" i="10"/>
  <c r="F2237" i="10"/>
  <c r="F2238" i="10"/>
  <c r="F2239" i="10"/>
  <c r="F2246" i="10"/>
  <c r="F2247" i="10"/>
  <c r="F2248" i="10"/>
  <c r="F2249" i="10"/>
  <c r="F2250" i="10"/>
  <c r="F2251" i="10"/>
  <c r="F2252" i="10"/>
  <c r="F2253" i="10"/>
  <c r="F2254" i="10"/>
  <c r="F2259" i="10"/>
  <c r="F2260" i="10" s="1"/>
  <c r="F2264" i="10"/>
  <c r="F2266" i="10" s="1"/>
  <c r="F2265" i="10"/>
  <c r="F2270" i="10"/>
  <c r="F2271" i="10"/>
  <c r="F2272" i="10"/>
  <c r="F2273" i="10"/>
  <c r="F2274" i="10"/>
  <c r="F2275" i="10"/>
  <c r="F2281" i="10"/>
  <c r="F2282" i="10" s="1"/>
  <c r="F2291" i="10"/>
  <c r="F2292" i="10"/>
  <c r="F2297" i="10"/>
  <c r="F2298" i="10"/>
  <c r="F2299" i="10"/>
  <c r="F2300" i="10"/>
  <c r="F2301" i="10"/>
  <c r="F2308" i="10"/>
  <c r="F2309" i="10"/>
  <c r="F2310" i="10"/>
  <c r="F2311" i="10"/>
  <c r="F2312" i="10"/>
  <c r="F2313" i="10"/>
  <c r="F2314" i="10"/>
  <c r="F2315" i="10"/>
  <c r="F2316" i="10"/>
  <c r="F2321" i="10"/>
  <c r="F2322" i="10" s="1"/>
  <c r="F2326" i="10"/>
  <c r="F2327" i="10"/>
  <c r="F2328" i="10"/>
  <c r="F2329" i="10"/>
  <c r="F2330" i="10"/>
  <c r="F2331" i="10"/>
  <c r="F2332" i="10"/>
  <c r="F2333" i="10"/>
  <c r="F2334" i="10"/>
  <c r="F2335" i="10"/>
  <c r="F2340" i="10"/>
  <c r="F2341" i="10"/>
  <c r="F2342" i="10"/>
  <c r="F2343" i="10"/>
  <c r="F2344" i="10"/>
  <c r="F2345" i="10"/>
  <c r="F2351" i="10"/>
  <c r="F2352" i="10"/>
  <c r="F2363" i="10"/>
  <c r="F2364" i="10"/>
  <c r="F2365" i="10"/>
  <c r="F2370" i="10"/>
  <c r="F2371" i="10"/>
  <c r="F2372" i="10"/>
  <c r="F2373" i="10"/>
  <c r="F2374" i="10"/>
  <c r="F2381" i="10"/>
  <c r="F2382" i="10"/>
  <c r="F2383" i="10"/>
  <c r="F2384" i="10"/>
  <c r="F2385" i="10"/>
  <c r="F2386" i="10"/>
  <c r="F2387" i="10"/>
  <c r="F2388" i="10"/>
  <c r="F2389" i="10"/>
  <c r="F2394" i="10"/>
  <c r="F2395" i="10" s="1"/>
  <c r="F2399" i="10"/>
  <c r="F2400" i="10"/>
  <c r="F2401" i="10"/>
  <c r="F2402" i="10"/>
  <c r="F2403" i="10"/>
  <c r="F2408" i="10"/>
  <c r="F2409" i="10"/>
  <c r="F2410" i="10"/>
  <c r="F2411" i="10"/>
  <c r="F2412" i="10"/>
  <c r="F2413" i="10"/>
  <c r="F2419" i="10"/>
  <c r="F2420" i="10"/>
  <c r="F2433" i="10"/>
  <c r="F2438" i="10" s="1"/>
  <c r="F2434" i="10"/>
  <c r="F2435" i="10"/>
  <c r="F2436" i="10"/>
  <c r="F2437" i="10"/>
  <c r="F2442" i="10"/>
  <c r="F2443" i="10"/>
  <c r="F2444" i="10"/>
  <c r="F2445" i="10"/>
  <c r="F2446" i="10"/>
  <c r="F2453" i="10"/>
  <c r="F2454" i="10"/>
  <c r="F2455" i="10"/>
  <c r="F2456" i="10"/>
  <c r="F2457" i="10"/>
  <c r="F2458" i="10"/>
  <c r="F2459" i="10"/>
  <c r="F2460" i="10"/>
  <c r="F2461" i="10"/>
  <c r="F2466" i="10"/>
  <c r="F2467" i="10" s="1"/>
  <c r="F2471" i="10"/>
  <c r="F2473" i="10" s="1"/>
  <c r="F2472" i="10"/>
  <c r="F2477" i="10"/>
  <c r="F2483" i="10" s="1"/>
  <c r="F2478" i="10"/>
  <c r="F2479" i="10"/>
  <c r="F2480" i="10"/>
  <c r="F2481" i="10"/>
  <c r="F2482" i="10"/>
  <c r="F2488" i="10"/>
  <c r="F2489" i="10"/>
  <c r="F2501" i="10"/>
  <c r="F2502" i="10"/>
  <c r="F2507" i="10"/>
  <c r="F2508" i="10"/>
  <c r="F2509" i="10"/>
  <c r="F2510" i="10"/>
  <c r="F2511" i="10"/>
  <c r="F2518" i="10"/>
  <c r="F2519" i="10"/>
  <c r="F2520" i="10"/>
  <c r="F2521" i="10"/>
  <c r="F2522" i="10"/>
  <c r="F2523" i="10"/>
  <c r="F2524" i="10"/>
  <c r="F2525" i="10"/>
  <c r="F2526" i="10"/>
  <c r="F2531" i="10"/>
  <c r="F2532" i="10" s="1"/>
  <c r="F2536" i="10"/>
  <c r="F2537" i="10"/>
  <c r="F2538" i="10" s="1"/>
  <c r="F2542" i="10"/>
  <c r="F2543" i="10"/>
  <c r="F2544" i="10"/>
  <c r="F2545" i="10"/>
  <c r="F2546" i="10"/>
  <c r="F2547" i="10"/>
  <c r="F2553" i="10"/>
  <c r="F2555" i="10" s="1"/>
  <c r="F2554" i="10"/>
  <c r="F2565" i="10"/>
  <c r="F2566" i="10"/>
  <c r="F2571" i="10"/>
  <c r="F2572" i="10"/>
  <c r="F2573" i="10"/>
  <c r="F2574" i="10"/>
  <c r="F2575" i="10"/>
  <c r="F2582" i="10"/>
  <c r="F2583" i="10"/>
  <c r="F2584" i="10"/>
  <c r="F2585" i="10"/>
  <c r="F2586" i="10"/>
  <c r="F2587" i="10"/>
  <c r="F2588" i="10"/>
  <c r="F2589" i="10"/>
  <c r="F2590" i="10"/>
  <c r="F2595" i="10"/>
  <c r="F2596" i="10" s="1"/>
  <c r="F2600" i="10"/>
  <c r="F2601" i="10"/>
  <c r="F2602" i="10"/>
  <c r="F2603" i="10" s="1"/>
  <c r="F2607" i="10"/>
  <c r="F2608" i="10"/>
  <c r="F2609" i="10"/>
  <c r="F2610" i="10"/>
  <c r="F2611" i="10"/>
  <c r="F2612" i="10"/>
  <c r="F2618" i="10"/>
  <c r="F2619" i="10"/>
  <c r="F2625" i="10"/>
  <c r="F2626" i="10"/>
  <c r="F2627" i="10"/>
  <c r="F2632" i="10"/>
  <c r="F2633" i="10"/>
  <c r="F2634" i="10"/>
  <c r="F2635" i="10"/>
  <c r="F2636" i="10"/>
  <c r="F2643" i="10"/>
  <c r="F2644" i="10"/>
  <c r="F2645" i="10"/>
  <c r="F2646" i="10"/>
  <c r="F2647" i="10"/>
  <c r="F2648" i="10"/>
  <c r="F2649" i="10"/>
  <c r="F2650" i="10"/>
  <c r="F2651" i="10"/>
  <c r="F2656" i="10"/>
  <c r="F2657" i="10" s="1"/>
  <c r="F2661" i="10"/>
  <c r="F2662" i="10"/>
  <c r="F2663" i="10"/>
  <c r="F2664" i="10"/>
  <c r="F2665" i="10"/>
  <c r="F2670" i="10"/>
  <c r="F2671" i="10"/>
  <c r="F2672" i="10"/>
  <c r="F2673" i="10"/>
  <c r="F2674" i="10"/>
  <c r="F2675" i="10"/>
  <c r="F2681" i="10"/>
  <c r="F2682" i="10"/>
  <c r="F2694" i="10"/>
  <c r="F2698" i="10" s="1"/>
  <c r="F2695" i="10"/>
  <c r="F2696" i="10"/>
  <c r="F2697" i="10"/>
  <c r="F2699" i="10"/>
  <c r="F2700" i="10"/>
  <c r="F2701" i="10"/>
  <c r="F2702" i="10"/>
  <c r="F2703" i="10"/>
  <c r="F2704" i="10"/>
  <c r="F2705" i="10"/>
  <c r="F2706" i="10"/>
  <c r="F2713" i="10"/>
  <c r="F2714" i="10"/>
  <c r="F2715" i="10"/>
  <c r="F2716" i="10"/>
  <c r="F2717" i="10"/>
  <c r="F2718" i="10"/>
  <c r="F2719" i="10"/>
  <c r="F2720" i="10"/>
  <c r="F2721" i="10"/>
  <c r="F2726" i="10"/>
  <c r="F2727" i="10" s="1"/>
  <c r="F2731" i="10"/>
  <c r="F2732" i="10"/>
  <c r="F2733" i="10"/>
  <c r="F2734" i="10"/>
  <c r="F2735" i="10"/>
  <c r="F2740" i="10"/>
  <c r="F2741" i="10"/>
  <c r="F2742" i="10"/>
  <c r="F2743" i="10"/>
  <c r="F2744" i="10"/>
  <c r="F2745" i="10"/>
  <c r="F2751" i="10"/>
  <c r="F2752" i="10"/>
  <c r="F2765" i="10"/>
  <c r="F2766" i="10"/>
  <c r="F2767" i="10"/>
  <c r="F2768" i="10"/>
  <c r="F2773" i="10"/>
  <c r="F2774" i="10"/>
  <c r="F2775" i="10"/>
  <c r="F2776" i="10"/>
  <c r="F2777" i="10"/>
  <c r="F2784" i="10"/>
  <c r="F2785" i="10"/>
  <c r="F2786" i="10"/>
  <c r="F2787" i="10"/>
  <c r="F2788" i="10"/>
  <c r="F2789" i="10"/>
  <c r="F2790" i="10"/>
  <c r="F2791" i="10"/>
  <c r="F2792" i="10"/>
  <c r="F2797" i="10"/>
  <c r="F2798" i="10" s="1"/>
  <c r="F2802" i="10"/>
  <c r="F2803" i="10"/>
  <c r="F2808" i="10"/>
  <c r="F2809" i="10"/>
  <c r="F2810" i="10"/>
  <c r="F2811" i="10"/>
  <c r="F2812" i="10"/>
  <c r="F2813" i="10"/>
  <c r="F2819" i="10"/>
  <c r="F2820" i="10" s="1"/>
  <c r="F2830" i="10"/>
  <c r="F2831" i="10"/>
  <c r="F2836" i="10"/>
  <c r="F2837" i="10"/>
  <c r="F2838" i="10"/>
  <c r="F2839" i="10"/>
  <c r="F2840" i="10"/>
  <c r="F2847" i="10"/>
  <c r="F2848" i="10"/>
  <c r="F2849" i="10"/>
  <c r="F2850" i="10"/>
  <c r="F2851" i="10"/>
  <c r="F2852" i="10"/>
  <c r="F2853" i="10"/>
  <c r="F2854" i="10"/>
  <c r="F2855" i="10"/>
  <c r="F2860" i="10"/>
  <c r="F2861" i="10" s="1"/>
  <c r="F2865" i="10"/>
  <c r="F2866" i="10"/>
  <c r="F2867" i="10"/>
  <c r="F2868" i="10"/>
  <c r="F2869" i="10"/>
  <c r="F2874" i="10"/>
  <c r="F2875" i="10"/>
  <c r="F2876" i="10"/>
  <c r="F2877" i="10"/>
  <c r="F2878" i="10"/>
  <c r="F2879" i="10"/>
  <c r="F2886" i="10"/>
  <c r="F2887" i="10"/>
  <c r="F2899" i="10"/>
  <c r="F2900" i="10"/>
  <c r="F2901" i="10"/>
  <c r="F2906" i="10"/>
  <c r="F2912" i="10" s="1"/>
  <c r="F2907" i="10"/>
  <c r="F2908" i="10"/>
  <c r="F2909" i="10"/>
  <c r="F2910" i="10"/>
  <c r="F2917" i="10"/>
  <c r="F2918" i="10"/>
  <c r="F2919" i="10"/>
  <c r="F2920" i="10"/>
  <c r="F2921" i="10"/>
  <c r="F2922" i="10"/>
  <c r="F2923" i="10"/>
  <c r="F2924" i="10"/>
  <c r="F2925" i="10"/>
  <c r="F2930" i="10"/>
  <c r="F2931" i="10" s="1"/>
  <c r="F2935" i="10"/>
  <c r="F2936" i="10"/>
  <c r="F2937" i="10"/>
  <c r="F2938" i="10"/>
  <c r="F2939" i="10"/>
  <c r="F2944" i="10"/>
  <c r="F2945" i="10"/>
  <c r="F2946" i="10"/>
  <c r="F2947" i="10"/>
  <c r="F2948" i="10"/>
  <c r="F2949" i="10"/>
  <c r="F2955" i="10"/>
  <c r="F2956" i="10"/>
  <c r="F2970" i="10"/>
  <c r="F2971" i="10"/>
  <c r="F2972" i="10"/>
  <c r="F2973" i="10"/>
  <c r="F2978" i="10"/>
  <c r="F2979" i="10"/>
  <c r="F2980" i="10"/>
  <c r="F2981" i="10"/>
  <c r="F2982" i="10"/>
  <c r="F2989" i="10"/>
  <c r="F2990" i="10"/>
  <c r="F2991" i="10"/>
  <c r="F2992" i="10"/>
  <c r="F2993" i="10"/>
  <c r="F2994" i="10"/>
  <c r="F2995" i="10"/>
  <c r="F2996" i="10"/>
  <c r="F2997" i="10"/>
  <c r="F3002" i="10"/>
  <c r="F3007" i="10"/>
  <c r="F3008" i="10"/>
  <c r="F3009" i="10"/>
  <c r="F3010" i="10"/>
  <c r="F3011" i="10"/>
  <c r="F3016" i="10"/>
  <c r="F3017" i="10"/>
  <c r="F3018" i="10"/>
  <c r="F3019" i="10"/>
  <c r="F3020" i="10"/>
  <c r="F3021" i="10"/>
  <c r="F3027" i="10"/>
  <c r="F3028" i="10"/>
  <c r="F3043" i="10"/>
  <c r="F3044" i="10"/>
  <c r="F3045" i="10"/>
  <c r="F3046" i="10"/>
  <c r="F3047" i="10"/>
  <c r="F3052" i="10"/>
  <c r="F3053" i="10"/>
  <c r="F3054" i="10"/>
  <c r="F3055" i="10"/>
  <c r="F3056" i="10"/>
  <c r="F3063" i="10"/>
  <c r="F3064" i="10"/>
  <c r="F3065" i="10"/>
  <c r="F3066" i="10"/>
  <c r="F3067" i="10"/>
  <c r="F3068" i="10"/>
  <c r="F3069" i="10"/>
  <c r="F3070" i="10"/>
  <c r="F3071" i="10"/>
  <c r="F3076" i="10"/>
  <c r="F3081" i="10"/>
  <c r="F3082" i="10"/>
  <c r="F3087" i="10"/>
  <c r="F3088" i="10"/>
  <c r="F3089" i="10"/>
  <c r="F3090" i="10"/>
  <c r="F3091" i="10"/>
  <c r="F3092" i="10"/>
  <c r="F3098" i="10"/>
  <c r="F3099" i="10"/>
  <c r="F3112" i="10"/>
  <c r="F3113" i="10"/>
  <c r="F3118" i="10"/>
  <c r="F3119" i="10"/>
  <c r="F3120" i="10"/>
  <c r="F3121" i="10"/>
  <c r="F3122" i="10"/>
  <c r="F3129" i="10"/>
  <c r="F3130" i="10"/>
  <c r="F3131" i="10"/>
  <c r="F3132" i="10"/>
  <c r="F3133" i="10"/>
  <c r="F3134" i="10"/>
  <c r="F3135" i="10"/>
  <c r="F3136" i="10"/>
  <c r="F3137" i="10"/>
  <c r="F3142" i="10"/>
  <c r="F3147" i="10"/>
  <c r="F3148" i="10"/>
  <c r="F3153" i="10"/>
  <c r="F3154" i="10"/>
  <c r="F3155" i="10"/>
  <c r="F3156" i="10"/>
  <c r="F3157" i="10"/>
  <c r="F3158" i="10"/>
  <c r="F3164" i="10"/>
  <c r="F3165" i="10"/>
  <c r="F3172" i="10"/>
  <c r="F3173" i="10"/>
  <c r="F3178" i="10"/>
  <c r="F3179" i="10"/>
  <c r="F3180" i="10"/>
  <c r="F3181" i="10"/>
  <c r="F3182" i="10"/>
  <c r="F3189" i="10"/>
  <c r="F3190" i="10"/>
  <c r="F3191" i="10"/>
  <c r="F3192" i="10"/>
  <c r="F3193" i="10"/>
  <c r="F3194" i="10"/>
  <c r="F3195" i="10"/>
  <c r="F3196" i="10"/>
  <c r="F3197" i="10"/>
  <c r="F3202" i="10"/>
  <c r="F3207" i="10"/>
  <c r="F3208" i="10"/>
  <c r="F3213" i="10"/>
  <c r="F3214" i="10"/>
  <c r="F3215" i="10"/>
  <c r="F3216" i="10"/>
  <c r="F3217" i="10"/>
  <c r="F3218" i="10"/>
  <c r="F3224" i="10"/>
  <c r="F3225" i="10"/>
  <c r="F3240" i="10"/>
  <c r="F3241" i="10"/>
  <c r="F3246" i="10"/>
  <c r="F3247" i="10"/>
  <c r="F3248" i="10"/>
  <c r="F3249" i="10"/>
  <c r="F3250" i="10"/>
  <c r="F3256" i="10"/>
  <c r="F7" i="10"/>
  <c r="H61" i="2"/>
  <c r="H146" i="2"/>
  <c r="H217" i="2"/>
  <c r="H219" i="2"/>
  <c r="H226" i="2"/>
  <c r="H254" i="2"/>
  <c r="H256" i="2"/>
  <c r="H285" i="2"/>
  <c r="H298" i="2"/>
  <c r="H324" i="2"/>
  <c r="H397" i="2"/>
  <c r="H416" i="2"/>
  <c r="H461" i="2"/>
  <c r="H477" i="2"/>
  <c r="H562" i="2"/>
  <c r="H585" i="2"/>
  <c r="H788" i="2"/>
  <c r="H890" i="2"/>
  <c r="H891" i="2"/>
  <c r="H895" i="2"/>
  <c r="H902" i="2"/>
  <c r="H905" i="2"/>
  <c r="H909" i="2"/>
  <c r="H933" i="2"/>
  <c r="H934" i="2"/>
  <c r="H937" i="2"/>
  <c r="H938" i="2"/>
  <c r="H945" i="2"/>
  <c r="H971" i="2"/>
  <c r="H989" i="2"/>
  <c r="H1004" i="2"/>
  <c r="H1005" i="2"/>
  <c r="H1006" i="2"/>
  <c r="H1007" i="2"/>
  <c r="H1008" i="2"/>
  <c r="H1017" i="2"/>
  <c r="H1020" i="2"/>
  <c r="H1029" i="2"/>
  <c r="H1037" i="2"/>
  <c r="H1047" i="2"/>
  <c r="H1048" i="2"/>
  <c r="H1055" i="2"/>
  <c r="H1061" i="2" s="1"/>
  <c r="H1058" i="2"/>
  <c r="H1067" i="2"/>
  <c r="H1068" i="2"/>
  <c r="H1073" i="2"/>
  <c r="H1089" i="2"/>
  <c r="H1092" i="2"/>
  <c r="H1099" i="2"/>
  <c r="H1102" i="2"/>
  <c r="H1111" i="2"/>
  <c r="H1112" i="2"/>
  <c r="H1121" i="2"/>
  <c r="H1122" i="2" s="1"/>
  <c r="H1130" i="2"/>
  <c r="H1138" i="2"/>
  <c r="H1141" i="2"/>
  <c r="H1142" i="2"/>
  <c r="H1171" i="2"/>
  <c r="H1175" i="2" s="1"/>
  <c r="H1182" i="2"/>
  <c r="H1202" i="2"/>
  <c r="H1203" i="2"/>
  <c r="H1209" i="2"/>
  <c r="H1212" i="2"/>
  <c r="H1220" i="2"/>
  <c r="H1224" i="2"/>
  <c r="H1232" i="2"/>
  <c r="H1235" i="2"/>
  <c r="H1236" i="2"/>
  <c r="H1237" i="2"/>
  <c r="H1238" i="2"/>
  <c r="H1239" i="2"/>
  <c r="H1246" i="2"/>
  <c r="H1255" i="2"/>
  <c r="H1263" i="2"/>
  <c r="H1264" i="2"/>
  <c r="H1265" i="2"/>
  <c r="H1277" i="2"/>
  <c r="H1285" i="2"/>
  <c r="H1292" i="2"/>
  <c r="H1293" i="2"/>
  <c r="H1295" i="2" s="1"/>
  <c r="H1302" i="2"/>
  <c r="H1303" i="2"/>
  <c r="H1304" i="2"/>
  <c r="H1305" i="2"/>
  <c r="H1306" i="2"/>
  <c r="H1313" i="2"/>
  <c r="H1317" i="2"/>
  <c r="H1328" i="2"/>
  <c r="H1329" i="2" s="1"/>
  <c r="H1345" i="2"/>
  <c r="H1356" i="2"/>
  <c r="H1381" i="2"/>
  <c r="H1384" i="2"/>
  <c r="H1385" i="2"/>
  <c r="H1394" i="2"/>
  <c r="H1397" i="2"/>
  <c r="H1400" i="2"/>
  <c r="H1414" i="2"/>
  <c r="H1422" i="2"/>
  <c r="H1423" i="2"/>
  <c r="H1424" i="2"/>
  <c r="H1427" i="2"/>
  <c r="H1434" i="2"/>
  <c r="H1438" i="2" s="1"/>
  <c r="H1437" i="2"/>
  <c r="H1444" i="2"/>
  <c r="H1446" i="2" s="1"/>
  <c r="H1453" i="2"/>
  <c r="H1460" i="2"/>
  <c r="H1461" i="2"/>
  <c r="H1466" i="2" s="1"/>
  <c r="H1462" i="2"/>
  <c r="H1463" i="2"/>
  <c r="H1472" i="2"/>
  <c r="H1473" i="2"/>
  <c r="H1474" i="2"/>
  <c r="H1475" i="2"/>
  <c r="H1476" i="2"/>
  <c r="H1479" i="2"/>
  <c r="H1480" i="2"/>
  <c r="H1487" i="2"/>
  <c r="H1494" i="2"/>
  <c r="H1495" i="2"/>
  <c r="H1504" i="2"/>
  <c r="H1518" i="2"/>
  <c r="H1533" i="2"/>
  <c r="H1534" i="2"/>
  <c r="H1535" i="2"/>
  <c r="H1544" i="2"/>
  <c r="H1547" i="2"/>
  <c r="H1556" i="2"/>
  <c r="H1561" i="2"/>
  <c r="H1569" i="2"/>
  <c r="H1570" i="2" s="1"/>
  <c r="H1576" i="2"/>
  <c r="H1577" i="2"/>
  <c r="H1578" i="2"/>
  <c r="H1587" i="2"/>
  <c r="H1588" i="2"/>
  <c r="H1591" i="2"/>
  <c r="H1600" i="2"/>
  <c r="H1609" i="2"/>
  <c r="H1610" i="2"/>
  <c r="H1619" i="2"/>
  <c r="H1620" i="2"/>
  <c r="H1621" i="2"/>
  <c r="H1629" i="2"/>
  <c r="H1630" i="2"/>
  <c r="H1631" i="2"/>
  <c r="H1632" i="2"/>
  <c r="H1633" i="2"/>
  <c r="H1641" i="2"/>
  <c r="H1642" i="2"/>
  <c r="H1643" i="2"/>
  <c r="H1644" i="2"/>
  <c r="H1645" i="2"/>
  <c r="H1673" i="2"/>
  <c r="H1682" i="2"/>
  <c r="H1683" i="2"/>
  <c r="H1684" i="2"/>
  <c r="H1685" i="2"/>
  <c r="H1691" i="2"/>
  <c r="H1706" i="2"/>
  <c r="H1711" i="2"/>
  <c r="H1718" i="2"/>
  <c r="H1719" i="2"/>
  <c r="H1720" i="2"/>
  <c r="H1721" i="2"/>
  <c r="H1724" i="2"/>
  <c r="H1725" i="2"/>
  <c r="H1726" i="2"/>
  <c r="H1741" i="2"/>
  <c r="H1750" i="2"/>
  <c r="H1753" i="2"/>
  <c r="H1760" i="2"/>
  <c r="H1763" i="2"/>
  <c r="H1787" i="2"/>
  <c r="H1791" i="2"/>
  <c r="H1804" i="2"/>
  <c r="H1828" i="2"/>
  <c r="H1831" i="2"/>
  <c r="H1832" i="2"/>
  <c r="H1847" i="2"/>
  <c r="H1856" i="2"/>
  <c r="H1864" i="2"/>
  <c r="H1867" i="2"/>
  <c r="H1868" i="2"/>
  <c r="H1875" i="2"/>
  <c r="H1876" i="2"/>
  <c r="H1877" i="2"/>
  <c r="H1878" i="2"/>
  <c r="H1881" i="2"/>
  <c r="H1890" i="2"/>
  <c r="H1891" i="2" s="1"/>
  <c r="H1897" i="2"/>
  <c r="H1906" i="2"/>
  <c r="H1909" i="2"/>
  <c r="H1910" i="2"/>
  <c r="H1919" i="2"/>
  <c r="H1926" i="2"/>
  <c r="H1933" i="2"/>
  <c r="H1941" i="2"/>
  <c r="H1944" i="2"/>
  <c r="H1945" i="2"/>
  <c r="H1946" i="2"/>
  <c r="H1957" i="2"/>
  <c r="H1976" i="2"/>
  <c r="H1984" i="2"/>
  <c r="H1985" i="2"/>
  <c r="H1986" i="2"/>
  <c r="H1987" i="2"/>
  <c r="H1988" i="2"/>
  <c r="H1997" i="2"/>
  <c r="H2020" i="2"/>
  <c r="H2021" i="2"/>
  <c r="H2022" i="2"/>
  <c r="H2023" i="2"/>
  <c r="H2024" i="2"/>
  <c r="H2031" i="2"/>
  <c r="H2035" i="2"/>
  <c r="H2038" i="2"/>
  <c r="H2061" i="2"/>
  <c r="H2082" i="2"/>
  <c r="H2083" i="2"/>
  <c r="H2092" i="2"/>
  <c r="H2099" i="2"/>
  <c r="H2105" i="2" s="1"/>
  <c r="H2102" i="2"/>
  <c r="H2114" i="2"/>
  <c r="H2126" i="2"/>
  <c r="H2127" i="2"/>
  <c r="H2148" i="2"/>
  <c r="H2174" i="2"/>
  <c r="H2182" i="2"/>
  <c r="H2188" i="2" s="1"/>
  <c r="H2194" i="2"/>
  <c r="H2195" i="2"/>
  <c r="H2196" i="2"/>
  <c r="H2197" i="2"/>
  <c r="H2200" i="2"/>
  <c r="H2209" i="2"/>
  <c r="H2218" i="2"/>
  <c r="H2229" i="2"/>
  <c r="H2230" i="2"/>
  <c r="H2231" i="2"/>
  <c r="H2232" i="2"/>
  <c r="H2239" i="2"/>
  <c r="H2240" i="2"/>
  <c r="H2251" i="2"/>
  <c r="H2264" i="2"/>
  <c r="H2273" i="2"/>
  <c r="H2276" i="2"/>
  <c r="H2287" i="2"/>
  <c r="H2288" i="2" s="1"/>
  <c r="H2295" i="2"/>
  <c r="H2302" i="2"/>
  <c r="H2303" i="2"/>
  <c r="H2304" i="2"/>
  <c r="H2305" i="2"/>
  <c r="H2318" i="2"/>
  <c r="H2375" i="2"/>
  <c r="H2397" i="2"/>
  <c r="H2398" i="2"/>
  <c r="H2401" i="2"/>
  <c r="H2415" i="2"/>
  <c r="H2427" i="2"/>
  <c r="H2430" i="2"/>
  <c r="H2437" i="2"/>
  <c r="H2438" i="2"/>
  <c r="H2439" i="2"/>
  <c r="H2440" i="2"/>
  <c r="H2441" i="2"/>
  <c r="H2452" i="2"/>
  <c r="H2459" i="2"/>
  <c r="H2474" i="2"/>
  <c r="H2483" i="2"/>
  <c r="H2490" i="2"/>
  <c r="H2499" i="2"/>
  <c r="H2500" i="2"/>
  <c r="H2507" i="2"/>
  <c r="H2508" i="2"/>
  <c r="H2509" i="2"/>
  <c r="H2510" i="2"/>
  <c r="H2522" i="2"/>
  <c r="H2525" i="2"/>
  <c r="H2550" i="2"/>
  <c r="H2563" i="2"/>
  <c r="H2592" i="2"/>
  <c r="H2602" i="2"/>
  <c r="H2605" i="2"/>
  <c r="H2608" i="2"/>
  <c r="H2631" i="2"/>
  <c r="H2632" i="2"/>
  <c r="H2633" i="2"/>
  <c r="H2634" i="2"/>
  <c r="H2635" i="2"/>
  <c r="H2653" i="2"/>
  <c r="H2654" i="2" s="1"/>
  <c r="H2660" i="2"/>
  <c r="H2669" i="2"/>
  <c r="H2684" i="2"/>
  <c r="H2687" i="2"/>
  <c r="H2688" i="2"/>
  <c r="H2689" i="2"/>
  <c r="H2703" i="2"/>
  <c r="H2704" i="2"/>
  <c r="H2705" i="2"/>
  <c r="H2711" i="2"/>
  <c r="H2712" i="2"/>
  <c r="H2713" i="2"/>
  <c r="H2714" i="2"/>
  <c r="H2717" i="2" s="1"/>
  <c r="H2731" i="2"/>
  <c r="H2732" i="2"/>
  <c r="H2733" i="2"/>
  <c r="H2751" i="2"/>
  <c r="H2764" i="2"/>
  <c r="H2793" i="2"/>
  <c r="H2803" i="2"/>
  <c r="H2817" i="2"/>
  <c r="H2826" i="2"/>
  <c r="H2829" i="2"/>
  <c r="H2839" i="2"/>
  <c r="H2840" i="2"/>
  <c r="H2841" i="2"/>
  <c r="H2842" i="2"/>
  <c r="H2843" i="2"/>
  <c r="H2852" i="2"/>
  <c r="H2853" i="2"/>
  <c r="H2859" i="2"/>
  <c r="H2862" i="2"/>
  <c r="H2865" i="2"/>
  <c r="H2868" i="2"/>
  <c r="H2875" i="2"/>
  <c r="H2878" i="2"/>
  <c r="H2887" i="2"/>
  <c r="H2888" i="2"/>
  <c r="H2897" i="2"/>
  <c r="H2898" i="2" s="1"/>
  <c r="H2906" i="2"/>
  <c r="H2926" i="2"/>
  <c r="H2933" i="2"/>
  <c r="H2947" i="2"/>
  <c r="H2948" i="2"/>
  <c r="H2949" i="2"/>
  <c r="H2952" i="2" s="1"/>
  <c r="H2950" i="2"/>
  <c r="H2959" i="2"/>
  <c r="H2962" i="2"/>
  <c r="H2971" i="2"/>
  <c r="H2982" i="2"/>
  <c r="H2989" i="2"/>
  <c r="H2990" i="2"/>
  <c r="H2991" i="2"/>
  <c r="H2994" i="2" s="1"/>
  <c r="H2992" i="2"/>
  <c r="H2993" i="2"/>
  <c r="H3000" i="2"/>
  <c r="H3001" i="2"/>
  <c r="H3002" i="2"/>
  <c r="H3003" i="2"/>
  <c r="H3012" i="2"/>
  <c r="H3015" i="2"/>
  <c r="H3018" i="2"/>
  <c r="H3034" i="2"/>
  <c r="H3044" i="2"/>
  <c r="H3047" i="2"/>
  <c r="H3055" i="2"/>
  <c r="H3072" i="2"/>
  <c r="H3096" i="2"/>
  <c r="H3099" i="2"/>
  <c r="H3100" i="2"/>
  <c r="H3115" i="2"/>
  <c r="H3124" i="2"/>
  <c r="H3135" i="2"/>
  <c r="H3136" i="2"/>
  <c r="H3143" i="2"/>
  <c r="H3145" i="2" s="1"/>
  <c r="H3144" i="2"/>
  <c r="H3151" i="2"/>
  <c r="H3153" i="2" s="1"/>
  <c r="H3160" i="2"/>
  <c r="H3161" i="2"/>
  <c r="H3162" i="2"/>
  <c r="H3163" i="2"/>
  <c r="H3164" i="2"/>
  <c r="H3173" i="2"/>
  <c r="H3179" i="2"/>
  <c r="H3193" i="2"/>
  <c r="H3194" i="2"/>
  <c r="H3195" i="2"/>
  <c r="H3204" i="2"/>
  <c r="H3207" i="2"/>
  <c r="H3214" i="2"/>
  <c r="H3215" i="2"/>
  <c r="H3216" i="2"/>
  <c r="H3218" i="2" s="1"/>
  <c r="H3217" i="2"/>
  <c r="H3224" i="2"/>
  <c r="H3233" i="2"/>
  <c r="H3234" i="2"/>
  <c r="H3239" i="2" s="1"/>
  <c r="H3235" i="2"/>
  <c r="H3236" i="2"/>
  <c r="H3237" i="2"/>
  <c r="H3268" i="2"/>
  <c r="H3281" i="2"/>
  <c r="H3300" i="2"/>
  <c r="H3302" i="2" s="1"/>
  <c r="H3301" i="2"/>
  <c r="H3310" i="2"/>
  <c r="H3321" i="2"/>
  <c r="H3330" i="2"/>
  <c r="H3333" i="2"/>
  <c r="H3336" i="2"/>
  <c r="H3337" i="2"/>
  <c r="H3338" i="2"/>
  <c r="H3345" i="2"/>
  <c r="H3346" i="2" s="1"/>
  <c r="H3354" i="2"/>
  <c r="H3363" i="2"/>
  <c r="H3364" i="2"/>
  <c r="H3365" i="2"/>
  <c r="H3366" i="2"/>
  <c r="H3369" i="2" s="1"/>
  <c r="H3367" i="2"/>
  <c r="H3375" i="2"/>
  <c r="H3394" i="2"/>
  <c r="H3395" i="2"/>
  <c r="H3404" i="2"/>
  <c r="H3407" i="2"/>
  <c r="H3408" i="2"/>
  <c r="H3409" i="2"/>
  <c r="H3417" i="2"/>
  <c r="H3418" i="2"/>
  <c r="H3419" i="2"/>
  <c r="H3420" i="2"/>
  <c r="H3421" i="2"/>
  <c r="H3431" i="2"/>
  <c r="H3459" i="2"/>
  <c r="H3495" i="2"/>
  <c r="H3498" i="2"/>
  <c r="H3499" i="2"/>
  <c r="H3500" i="2"/>
  <c r="H3501" i="2"/>
  <c r="H3502" i="2"/>
  <c r="H3519" i="2"/>
  <c r="H3528" i="2"/>
  <c r="H3531" i="2"/>
  <c r="H3541" i="2"/>
  <c r="H3542" i="2"/>
  <c r="H3551" i="2"/>
  <c r="H3558" i="2"/>
  <c r="H3567" i="2"/>
  <c r="H3570" i="2"/>
  <c r="H3580" i="2"/>
  <c r="H3583" i="2"/>
  <c r="H3586" i="2"/>
  <c r="H3587" i="2"/>
  <c r="H3594" i="2"/>
  <c r="H3595" i="2"/>
  <c r="H3601" i="2"/>
  <c r="H3605" i="2"/>
  <c r="H3625" i="2"/>
  <c r="H3637" i="2"/>
  <c r="H3645" i="2"/>
  <c r="H3646" i="2"/>
  <c r="H3647" i="2"/>
  <c r="H3655" i="2"/>
  <c r="H3658" i="2"/>
  <c r="H3666" i="2"/>
  <c r="H3670" i="2"/>
  <c r="H3681" i="2"/>
  <c r="H3682" i="2" s="1"/>
  <c r="H3688" i="2"/>
  <c r="H3689" i="2"/>
  <c r="H3690" i="2"/>
  <c r="H3691" i="2"/>
  <c r="H3692" i="2"/>
  <c r="H3699" i="2"/>
  <c r="H3700" i="2"/>
  <c r="H3701" i="2"/>
  <c r="H3702" i="2"/>
  <c r="H3711" i="2"/>
  <c r="H3714" i="2"/>
  <c r="H3723" i="2"/>
  <c r="H3726" i="2" s="1"/>
  <c r="H3724" i="2"/>
  <c r="H3733" i="2"/>
  <c r="H3736" i="2"/>
  <c r="H3743" i="2"/>
  <c r="H3744" i="2"/>
  <c r="H3745" i="2"/>
  <c r="H3746" i="2"/>
  <c r="H3747" i="2"/>
  <c r="H3755" i="2"/>
  <c r="H3756" i="2"/>
  <c r="H3757" i="2"/>
  <c r="H3758" i="2"/>
  <c r="H3759" i="2"/>
  <c r="H3787" i="2"/>
  <c r="H3797" i="2"/>
  <c r="H3798" i="2"/>
  <c r="H3799" i="2"/>
  <c r="H3802" i="2"/>
  <c r="H3816" i="2"/>
  <c r="H3825" i="2"/>
  <c r="H3828" i="2"/>
  <c r="H3838" i="2"/>
  <c r="H3839" i="2"/>
  <c r="H3840" i="2"/>
  <c r="H3841" i="2"/>
  <c r="H3842" i="2"/>
  <c r="H3851" i="2"/>
  <c r="H3852" i="2"/>
  <c r="H3858" i="2"/>
  <c r="H3867" i="2"/>
  <c r="H3870" i="2"/>
  <c r="H3871" i="2"/>
  <c r="H3880" i="2"/>
  <c r="H3881" i="2"/>
  <c r="H3882" i="2"/>
  <c r="H3890" i="2"/>
  <c r="H3898" i="2"/>
  <c r="H3902" i="2"/>
  <c r="H3915" i="2"/>
  <c r="H3939" i="2"/>
  <c r="H3942" i="2"/>
  <c r="H3943" i="2"/>
  <c r="H3944" i="2"/>
  <c r="H3952" i="2"/>
  <c r="H3955" i="2"/>
  <c r="H3963" i="2"/>
  <c r="H3972" i="2"/>
  <c r="H3980" i="2"/>
  <c r="H3981" i="2"/>
  <c r="H3982" i="2"/>
  <c r="H3985" i="2"/>
  <c r="H3992" i="2"/>
  <c r="J13" i="7"/>
  <c r="K14" i="7" s="1"/>
  <c r="K25" i="7" s="1"/>
  <c r="J16" i="7"/>
  <c r="K17" i="7"/>
  <c r="J19" i="7"/>
  <c r="K23" i="7" s="1"/>
  <c r="J20" i="7"/>
  <c r="J21" i="7"/>
  <c r="K24" i="7" s="1"/>
  <c r="K26" i="7" s="1"/>
  <c r="K11" i="7" s="1"/>
  <c r="J22" i="7"/>
  <c r="J30" i="7"/>
  <c r="J33" i="7"/>
  <c r="K34" i="7" s="1"/>
  <c r="J36" i="7"/>
  <c r="K39" i="7" s="1"/>
  <c r="J37" i="7"/>
  <c r="J38" i="7"/>
  <c r="J46" i="7"/>
  <c r="K47" i="7"/>
  <c r="J49" i="7"/>
  <c r="K50" i="7" s="1"/>
  <c r="J52" i="7"/>
  <c r="J53" i="7"/>
  <c r="J54" i="7"/>
  <c r="K57" i="7"/>
  <c r="J62" i="7"/>
  <c r="K63" i="7" s="1"/>
  <c r="K74" i="7" s="1"/>
  <c r="J65" i="7"/>
  <c r="K66" i="7" s="1"/>
  <c r="J68" i="7"/>
  <c r="K72" i="7" s="1"/>
  <c r="J69" i="7"/>
  <c r="J70" i="7"/>
  <c r="J71" i="7"/>
  <c r="K73" i="7"/>
  <c r="K75" i="7" s="1"/>
  <c r="K60" i="7" s="1"/>
  <c r="J79" i="7"/>
  <c r="K80" i="7"/>
  <c r="K91" i="7" s="1"/>
  <c r="J82" i="7"/>
  <c r="K83" i="7" s="1"/>
  <c r="J85" i="7"/>
  <c r="J86" i="7"/>
  <c r="J87" i="7"/>
  <c r="J88" i="7"/>
  <c r="J96" i="7"/>
  <c r="K103" i="7" s="1"/>
  <c r="J97" i="7"/>
  <c r="J100" i="7"/>
  <c r="K102" i="7" s="1"/>
  <c r="J101" i="7"/>
  <c r="J110" i="7"/>
  <c r="K111" i="7"/>
  <c r="J116" i="7" s="1"/>
  <c r="J113" i="7"/>
  <c r="K114" i="7" s="1"/>
  <c r="K117" i="7"/>
  <c r="J123" i="7"/>
  <c r="K124" i="7" s="1"/>
  <c r="J129" i="7" s="1"/>
  <c r="K130" i="7" s="1"/>
  <c r="J126" i="7"/>
  <c r="K127" i="7"/>
  <c r="J136" i="7"/>
  <c r="K137" i="7" s="1"/>
  <c r="J142" i="7" s="1"/>
  <c r="K143" i="7" s="1"/>
  <c r="J139" i="7"/>
  <c r="K140" i="7"/>
  <c r="J149" i="7"/>
  <c r="K150" i="7" s="1"/>
  <c r="J155" i="7" s="1"/>
  <c r="K156" i="7" s="1"/>
  <c r="J152" i="7"/>
  <c r="K153" i="7" s="1"/>
  <c r="J162" i="7"/>
  <c r="J165" i="7"/>
  <c r="K166" i="7" s="1"/>
  <c r="J175" i="7"/>
  <c r="J176" i="7"/>
  <c r="J184" i="7"/>
  <c r="K186" i="7" s="1"/>
  <c r="J185" i="7"/>
  <c r="J193" i="7"/>
  <c r="J194" i="7"/>
  <c r="K196" i="7" s="1"/>
  <c r="J202" i="7"/>
  <c r="J203" i="7"/>
  <c r="K204" i="7"/>
  <c r="K205" i="7"/>
  <c r="J211" i="7"/>
  <c r="J212" i="7"/>
  <c r="K213" i="7" s="1"/>
  <c r="J220" i="7"/>
  <c r="J221" i="7"/>
  <c r="J229" i="7"/>
  <c r="K231" i="7" s="1"/>
  <c r="J236" i="7" s="1"/>
  <c r="K237" i="7" s="1"/>
  <c r="J230" i="7"/>
  <c r="J233" i="7"/>
  <c r="K234" i="7" s="1"/>
  <c r="J243" i="7"/>
  <c r="J244" i="7"/>
  <c r="K245" i="7" s="1"/>
  <c r="J250" i="7" s="1"/>
  <c r="J247" i="7"/>
  <c r="K248" i="7"/>
  <c r="J257" i="7"/>
  <c r="J258" i="7"/>
  <c r="K260" i="7" s="1"/>
  <c r="J266" i="7" s="1"/>
  <c r="J259" i="7"/>
  <c r="J262" i="7"/>
  <c r="K264" i="7" s="1"/>
  <c r="J263" i="7"/>
  <c r="J273" i="7"/>
  <c r="K274" i="7" s="1"/>
  <c r="J279" i="7" s="1"/>
  <c r="J276" i="7"/>
  <c r="K277" i="7"/>
  <c r="J286" i="7"/>
  <c r="J289" i="7"/>
  <c r="K290" i="7"/>
  <c r="J299" i="7"/>
  <c r="K300" i="7" s="1"/>
  <c r="J305" i="7" s="1"/>
  <c r="K306" i="7" s="1"/>
  <c r="J302" i="7"/>
  <c r="K303" i="7"/>
  <c r="J312" i="7"/>
  <c r="J315" i="7"/>
  <c r="K316" i="7"/>
  <c r="J325" i="7"/>
  <c r="K332" i="7" s="1"/>
  <c r="K326" i="7"/>
  <c r="J331" i="7" s="1"/>
  <c r="J328" i="7"/>
  <c r="K329" i="7"/>
  <c r="J338" i="7"/>
  <c r="K339" i="7" s="1"/>
  <c r="J345" i="7" s="1"/>
  <c r="K346" i="7" s="1"/>
  <c r="J341" i="7"/>
  <c r="K343" i="7" s="1"/>
  <c r="J342" i="7"/>
  <c r="J352" i="7"/>
  <c r="K353" i="7" s="1"/>
  <c r="J359" i="7" s="1"/>
  <c r="J355" i="7"/>
  <c r="K357" i="7" s="1"/>
  <c r="J356" i="7"/>
  <c r="K360" i="7"/>
  <c r="J366" i="7"/>
  <c r="K367" i="7" s="1"/>
  <c r="J376" i="7" s="1"/>
  <c r="J369" i="7"/>
  <c r="J370" i="7"/>
  <c r="K371" i="7"/>
  <c r="J373" i="7"/>
  <c r="J383" i="7"/>
  <c r="K384" i="7"/>
  <c r="J393" i="7" s="1"/>
  <c r="K394" i="7" s="1"/>
  <c r="J386" i="7"/>
  <c r="J387" i="7"/>
  <c r="K388" i="7"/>
  <c r="J390" i="7"/>
  <c r="K391" i="7" s="1"/>
  <c r="J400" i="7"/>
  <c r="K401" i="7" s="1"/>
  <c r="J410" i="7" s="1"/>
  <c r="J403" i="7"/>
  <c r="J404" i="7"/>
  <c r="K405" i="7"/>
  <c r="J407" i="7"/>
  <c r="J417" i="7"/>
  <c r="K418" i="7"/>
  <c r="J420" i="7" s="1"/>
  <c r="J427" i="7"/>
  <c r="J428" i="7"/>
  <c r="K430" i="7" s="1"/>
  <c r="J436" i="7"/>
  <c r="J437" i="7"/>
  <c r="K438" i="7"/>
  <c r="K439" i="7"/>
  <c r="J445" i="7"/>
  <c r="K446" i="7"/>
  <c r="K447" i="7"/>
  <c r="K448" i="7" s="1"/>
  <c r="K449" i="7"/>
  <c r="K443" i="7" s="1"/>
  <c r="J453" i="7"/>
  <c r="J454" i="7"/>
  <c r="J462" i="7"/>
  <c r="K463" i="7" s="1"/>
  <c r="J470" i="7"/>
  <c r="K472" i="7" s="1"/>
  <c r="J478" i="7"/>
  <c r="J479" i="7"/>
  <c r="J482" i="7"/>
  <c r="K483" i="7" s="1"/>
  <c r="J485" i="7"/>
  <c r="J486" i="7"/>
  <c r="K487" i="7" s="1"/>
  <c r="J496" i="7"/>
  <c r="K498" i="7" s="1"/>
  <c r="J509" i="7" s="1"/>
  <c r="J497" i="7"/>
  <c r="J500" i="7"/>
  <c r="J501" i="7"/>
  <c r="J502" i="7"/>
  <c r="J505" i="7"/>
  <c r="K507" i="7" s="1"/>
  <c r="J506" i="7"/>
  <c r="J516" i="7"/>
  <c r="J517" i="7"/>
  <c r="J518" i="7"/>
  <c r="J521" i="7"/>
  <c r="K522" i="7"/>
  <c r="J524" i="7"/>
  <c r="K525" i="7" s="1"/>
  <c r="J534" i="7"/>
  <c r="J535" i="7"/>
  <c r="K536" i="7"/>
  <c r="J545" i="7" s="1"/>
  <c r="J538" i="7"/>
  <c r="K540" i="7" s="1"/>
  <c r="J539" i="7"/>
  <c r="J542" i="7"/>
  <c r="K543" i="7"/>
  <c r="J552" i="7"/>
  <c r="J555" i="7"/>
  <c r="K556" i="7"/>
  <c r="J565" i="7"/>
  <c r="J566" i="7"/>
  <c r="J567" i="7"/>
  <c r="K568" i="7"/>
  <c r="J570" i="7"/>
  <c r="J573" i="7"/>
  <c r="K575" i="7" s="1"/>
  <c r="J574" i="7"/>
  <c r="J577" i="7"/>
  <c r="J586" i="7"/>
  <c r="J587" i="7"/>
  <c r="J590" i="7"/>
  <c r="K591" i="7"/>
  <c r="J593" i="7"/>
  <c r="K594" i="7" s="1"/>
  <c r="J603" i="7"/>
  <c r="K604" i="7"/>
  <c r="J609" i="7" s="1"/>
  <c r="J606" i="7"/>
  <c r="J616" i="7"/>
  <c r="K617" i="7"/>
  <c r="J619" i="7"/>
  <c r="K620" i="7"/>
  <c r="J622" i="7"/>
  <c r="K623" i="7" s="1"/>
  <c r="J629" i="7"/>
  <c r="K636" i="7" s="1"/>
  <c r="K630" i="7"/>
  <c r="J635" i="7" s="1"/>
  <c r="J632" i="7"/>
  <c r="K633" i="7" s="1"/>
  <c r="J642" i="7"/>
  <c r="K643" i="7"/>
  <c r="J645" i="7"/>
  <c r="K646" i="7"/>
  <c r="J648" i="7"/>
  <c r="K649" i="7" s="1"/>
  <c r="K650" i="7" s="1"/>
  <c r="J655" i="7"/>
  <c r="K656" i="7"/>
  <c r="J661" i="7" s="1"/>
  <c r="K662" i="7" s="1"/>
  <c r="J658" i="7"/>
  <c r="K659" i="7" s="1"/>
  <c r="J668" i="7"/>
  <c r="K669" i="7" s="1"/>
  <c r="J671" i="7"/>
  <c r="K672" i="7" s="1"/>
  <c r="J674" i="7"/>
  <c r="K675" i="7" s="1"/>
  <c r="J681" i="7"/>
  <c r="K682" i="7"/>
  <c r="J687" i="7" s="1"/>
  <c r="J684" i="7"/>
  <c r="K685" i="7" s="1"/>
  <c r="J694" i="7"/>
  <c r="K695" i="7"/>
  <c r="J697" i="7"/>
  <c r="J700" i="7"/>
  <c r="J707" i="7"/>
  <c r="J708" i="7"/>
  <c r="J709" i="7"/>
  <c r="J712" i="7"/>
  <c r="J713" i="7"/>
  <c r="J714" i="7"/>
  <c r="K715" i="7"/>
  <c r="J717" i="7"/>
  <c r="K720" i="7" s="1"/>
  <c r="J718" i="7"/>
  <c r="J719" i="7"/>
  <c r="J727" i="7"/>
  <c r="K728" i="7"/>
  <c r="J733" i="7" s="1"/>
  <c r="J730" i="7"/>
  <c r="K731" i="7"/>
  <c r="J740" i="7"/>
  <c r="J741" i="7"/>
  <c r="J744" i="7"/>
  <c r="K745" i="7" s="1"/>
  <c r="J747" i="7"/>
  <c r="K748" i="7"/>
  <c r="J757" i="7"/>
  <c r="J758" i="7"/>
  <c r="J761" i="7"/>
  <c r="K762" i="7"/>
  <c r="J764" i="7"/>
  <c r="K765" i="7"/>
  <c r="J774" i="7"/>
  <c r="J775" i="7"/>
  <c r="J778" i="7"/>
  <c r="K779" i="7" s="1"/>
  <c r="J781" i="7"/>
  <c r="K782" i="7"/>
  <c r="J791" i="7"/>
  <c r="J792" i="7"/>
  <c r="J795" i="7"/>
  <c r="K796" i="7"/>
  <c r="J798" i="7"/>
  <c r="K799" i="7"/>
  <c r="J808" i="7"/>
  <c r="J809" i="7"/>
  <c r="J812" i="7"/>
  <c r="K814" i="7" s="1"/>
  <c r="J813" i="7"/>
  <c r="J823" i="7"/>
  <c r="J824" i="7"/>
  <c r="J827" i="7"/>
  <c r="J828" i="7"/>
  <c r="K829" i="7"/>
  <c r="J838" i="7"/>
  <c r="K839" i="7" s="1"/>
  <c r="J844" i="7" s="1"/>
  <c r="J841" i="7"/>
  <c r="K845" i="7" s="1"/>
  <c r="J851" i="7"/>
  <c r="K852" i="7" s="1"/>
  <c r="J857" i="7" s="1"/>
  <c r="J854" i="7"/>
  <c r="K855" i="7" s="1"/>
  <c r="J864" i="7"/>
  <c r="J867" i="7"/>
  <c r="K868" i="7" s="1"/>
  <c r="J877" i="7"/>
  <c r="J878" i="7"/>
  <c r="K879" i="7"/>
  <c r="J886" i="7" s="1"/>
  <c r="J881" i="7"/>
  <c r="K882" i="7"/>
  <c r="J884" i="7"/>
  <c r="G15" i="9"/>
  <c r="G14" i="9" s="1"/>
  <c r="G17" i="9"/>
  <c r="G18" i="9"/>
  <c r="G21" i="9"/>
  <c r="G20" i="9" s="1"/>
  <c r="G24" i="9"/>
  <c r="G23" i="9" s="1"/>
  <c r="G27" i="9"/>
  <c r="G26" i="9" s="1"/>
  <c r="G28" i="9"/>
  <c r="G29" i="9"/>
  <c r="G32" i="9"/>
  <c r="G31" i="9" s="1"/>
  <c r="G33" i="9"/>
  <c r="G36" i="9"/>
  <c r="G35" i="9" s="1"/>
  <c r="G37" i="9"/>
  <c r="G38" i="9"/>
  <c r="G40" i="9"/>
  <c r="G41" i="9"/>
  <c r="G44" i="9"/>
  <c r="G43" i="9" s="1"/>
  <c r="G51" i="9"/>
  <c r="G50" i="9" s="1"/>
  <c r="G57" i="9"/>
  <c r="G58" i="9"/>
  <c r="G59" i="9"/>
  <c r="G60" i="9"/>
  <c r="G62" i="9"/>
  <c r="G63" i="9"/>
  <c r="G65" i="9"/>
  <c r="G66" i="9"/>
  <c r="G69" i="9"/>
  <c r="G68" i="9" s="1"/>
  <c r="G76" i="9"/>
  <c r="G77" i="9"/>
  <c r="G78" i="9"/>
  <c r="G79" i="9"/>
  <c r="G81" i="9"/>
  <c r="G82" i="9"/>
  <c r="G85" i="9"/>
  <c r="G84" i="9" s="1"/>
  <c r="G86" i="9"/>
  <c r="G87" i="9"/>
  <c r="G88" i="9"/>
  <c r="G91" i="9"/>
  <c r="G90" i="9" s="1"/>
  <c r="G94" i="9"/>
  <c r="G95" i="9"/>
  <c r="G96" i="9"/>
  <c r="G97" i="9"/>
  <c r="G93" i="9" s="1"/>
  <c r="G100" i="9"/>
  <c r="G99" i="9" s="1"/>
  <c r="G107" i="9"/>
  <c r="G106" i="9" s="1"/>
  <c r="G108" i="9"/>
  <c r="G109" i="9"/>
  <c r="G110" i="9"/>
  <c r="G113" i="9"/>
  <c r="G112" i="9" s="1"/>
  <c r="G116" i="9"/>
  <c r="G115" i="9" s="1"/>
  <c r="G117" i="9"/>
  <c r="G118" i="9"/>
  <c r="G119" i="9"/>
  <c r="G121" i="9"/>
  <c r="G122" i="9"/>
  <c r="G128" i="9"/>
  <c r="G129" i="9"/>
  <c r="G136" i="9"/>
  <c r="G135" i="9" s="1"/>
  <c r="G137" i="9"/>
  <c r="G138" i="9"/>
  <c r="G139" i="9"/>
  <c r="G141" i="9"/>
  <c r="G142" i="9"/>
  <c r="G143" i="9"/>
  <c r="G144" i="9"/>
  <c r="G145" i="9"/>
  <c r="G148" i="9"/>
  <c r="G147" i="9" s="1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4" i="9"/>
  <c r="G172" i="9" s="1"/>
  <c r="G175" i="9"/>
  <c r="G176" i="9"/>
  <c r="G177" i="9"/>
  <c r="G178" i="9"/>
  <c r="G179" i="9"/>
  <c r="G180" i="9"/>
  <c r="G181" i="9"/>
  <c r="G182" i="9"/>
  <c r="G183" i="9"/>
  <c r="G187" i="9"/>
  <c r="G188" i="9"/>
  <c r="G189" i="9"/>
  <c r="G190" i="9"/>
  <c r="G191" i="9"/>
  <c r="G192" i="9"/>
  <c r="G193" i="9"/>
  <c r="G194" i="9"/>
  <c r="G195" i="9"/>
  <c r="G196" i="9"/>
  <c r="G200" i="9"/>
  <c r="G201" i="9"/>
  <c r="G202" i="9"/>
  <c r="G203" i="9"/>
  <c r="G204" i="9"/>
  <c r="G208" i="9"/>
  <c r="G206" i="9" s="1"/>
  <c r="G209" i="9"/>
  <c r="G210" i="9"/>
  <c r="G211" i="9"/>
  <c r="G212" i="9"/>
  <c r="G214" i="9"/>
  <c r="G215" i="9"/>
  <c r="G221" i="9"/>
  <c r="G222" i="9"/>
  <c r="G225" i="9"/>
  <c r="G224" i="9" s="1"/>
  <c r="G227" i="9"/>
  <c r="G228" i="9"/>
  <c r="G230" i="9"/>
  <c r="G231" i="9"/>
  <c r="G234" i="9"/>
  <c r="G233" i="9" s="1"/>
  <c r="G235" i="9"/>
  <c r="G236" i="9"/>
  <c r="G239" i="9"/>
  <c r="G238" i="9" s="1"/>
  <c r="G240" i="9"/>
  <c r="G242" i="9"/>
  <c r="G243" i="9"/>
  <c r="G244" i="9"/>
  <c r="G245" i="9"/>
  <c r="G247" i="9"/>
  <c r="G248" i="9"/>
  <c r="G250" i="9"/>
  <c r="G251" i="9"/>
  <c r="G258" i="9"/>
  <c r="G257" i="9" s="1"/>
  <c r="G264" i="9"/>
  <c r="G265" i="9"/>
  <c r="G267" i="9"/>
  <c r="G268" i="9"/>
  <c r="G275" i="9"/>
  <c r="G274" i="9" s="1"/>
  <c r="G278" i="9"/>
  <c r="G277" i="9" s="1"/>
  <c r="G280" i="9"/>
  <c r="G281" i="9"/>
  <c r="G283" i="9"/>
  <c r="G284" i="9"/>
  <c r="G286" i="9"/>
  <c r="G287" i="9"/>
  <c r="G289" i="9"/>
  <c r="G290" i="9"/>
  <c r="G297" i="9"/>
  <c r="G296" i="9" s="1"/>
  <c r="G299" i="9"/>
  <c r="G300" i="9"/>
  <c r="G307" i="9"/>
  <c r="G306" i="9" s="1"/>
  <c r="G314" i="9"/>
  <c r="G313" i="9" s="1"/>
  <c r="G315" i="9"/>
  <c r="G318" i="9"/>
  <c r="G317" i="9" s="1"/>
  <c r="G319" i="9"/>
  <c r="G327" i="9"/>
  <c r="G328" i="9"/>
  <c r="G329" i="9"/>
  <c r="G330" i="9"/>
  <c r="G331" i="9"/>
  <c r="G332" i="9"/>
  <c r="G336" i="9"/>
  <c r="G334" i="9" s="1"/>
  <c r="G337" i="9"/>
  <c r="G338" i="9"/>
  <c r="G339" i="9"/>
  <c r="G343" i="9"/>
  <c r="G341" i="9" s="1"/>
  <c r="G344" i="9"/>
  <c r="G345" i="9"/>
  <c r="G346" i="9"/>
  <c r="G350" i="9"/>
  <c r="G351" i="9"/>
  <c r="G348" i="9" s="1"/>
  <c r="G355" i="9"/>
  <c r="G356" i="9"/>
  <c r="G353" i="9" s="1"/>
  <c r="G358" i="9"/>
  <c r="G359" i="9"/>
  <c r="G365" i="9"/>
  <c r="G366" i="9"/>
  <c r="G369" i="9"/>
  <c r="G368" i="9" s="1"/>
  <c r="G372" i="9"/>
  <c r="G371" i="9" s="1"/>
  <c r="G375" i="9"/>
  <c r="G374" i="9" s="1"/>
  <c r="G378" i="9"/>
  <c r="G377" i="9" s="1"/>
  <c r="G379" i="9"/>
  <c r="G380" i="9"/>
  <c r="G383" i="9"/>
  <c r="G382" i="9" s="1"/>
  <c r="G384" i="9"/>
  <c r="G387" i="9"/>
  <c r="G388" i="9"/>
  <c r="G389" i="9"/>
  <c r="G391" i="9"/>
  <c r="G392" i="9"/>
  <c r="G394" i="9"/>
  <c r="G395" i="9"/>
  <c r="G402" i="9"/>
  <c r="G401" i="9" s="1"/>
  <c r="G409" i="9"/>
  <c r="G408" i="9" s="1"/>
  <c r="G411" i="9"/>
  <c r="G412" i="9"/>
  <c r="G418" i="9"/>
  <c r="G419" i="9"/>
  <c r="G421" i="9"/>
  <c r="G422" i="9"/>
  <c r="G424" i="9"/>
  <c r="G425" i="9"/>
  <c r="G428" i="9"/>
  <c r="G427" i="9" s="1"/>
  <c r="G430" i="9"/>
  <c r="G431" i="9"/>
  <c r="G434" i="9"/>
  <c r="G433" i="9" s="1"/>
  <c r="G441" i="9"/>
  <c r="G440" i="9" s="1"/>
  <c r="G443" i="9"/>
  <c r="G444" i="9"/>
  <c r="G446" i="9"/>
  <c r="G447" i="9"/>
  <c r="G450" i="9"/>
  <c r="G449" i="9" s="1"/>
  <c r="G453" i="9"/>
  <c r="G452" i="9" s="1"/>
  <c r="G459" i="9"/>
  <c r="G460" i="9"/>
  <c r="G462" i="9"/>
  <c r="G463" i="9"/>
  <c r="G469" i="9"/>
  <c r="G470" i="9"/>
  <c r="G471" i="9"/>
  <c r="G474" i="9"/>
  <c r="G475" i="9"/>
  <c r="G473" i="9" s="1"/>
  <c r="G483" i="9"/>
  <c r="G484" i="9"/>
  <c r="G485" i="9"/>
  <c r="G486" i="9"/>
  <c r="G487" i="9"/>
  <c r="G488" i="9"/>
  <c r="G492" i="9"/>
  <c r="G493" i="9"/>
  <c r="G494" i="9"/>
  <c r="G495" i="9"/>
  <c r="G499" i="9"/>
  <c r="G500" i="9"/>
  <c r="G501" i="9"/>
  <c r="G502" i="9"/>
  <c r="G506" i="9"/>
  <c r="G504" i="9" s="1"/>
  <c r="G507" i="9"/>
  <c r="G509" i="9"/>
  <c r="G511" i="9"/>
  <c r="G512" i="9"/>
  <c r="G515" i="9"/>
  <c r="G514" i="9" s="1"/>
  <c r="G522" i="9"/>
  <c r="G521" i="9" s="1"/>
  <c r="G524" i="9"/>
  <c r="G525" i="9"/>
  <c r="G527" i="9"/>
  <c r="G528" i="9"/>
  <c r="G531" i="9"/>
  <c r="G530" i="9" s="1"/>
  <c r="G534" i="9"/>
  <c r="G535" i="9"/>
  <c r="G533" i="9" s="1"/>
  <c r="G536" i="9"/>
  <c r="G539" i="9"/>
  <c r="G538" i="9" s="1"/>
  <c r="G540" i="9"/>
  <c r="G543" i="9"/>
  <c r="G544" i="9"/>
  <c r="G542" i="9" s="1"/>
  <c r="G545" i="9"/>
  <c r="G547" i="9"/>
  <c r="G548" i="9"/>
  <c r="G551" i="9"/>
  <c r="G550" i="9" s="1"/>
  <c r="G557" i="9"/>
  <c r="G558" i="9"/>
  <c r="G565" i="9"/>
  <c r="G564" i="9" s="1"/>
  <c r="G568" i="9"/>
  <c r="G567" i="9" s="1"/>
  <c r="G574" i="9"/>
  <c r="G575" i="9"/>
  <c r="G577" i="9"/>
  <c r="G578" i="9"/>
  <c r="G581" i="9"/>
  <c r="G580" i="9" s="1"/>
  <c r="G584" i="9"/>
  <c r="G583" i="9" s="1"/>
  <c r="G586" i="9"/>
  <c r="G587" i="9"/>
  <c r="G589" i="9"/>
  <c r="G590" i="9"/>
  <c r="G596" i="9"/>
  <c r="G597" i="9"/>
  <c r="G599" i="9"/>
  <c r="G600" i="9"/>
  <c r="G603" i="9"/>
  <c r="G602" i="9" s="1"/>
  <c r="G605" i="9"/>
  <c r="G606" i="9"/>
  <c r="G609" i="9"/>
  <c r="G608" i="9" s="1"/>
  <c r="G616" i="9"/>
  <c r="G615" i="9" s="1"/>
  <c r="G618" i="9"/>
  <c r="G619" i="9"/>
  <c r="G625" i="9"/>
  <c r="G626" i="9"/>
  <c r="G627" i="9"/>
  <c r="G629" i="9"/>
  <c r="G630" i="9"/>
  <c r="G631" i="9"/>
  <c r="G637" i="9"/>
  <c r="G639" i="9"/>
  <c r="G640" i="9"/>
  <c r="G641" i="9"/>
  <c r="G642" i="9"/>
  <c r="G643" i="9"/>
  <c r="G644" i="9"/>
  <c r="G648" i="9"/>
  <c r="G649" i="9"/>
  <c r="G646" i="9" s="1"/>
  <c r="G650" i="9"/>
  <c r="G651" i="9"/>
  <c r="G655" i="9"/>
  <c r="G653" i="9" s="1"/>
  <c r="G656" i="9"/>
  <c r="G657" i="9"/>
  <c r="G658" i="9"/>
  <c r="G662" i="9"/>
  <c r="G660" i="9" s="1"/>
  <c r="G663" i="9"/>
  <c r="G667" i="9"/>
  <c r="G665" i="9" s="1"/>
  <c r="G668" i="9"/>
  <c r="G671" i="9"/>
  <c r="G670" i="9" s="1"/>
  <c r="G678" i="9"/>
  <c r="G677" i="9" s="1"/>
  <c r="G681" i="9"/>
  <c r="G680" i="9" s="1"/>
  <c r="G684" i="9"/>
  <c r="G683" i="9" s="1"/>
  <c r="G686" i="9"/>
  <c r="G687" i="9"/>
  <c r="G690" i="9"/>
  <c r="G689" i="9" s="1"/>
  <c r="G691" i="9"/>
  <c r="G692" i="9"/>
  <c r="G695" i="9"/>
  <c r="G696" i="9"/>
  <c r="G694" i="9" s="1"/>
  <c r="G699" i="9"/>
  <c r="G700" i="9"/>
  <c r="G698" i="9" s="1"/>
  <c r="G701" i="9"/>
  <c r="G704" i="9"/>
  <c r="G703" i="9" s="1"/>
  <c r="G707" i="9"/>
  <c r="G706" i="9" s="1"/>
  <c r="G713" i="9"/>
  <c r="G714" i="9"/>
  <c r="G720" i="9"/>
  <c r="G721" i="9"/>
  <c r="G723" i="9"/>
  <c r="G724" i="9"/>
  <c r="G730" i="9"/>
  <c r="G731" i="9"/>
  <c r="G734" i="9"/>
  <c r="G733" i="9" s="1"/>
  <c r="G736" i="9"/>
  <c r="G737" i="9"/>
  <c r="G739" i="9"/>
  <c r="G740" i="9"/>
  <c r="G743" i="9"/>
  <c r="G742" i="9" s="1"/>
  <c r="G745" i="9"/>
  <c r="G746" i="9"/>
  <c r="G752" i="9"/>
  <c r="G753" i="9"/>
  <c r="G756" i="9"/>
  <c r="G755" i="9" s="1"/>
  <c r="G759" i="9"/>
  <c r="G758" i="9" s="1"/>
  <c r="G761" i="9"/>
  <c r="G762" i="9"/>
  <c r="G764" i="9"/>
  <c r="G765" i="9"/>
  <c r="G771" i="9"/>
  <c r="G772" i="9"/>
  <c r="G774" i="9"/>
  <c r="G775" i="9"/>
  <c r="G782" i="9"/>
  <c r="G781" i="9" s="1"/>
  <c r="G783" i="9"/>
  <c r="G786" i="9"/>
  <c r="G787" i="9"/>
  <c r="G795" i="9"/>
  <c r="G793" i="9" s="1"/>
  <c r="G796" i="9"/>
  <c r="G797" i="9"/>
  <c r="G798" i="9"/>
  <c r="G799" i="9"/>
  <c r="G800" i="9"/>
  <c r="G804" i="9"/>
  <c r="G805" i="9"/>
  <c r="G806" i="9"/>
  <c r="G802" i="9" s="1"/>
  <c r="G807" i="9"/>
  <c r="G811" i="9"/>
  <c r="G812" i="9"/>
  <c r="G809" i="9" s="1"/>
  <c r="G813" i="9"/>
  <c r="G814" i="9"/>
  <c r="G818" i="9"/>
  <c r="G819" i="9"/>
  <c r="G816" i="9" s="1"/>
  <c r="G823" i="9"/>
  <c r="G824" i="9"/>
  <c r="G821" i="9" s="1"/>
  <c r="G826" i="9"/>
  <c r="G827" i="9"/>
  <c r="G833" i="9"/>
  <c r="G834" i="9"/>
  <c r="G837" i="9"/>
  <c r="G836" i="9" s="1"/>
  <c r="G839" i="9"/>
  <c r="G840" i="9"/>
  <c r="G842" i="9"/>
  <c r="G843" i="9"/>
  <c r="G846" i="9"/>
  <c r="G845" i="9" s="1"/>
  <c r="G847" i="9"/>
  <c r="G848" i="9"/>
  <c r="G851" i="9"/>
  <c r="G850" i="9" s="1"/>
  <c r="G852" i="9"/>
  <c r="G854" i="9"/>
  <c r="G855" i="9"/>
  <c r="G856" i="9"/>
  <c r="G857" i="9"/>
  <c r="G859" i="9"/>
  <c r="G860" i="9"/>
  <c r="G862" i="9"/>
  <c r="G863" i="9"/>
  <c r="G870" i="9"/>
  <c r="G869" i="9" s="1"/>
  <c r="G876" i="9"/>
  <c r="G877" i="9"/>
  <c r="G879" i="9"/>
  <c r="G880" i="9"/>
  <c r="G883" i="9"/>
  <c r="G882" i="9" s="1"/>
  <c r="G885" i="9"/>
  <c r="G886" i="9"/>
  <c r="G892" i="9"/>
  <c r="G893" i="9"/>
  <c r="G894" i="9"/>
  <c r="G897" i="9"/>
  <c r="G896" i="9" s="1"/>
  <c r="G900" i="9"/>
  <c r="G899" i="9" s="1"/>
  <c r="G901" i="9"/>
  <c r="G904" i="9"/>
  <c r="G903" i="9" s="1"/>
  <c r="G907" i="9"/>
  <c r="G908" i="9"/>
  <c r="G906" i="9" s="1"/>
  <c r="G910" i="9"/>
  <c r="G911" i="9"/>
  <c r="G917" i="9"/>
  <c r="G918" i="9"/>
  <c r="G919" i="9"/>
  <c r="G921" i="9"/>
  <c r="G922" i="9"/>
  <c r="G925" i="9"/>
  <c r="G924" i="9" s="1"/>
  <c r="G926" i="9"/>
  <c r="G929" i="9"/>
  <c r="G928" i="9" s="1"/>
  <c r="G936" i="9"/>
  <c r="G935" i="9" s="1"/>
  <c r="G943" i="9"/>
  <c r="G942" i="9" s="1"/>
  <c r="G944" i="9"/>
  <c r="G946" i="9"/>
  <c r="G947" i="9"/>
  <c r="G948" i="9"/>
  <c r="G950" i="9"/>
  <c r="G951" i="9"/>
  <c r="G954" i="9"/>
  <c r="G953" i="9" s="1"/>
  <c r="G962" i="9"/>
  <c r="G963" i="9"/>
  <c r="G964" i="9"/>
  <c r="G965" i="9"/>
  <c r="G966" i="9"/>
  <c r="G967" i="9"/>
  <c r="G968" i="9"/>
  <c r="G969" i="9"/>
  <c r="G960" i="9" s="1"/>
  <c r="G970" i="9"/>
  <c r="G974" i="9"/>
  <c r="G972" i="9" s="1"/>
  <c r="G975" i="9"/>
  <c r="G976" i="9"/>
  <c r="G977" i="9"/>
  <c r="G978" i="9"/>
  <c r="G979" i="9"/>
  <c r="G983" i="9"/>
  <c r="G984" i="9"/>
  <c r="G985" i="9"/>
  <c r="G986" i="9"/>
  <c r="G987" i="9"/>
  <c r="G988" i="9"/>
  <c r="G981" i="9" s="1"/>
  <c r="G990" i="9"/>
  <c r="G992" i="9"/>
  <c r="G993" i="9"/>
  <c r="G994" i="9"/>
  <c r="G998" i="9"/>
  <c r="G996" i="9" s="1"/>
  <c r="G999" i="9"/>
  <c r="G1000" i="9"/>
  <c r="G1002" i="9"/>
  <c r="G1003" i="9"/>
  <c r="G1010" i="9"/>
  <c r="G1009" i="9" s="1"/>
  <c r="G1013" i="9"/>
  <c r="G1012" i="9" s="1"/>
  <c r="G1016" i="9"/>
  <c r="G1015" i="9" s="1"/>
  <c r="G1019" i="9"/>
  <c r="G1018" i="9" s="1"/>
  <c r="G1022" i="9"/>
  <c r="G1021" i="9" s="1"/>
  <c r="G1023" i="9"/>
  <c r="G1024" i="9"/>
  <c r="G1027" i="9"/>
  <c r="G1026" i="9" s="1"/>
  <c r="G1028" i="9"/>
  <c r="G1031" i="9"/>
  <c r="G1030" i="9" s="1"/>
  <c r="G1032" i="9"/>
  <c r="G1033" i="9"/>
  <c r="G1035" i="9"/>
  <c r="G1036" i="9"/>
  <c r="G1039" i="9"/>
  <c r="G1038" i="9" s="1"/>
  <c r="G1045" i="9"/>
  <c r="G1046" i="9"/>
  <c r="G1052" i="9"/>
  <c r="G1053" i="9"/>
  <c r="G1054" i="9"/>
  <c r="G1057" i="9"/>
  <c r="G1056" i="9" s="1"/>
  <c r="G1060" i="9"/>
  <c r="G1059" i="9" s="1"/>
  <c r="G1063" i="9"/>
  <c r="G1062" i="9" s="1"/>
  <c r="G1070" i="9"/>
  <c r="G1071" i="9"/>
  <c r="G1072" i="9"/>
  <c r="G1074" i="9"/>
  <c r="G1075" i="9"/>
  <c r="G1077" i="9"/>
  <c r="G1078" i="9"/>
  <c r="G1079" i="9"/>
  <c r="G1080" i="9"/>
  <c r="G1082" i="9"/>
  <c r="G1083" i="9"/>
  <c r="G1086" i="9"/>
  <c r="G1087" i="9"/>
  <c r="G1088" i="9"/>
  <c r="G1085" i="9" s="1"/>
  <c r="G1091" i="9"/>
  <c r="G1090" i="9" s="1"/>
  <c r="G1098" i="9"/>
  <c r="G1097" i="9" s="1"/>
  <c r="G1101" i="9"/>
  <c r="G1100" i="9" s="1"/>
  <c r="G1104" i="9"/>
  <c r="G1103" i="9" s="1"/>
  <c r="G1107" i="9"/>
  <c r="G1106" i="9" s="1"/>
  <c r="G1114" i="9"/>
  <c r="G1113" i="9" s="1"/>
  <c r="G1116" i="9"/>
  <c r="G1117" i="9"/>
  <c r="G1119" i="9"/>
  <c r="G1120" i="9"/>
  <c r="G1127" i="9"/>
  <c r="G1126" i="9" s="1"/>
  <c r="G1128" i="9"/>
  <c r="G1129" i="9"/>
  <c r="G1131" i="9"/>
  <c r="G1132" i="9"/>
  <c r="G1133" i="9"/>
  <c r="G1134" i="9"/>
  <c r="G1137" i="9"/>
  <c r="G1136" i="9" s="1"/>
  <c r="G1140" i="9"/>
  <c r="G1139" i="9" s="1"/>
  <c r="G1148" i="9"/>
  <c r="G1149" i="9"/>
  <c r="G1150" i="9"/>
  <c r="G1151" i="9"/>
  <c r="G1152" i="9"/>
  <c r="G1153" i="9"/>
  <c r="G1154" i="9"/>
  <c r="G1155" i="9"/>
  <c r="G1156" i="9"/>
  <c r="G1157" i="9"/>
  <c r="G1158" i="9"/>
  <c r="G1159" i="9"/>
  <c r="G1163" i="9"/>
  <c r="G1164" i="9"/>
  <c r="G1165" i="9"/>
  <c r="G1166" i="9"/>
  <c r="G1167" i="9"/>
  <c r="G1168" i="9"/>
  <c r="G1169" i="9"/>
  <c r="G1170" i="9"/>
  <c r="G1174" i="9"/>
  <c r="G1172" i="9" s="1"/>
  <c r="G1175" i="9"/>
  <c r="G1176" i="9"/>
  <c r="G1177" i="9"/>
  <c r="G1178" i="9"/>
  <c r="G1179" i="9"/>
  <c r="G1180" i="9"/>
  <c r="G1181" i="9"/>
  <c r="G1183" i="9"/>
  <c r="G1185" i="9"/>
  <c r="G1186" i="9"/>
  <c r="G1187" i="9"/>
  <c r="G1188" i="9"/>
  <c r="G1192" i="9"/>
  <c r="G1193" i="9"/>
  <c r="G1194" i="9"/>
  <c r="G1195" i="9"/>
  <c r="G1197" i="9"/>
  <c r="G1198" i="9"/>
  <c r="G1204" i="9"/>
  <c r="G1205" i="9"/>
  <c r="G1207" i="9"/>
  <c r="G1208" i="9"/>
  <c r="G1210" i="9"/>
  <c r="G1211" i="9"/>
  <c r="G1213" i="9"/>
  <c r="G1214" i="9"/>
  <c r="G1217" i="9"/>
  <c r="G1216" i="9" s="1"/>
  <c r="G1218" i="9"/>
  <c r="G1219" i="9"/>
  <c r="G1222" i="9"/>
  <c r="G1221" i="9" s="1"/>
  <c r="G1223" i="9"/>
  <c r="G1225" i="9"/>
  <c r="G1226" i="9"/>
  <c r="G1227" i="9"/>
  <c r="G1228" i="9"/>
  <c r="G1230" i="9"/>
  <c r="G1231" i="9"/>
  <c r="G1233" i="9"/>
  <c r="G1234" i="9"/>
  <c r="G1241" i="9"/>
  <c r="G1240" i="9" s="1"/>
  <c r="G1248" i="9"/>
  <c r="G1247" i="9" s="1"/>
  <c r="G1251" i="9"/>
  <c r="G1250" i="9" s="1"/>
  <c r="G1254" i="9"/>
  <c r="G1253" i="9" s="1"/>
  <c r="G1257" i="9"/>
  <c r="G1256" i="9" s="1"/>
  <c r="G1260" i="9"/>
  <c r="G1259" i="9" s="1"/>
  <c r="G1267" i="9"/>
  <c r="G1268" i="9"/>
  <c r="G1271" i="9"/>
  <c r="G1270" i="9" s="1"/>
  <c r="G1272" i="9"/>
  <c r="G1275" i="9"/>
  <c r="G1274" i="9" s="1"/>
  <c r="G1276" i="9"/>
  <c r="G1279" i="9"/>
  <c r="G1278" i="9" s="1"/>
  <c r="G1280" i="9"/>
  <c r="G1283" i="9"/>
  <c r="G1282" i="9" s="1"/>
  <c r="G1284" i="9"/>
  <c r="G1287" i="9"/>
  <c r="G1288" i="9"/>
  <c r="G1286" i="9" s="1"/>
  <c r="G1295" i="9"/>
  <c r="G1294" i="9" s="1"/>
  <c r="G1298" i="9"/>
  <c r="G1297" i="9" s="1"/>
  <c r="G1301" i="9"/>
  <c r="G1300" i="9" s="1"/>
  <c r="G1308" i="9"/>
  <c r="G1307" i="9" s="1"/>
  <c r="G1315" i="9"/>
  <c r="G1316" i="9"/>
  <c r="G1314" i="9" s="1"/>
  <c r="G1319" i="9"/>
  <c r="G1320" i="9"/>
  <c r="G1318" i="9" s="1"/>
  <c r="G1321" i="9"/>
  <c r="G1322" i="9"/>
  <c r="G1324" i="9"/>
  <c r="G1325" i="9"/>
  <c r="G1333" i="9"/>
  <c r="G1331" i="9" s="1"/>
  <c r="G1334" i="9"/>
  <c r="G1335" i="9"/>
  <c r="G1336" i="9"/>
  <c r="G1337" i="9"/>
  <c r="G1338" i="9"/>
  <c r="G1339" i="9"/>
  <c r="G1340" i="9"/>
  <c r="G1341" i="9"/>
  <c r="G1342" i="9"/>
  <c r="G1343" i="9"/>
  <c r="G1344" i="9"/>
  <c r="G1348" i="9"/>
  <c r="G1346" i="9" s="1"/>
  <c r="G1349" i="9"/>
  <c r="G1350" i="9"/>
  <c r="G1351" i="9"/>
  <c r="G1352" i="9"/>
  <c r="G1353" i="9"/>
  <c r="G1354" i="9"/>
  <c r="G1355" i="9"/>
  <c r="G1357" i="9"/>
  <c r="G1359" i="9"/>
  <c r="G1360" i="9"/>
  <c r="G1361" i="9"/>
  <c r="G1362" i="9"/>
  <c r="G1363" i="9"/>
  <c r="G1364" i="9"/>
  <c r="G1365" i="9"/>
  <c r="G1366" i="9"/>
  <c r="G1368" i="9"/>
  <c r="G1370" i="9"/>
  <c r="G1371" i="9"/>
  <c r="G1372" i="9"/>
  <c r="G1373" i="9"/>
  <c r="G1377" i="9"/>
  <c r="G1375" i="9" s="1"/>
  <c r="G1378" i="9"/>
  <c r="G1379" i="9"/>
  <c r="G1380" i="9"/>
  <c r="G1382" i="9"/>
  <c r="G1383" i="9"/>
  <c r="G1389" i="9"/>
  <c r="G1390" i="9"/>
  <c r="G1393" i="9"/>
  <c r="G1392" i="9" s="1"/>
  <c r="G1395" i="9"/>
  <c r="G1396" i="9"/>
  <c r="G1398" i="9"/>
  <c r="G1399" i="9"/>
  <c r="G1402" i="9"/>
  <c r="G1403" i="9"/>
  <c r="G1401" i="9" s="1"/>
  <c r="G1404" i="9"/>
  <c r="G1406" i="9"/>
  <c r="G1407" i="9"/>
  <c r="G1408" i="9"/>
  <c r="G1411" i="9"/>
  <c r="G1412" i="9"/>
  <c r="G1413" i="9"/>
  <c r="G1415" i="9"/>
  <c r="G1416" i="9"/>
  <c r="G1418" i="9"/>
  <c r="G1419" i="9"/>
  <c r="G1426" i="9"/>
  <c r="G1425" i="9" s="1"/>
  <c r="G1432" i="9"/>
  <c r="G1433" i="9"/>
  <c r="G1435" i="9"/>
  <c r="G1436" i="9"/>
  <c r="G1443" i="9"/>
  <c r="G1442" i="9" s="1"/>
  <c r="G1446" i="9"/>
  <c r="G1445" i="9" s="1"/>
  <c r="G1449" i="9"/>
  <c r="G1448" i="9" s="1"/>
  <c r="G1452" i="9"/>
  <c r="G1451" i="9" s="1"/>
  <c r="G1455" i="9"/>
  <c r="G1454" i="9" s="1"/>
  <c r="G1458" i="9"/>
  <c r="G1457" i="9" s="1"/>
  <c r="G1465" i="9"/>
  <c r="G1464" i="9" s="1"/>
  <c r="G1467" i="9"/>
  <c r="G1468" i="9"/>
  <c r="G1470" i="9"/>
  <c r="G1471" i="9"/>
  <c r="G1478" i="9"/>
  <c r="G1477" i="9" s="1"/>
  <c r="G1485" i="9"/>
  <c r="G1486" i="9"/>
  <c r="G1484" i="9" s="1"/>
  <c r="G1489" i="9"/>
  <c r="G1490" i="9"/>
  <c r="G1488" i="9" s="1"/>
  <c r="G1498" i="9"/>
  <c r="G1496" i="9" s="1"/>
  <c r="G1499" i="9"/>
  <c r="G1500" i="9"/>
  <c r="G1501" i="9"/>
  <c r="G1502" i="9"/>
  <c r="G1503" i="9"/>
  <c r="G1507" i="9"/>
  <c r="G1508" i="9"/>
  <c r="G1509" i="9"/>
  <c r="G1510" i="9"/>
  <c r="G1514" i="9"/>
  <c r="G1515" i="9"/>
  <c r="G1512" i="9" s="1"/>
  <c r="G1516" i="9"/>
  <c r="G1517" i="9"/>
  <c r="G1519" i="9"/>
  <c r="G1521" i="9"/>
  <c r="G1522" i="9"/>
  <c r="G1524" i="9"/>
  <c r="G1526" i="9"/>
  <c r="G1527" i="9"/>
  <c r="G1529" i="9"/>
  <c r="G1530" i="9"/>
  <c r="G1536" i="9"/>
  <c r="G1537" i="9"/>
  <c r="G1539" i="9"/>
  <c r="G1540" i="9"/>
  <c r="G1542" i="9"/>
  <c r="G1543" i="9"/>
  <c r="G1546" i="9"/>
  <c r="G1545" i="9" s="1"/>
  <c r="G1549" i="9"/>
  <c r="G1550" i="9"/>
  <c r="G1551" i="9"/>
  <c r="G1554" i="9"/>
  <c r="G1553" i="9" s="1"/>
  <c r="G1555" i="9"/>
  <c r="G1558" i="9"/>
  <c r="G1557" i="9" s="1"/>
  <c r="G1559" i="9"/>
  <c r="G1560" i="9"/>
  <c r="G1562" i="9"/>
  <c r="G1563" i="9"/>
  <c r="G1566" i="9"/>
  <c r="G1565" i="9" s="1"/>
  <c r="G1573" i="9"/>
  <c r="G1572" i="9" s="1"/>
  <c r="G1580" i="9"/>
  <c r="G1579" i="9" s="1"/>
  <c r="G1583" i="9"/>
  <c r="G1582" i="9" s="1"/>
  <c r="G1590" i="9"/>
  <c r="G1589" i="9" s="1"/>
  <c r="G1593" i="9"/>
  <c r="G1592" i="9" s="1"/>
  <c r="G1596" i="9"/>
  <c r="G1595" i="9" s="1"/>
  <c r="G1598" i="9"/>
  <c r="G1599" i="9"/>
  <c r="G1601" i="9"/>
  <c r="G1602" i="9"/>
  <c r="G1605" i="9"/>
  <c r="G1604" i="9" s="1"/>
  <c r="G1611" i="9"/>
  <c r="G1612" i="9"/>
  <c r="G1614" i="9"/>
  <c r="G1615" i="9"/>
  <c r="G1618" i="9"/>
  <c r="G1617" i="9" s="1"/>
  <c r="G1625" i="9"/>
  <c r="G1624" i="9" s="1"/>
  <c r="G1628" i="9"/>
  <c r="G1627" i="9" s="1"/>
  <c r="G1635" i="9"/>
  <c r="G1634" i="9" s="1"/>
  <c r="G1636" i="9"/>
  <c r="G1639" i="9"/>
  <c r="G1638" i="9" s="1"/>
  <c r="G1640" i="9"/>
  <c r="G1648" i="9"/>
  <c r="G1646" i="9" s="1"/>
  <c r="G1649" i="9"/>
  <c r="G1650" i="9"/>
  <c r="G1651" i="9"/>
  <c r="G1652" i="9"/>
  <c r="G1653" i="9"/>
  <c r="G1655" i="9"/>
  <c r="G1657" i="9"/>
  <c r="G1658" i="9"/>
  <c r="G1659" i="9"/>
  <c r="G1660" i="9"/>
  <c r="G1664" i="9"/>
  <c r="G1662" i="9" s="1"/>
  <c r="G1665" i="9"/>
  <c r="G1666" i="9"/>
  <c r="G1667" i="9"/>
  <c r="G1669" i="9"/>
  <c r="G1671" i="9"/>
  <c r="G1672" i="9"/>
  <c r="G1676" i="9"/>
  <c r="G1674" i="9" s="1"/>
  <c r="G1677" i="9"/>
  <c r="G1679" i="9"/>
  <c r="G1680" i="9"/>
  <c r="G1686" i="9"/>
  <c r="G1687" i="9"/>
  <c r="G1690" i="9"/>
  <c r="G1689" i="9" s="1"/>
  <c r="G1692" i="9"/>
  <c r="G1693" i="9"/>
  <c r="G1695" i="9"/>
  <c r="G1696" i="9"/>
  <c r="G1699" i="9"/>
  <c r="G1698" i="9" s="1"/>
  <c r="G1700" i="9"/>
  <c r="G1701" i="9"/>
  <c r="G1703" i="9"/>
  <c r="G1704" i="9"/>
  <c r="G1705" i="9"/>
  <c r="G1708" i="9"/>
  <c r="G1707" i="9" s="1"/>
  <c r="G1709" i="9"/>
  <c r="G1710" i="9"/>
  <c r="G1713" i="9"/>
  <c r="G1712" i="9" s="1"/>
  <c r="G1716" i="9"/>
  <c r="G1715" i="9" s="1"/>
  <c r="G1723" i="9"/>
  <c r="G1722" i="9" s="1"/>
  <c r="G1729" i="9"/>
  <c r="G1730" i="9"/>
  <c r="G1732" i="9"/>
  <c r="G1733" i="9"/>
  <c r="G1740" i="9"/>
  <c r="G1739" i="9" s="1"/>
  <c r="G1743" i="9"/>
  <c r="G1742" i="9" s="1"/>
  <c r="G1745" i="9"/>
  <c r="G1746" i="9"/>
  <c r="G1749" i="9"/>
  <c r="G1748" i="9" s="1"/>
  <c r="G1752" i="9"/>
  <c r="G1751" i="9" s="1"/>
  <c r="G1755" i="9"/>
  <c r="G1754" i="9" s="1"/>
  <c r="G1762" i="9"/>
  <c r="G1761" i="9" s="1"/>
  <c r="G1765" i="9"/>
  <c r="G1764" i="9" s="1"/>
  <c r="G1768" i="9"/>
  <c r="G1767" i="9" s="1"/>
  <c r="G1771" i="9"/>
  <c r="G1770" i="9" s="1"/>
  <c r="G1777" i="9"/>
  <c r="G1778" i="9"/>
  <c r="G1784" i="9"/>
  <c r="G1785" i="9"/>
  <c r="G1786" i="9"/>
  <c r="G1788" i="9"/>
  <c r="G1789" i="9"/>
  <c r="G1790" i="9"/>
  <c r="G1798" i="9"/>
  <c r="G1799" i="9"/>
  <c r="G1800" i="9"/>
  <c r="G1796" i="9" s="1"/>
  <c r="G1801" i="9"/>
  <c r="G1802" i="9"/>
  <c r="G1803" i="9"/>
  <c r="G1805" i="9"/>
  <c r="G1807" i="9"/>
  <c r="G1808" i="9"/>
  <c r="G1809" i="9"/>
  <c r="G1810" i="9"/>
  <c r="G1814" i="9"/>
  <c r="G1812" i="9" s="1"/>
  <c r="G1815" i="9"/>
  <c r="G1816" i="9"/>
  <c r="G1817" i="9"/>
  <c r="G1821" i="9"/>
  <c r="G1819" i="9" s="1"/>
  <c r="G1822" i="9"/>
  <c r="G1826" i="9"/>
  <c r="G1824" i="9" s="1"/>
  <c r="G1827" i="9"/>
  <c r="G1830" i="9"/>
  <c r="G1829" i="9" s="1"/>
  <c r="G1836" i="9"/>
  <c r="G1837" i="9"/>
  <c r="G1839" i="9"/>
  <c r="G1840" i="9"/>
  <c r="G1842" i="9"/>
  <c r="G1843" i="9"/>
  <c r="G1845" i="9"/>
  <c r="G1846" i="9"/>
  <c r="G1848" i="9"/>
  <c r="G1849" i="9"/>
  <c r="G1850" i="9"/>
  <c r="G1851" i="9"/>
  <c r="G1854" i="9"/>
  <c r="G1855" i="9"/>
  <c r="G1853" i="9" s="1"/>
  <c r="G1858" i="9"/>
  <c r="G1859" i="9"/>
  <c r="G1857" i="9" s="1"/>
  <c r="G1860" i="9"/>
  <c r="G1863" i="9"/>
  <c r="G1862" i="9" s="1"/>
  <c r="G1866" i="9"/>
  <c r="G1865" i="9" s="1"/>
  <c r="G1872" i="9"/>
  <c r="G1873" i="9"/>
  <c r="G1880" i="9"/>
  <c r="G1879" i="9" s="1"/>
  <c r="G1883" i="9"/>
  <c r="G1882" i="9" s="1"/>
  <c r="G1886" i="9"/>
  <c r="G1885" i="9" s="1"/>
  <c r="G1893" i="9"/>
  <c r="G1892" i="9" s="1"/>
  <c r="G1896" i="9"/>
  <c r="G1895" i="9" s="1"/>
  <c r="G1899" i="9"/>
  <c r="G1898" i="9" s="1"/>
  <c r="G1902" i="9"/>
  <c r="G1901" i="9" s="1"/>
  <c r="G1904" i="9"/>
  <c r="G1905" i="9"/>
  <c r="G1907" i="9"/>
  <c r="G1908" i="9"/>
  <c r="G1915" i="9"/>
  <c r="G1914" i="9" s="1"/>
  <c r="G1918" i="9"/>
  <c r="G1917" i="9" s="1"/>
  <c r="G1920" i="9"/>
  <c r="G1921" i="9"/>
  <c r="G1928" i="9"/>
  <c r="G1927" i="9" s="1"/>
  <c r="G1935" i="9"/>
  <c r="G1934" i="9" s="1"/>
  <c r="G1936" i="9"/>
  <c r="G1938" i="9"/>
  <c r="G1939" i="9"/>
  <c r="G1940" i="9"/>
  <c r="G1943" i="9"/>
  <c r="G1942" i="9" s="1"/>
  <c r="G1951" i="9"/>
  <c r="G1949" i="9" s="1"/>
  <c r="G1952" i="9"/>
  <c r="G1953" i="9"/>
  <c r="G1954" i="9"/>
  <c r="G1955" i="9"/>
  <c r="G1956" i="9"/>
  <c r="G1960" i="9"/>
  <c r="G1961" i="9"/>
  <c r="G1958" i="9" s="1"/>
  <c r="G1962" i="9"/>
  <c r="G1963" i="9"/>
  <c r="G1967" i="9"/>
  <c r="G1968" i="9"/>
  <c r="G1969" i="9"/>
  <c r="G1965" i="9" s="1"/>
  <c r="G1970" i="9"/>
  <c r="G1974" i="9"/>
  <c r="G1975" i="9"/>
  <c r="G1972" i="9" s="1"/>
  <c r="G1979" i="9"/>
  <c r="G1977" i="9" s="1"/>
  <c r="G1980" i="9"/>
  <c r="G1983" i="9"/>
  <c r="G1982" i="9" s="1"/>
  <c r="G1989" i="9"/>
  <c r="G1990" i="9"/>
  <c r="G1993" i="9"/>
  <c r="G1992" i="9" s="1"/>
  <c r="G1996" i="9"/>
  <c r="G1995" i="9" s="1"/>
  <c r="G1998" i="9"/>
  <c r="G1999" i="9"/>
  <c r="G2002" i="9"/>
  <c r="G2003" i="9"/>
  <c r="G2004" i="9"/>
  <c r="G2001" i="9" s="1"/>
  <c r="G2007" i="9"/>
  <c r="G2008" i="9"/>
  <c r="G2006" i="9" s="1"/>
  <c r="G2011" i="9"/>
  <c r="G2010" i="9" s="1"/>
  <c r="G2012" i="9"/>
  <c r="G2013" i="9"/>
  <c r="G2016" i="9"/>
  <c r="G2015" i="9" s="1"/>
  <c r="G2019" i="9"/>
  <c r="G2018" i="9" s="1"/>
  <c r="G2026" i="9"/>
  <c r="G2025" i="9" s="1"/>
  <c r="G2033" i="9"/>
  <c r="G2032" i="9" s="1"/>
  <c r="G2034" i="9"/>
  <c r="G2037" i="9"/>
  <c r="G2036" i="9" s="1"/>
  <c r="G2039" i="9"/>
  <c r="G2040" i="9"/>
  <c r="G2042" i="9"/>
  <c r="G2043" i="9"/>
  <c r="G2046" i="9"/>
  <c r="G2045" i="9" s="1"/>
  <c r="G2047" i="9"/>
  <c r="G2054" i="9"/>
  <c r="G2053" i="9" s="1"/>
  <c r="G2055" i="9"/>
  <c r="G2056" i="9"/>
  <c r="G2057" i="9"/>
  <c r="G2059" i="9"/>
  <c r="G2060" i="9"/>
  <c r="G2062" i="9"/>
  <c r="G2063" i="9"/>
  <c r="G2064" i="9"/>
  <c r="G2065" i="9"/>
  <c r="G2066" i="9"/>
  <c r="G2069" i="9"/>
  <c r="G2068" i="9" s="1"/>
  <c r="G2072" i="9"/>
  <c r="G2073" i="9"/>
  <c r="G2071" i="9" s="1"/>
  <c r="G2074" i="9"/>
  <c r="G2075" i="9"/>
  <c r="G2077" i="9"/>
  <c r="G2078" i="9"/>
  <c r="G2085" i="9"/>
  <c r="G2084" i="9" s="1"/>
  <c r="G2087" i="9"/>
  <c r="G2088" i="9"/>
  <c r="G2090" i="9"/>
  <c r="G2091" i="9"/>
  <c r="G2093" i="9"/>
  <c r="G2094" i="9"/>
  <c r="G2100" i="9"/>
  <c r="G2101" i="9"/>
  <c r="G2103" i="9"/>
  <c r="G2104" i="9"/>
  <c r="G2111" i="9"/>
  <c r="G2110" i="9" s="1"/>
  <c r="G2112" i="9"/>
  <c r="G2113" i="9"/>
  <c r="G2116" i="9"/>
  <c r="G2117" i="9"/>
  <c r="G2118" i="9"/>
  <c r="G2115" i="9" s="1"/>
  <c r="G2119" i="9"/>
  <c r="G2122" i="9"/>
  <c r="G2121" i="9" s="1"/>
  <c r="G2125" i="9"/>
  <c r="G2124" i="9" s="1"/>
  <c r="G2133" i="9"/>
  <c r="G2134" i="9"/>
  <c r="G2135" i="9"/>
  <c r="G2131" i="9" s="1"/>
  <c r="G2136" i="9"/>
  <c r="G2137" i="9"/>
  <c r="G2138" i="9"/>
  <c r="G2139" i="9"/>
  <c r="G2140" i="9"/>
  <c r="G2141" i="9"/>
  <c r="G2142" i="9"/>
  <c r="G2143" i="9"/>
  <c r="G2144" i="9"/>
  <c r="G2145" i="9"/>
  <c r="G2146" i="9"/>
  <c r="G2147" i="9"/>
  <c r="G2151" i="9"/>
  <c r="G2152" i="9"/>
  <c r="G2153" i="9"/>
  <c r="G2154" i="9"/>
  <c r="G2155" i="9"/>
  <c r="G2156" i="9"/>
  <c r="G2157" i="9"/>
  <c r="G2158" i="9"/>
  <c r="G2159" i="9"/>
  <c r="G2160" i="9"/>
  <c r="G2164" i="9"/>
  <c r="G2165" i="9"/>
  <c r="G2166" i="9"/>
  <c r="G2167" i="9"/>
  <c r="G2162" i="9" s="1"/>
  <c r="G2168" i="9"/>
  <c r="G2169" i="9"/>
  <c r="G2170" i="9"/>
  <c r="G2171" i="9"/>
  <c r="G2172" i="9"/>
  <c r="G2173" i="9"/>
  <c r="G2177" i="9"/>
  <c r="G2178" i="9"/>
  <c r="G2179" i="9"/>
  <c r="G2180" i="9"/>
  <c r="G2181" i="9"/>
  <c r="G2185" i="9"/>
  <c r="G2186" i="9"/>
  <c r="G2187" i="9"/>
  <c r="G2188" i="9"/>
  <c r="G2189" i="9"/>
  <c r="G2192" i="9"/>
  <c r="G2191" i="9" s="1"/>
  <c r="G2199" i="9"/>
  <c r="G2198" i="9" s="1"/>
  <c r="G2202" i="9"/>
  <c r="G2201" i="9" s="1"/>
  <c r="G2205" i="9"/>
  <c r="G2204" i="9" s="1"/>
  <c r="G2208" i="9"/>
  <c r="G2207" i="9" s="1"/>
  <c r="G2211" i="9"/>
  <c r="G2210" i="9" s="1"/>
  <c r="G2212" i="9"/>
  <c r="G2213" i="9"/>
  <c r="G2215" i="9"/>
  <c r="G2216" i="9"/>
  <c r="G2217" i="9"/>
  <c r="G2220" i="9"/>
  <c r="G2221" i="9"/>
  <c r="G2219" i="9" s="1"/>
  <c r="G2222" i="9"/>
  <c r="G2225" i="9"/>
  <c r="G2224" i="9" s="1"/>
  <c r="G2227" i="9"/>
  <c r="G2228" i="9"/>
  <c r="G2234" i="9"/>
  <c r="G2235" i="9"/>
  <c r="G2242" i="9"/>
  <c r="G2243" i="9"/>
  <c r="G2241" i="9" s="1"/>
  <c r="G2244" i="9"/>
  <c r="G2246" i="9"/>
  <c r="G2247" i="9"/>
  <c r="G2249" i="9"/>
  <c r="G2250" i="9"/>
  <c r="G2252" i="9"/>
  <c r="G2253" i="9"/>
  <c r="G2260" i="9"/>
  <c r="G2259" i="9" s="1"/>
  <c r="G2261" i="9"/>
  <c r="G2262" i="9"/>
  <c r="G2263" i="9"/>
  <c r="G2266" i="9"/>
  <c r="G2265" i="9" s="1"/>
  <c r="G2269" i="9"/>
  <c r="G2270" i="9"/>
  <c r="G2271" i="9"/>
  <c r="G2272" i="9"/>
  <c r="G2274" i="9"/>
  <c r="G2275" i="9"/>
  <c r="G2278" i="9"/>
  <c r="G2279" i="9"/>
  <c r="G2277" i="9" s="1"/>
  <c r="G2280" i="9"/>
  <c r="G2281" i="9"/>
  <c r="G2284" i="9"/>
  <c r="G2283" i="9" s="1"/>
  <c r="G2291" i="9"/>
  <c r="G2290" i="9" s="1"/>
  <c r="G2294" i="9"/>
  <c r="G2293" i="9" s="1"/>
  <c r="G2296" i="9"/>
  <c r="G2297" i="9"/>
  <c r="G2299" i="9"/>
  <c r="G2300" i="9"/>
  <c r="G2307" i="9"/>
  <c r="G2306" i="9" s="1"/>
  <c r="G2314" i="9"/>
  <c r="G2315" i="9"/>
  <c r="G2316" i="9"/>
  <c r="G2317" i="9"/>
  <c r="G2319" i="9"/>
  <c r="G2320" i="9"/>
  <c r="G2321" i="9"/>
  <c r="G2322" i="9"/>
  <c r="G2323" i="9"/>
  <c r="G2326" i="9"/>
  <c r="G2325" i="9" s="1"/>
  <c r="G2334" i="9"/>
  <c r="G2335" i="9"/>
  <c r="G2336" i="9"/>
  <c r="G2337" i="9"/>
  <c r="G2338" i="9"/>
  <c r="G2339" i="9"/>
  <c r="G2340" i="9"/>
  <c r="G2341" i="9"/>
  <c r="G2342" i="9"/>
  <c r="G2343" i="9"/>
  <c r="G2344" i="9"/>
  <c r="G2345" i="9"/>
  <c r="G2346" i="9"/>
  <c r="G2347" i="9"/>
  <c r="G2348" i="9"/>
  <c r="G2352" i="9"/>
  <c r="G2350" i="9" s="1"/>
  <c r="G2353" i="9"/>
  <c r="G2354" i="9"/>
  <c r="G2355" i="9"/>
  <c r="G2356" i="9"/>
  <c r="G2357" i="9"/>
  <c r="G2358" i="9"/>
  <c r="G2359" i="9"/>
  <c r="G2360" i="9"/>
  <c r="G2361" i="9"/>
  <c r="G2365" i="9"/>
  <c r="G2366" i="9"/>
  <c r="G2367" i="9"/>
  <c r="G2368" i="9"/>
  <c r="G2369" i="9"/>
  <c r="G2370" i="9"/>
  <c r="G2371" i="9"/>
  <c r="G2372" i="9"/>
  <c r="G2373" i="9"/>
  <c r="G2374" i="9"/>
  <c r="G2378" i="9"/>
  <c r="G2379" i="9"/>
  <c r="G2380" i="9"/>
  <c r="G2376" i="9" s="1"/>
  <c r="G2381" i="9"/>
  <c r="G2382" i="9"/>
  <c r="G2386" i="9"/>
  <c r="G2384" i="9" s="1"/>
  <c r="G2387" i="9"/>
  <c r="G2388" i="9"/>
  <c r="G2389" i="9"/>
  <c r="G2390" i="9"/>
  <c r="G2393" i="9"/>
  <c r="G2392" i="9" s="1"/>
  <c r="G2400" i="9"/>
  <c r="G2399" i="9" s="1"/>
  <c r="G2402" i="9"/>
  <c r="G2403" i="9"/>
  <c r="G2405" i="9"/>
  <c r="G2406" i="9"/>
  <c r="G2409" i="9"/>
  <c r="G2408" i="9" s="1"/>
  <c r="G2412" i="9"/>
  <c r="G2413" i="9"/>
  <c r="G2414" i="9"/>
  <c r="G2417" i="9"/>
  <c r="G2416" i="9" s="1"/>
  <c r="G2418" i="9"/>
  <c r="G2421" i="9"/>
  <c r="G2422" i="9"/>
  <c r="G2420" i="9" s="1"/>
  <c r="G2423" i="9"/>
  <c r="G2425" i="9"/>
  <c r="G2426" i="9"/>
  <c r="G2428" i="9"/>
  <c r="G2429" i="9"/>
  <c r="G2435" i="9"/>
  <c r="G2436" i="9"/>
  <c r="G2442" i="9"/>
  <c r="G2443" i="9"/>
  <c r="G2444" i="9"/>
  <c r="G2445" i="9"/>
  <c r="G2447" i="9"/>
  <c r="G2448" i="9"/>
  <c r="G2450" i="9"/>
  <c r="G2451" i="9"/>
  <c r="G2454" i="9"/>
  <c r="G2453" i="9" s="1"/>
  <c r="G2461" i="9"/>
  <c r="G2462" i="9"/>
  <c r="G2460" i="9" s="1"/>
  <c r="G2463" i="9"/>
  <c r="G2464" i="9"/>
  <c r="G2467" i="9"/>
  <c r="G2466" i="9" s="1"/>
  <c r="G2470" i="9"/>
  <c r="G2469" i="9" s="1"/>
  <c r="G2471" i="9"/>
  <c r="G2472" i="9"/>
  <c r="G2473" i="9"/>
  <c r="G2475" i="9"/>
  <c r="G2476" i="9"/>
  <c r="G2479" i="9"/>
  <c r="G2478" i="9" s="1"/>
  <c r="G2480" i="9"/>
  <c r="G2481" i="9"/>
  <c r="G2482" i="9"/>
  <c r="G2485" i="9"/>
  <c r="G2484" i="9" s="1"/>
  <c r="G2492" i="9"/>
  <c r="G2491" i="9" s="1"/>
  <c r="G2494" i="9"/>
  <c r="G2495" i="9"/>
  <c r="G2498" i="9"/>
  <c r="G2497" i="9" s="1"/>
  <c r="G2505" i="9"/>
  <c r="G2504" i="9" s="1"/>
  <c r="G2512" i="9"/>
  <c r="G2511" i="9" s="1"/>
  <c r="G2513" i="9"/>
  <c r="G2514" i="9"/>
  <c r="G2515" i="9"/>
  <c r="G2518" i="9"/>
  <c r="G2519" i="9"/>
  <c r="G2520" i="9"/>
  <c r="G2521" i="9"/>
  <c r="G2523" i="9"/>
  <c r="G2524" i="9"/>
  <c r="G2526" i="9"/>
  <c r="G2527" i="9"/>
  <c r="G2535" i="9"/>
  <c r="G2533" i="9" s="1"/>
  <c r="G2536" i="9"/>
  <c r="G2537" i="9"/>
  <c r="G2538" i="9"/>
  <c r="G2539" i="9"/>
  <c r="G2540" i="9"/>
  <c r="G2541" i="9"/>
  <c r="G2542" i="9"/>
  <c r="G2543" i="9"/>
  <c r="G2544" i="9"/>
  <c r="G2545" i="9"/>
  <c r="G2546" i="9"/>
  <c r="G2547" i="9"/>
  <c r="G2548" i="9"/>
  <c r="G2549" i="9"/>
  <c r="G2553" i="9"/>
  <c r="G2554" i="9"/>
  <c r="G2555" i="9"/>
  <c r="G2556" i="9"/>
  <c r="G2557" i="9"/>
  <c r="G2558" i="9"/>
  <c r="G2559" i="9"/>
  <c r="G2560" i="9"/>
  <c r="G2561" i="9"/>
  <c r="G2562" i="9"/>
  <c r="G2566" i="9"/>
  <c r="G2564" i="9" s="1"/>
  <c r="G2567" i="9"/>
  <c r="G2568" i="9"/>
  <c r="G2569" i="9"/>
  <c r="G2570" i="9"/>
  <c r="G2571" i="9"/>
  <c r="G2572" i="9"/>
  <c r="G2573" i="9"/>
  <c r="G2574" i="9"/>
  <c r="G2575" i="9"/>
  <c r="G2579" i="9"/>
  <c r="G2580" i="9"/>
  <c r="G2581" i="9"/>
  <c r="G2582" i="9"/>
  <c r="G2583" i="9"/>
  <c r="G2585" i="9"/>
  <c r="G2587" i="9"/>
  <c r="G2588" i="9"/>
  <c r="G2589" i="9"/>
  <c r="G2590" i="9"/>
  <c r="G2591" i="9"/>
  <c r="G2594" i="9"/>
  <c r="G2593" i="9" s="1"/>
  <c r="G2600" i="9"/>
  <c r="G2601" i="9"/>
  <c r="G2604" i="9"/>
  <c r="G2603" i="9" s="1"/>
  <c r="G2607" i="9"/>
  <c r="G2606" i="9" s="1"/>
  <c r="G2610" i="9"/>
  <c r="G2609" i="9" s="1"/>
  <c r="G2613" i="9"/>
  <c r="G2612" i="9" s="1"/>
  <c r="G2614" i="9"/>
  <c r="G2615" i="9"/>
  <c r="G2618" i="9"/>
  <c r="G2617" i="9" s="1"/>
  <c r="G2619" i="9"/>
  <c r="G2622" i="9"/>
  <c r="G2621" i="9" s="1"/>
  <c r="G2623" i="9"/>
  <c r="G2624" i="9"/>
  <c r="G2626" i="9"/>
  <c r="G2627" i="9"/>
  <c r="G2629" i="9"/>
  <c r="G2630" i="9"/>
  <c r="G2637" i="9"/>
  <c r="G2636" i="9" s="1"/>
  <c r="G2644" i="9"/>
  <c r="G2645" i="9"/>
  <c r="G2643" i="9" s="1"/>
  <c r="G2646" i="9"/>
  <c r="G2648" i="9"/>
  <c r="G2649" i="9"/>
  <c r="G2651" i="9"/>
  <c r="G2652" i="9"/>
  <c r="G2654" i="9"/>
  <c r="G2655" i="9"/>
  <c r="G2662" i="9"/>
  <c r="G2661" i="9" s="1"/>
  <c r="G2663" i="9"/>
  <c r="G2664" i="9"/>
  <c r="G2665" i="9"/>
  <c r="G2667" i="9"/>
  <c r="G2668" i="9"/>
  <c r="G2671" i="9"/>
  <c r="G2672" i="9"/>
  <c r="G2673" i="9"/>
  <c r="G2670" i="9" s="1"/>
  <c r="G2674" i="9"/>
  <c r="G2677" i="9"/>
  <c r="G2676" i="9" s="1"/>
  <c r="G2680" i="9"/>
  <c r="G2681" i="9"/>
  <c r="G2679" i="9" s="1"/>
  <c r="G2682" i="9"/>
  <c r="G2683" i="9"/>
  <c r="G2686" i="9"/>
  <c r="G2685" i="9" s="1"/>
  <c r="G2693" i="9"/>
  <c r="G2692" i="9" s="1"/>
  <c r="G2696" i="9"/>
  <c r="G2695" i="9" s="1"/>
  <c r="G2699" i="9"/>
  <c r="G2698" i="9" s="1"/>
  <c r="G2702" i="9"/>
  <c r="G2701" i="9" s="1"/>
  <c r="G2708" i="9"/>
  <c r="G2709" i="9"/>
  <c r="G2715" i="9"/>
  <c r="G2716" i="9"/>
  <c r="G2717" i="9"/>
  <c r="G2718" i="9"/>
  <c r="G2719" i="9"/>
  <c r="G2722" i="9"/>
  <c r="G2723" i="9"/>
  <c r="G2724" i="9"/>
  <c r="G2725" i="9"/>
  <c r="G2728" i="9"/>
  <c r="G2727" i="9" s="1"/>
  <c r="G2736" i="9"/>
  <c r="G2734" i="9" s="1"/>
  <c r="G2737" i="9"/>
  <c r="G2738" i="9"/>
  <c r="G2739" i="9"/>
  <c r="G2740" i="9"/>
  <c r="G2741" i="9"/>
  <c r="G2742" i="9"/>
  <c r="G2743" i="9"/>
  <c r="G2744" i="9"/>
  <c r="G2745" i="9"/>
  <c r="G2746" i="9"/>
  <c r="G2747" i="9"/>
  <c r="G2748" i="9"/>
  <c r="G2749" i="9"/>
  <c r="G2750" i="9"/>
  <c r="G2754" i="9"/>
  <c r="G2752" i="9" s="1"/>
  <c r="G2755" i="9"/>
  <c r="G2756" i="9"/>
  <c r="G2757" i="9"/>
  <c r="G2758" i="9"/>
  <c r="G2759" i="9"/>
  <c r="G2760" i="9"/>
  <c r="G2761" i="9"/>
  <c r="G2762" i="9"/>
  <c r="G2763" i="9"/>
  <c r="G2767" i="9"/>
  <c r="G2768" i="9"/>
  <c r="G2769" i="9"/>
  <c r="G2770" i="9"/>
  <c r="G2771" i="9"/>
  <c r="G2772" i="9"/>
  <c r="G2765" i="9" s="1"/>
  <c r="G2773" i="9"/>
  <c r="G2774" i="9"/>
  <c r="G2775" i="9"/>
  <c r="G2776" i="9"/>
  <c r="G2780" i="9"/>
  <c r="G2778" i="9" s="1"/>
  <c r="G2781" i="9"/>
  <c r="G2782" i="9"/>
  <c r="G2783" i="9"/>
  <c r="G2784" i="9"/>
  <c r="G2788" i="9"/>
  <c r="G2786" i="9" s="1"/>
  <c r="G2789" i="9"/>
  <c r="G2790" i="9"/>
  <c r="G2791" i="9"/>
  <c r="G2792" i="9"/>
  <c r="G2795" i="9"/>
  <c r="G2794" i="9" s="1"/>
  <c r="G2802" i="9"/>
  <c r="G2801" i="9" s="1"/>
  <c r="G2805" i="9"/>
  <c r="G2804" i="9" s="1"/>
  <c r="G2808" i="9"/>
  <c r="G2807" i="9" s="1"/>
  <c r="G2810" i="9"/>
  <c r="G2811" i="9"/>
  <c r="G2813" i="9"/>
  <c r="G2814" i="9"/>
  <c r="G2815" i="9"/>
  <c r="G2816" i="9"/>
  <c r="G2819" i="9"/>
  <c r="G2818" i="9" s="1"/>
  <c r="G2820" i="9"/>
  <c r="G2823" i="9"/>
  <c r="G2824" i="9"/>
  <c r="G2822" i="9" s="1"/>
  <c r="G2825" i="9"/>
  <c r="G2827" i="9"/>
  <c r="G2828" i="9"/>
  <c r="G2830" i="9"/>
  <c r="G2831" i="9"/>
  <c r="G2837" i="9"/>
  <c r="G2838" i="9"/>
  <c r="G2845" i="9"/>
  <c r="G2844" i="9" s="1"/>
  <c r="G2847" i="9"/>
  <c r="G2848" i="9"/>
  <c r="G2855" i="9"/>
  <c r="G2854" i="9" s="1"/>
  <c r="G2858" i="9"/>
  <c r="G2857" i="9" s="1"/>
  <c r="G2860" i="9"/>
  <c r="G2861" i="9"/>
  <c r="G2863" i="9"/>
  <c r="G2864" i="9"/>
  <c r="G2867" i="9"/>
  <c r="G2866" i="9" s="1"/>
  <c r="G2869" i="9"/>
  <c r="G2870" i="9"/>
  <c r="G2876" i="9"/>
  <c r="G2877" i="9"/>
  <c r="G2879" i="9"/>
  <c r="G2880" i="9"/>
  <c r="G2882" i="9"/>
  <c r="G2883" i="9"/>
  <c r="G2889" i="9"/>
  <c r="G2890" i="9"/>
  <c r="G2893" i="9"/>
  <c r="G2892" i="9" s="1"/>
  <c r="G2900" i="9"/>
  <c r="G2901" i="9"/>
  <c r="G2899" i="9" s="1"/>
  <c r="G2904" i="9"/>
  <c r="G2905" i="9"/>
  <c r="G2903" i="9" s="1"/>
  <c r="G2913" i="9"/>
  <c r="G2914" i="9"/>
  <c r="G2915" i="9"/>
  <c r="G2916" i="9"/>
  <c r="G2917" i="9"/>
  <c r="G2918" i="9"/>
  <c r="G2922" i="9"/>
  <c r="G2920" i="9" s="1"/>
  <c r="G2923" i="9"/>
  <c r="G2924" i="9"/>
  <c r="G2925" i="9"/>
  <c r="G2927" i="9"/>
  <c r="G2929" i="9"/>
  <c r="G2930" i="9"/>
  <c r="G2931" i="9"/>
  <c r="G2932" i="9"/>
  <c r="G2936" i="9"/>
  <c r="G2934" i="9" s="1"/>
  <c r="G2937" i="9"/>
  <c r="G2939" i="9"/>
  <c r="G2941" i="9"/>
  <c r="G2942" i="9"/>
  <c r="G2944" i="9"/>
  <c r="G2945" i="9"/>
  <c r="G2952" i="9"/>
  <c r="G2951" i="9" s="1"/>
  <c r="G2955" i="9"/>
  <c r="G2954" i="9" s="1"/>
  <c r="G2957" i="9"/>
  <c r="G2958" i="9"/>
  <c r="G2961" i="9"/>
  <c r="G2960" i="9" s="1"/>
  <c r="G2964" i="9"/>
  <c r="G2965" i="9"/>
  <c r="G2966" i="9"/>
  <c r="G2969" i="9"/>
  <c r="G2968" i="9" s="1"/>
  <c r="G2970" i="9"/>
  <c r="G2973" i="9"/>
  <c r="G2972" i="9" s="1"/>
  <c r="G2974" i="9"/>
  <c r="G2975" i="9"/>
  <c r="G2978" i="9"/>
  <c r="G2977" i="9" s="1"/>
  <c r="G2981" i="9"/>
  <c r="G2980" i="9" s="1"/>
  <c r="G2987" i="9"/>
  <c r="G2988" i="9"/>
  <c r="G2994" i="9"/>
  <c r="G2995" i="9"/>
  <c r="G2998" i="9"/>
  <c r="G2997" i="9" s="1"/>
  <c r="G3004" i="9"/>
  <c r="G3005" i="9"/>
  <c r="G3007" i="9"/>
  <c r="G3008" i="9"/>
  <c r="G3010" i="9"/>
  <c r="G3011" i="9"/>
  <c r="G3013" i="9"/>
  <c r="G3014" i="9"/>
  <c r="G3016" i="9"/>
  <c r="G3017" i="9"/>
  <c r="G3020" i="9"/>
  <c r="G3019" i="9" s="1"/>
  <c r="G3026" i="9"/>
  <c r="G3027" i="9"/>
  <c r="G3029" i="9"/>
  <c r="G3030" i="9"/>
  <c r="G3033" i="9"/>
  <c r="G3032" i="9" s="1"/>
  <c r="G3035" i="9"/>
  <c r="G3036" i="9"/>
  <c r="G3042" i="9"/>
  <c r="G3043" i="9"/>
  <c r="G3046" i="9"/>
  <c r="G3045" i="9" s="1"/>
  <c r="G3053" i="9"/>
  <c r="G3054" i="9"/>
  <c r="G3052" i="9" s="1"/>
  <c r="G3057" i="9"/>
  <c r="G3056" i="9" s="1"/>
  <c r="G3058" i="9"/>
  <c r="G3064" i="9"/>
  <c r="G3066" i="9"/>
  <c r="G3067" i="9"/>
  <c r="G3068" i="9"/>
  <c r="G3069" i="9"/>
  <c r="G3070" i="9"/>
  <c r="G3071" i="9"/>
  <c r="G3075" i="9"/>
  <c r="G3076" i="9"/>
  <c r="G3077" i="9"/>
  <c r="G3078" i="9"/>
  <c r="G3080" i="9"/>
  <c r="G3082" i="9"/>
  <c r="G3083" i="9"/>
  <c r="G3084" i="9"/>
  <c r="G3085" i="9"/>
  <c r="G3087" i="9"/>
  <c r="G3089" i="9"/>
  <c r="G3090" i="9"/>
  <c r="G3092" i="9"/>
  <c r="G3094" i="9"/>
  <c r="G3095" i="9"/>
  <c r="G3098" i="9"/>
  <c r="G3097" i="9" s="1"/>
  <c r="G3105" i="9"/>
  <c r="G3104" i="9" s="1"/>
  <c r="G3108" i="9"/>
  <c r="G3107" i="9" s="1"/>
  <c r="G3111" i="9"/>
  <c r="G3110" i="9" s="1"/>
  <c r="G3114" i="9"/>
  <c r="G3113" i="9" s="1"/>
  <c r="G3117" i="9"/>
  <c r="G3118" i="9"/>
  <c r="G3116" i="9" s="1"/>
  <c r="G3119" i="9"/>
  <c r="G3122" i="9"/>
  <c r="G3121" i="9" s="1"/>
  <c r="G3123" i="9"/>
  <c r="G3126" i="9"/>
  <c r="G3125" i="9" s="1"/>
  <c r="G3127" i="9"/>
  <c r="G3128" i="9"/>
  <c r="G3130" i="9"/>
  <c r="G3131" i="9"/>
  <c r="G3133" i="9"/>
  <c r="G3134" i="9"/>
  <c r="G3140" i="9"/>
  <c r="G3141" i="9"/>
  <c r="G3147" i="9"/>
  <c r="G3148" i="9"/>
  <c r="G3149" i="9"/>
  <c r="G3150" i="9"/>
  <c r="G3152" i="9"/>
  <c r="G3153" i="9"/>
  <c r="G3155" i="9"/>
  <c r="G3156" i="9"/>
  <c r="G3159" i="9"/>
  <c r="G3158" i="9" s="1"/>
  <c r="G3166" i="9"/>
  <c r="G3167" i="9"/>
  <c r="G3165" i="9" s="1"/>
  <c r="G3168" i="9"/>
  <c r="G3169" i="9"/>
  <c r="G3171" i="9"/>
  <c r="G3172" i="9"/>
  <c r="G3175" i="9"/>
  <c r="G3174" i="9" s="1"/>
  <c r="G3176" i="9"/>
  <c r="G3177" i="9"/>
  <c r="G3178" i="9"/>
  <c r="G3180" i="9"/>
  <c r="G3181" i="9"/>
  <c r="G3183" i="9"/>
  <c r="G3184" i="9"/>
  <c r="G3185" i="9"/>
  <c r="G3186" i="9"/>
  <c r="G3187" i="9"/>
  <c r="G3190" i="9"/>
  <c r="G3189" i="9" s="1"/>
  <c r="G3196" i="9"/>
  <c r="G3197" i="9"/>
  <c r="G3199" i="9"/>
  <c r="G3200" i="9"/>
  <c r="G3203" i="9"/>
  <c r="G3202" i="9" s="1"/>
  <c r="G3206" i="9"/>
  <c r="G3205" i="9" s="1"/>
  <c r="G3212" i="9"/>
  <c r="G3213" i="9"/>
  <c r="G3220" i="9"/>
  <c r="G3219" i="9" s="1"/>
  <c r="G3221" i="9"/>
  <c r="G3222" i="9"/>
  <c r="G3223" i="9"/>
  <c r="G3225" i="9"/>
  <c r="G3226" i="9"/>
  <c r="G3227" i="9"/>
  <c r="G3228" i="9"/>
  <c r="G3229" i="9"/>
  <c r="G3231" i="9"/>
  <c r="G3232" i="9"/>
  <c r="G3240" i="9"/>
  <c r="G3241" i="9"/>
  <c r="G3242" i="9"/>
  <c r="G3243" i="9"/>
  <c r="G3244" i="9"/>
  <c r="G3245" i="9"/>
  <c r="G3246" i="9"/>
  <c r="G3247" i="9"/>
  <c r="G3248" i="9"/>
  <c r="G3249" i="9"/>
  <c r="G3250" i="9"/>
  <c r="G3251" i="9"/>
  <c r="G3252" i="9"/>
  <c r="G3253" i="9"/>
  <c r="G3254" i="9"/>
  <c r="G3258" i="9"/>
  <c r="G3256" i="9" s="1"/>
  <c r="G3259" i="9"/>
  <c r="G3260" i="9"/>
  <c r="G3261" i="9"/>
  <c r="G3262" i="9"/>
  <c r="G3263" i="9"/>
  <c r="G3264" i="9"/>
  <c r="G3265" i="9"/>
  <c r="G3266" i="9"/>
  <c r="G3267" i="9"/>
  <c r="G3271" i="9"/>
  <c r="G3272" i="9"/>
  <c r="G3273" i="9"/>
  <c r="G3274" i="9"/>
  <c r="G3275" i="9"/>
  <c r="G3276" i="9"/>
  <c r="G3277" i="9"/>
  <c r="G3278" i="9"/>
  <c r="G3279" i="9"/>
  <c r="G3280" i="9"/>
  <c r="G3284" i="9"/>
  <c r="G3285" i="9"/>
  <c r="G3286" i="9"/>
  <c r="G3287" i="9"/>
  <c r="G3288" i="9"/>
  <c r="G3292" i="9"/>
  <c r="G3293" i="9"/>
  <c r="G3294" i="9"/>
  <c r="G3295" i="9"/>
  <c r="G3296" i="9"/>
  <c r="G3298" i="9"/>
  <c r="G3299" i="9"/>
  <c r="G3306" i="9"/>
  <c r="G3305" i="9" s="1"/>
  <c r="G3309" i="9"/>
  <c r="G3308" i="9" s="1"/>
  <c r="G3312" i="9"/>
  <c r="G3311" i="9" s="1"/>
  <c r="G3314" i="9"/>
  <c r="G3315" i="9"/>
  <c r="G3318" i="9"/>
  <c r="G3317" i="9" s="1"/>
  <c r="G3319" i="9"/>
  <c r="G3320" i="9"/>
  <c r="G3323" i="9"/>
  <c r="G3322" i="9" s="1"/>
  <c r="G3324" i="9"/>
  <c r="G3326" i="9"/>
  <c r="G3327" i="9"/>
  <c r="G3328" i="9"/>
  <c r="G3329" i="9"/>
  <c r="G3331" i="9"/>
  <c r="G3332" i="9"/>
  <c r="G3335" i="9"/>
  <c r="G3334" i="9" s="1"/>
  <c r="G3342" i="9"/>
  <c r="G3341" i="9" s="1"/>
  <c r="G3348" i="9"/>
  <c r="G3349" i="9"/>
  <c r="G3350" i="9"/>
  <c r="G3353" i="9"/>
  <c r="G3352" i="9" s="1"/>
  <c r="G3355" i="9"/>
  <c r="G3356" i="9"/>
  <c r="G3359" i="9"/>
  <c r="G3358" i="9" s="1"/>
  <c r="G3362" i="9"/>
  <c r="G3361" i="9" s="1"/>
  <c r="G3369" i="9"/>
  <c r="G3368" i="9" s="1"/>
  <c r="G3370" i="9"/>
  <c r="G3371" i="9"/>
  <c r="G3374" i="9"/>
  <c r="G3373" i="9" s="1"/>
  <c r="G3377" i="9"/>
  <c r="G3378" i="9"/>
  <c r="G3379" i="9"/>
  <c r="G3376" i="9" s="1"/>
  <c r="G3381" i="9"/>
  <c r="G3382" i="9"/>
  <c r="G3385" i="9"/>
  <c r="G3384" i="9" s="1"/>
  <c r="G3386" i="9"/>
  <c r="G3387" i="9"/>
  <c r="G3390" i="9"/>
  <c r="G3389" i="9" s="1"/>
  <c r="G3396" i="9"/>
  <c r="G3397" i="9"/>
  <c r="G3400" i="9"/>
  <c r="G3399" i="9" s="1"/>
  <c r="G3403" i="9"/>
  <c r="G3402" i="9" s="1"/>
  <c r="G3406" i="9"/>
  <c r="G3405" i="9" s="1"/>
  <c r="G3413" i="9"/>
  <c r="G3412" i="9" s="1"/>
  <c r="G3416" i="9"/>
  <c r="G3415" i="9" s="1"/>
  <c r="G3423" i="9"/>
  <c r="G3424" i="9"/>
  <c r="G3425" i="9"/>
  <c r="G3422" i="9" s="1"/>
  <c r="G3427" i="9"/>
  <c r="G3428" i="9"/>
  <c r="G3429" i="9"/>
  <c r="G3430" i="9"/>
  <c r="G3433" i="9"/>
  <c r="G3432" i="9" s="1"/>
  <c r="G3436" i="9"/>
  <c r="G3435" i="9" s="1"/>
  <c r="G3438" i="9"/>
  <c r="G3439" i="9"/>
  <c r="G3447" i="9"/>
  <c r="G3448" i="9"/>
  <c r="G3449" i="9"/>
  <c r="G3450" i="9"/>
  <c r="G3451" i="9"/>
  <c r="G3452" i="9"/>
  <c r="G3453" i="9"/>
  <c r="G3454" i="9"/>
  <c r="G3455" i="9"/>
  <c r="G3456" i="9"/>
  <c r="G3457" i="9"/>
  <c r="G3458" i="9"/>
  <c r="G3462" i="9"/>
  <c r="G3460" i="9" s="1"/>
  <c r="G3463" i="9"/>
  <c r="G3464" i="9"/>
  <c r="G3465" i="9"/>
  <c r="G3466" i="9"/>
  <c r="G3467" i="9"/>
  <c r="G3468" i="9"/>
  <c r="G3469" i="9"/>
  <c r="G3473" i="9"/>
  <c r="G3474" i="9"/>
  <c r="G3475" i="9"/>
  <c r="G3476" i="9"/>
  <c r="G3477" i="9"/>
  <c r="G3478" i="9"/>
  <c r="G3479" i="9"/>
  <c r="G3480" i="9"/>
  <c r="G3482" i="9"/>
  <c r="G3484" i="9"/>
  <c r="G3485" i="9"/>
  <c r="G3486" i="9"/>
  <c r="G3487" i="9"/>
  <c r="G3491" i="9"/>
  <c r="G3492" i="9"/>
  <c r="G3493" i="9"/>
  <c r="G3494" i="9"/>
  <c r="G3496" i="9"/>
  <c r="G3497" i="9"/>
  <c r="G3503" i="9"/>
  <c r="G3504" i="9"/>
  <c r="G3507" i="9"/>
  <c r="G3506" i="9" s="1"/>
  <c r="G3509" i="9"/>
  <c r="G3510" i="9"/>
  <c r="G3512" i="9"/>
  <c r="G3513" i="9"/>
  <c r="G3516" i="9"/>
  <c r="G3517" i="9"/>
  <c r="G3515" i="9" s="1"/>
  <c r="G3518" i="9"/>
  <c r="G3520" i="9"/>
  <c r="G3521" i="9"/>
  <c r="G3522" i="9"/>
  <c r="G3525" i="9"/>
  <c r="G3526" i="9"/>
  <c r="G3527" i="9"/>
  <c r="G3524" i="9" s="1"/>
  <c r="G3529" i="9"/>
  <c r="G3530" i="9"/>
  <c r="G3533" i="9"/>
  <c r="G3532" i="9" s="1"/>
  <c r="G3540" i="9"/>
  <c r="G3539" i="9" s="1"/>
  <c r="G3547" i="9"/>
  <c r="G3546" i="9" s="1"/>
  <c r="G3549" i="9"/>
  <c r="G3550" i="9"/>
  <c r="G3557" i="9"/>
  <c r="G3556" i="9" s="1"/>
  <c r="G3560" i="9"/>
  <c r="G3559" i="9" s="1"/>
  <c r="G3563" i="9"/>
  <c r="G3562" i="9" s="1"/>
  <c r="G3566" i="9"/>
  <c r="G3565" i="9" s="1"/>
  <c r="G3569" i="9"/>
  <c r="G3568" i="9" s="1"/>
  <c r="G3571" i="9"/>
  <c r="G3572" i="9"/>
  <c r="G3579" i="9"/>
  <c r="G3578" i="9" s="1"/>
  <c r="G3581" i="9"/>
  <c r="G3582" i="9"/>
  <c r="G3585" i="9"/>
  <c r="G3584" i="9" s="1"/>
  <c r="G3592" i="9"/>
  <c r="G3591" i="9" s="1"/>
  <c r="G3599" i="9"/>
  <c r="G3600" i="9"/>
  <c r="G3603" i="9"/>
  <c r="G3604" i="9"/>
  <c r="G3602" i="9" s="1"/>
  <c r="G3612" i="9"/>
  <c r="G3613" i="9"/>
  <c r="G3614" i="9"/>
  <c r="G3615" i="9"/>
  <c r="G3616" i="9"/>
  <c r="G3617" i="9"/>
  <c r="G3621" i="9"/>
  <c r="G3619" i="9" s="1"/>
  <c r="G3622" i="9"/>
  <c r="G3623" i="9"/>
  <c r="G3624" i="9"/>
  <c r="G3628" i="9"/>
  <c r="G3629" i="9"/>
  <c r="G3630" i="9"/>
  <c r="G3626" i="9" s="1"/>
  <c r="G3631" i="9"/>
  <c r="G3635" i="9"/>
  <c r="G3636" i="9"/>
  <c r="G3633" i="9" s="1"/>
  <c r="G3638" i="9"/>
  <c r="G3640" i="9"/>
  <c r="G3641" i="9"/>
  <c r="G3643" i="9"/>
  <c r="G3644" i="9"/>
  <c r="G3650" i="9"/>
  <c r="G3651" i="9"/>
  <c r="G3653" i="9"/>
  <c r="G3654" i="9"/>
  <c r="G3656" i="9"/>
  <c r="G3657" i="9"/>
  <c r="G3660" i="9"/>
  <c r="G3659" i="9" s="1"/>
  <c r="G3663" i="9"/>
  <c r="G3664" i="9"/>
  <c r="G3662" i="9" s="1"/>
  <c r="G3665" i="9"/>
  <c r="G3668" i="9"/>
  <c r="G3667" i="9" s="1"/>
  <c r="G3669" i="9"/>
  <c r="G3672" i="9"/>
  <c r="G3671" i="9" s="1"/>
  <c r="G3673" i="9"/>
  <c r="G3674" i="9"/>
  <c r="G3676" i="9"/>
  <c r="G3677" i="9"/>
  <c r="G3680" i="9"/>
  <c r="G3679" i="9" s="1"/>
  <c r="G3687" i="9"/>
  <c r="G3686" i="9" s="1"/>
  <c r="G3694" i="9"/>
  <c r="G3693" i="9" s="1"/>
  <c r="G3697" i="9"/>
  <c r="G3696" i="9" s="1"/>
  <c r="G3704" i="9"/>
  <c r="G3703" i="9" s="1"/>
  <c r="G3706" i="9"/>
  <c r="G3707" i="9"/>
  <c r="G3710" i="9"/>
  <c r="G3709" i="9" s="1"/>
  <c r="G3712" i="9"/>
  <c r="G3713" i="9"/>
  <c r="G3716" i="9"/>
  <c r="G3715" i="9" s="1"/>
  <c r="G3719" i="9"/>
  <c r="G3718" i="9" s="1"/>
  <c r="G3726" i="9"/>
  <c r="G3725" i="9" s="1"/>
  <c r="G3728" i="9"/>
  <c r="G3729" i="9"/>
  <c r="G3732" i="9"/>
  <c r="G3731" i="9" s="1"/>
  <c r="G3735" i="9"/>
  <c r="G3734" i="9" s="1"/>
  <c r="G3742" i="9"/>
  <c r="G3741" i="9" s="1"/>
  <c r="G3749" i="9"/>
  <c r="G3748" i="9" s="1"/>
  <c r="G3750" i="9"/>
  <c r="G3753" i="9"/>
  <c r="G3752" i="9" s="1"/>
  <c r="G3754" i="9"/>
  <c r="G3762" i="9"/>
  <c r="G3763" i="9"/>
  <c r="G3764" i="9"/>
  <c r="G3765" i="9"/>
  <c r="G3766" i="9"/>
  <c r="G3767" i="9"/>
  <c r="G3769" i="9"/>
  <c r="G3771" i="9"/>
  <c r="G3772" i="9"/>
  <c r="G3773" i="9"/>
  <c r="G3774" i="9"/>
  <c r="G3778" i="9"/>
  <c r="G3776" i="9" s="1"/>
  <c r="G3779" i="9"/>
  <c r="G3780" i="9"/>
  <c r="G3781" i="9"/>
  <c r="G3783" i="9"/>
  <c r="G3785" i="9"/>
  <c r="G3786" i="9"/>
  <c r="G3790" i="9"/>
  <c r="G3788" i="9" s="1"/>
  <c r="G3791" i="9"/>
  <c r="G3793" i="9"/>
  <c r="G3794" i="9"/>
  <c r="G3801" i="9"/>
  <c r="G3800" i="9" s="1"/>
  <c r="G3804" i="9"/>
  <c r="G3803" i="9" s="1"/>
  <c r="G3806" i="9"/>
  <c r="G3807" i="9"/>
  <c r="G3809" i="9"/>
  <c r="G3810" i="9"/>
  <c r="G3812" i="9"/>
  <c r="G3813" i="9"/>
  <c r="G3814" i="9"/>
  <c r="G3815" i="9"/>
  <c r="G3817" i="9"/>
  <c r="G3818" i="9"/>
  <c r="G3819" i="9"/>
  <c r="G3822" i="9"/>
  <c r="G3823" i="9"/>
  <c r="G3824" i="9"/>
  <c r="G3827" i="9"/>
  <c r="G3826" i="9" s="1"/>
  <c r="G3829" i="9"/>
  <c r="G3830" i="9"/>
  <c r="G3837" i="9"/>
  <c r="G3836" i="9" s="1"/>
  <c r="G3843" i="9"/>
  <c r="G3844" i="9"/>
  <c r="G3847" i="9"/>
  <c r="G3846" i="9" s="1"/>
  <c r="G3854" i="9"/>
  <c r="G3853" i="9" s="1"/>
  <c r="G3857" i="9"/>
  <c r="G3856" i="9" s="1"/>
  <c r="G3859" i="9"/>
  <c r="G3860" i="9"/>
  <c r="G3863" i="9"/>
  <c r="G3862" i="9" s="1"/>
  <c r="G3866" i="9"/>
  <c r="G3865" i="9" s="1"/>
  <c r="G3869" i="9"/>
  <c r="G3868" i="9" s="1"/>
  <c r="G3876" i="9"/>
  <c r="G3875" i="9" s="1"/>
  <c r="G3879" i="9"/>
  <c r="G3878" i="9" s="1"/>
  <c r="G3885" i="9"/>
  <c r="G3886" i="9"/>
  <c r="G3889" i="9"/>
  <c r="G3888" i="9" s="1"/>
  <c r="G3896" i="9"/>
  <c r="G3897" i="9"/>
  <c r="G3895" i="9" s="1"/>
  <c r="G3900" i="9"/>
  <c r="G3901" i="9"/>
  <c r="G3899" i="9" s="1"/>
  <c r="G3909" i="9"/>
  <c r="G3910" i="9"/>
  <c r="G3911" i="9"/>
  <c r="G3912" i="9"/>
  <c r="G3913" i="9"/>
  <c r="G3914" i="9"/>
  <c r="G3918" i="9"/>
  <c r="G3919" i="9"/>
  <c r="G3920" i="9"/>
  <c r="G3921" i="9"/>
  <c r="G3925" i="9"/>
  <c r="G3926" i="9"/>
  <c r="G3927" i="9"/>
  <c r="G3928" i="9"/>
  <c r="G3930" i="9"/>
  <c r="G3932" i="9"/>
  <c r="G3933" i="9"/>
  <c r="G3937" i="9"/>
  <c r="G3935" i="9" s="1"/>
  <c r="G3938" i="9"/>
  <c r="G3940" i="9"/>
  <c r="G3941" i="9"/>
  <c r="G3948" i="9"/>
  <c r="G3947" i="9" s="1"/>
  <c r="G3950" i="9"/>
  <c r="G3951" i="9"/>
  <c r="G3953" i="9"/>
  <c r="G3954" i="9"/>
  <c r="G3956" i="9"/>
  <c r="G3957" i="9"/>
  <c r="G3960" i="9"/>
  <c r="G3961" i="9"/>
  <c r="G3959" i="9" s="1"/>
  <c r="G3962" i="9"/>
  <c r="G3965" i="9"/>
  <c r="G3964" i="9" s="1"/>
  <c r="G3966" i="9"/>
  <c r="G3969" i="9"/>
  <c r="G3970" i="9"/>
  <c r="G3971" i="9"/>
  <c r="G3973" i="9"/>
  <c r="G3974" i="9"/>
  <c r="G3977" i="9"/>
  <c r="G3976" i="9" s="1"/>
  <c r="G3984" i="9"/>
  <c r="G3983" i="9" s="1"/>
  <c r="G3990" i="9"/>
  <c r="G3991" i="9"/>
  <c r="G3994" i="9"/>
  <c r="G3993" i="9" s="1"/>
  <c r="G4001" i="9"/>
  <c r="G4000" i="9" s="1"/>
  <c r="G4004" i="9"/>
  <c r="G4003" i="9" s="1"/>
  <c r="G4007" i="9"/>
  <c r="G4006" i="9" s="1"/>
  <c r="G4010" i="9"/>
  <c r="G4009" i="9" s="1"/>
  <c r="G4012" i="9"/>
  <c r="G4013" i="9"/>
  <c r="G4016" i="9"/>
  <c r="G4015" i="9" s="1"/>
  <c r="G4023" i="9"/>
  <c r="G4022" i="9" s="1"/>
  <c r="G4026" i="9"/>
  <c r="G4025" i="9" s="1"/>
  <c r="G4029" i="9"/>
  <c r="G4028" i="9" s="1"/>
  <c r="G4036" i="9"/>
  <c r="G4035" i="9" s="1"/>
  <c r="G4042" i="9"/>
  <c r="G4043" i="9"/>
  <c r="G4044" i="9"/>
  <c r="G4046" i="9"/>
  <c r="G4047" i="9"/>
  <c r="G4048" i="9"/>
  <c r="G4056" i="9"/>
  <c r="G4057" i="9"/>
  <c r="G4058" i="9"/>
  <c r="G4059" i="9"/>
  <c r="G4060" i="9"/>
  <c r="G4061" i="9"/>
  <c r="G4065" i="9"/>
  <c r="G4066" i="9"/>
  <c r="G4067" i="9"/>
  <c r="G4068" i="9"/>
  <c r="G4072" i="9"/>
  <c r="G4073" i="9"/>
  <c r="G4074" i="9"/>
  <c r="G4070" i="9" s="1"/>
  <c r="G4075" i="9"/>
  <c r="G4077" i="9"/>
  <c r="G4079" i="9"/>
  <c r="G4080" i="9"/>
  <c r="G4084" i="9"/>
  <c r="G4082" i="9" s="1"/>
  <c r="G4085" i="9"/>
  <c r="G4087" i="9"/>
  <c r="G4088" i="9"/>
  <c r="G4094" i="9"/>
  <c r="G4095" i="9"/>
  <c r="G4097" i="9"/>
  <c r="G4098" i="9"/>
  <c r="G4101" i="9"/>
  <c r="G4100" i="9" s="1"/>
  <c r="G4103" i="9"/>
  <c r="G4104" i="9"/>
  <c r="G4106" i="9"/>
  <c r="G4107" i="9"/>
  <c r="G4108" i="9"/>
  <c r="G4109" i="9"/>
  <c r="G4111" i="9"/>
  <c r="G4112" i="9"/>
  <c r="G4113" i="9"/>
  <c r="G4116" i="9"/>
  <c r="G4115" i="9" s="1"/>
  <c r="G4117" i="9"/>
  <c r="G4118" i="9"/>
  <c r="G4121" i="9"/>
  <c r="G4120" i="9" s="1"/>
  <c r="G4124" i="9"/>
  <c r="G4123" i="9" s="1"/>
  <c r="G4131" i="9"/>
  <c r="G4130" i="9" s="1"/>
  <c r="G4138" i="9"/>
  <c r="G4137" i="9" s="1"/>
  <c r="G4141" i="9"/>
  <c r="G4140" i="9" s="1"/>
  <c r="G4148" i="9"/>
  <c r="G4147" i="9" s="1"/>
  <c r="G4151" i="9"/>
  <c r="G4150" i="9" s="1"/>
  <c r="G4154" i="9"/>
  <c r="G4153" i="9" s="1"/>
  <c r="G4157" i="9"/>
  <c r="G4156" i="9" s="1"/>
  <c r="G4160" i="9"/>
  <c r="G4159" i="9" s="1"/>
  <c r="G4163" i="9"/>
  <c r="G4162" i="9" s="1"/>
  <c r="G4170" i="9"/>
  <c r="G4169" i="9" s="1"/>
  <c r="G4173" i="9"/>
  <c r="G4172" i="9" s="1"/>
  <c r="G4176" i="9"/>
  <c r="G4175" i="9" s="1"/>
  <c r="G4183" i="9"/>
  <c r="G4182" i="9" s="1"/>
  <c r="G4190" i="9"/>
  <c r="G4189" i="9" s="1"/>
  <c r="G4191" i="9"/>
  <c r="G4194" i="9"/>
  <c r="G4195" i="9"/>
  <c r="G4203" i="9"/>
  <c r="G4201" i="9" s="1"/>
  <c r="G4204" i="9"/>
  <c r="G4205" i="9"/>
  <c r="G4206" i="9"/>
  <c r="G4207" i="9"/>
  <c r="G4208" i="9"/>
  <c r="G4212" i="9"/>
  <c r="G4213" i="9"/>
  <c r="G4214" i="9"/>
  <c r="G4215" i="9"/>
  <c r="G4210" i="9" s="1"/>
  <c r="G4219" i="9"/>
  <c r="G4220" i="9"/>
  <c r="G4221" i="9"/>
  <c r="G4222" i="9"/>
  <c r="G4224" i="9"/>
  <c r="G4226" i="9"/>
  <c r="G4227" i="9"/>
  <c r="G4231" i="9"/>
  <c r="G4229" i="9" s="1"/>
  <c r="G4232" i="9"/>
  <c r="G4234" i="9"/>
  <c r="G4235" i="9"/>
  <c r="G4242" i="9"/>
  <c r="G4241" i="9" s="1"/>
  <c r="G4245" i="9"/>
  <c r="G4244" i="9" s="1"/>
  <c r="G4247" i="9"/>
  <c r="G4248" i="9"/>
  <c r="G4251" i="9"/>
  <c r="G4250" i="9" s="1"/>
  <c r="G4253" i="9"/>
  <c r="G4254" i="9"/>
  <c r="G4255" i="9"/>
  <c r="G4256" i="9"/>
  <c r="G4259" i="9"/>
  <c r="G4260" i="9"/>
  <c r="G4258" i="9" s="1"/>
  <c r="G4263" i="9"/>
  <c r="G4262" i="9" s="1"/>
  <c r="G4264" i="9"/>
  <c r="G4265" i="9"/>
  <c r="G4268" i="9"/>
  <c r="G4267" i="9" s="1"/>
  <c r="G4271" i="9"/>
  <c r="G4270" i="9" s="1"/>
  <c r="G4278" i="9"/>
  <c r="G4277" i="9" s="1"/>
  <c r="G4285" i="9"/>
  <c r="G4284" i="9" s="1"/>
  <c r="G4288" i="9"/>
  <c r="G4287" i="9" s="1"/>
  <c r="G4295" i="9"/>
  <c r="G4294" i="9" s="1"/>
  <c r="G4298" i="9"/>
  <c r="G4297" i="9" s="1"/>
  <c r="G4301" i="9"/>
  <c r="G4300" i="9" s="1"/>
  <c r="G4304" i="9"/>
  <c r="G4303" i="9" s="1"/>
  <c r="G4307" i="9"/>
  <c r="G4306" i="9" s="1"/>
  <c r="G4310" i="9"/>
  <c r="G4309" i="9" s="1"/>
  <c r="G4317" i="9"/>
  <c r="G4316" i="9" s="1"/>
  <c r="G4320" i="9"/>
  <c r="G4319" i="9" s="1"/>
  <c r="G4322" i="9"/>
  <c r="G4323" i="9"/>
  <c r="G4330" i="9"/>
  <c r="G4329" i="9" s="1"/>
  <c r="G4332" i="9"/>
  <c r="G4333" i="9"/>
  <c r="G4335" i="9"/>
  <c r="G4336" i="9"/>
  <c r="G4343" i="9"/>
  <c r="G4342" i="9" s="1"/>
  <c r="G4344" i="9"/>
  <c r="G4347" i="9"/>
  <c r="G4346" i="9" s="1"/>
  <c r="G4348" i="9"/>
  <c r="G4356" i="9"/>
  <c r="G4357" i="9"/>
  <c r="G4358" i="9"/>
  <c r="G4359" i="9"/>
  <c r="G4360" i="9"/>
  <c r="G4361" i="9"/>
  <c r="G4363" i="9"/>
  <c r="G4365" i="9"/>
  <c r="G4366" i="9"/>
  <c r="G4367" i="9"/>
  <c r="G4368" i="9"/>
  <c r="G4372" i="9"/>
  <c r="G4370" i="9" s="1"/>
  <c r="G4373" i="9"/>
  <c r="G4374" i="9"/>
  <c r="G4375" i="9"/>
  <c r="G4377" i="9"/>
  <c r="G4379" i="9"/>
  <c r="G4380" i="9"/>
  <c r="G4384" i="9"/>
  <c r="G4382" i="9" s="1"/>
  <c r="G4385" i="9"/>
  <c r="G4387" i="9"/>
  <c r="G4388" i="9"/>
  <c r="G4394" i="9"/>
  <c r="G4395" i="9"/>
  <c r="G4397" i="9"/>
  <c r="G4398" i="9"/>
  <c r="G4401" i="9"/>
  <c r="G4400" i="9" s="1"/>
  <c r="G4403" i="9"/>
  <c r="G4404" i="9"/>
  <c r="G4407" i="9"/>
  <c r="G4406" i="9" s="1"/>
  <c r="G4408" i="9"/>
  <c r="G4409" i="9"/>
  <c r="G4412" i="9"/>
  <c r="G4411" i="9" s="1"/>
  <c r="G4413" i="9"/>
  <c r="G4415" i="9"/>
  <c r="G4416" i="9"/>
  <c r="G4417" i="9"/>
  <c r="G4418" i="9"/>
  <c r="G4420" i="9"/>
  <c r="G4421" i="9"/>
  <c r="G4423" i="9"/>
  <c r="G4424" i="9"/>
  <c r="G4431" i="9"/>
  <c r="G4430" i="9" s="1"/>
  <c r="G4438" i="9"/>
  <c r="G4437" i="9" s="1"/>
  <c r="G4439" i="9"/>
  <c r="G4442" i="9"/>
  <c r="G4441" i="9" s="1"/>
  <c r="G4444" i="9"/>
  <c r="G4445" i="9"/>
  <c r="G4448" i="9"/>
  <c r="G4447" i="9" s="1"/>
  <c r="G4455" i="9"/>
  <c r="G4456" i="9"/>
  <c r="G4454" i="9" s="1"/>
  <c r="G4457" i="9"/>
  <c r="G4460" i="9"/>
  <c r="G4459" i="9" s="1"/>
  <c r="G4462" i="9"/>
  <c r="G4463" i="9"/>
  <c r="G4464" i="9"/>
  <c r="G4465" i="9"/>
  <c r="G4467" i="9"/>
  <c r="G4468" i="9"/>
  <c r="G4470" i="9"/>
  <c r="G4471" i="9"/>
  <c r="G4472" i="9"/>
  <c r="G4473" i="9"/>
  <c r="G4475" i="9"/>
  <c r="G4476" i="9"/>
  <c r="G4483" i="9"/>
  <c r="G4482" i="9" s="1"/>
  <c r="G4485" i="9"/>
  <c r="G4486" i="9"/>
  <c r="G4489" i="9"/>
  <c r="G4488" i="9" s="1"/>
  <c r="G4495" i="9"/>
  <c r="G4496" i="9"/>
  <c r="G4499" i="9"/>
  <c r="G4498" i="9" s="1"/>
  <c r="G4506" i="9"/>
  <c r="G4505" i="9" s="1"/>
  <c r="G4507" i="9"/>
  <c r="G4508" i="9"/>
  <c r="G4510" i="9"/>
  <c r="G4511" i="9"/>
  <c r="G4512" i="9"/>
  <c r="G4513" i="9"/>
  <c r="G4514" i="9"/>
  <c r="G4517" i="9"/>
  <c r="G4516" i="9" s="1"/>
  <c r="G4520" i="9"/>
  <c r="G4519" i="9" s="1"/>
  <c r="G4528" i="9"/>
  <c r="G4529" i="9"/>
  <c r="G4530" i="9"/>
  <c r="G4531" i="9"/>
  <c r="G4532" i="9"/>
  <c r="G4533" i="9"/>
  <c r="G4534" i="9"/>
  <c r="G4535" i="9"/>
  <c r="G4536" i="9"/>
  <c r="G4537" i="9"/>
  <c r="G4538" i="9"/>
  <c r="G4539" i="9"/>
  <c r="G4543" i="9"/>
  <c r="G4544" i="9"/>
  <c r="G4545" i="9"/>
  <c r="G4546" i="9"/>
  <c r="G4541" i="9" s="1"/>
  <c r="G4547" i="9"/>
  <c r="G4548" i="9"/>
  <c r="G4549" i="9"/>
  <c r="G4550" i="9"/>
  <c r="G4554" i="9"/>
  <c r="G4555" i="9"/>
  <c r="G4556" i="9"/>
  <c r="G4557" i="9"/>
  <c r="G4558" i="9"/>
  <c r="G4559" i="9"/>
  <c r="G4560" i="9"/>
  <c r="G4561" i="9"/>
  <c r="G4565" i="9"/>
  <c r="G4566" i="9"/>
  <c r="G4567" i="9"/>
  <c r="G4563" i="9" s="1"/>
  <c r="G4568" i="9"/>
  <c r="G4572" i="9"/>
  <c r="G4570" i="9" s="1"/>
  <c r="G4573" i="9"/>
  <c r="G4574" i="9"/>
  <c r="G4575" i="9"/>
  <c r="G4578" i="9"/>
  <c r="G4577" i="9" s="1"/>
  <c r="G4584" i="9"/>
  <c r="G4585" i="9"/>
  <c r="G4587" i="9"/>
  <c r="G4588" i="9"/>
  <c r="G4590" i="9"/>
  <c r="G4591" i="9"/>
  <c r="G4594" i="9"/>
  <c r="G4593" i="9" s="1"/>
  <c r="G4597" i="9"/>
  <c r="G4598" i="9"/>
  <c r="G4599" i="9"/>
  <c r="G4596" i="9" s="1"/>
  <c r="G4602" i="9"/>
  <c r="G4603" i="9"/>
  <c r="G4601" i="9" s="1"/>
  <c r="G4606" i="9"/>
  <c r="G4607" i="9"/>
  <c r="G4608" i="9"/>
  <c r="G4605" i="9" s="1"/>
  <c r="G4611" i="9"/>
  <c r="G4610" i="9" s="1"/>
  <c r="G4614" i="9"/>
  <c r="G4613" i="9" s="1"/>
  <c r="G4621" i="9"/>
  <c r="G4620" i="9" s="1"/>
  <c r="G4628" i="9"/>
  <c r="G4627" i="9" s="1"/>
  <c r="G4631" i="9"/>
  <c r="G4630" i="9" s="1"/>
  <c r="G4634" i="9"/>
  <c r="G4633" i="9" s="1"/>
  <c r="G4636" i="9"/>
  <c r="G4637" i="9"/>
  <c r="G4640" i="9"/>
  <c r="G4639" i="9" s="1"/>
  <c r="G4641" i="9"/>
  <c r="G4647" i="9"/>
  <c r="G4648" i="9"/>
  <c r="G4649" i="9"/>
  <c r="G4652" i="9"/>
  <c r="G4653" i="9"/>
  <c r="G4656" i="9"/>
  <c r="G4657" i="9"/>
  <c r="G4655" i="9" s="1"/>
  <c r="G4660" i="9"/>
  <c r="G4659" i="9" s="1"/>
  <c r="G4661" i="9"/>
  <c r="G4663" i="9"/>
  <c r="G4664" i="9"/>
  <c r="G4665" i="9"/>
  <c r="G4668" i="9"/>
  <c r="G4667" i="9" s="1"/>
  <c r="G4669" i="9"/>
  <c r="G4675" i="9"/>
  <c r="G4676" i="9"/>
  <c r="G4678" i="9"/>
  <c r="G4679" i="9"/>
  <c r="G4682" i="9"/>
  <c r="G4681" i="9" s="1"/>
  <c r="G4684" i="9"/>
  <c r="G4685" i="9"/>
  <c r="G4687" i="9"/>
  <c r="G4688" i="9"/>
  <c r="G4695" i="9"/>
  <c r="G4694" i="9" s="1"/>
  <c r="G4696" i="9"/>
  <c r="G4699" i="9"/>
  <c r="G4700" i="9"/>
  <c r="G4703" i="9"/>
  <c r="G4702" i="9" s="1"/>
  <c r="G4704" i="9"/>
  <c r="G4707" i="9"/>
  <c r="G4706" i="9" s="1"/>
  <c r="G4715" i="9"/>
  <c r="G4716" i="9"/>
  <c r="G4717" i="9"/>
  <c r="G4718" i="9"/>
  <c r="G4719" i="9"/>
  <c r="G4720" i="9"/>
  <c r="G4721" i="9"/>
  <c r="G4722" i="9"/>
  <c r="G4723" i="9"/>
  <c r="G4724" i="9"/>
  <c r="G4725" i="9"/>
  <c r="G4726" i="9"/>
  <c r="G4730" i="9"/>
  <c r="G4728" i="9" s="1"/>
  <c r="G4731" i="9"/>
  <c r="G4732" i="9"/>
  <c r="G4733" i="9"/>
  <c r="G4734" i="9"/>
  <c r="G4735" i="9"/>
  <c r="G4736" i="9"/>
  <c r="G4737" i="9"/>
  <c r="G4741" i="9"/>
  <c r="G4742" i="9"/>
  <c r="G4743" i="9"/>
  <c r="G4744" i="9"/>
  <c r="G4745" i="9"/>
  <c r="G4746" i="9"/>
  <c r="G4747" i="9"/>
  <c r="G4748" i="9"/>
  <c r="G4752" i="9"/>
  <c r="G4750" i="9" s="1"/>
  <c r="G4753" i="9"/>
  <c r="G4754" i="9"/>
  <c r="G4755" i="9"/>
  <c r="G4759" i="9"/>
  <c r="G4757" i="9" s="1"/>
  <c r="G4760" i="9"/>
  <c r="G4761" i="9"/>
  <c r="G4762" i="9"/>
  <c r="G4765" i="9"/>
  <c r="G4764" i="9" s="1"/>
  <c r="G4772" i="9"/>
  <c r="G4771" i="9" s="1"/>
  <c r="G4774" i="9"/>
  <c r="G4775" i="9"/>
  <c r="G4777" i="9"/>
  <c r="G4778" i="9"/>
  <c r="G4780" i="9"/>
  <c r="G4781" i="9"/>
  <c r="G4783" i="9"/>
  <c r="G4784" i="9"/>
  <c r="G4785" i="9"/>
  <c r="G4786" i="9"/>
  <c r="G4788" i="9"/>
  <c r="G4789" i="9"/>
  <c r="G4790" i="9"/>
  <c r="G4793" i="9"/>
  <c r="G4794" i="9"/>
  <c r="G4795" i="9"/>
  <c r="G4797" i="9"/>
  <c r="G4798" i="9"/>
  <c r="G4801" i="9"/>
  <c r="G4800" i="9" s="1"/>
  <c r="G4808" i="9"/>
  <c r="G4807" i="9" s="1"/>
  <c r="G4815" i="9"/>
  <c r="G4814" i="9" s="1"/>
  <c r="G4818" i="9"/>
  <c r="G4817" i="9" s="1"/>
  <c r="G4824" i="9"/>
  <c r="G4825" i="9"/>
  <c r="G4828" i="9"/>
  <c r="G4827" i="9" s="1"/>
  <c r="G4831" i="9"/>
  <c r="G4830" i="9" s="1"/>
  <c r="G4834" i="9"/>
  <c r="G4833" i="9" s="1"/>
  <c r="G4836" i="9"/>
  <c r="G4837" i="9"/>
  <c r="G4840" i="9"/>
  <c r="G4839" i="9" s="1"/>
  <c r="G4847" i="9"/>
  <c r="G4846" i="9" s="1"/>
  <c r="G4850" i="9"/>
  <c r="G4849" i="9" s="1"/>
  <c r="G4853" i="9"/>
  <c r="G4852" i="9" s="1"/>
  <c r="G4855" i="9"/>
  <c r="G4856" i="9"/>
  <c r="G4858" i="9"/>
  <c r="G4859" i="9"/>
  <c r="G4866" i="9"/>
  <c r="G4865" i="9" s="1"/>
  <c r="G4873" i="9"/>
  <c r="G4872" i="9" s="1"/>
  <c r="G4874" i="9"/>
  <c r="G4877" i="9"/>
  <c r="G4878" i="9"/>
  <c r="G4886" i="9"/>
  <c r="G4887" i="9"/>
  <c r="G4888" i="9"/>
  <c r="G4889" i="9"/>
  <c r="G4890" i="9"/>
  <c r="G4891" i="9"/>
  <c r="G4895" i="9"/>
  <c r="G4893" i="9" s="1"/>
  <c r="G4896" i="9"/>
  <c r="G4897" i="9"/>
  <c r="G4898" i="9"/>
  <c r="G4902" i="9"/>
  <c r="G4900" i="9" s="1"/>
  <c r="G4903" i="9"/>
  <c r="G4904" i="9"/>
  <c r="G4905" i="9"/>
  <c r="G4909" i="9"/>
  <c r="G4907" i="9" s="1"/>
  <c r="G4910" i="9"/>
  <c r="G4914" i="9"/>
  <c r="G4915" i="9"/>
  <c r="G4917" i="9"/>
  <c r="G4918" i="9"/>
  <c r="G4925" i="9"/>
  <c r="G4924" i="9" s="1"/>
  <c r="G4927" i="9"/>
  <c r="G4928" i="9"/>
  <c r="G4931" i="9"/>
  <c r="G4930" i="9" s="1"/>
  <c r="G4933" i="9"/>
  <c r="G4934" i="9"/>
  <c r="G4937" i="9"/>
  <c r="G4938" i="9"/>
  <c r="G4936" i="9" s="1"/>
  <c r="G4939" i="9"/>
  <c r="G4941" i="9"/>
  <c r="G4942" i="9"/>
  <c r="G4943" i="9"/>
  <c r="G4946" i="9"/>
  <c r="G4947" i="9"/>
  <c r="G4948" i="9"/>
  <c r="G4951" i="9"/>
  <c r="G4950" i="9" s="1"/>
  <c r="G4954" i="9"/>
  <c r="G4953" i="9" s="1"/>
  <c r="G4961" i="9"/>
  <c r="G4960" i="9" s="1"/>
  <c r="G4968" i="9"/>
  <c r="G4969" i="9"/>
  <c r="G4972" i="9"/>
  <c r="G4971" i="9" s="1"/>
  <c r="G4975" i="9"/>
  <c r="G4974" i="9" s="1"/>
  <c r="G4976" i="9"/>
  <c r="G4979" i="9"/>
  <c r="G4978" i="9" s="1"/>
  <c r="G4982" i="9"/>
  <c r="G4981" i="9" s="1"/>
  <c r="G4983" i="9"/>
  <c r="G4984" i="9"/>
  <c r="G4991" i="9"/>
  <c r="G4990" i="9" s="1"/>
  <c r="G4992" i="9"/>
  <c r="G4993" i="9"/>
  <c r="G4994" i="9"/>
  <c r="G4997" i="9"/>
  <c r="G4996" i="9" s="1"/>
  <c r="G4998" i="9"/>
  <c r="G5001" i="9"/>
  <c r="G5002" i="9"/>
  <c r="G5003" i="9"/>
  <c r="G5004" i="9"/>
  <c r="G5007" i="9"/>
  <c r="G5006" i="9" s="1"/>
  <c r="G5008" i="9"/>
  <c r="G5011" i="9"/>
  <c r="G5010" i="9" s="1"/>
  <c r="G5012" i="9"/>
  <c r="G5013" i="9"/>
  <c r="G5014" i="9"/>
  <c r="G5016" i="9"/>
  <c r="G5017" i="9"/>
  <c r="G5018" i="9"/>
  <c r="G5025" i="9"/>
  <c r="G5024" i="9" s="1"/>
  <c r="G5028" i="9"/>
  <c r="G5027" i="9" s="1"/>
  <c r="G5031" i="9"/>
  <c r="G5030" i="9" s="1"/>
  <c r="G5033" i="9"/>
  <c r="G5034" i="9"/>
  <c r="G5037" i="9"/>
  <c r="G5036" i="9" s="1"/>
  <c r="G5043" i="9"/>
  <c r="G5044" i="9"/>
  <c r="G5051" i="9"/>
  <c r="G5052" i="9"/>
  <c r="G5053" i="9"/>
  <c r="G5050" i="9" s="1"/>
  <c r="G5056" i="9"/>
  <c r="G5057" i="9"/>
  <c r="G5058" i="9"/>
  <c r="G5061" i="9"/>
  <c r="G5062" i="9"/>
  <c r="G5060" i="9" s="1"/>
  <c r="G5063" i="9"/>
  <c r="G5066" i="9"/>
  <c r="G5065" i="9" s="1"/>
  <c r="G5074" i="9"/>
  <c r="G5075" i="9"/>
  <c r="G5076" i="9"/>
  <c r="G5077" i="9"/>
  <c r="G5078" i="9"/>
  <c r="G5079" i="9"/>
  <c r="G5080" i="9"/>
  <c r="G5081" i="9"/>
  <c r="G5082" i="9"/>
  <c r="G5083" i="9"/>
  <c r="G5084" i="9"/>
  <c r="G5085" i="9"/>
  <c r="G5086" i="9"/>
  <c r="G5087" i="9"/>
  <c r="G5088" i="9"/>
  <c r="G5089" i="9"/>
  <c r="G5090" i="9"/>
  <c r="G5091" i="9"/>
  <c r="G5095" i="9"/>
  <c r="G5096" i="9"/>
  <c r="G5097" i="9"/>
  <c r="G5098" i="9"/>
  <c r="G5093" i="9" s="1"/>
  <c r="G5099" i="9"/>
  <c r="G5100" i="9"/>
  <c r="G5101" i="9"/>
  <c r="G5102" i="9"/>
  <c r="G5103" i="9"/>
  <c r="G5104" i="9"/>
  <c r="G5105" i="9"/>
  <c r="G5106" i="9"/>
  <c r="G5110" i="9"/>
  <c r="G5111" i="9"/>
  <c r="G5112" i="9"/>
  <c r="G5113" i="9"/>
  <c r="G5114" i="9"/>
  <c r="G5115" i="9"/>
  <c r="G5116" i="9"/>
  <c r="G5117" i="9"/>
  <c r="G5118" i="9"/>
  <c r="G5119" i="9"/>
  <c r="G5120" i="9"/>
  <c r="G5121" i="9"/>
  <c r="G5125" i="9"/>
  <c r="G5126" i="9"/>
  <c r="G5123" i="9" s="1"/>
  <c r="G5127" i="9"/>
  <c r="G5128" i="9"/>
  <c r="G5129" i="9"/>
  <c r="G5130" i="9"/>
  <c r="G5134" i="9"/>
  <c r="G5132" i="9" s="1"/>
  <c r="G5135" i="9"/>
  <c r="G5136" i="9"/>
  <c r="G5137" i="9"/>
  <c r="G5138" i="9"/>
  <c r="G5139" i="9"/>
  <c r="G5141" i="9"/>
  <c r="G5142" i="9"/>
  <c r="G5149" i="9"/>
  <c r="G5148" i="9" s="1"/>
  <c r="G5151" i="9"/>
  <c r="G5152" i="9"/>
  <c r="G5155" i="9"/>
  <c r="G5154" i="9" s="1"/>
  <c r="G5158" i="9"/>
  <c r="G5157" i="9" s="1"/>
  <c r="G5160" i="9"/>
  <c r="G5161" i="9"/>
  <c r="G5162" i="9"/>
  <c r="G5163" i="9"/>
  <c r="G5166" i="9"/>
  <c r="G5167" i="9"/>
  <c r="G5165" i="9" s="1"/>
  <c r="G5169" i="9"/>
  <c r="G5170" i="9"/>
  <c r="G5171" i="9"/>
  <c r="G5172" i="9"/>
  <c r="G5175" i="9"/>
  <c r="G5174" i="9" s="1"/>
  <c r="G5178" i="9"/>
  <c r="G5177" i="9" s="1"/>
  <c r="G5185" i="9"/>
  <c r="G5184" i="9" s="1"/>
  <c r="G5192" i="9"/>
  <c r="G5191" i="9" s="1"/>
  <c r="G5195" i="9"/>
  <c r="G5194" i="9" s="1"/>
  <c r="G5198" i="9"/>
  <c r="G5197" i="9" s="1"/>
  <c r="G5201" i="9"/>
  <c r="G5200" i="9" s="1"/>
  <c r="G5204" i="9"/>
  <c r="G5205" i="9"/>
  <c r="G5211" i="9"/>
  <c r="G5212" i="9"/>
  <c r="G5213" i="9"/>
  <c r="G5216" i="9"/>
  <c r="G5215" i="9" s="1"/>
  <c r="G5217" i="9"/>
  <c r="G5220" i="9"/>
  <c r="G5219" i="9" s="1"/>
  <c r="G5221" i="9"/>
  <c r="G5224" i="9"/>
  <c r="G5223" i="9" s="1"/>
  <c r="G5225" i="9"/>
  <c r="G5227" i="9"/>
  <c r="G5228" i="9"/>
  <c r="G5229" i="9"/>
  <c r="G5232" i="9"/>
  <c r="G5233" i="9"/>
  <c r="G5239" i="9"/>
  <c r="G5240" i="9"/>
  <c r="G5242" i="9"/>
  <c r="G5243" i="9"/>
  <c r="G5249" i="9"/>
  <c r="G5250" i="9"/>
  <c r="G5256" i="9"/>
  <c r="G5257" i="9"/>
  <c r="G5258" i="9"/>
  <c r="G5261" i="9"/>
  <c r="G5260" i="9" s="1"/>
  <c r="G5262" i="9"/>
  <c r="G5265" i="9"/>
  <c r="G5264" i="9" s="1"/>
  <c r="G5266" i="9"/>
  <c r="G5268" i="9"/>
  <c r="G5269" i="9"/>
  <c r="G5277" i="9"/>
  <c r="G5278" i="9"/>
  <c r="G5279" i="9"/>
  <c r="G5280" i="9"/>
  <c r="G5281" i="9"/>
  <c r="G5282" i="9"/>
  <c r="G5283" i="9"/>
  <c r="G5284" i="9"/>
  <c r="G5285" i="9"/>
  <c r="G5286" i="9"/>
  <c r="G5287" i="9"/>
  <c r="G5288" i="9"/>
  <c r="G5292" i="9"/>
  <c r="G5293" i="9"/>
  <c r="G5294" i="9"/>
  <c r="G5295" i="9"/>
  <c r="G5296" i="9"/>
  <c r="G5297" i="9"/>
  <c r="G5298" i="9"/>
  <c r="G5290" i="9" s="1"/>
  <c r="G5299" i="9"/>
  <c r="G5301" i="9"/>
  <c r="G5303" i="9"/>
  <c r="G5304" i="9"/>
  <c r="G5305" i="9"/>
  <c r="G5306" i="9"/>
  <c r="G5307" i="9"/>
  <c r="G5308" i="9"/>
  <c r="G5309" i="9"/>
  <c r="G5310" i="9"/>
  <c r="G5314" i="9"/>
  <c r="G5312" i="9" s="1"/>
  <c r="G5315" i="9"/>
  <c r="G5316" i="9"/>
  <c r="G5317" i="9"/>
  <c r="G5321" i="9"/>
  <c r="G5319" i="9" s="1"/>
  <c r="G5322" i="9"/>
  <c r="G5323" i="9"/>
  <c r="G5324" i="9"/>
  <c r="G5326" i="9"/>
  <c r="G5327" i="9"/>
  <c r="G5334" i="9"/>
  <c r="G5333" i="9" s="1"/>
  <c r="G5336" i="9"/>
  <c r="G5337" i="9"/>
  <c r="G5340" i="9"/>
  <c r="G5339" i="9" s="1"/>
  <c r="G5343" i="9"/>
  <c r="G5342" i="9" s="1"/>
  <c r="G5346" i="9"/>
  <c r="G5347" i="9"/>
  <c r="G5345" i="9" s="1"/>
  <c r="G5348" i="9"/>
  <c r="G5351" i="9"/>
  <c r="G5350" i="9" s="1"/>
  <c r="G5352" i="9"/>
  <c r="G5355" i="9"/>
  <c r="G5356" i="9"/>
  <c r="G5357" i="9"/>
  <c r="G5360" i="9"/>
  <c r="G5359" i="9" s="1"/>
  <c r="G5363" i="9"/>
  <c r="G5362" i="9" s="1"/>
  <c r="G5370" i="9"/>
  <c r="G5369" i="9" s="1"/>
  <c r="G5377" i="9"/>
  <c r="G5376" i="9" s="1"/>
  <c r="G5380" i="9"/>
  <c r="G5379" i="9" s="1"/>
  <c r="G5386" i="9"/>
  <c r="G5387" i="9"/>
  <c r="G5389" i="9"/>
  <c r="G5390" i="9"/>
  <c r="G5393" i="9"/>
  <c r="G5392" i="9" s="1"/>
  <c r="G5396" i="9"/>
  <c r="G5395" i="9" s="1"/>
  <c r="G5399" i="9"/>
  <c r="G5398" i="9" s="1"/>
  <c r="G5402" i="9"/>
  <c r="G5401" i="9" s="1"/>
  <c r="G5409" i="9"/>
  <c r="G5408" i="9" s="1"/>
  <c r="G5412" i="9"/>
  <c r="G5411" i="9" s="1"/>
  <c r="G5415" i="9"/>
  <c r="G5414" i="9" s="1"/>
  <c r="G5418" i="9"/>
  <c r="G5417" i="9" s="1"/>
  <c r="G5425" i="9"/>
  <c r="G5424" i="9" s="1"/>
  <c r="G5428" i="9"/>
  <c r="G5427" i="9" s="1"/>
  <c r="G5430" i="9"/>
  <c r="G5431" i="9"/>
  <c r="G5437" i="9"/>
  <c r="G5438" i="9"/>
  <c r="G5439" i="9"/>
  <c r="G5441" i="9"/>
  <c r="G5442" i="9"/>
  <c r="G5443" i="9"/>
  <c r="G5451" i="9"/>
  <c r="G5452" i="9"/>
  <c r="G5453" i="9"/>
  <c r="G5454" i="9"/>
  <c r="G5455" i="9"/>
  <c r="G5456" i="9"/>
  <c r="G5458" i="9"/>
  <c r="G5460" i="9"/>
  <c r="G5461" i="9"/>
  <c r="G5462" i="9"/>
  <c r="G5463" i="9"/>
  <c r="G5467" i="9"/>
  <c r="G5468" i="9"/>
  <c r="G5469" i="9"/>
  <c r="G5470" i="9"/>
  <c r="G5474" i="9"/>
  <c r="G5472" i="9" s="1"/>
  <c r="G5475" i="9"/>
  <c r="G5479" i="9"/>
  <c r="G5480" i="9"/>
  <c r="G5483" i="9"/>
  <c r="G5482" i="9" s="1"/>
  <c r="G5489" i="9"/>
  <c r="G5490" i="9"/>
  <c r="G5493" i="9"/>
  <c r="G5492" i="9" s="1"/>
  <c r="G5496" i="9"/>
  <c r="G5495" i="9" s="1"/>
  <c r="G5498" i="9"/>
  <c r="G5499" i="9"/>
  <c r="G5502" i="9"/>
  <c r="G5503" i="9"/>
  <c r="G5501" i="9" s="1"/>
  <c r="G5504" i="9"/>
  <c r="G5507" i="9"/>
  <c r="G5506" i="9" s="1"/>
  <c r="G5508" i="9"/>
  <c r="G5511" i="9"/>
  <c r="G5510" i="9" s="1"/>
  <c r="G5512" i="9"/>
  <c r="G5513" i="9"/>
  <c r="G5516" i="9"/>
  <c r="G5515" i="9" s="1"/>
  <c r="G5519" i="9"/>
  <c r="G5518" i="9" s="1"/>
  <c r="G5526" i="9"/>
  <c r="G5525" i="9" s="1"/>
  <c r="G5533" i="9"/>
  <c r="G5532" i="9" s="1"/>
  <c r="G5536" i="9"/>
  <c r="G5535" i="9" s="1"/>
  <c r="G5539" i="9"/>
  <c r="G5538" i="9" s="1"/>
  <c r="G5545" i="9"/>
  <c r="G5546" i="9"/>
  <c r="G5549" i="9"/>
  <c r="G5548" i="9" s="1"/>
  <c r="G5552" i="9"/>
  <c r="G5551" i="9" s="1"/>
  <c r="G5555" i="9"/>
  <c r="G5554" i="9" s="1"/>
  <c r="G5558" i="9"/>
  <c r="G5557" i="9" s="1"/>
  <c r="G5561" i="9"/>
  <c r="G5560" i="9" s="1"/>
  <c r="G5568" i="9"/>
  <c r="G5567" i="9" s="1"/>
  <c r="G5570" i="9"/>
  <c r="G5571" i="9"/>
  <c r="G5573" i="9"/>
  <c r="G5574" i="9"/>
  <c r="G5576" i="9"/>
  <c r="G5577" i="9"/>
  <c r="G5583" i="9"/>
  <c r="G5584" i="9"/>
  <c r="G5591" i="9"/>
  <c r="G5590" i="9" s="1"/>
  <c r="G5592" i="9"/>
  <c r="G5594" i="9"/>
  <c r="G5595" i="9"/>
  <c r="G5596" i="9"/>
  <c r="G5599" i="9"/>
  <c r="G5598" i="9" s="1"/>
  <c r="G5607" i="9"/>
  <c r="G5605" i="9" s="1"/>
  <c r="G5608" i="9"/>
  <c r="G5609" i="9"/>
  <c r="G5610" i="9"/>
  <c r="G5611" i="9"/>
  <c r="G5612" i="9"/>
  <c r="G5616" i="9"/>
  <c r="G5614" i="9" s="1"/>
  <c r="G5617" i="9"/>
  <c r="G5618" i="9"/>
  <c r="G5619" i="9"/>
  <c r="G5621" i="9"/>
  <c r="G5623" i="9"/>
  <c r="G5624" i="9"/>
  <c r="G5625" i="9"/>
  <c r="G5626" i="9"/>
  <c r="G5630" i="9"/>
  <c r="G5628" i="9" s="1"/>
  <c r="G5631" i="9"/>
  <c r="G5635" i="9"/>
  <c r="G5633" i="9" s="1"/>
  <c r="G5636" i="9"/>
  <c r="G5638" i="9"/>
  <c r="G5639" i="9"/>
  <c r="G5645" i="9"/>
  <c r="G5646" i="9"/>
  <c r="G5648" i="9"/>
  <c r="G5649" i="9"/>
  <c r="G5651" i="9"/>
  <c r="G5652" i="9"/>
  <c r="G5654" i="9"/>
  <c r="G5655" i="9"/>
  <c r="G5658" i="9"/>
  <c r="G5657" i="9" s="1"/>
  <c r="G5659" i="9"/>
  <c r="G5660" i="9"/>
  <c r="G5662" i="9"/>
  <c r="G5663" i="9"/>
  <c r="G5664" i="9"/>
  <c r="G5667" i="9"/>
  <c r="G5666" i="9" s="1"/>
  <c r="G5668" i="9"/>
  <c r="G5669" i="9"/>
  <c r="G5672" i="9"/>
  <c r="G5671" i="9" s="1"/>
  <c r="G5675" i="9"/>
  <c r="G5674" i="9" s="1"/>
  <c r="G5682" i="9"/>
  <c r="G5681" i="9" s="1"/>
  <c r="G5689" i="9"/>
  <c r="G5688" i="9" s="1"/>
  <c r="G5691" i="9"/>
  <c r="G5692" i="9"/>
  <c r="G5699" i="9"/>
  <c r="G5698" i="9" s="1"/>
  <c r="G5702" i="9"/>
  <c r="G5701" i="9" s="1"/>
  <c r="G5705" i="9"/>
  <c r="G5704" i="9" s="1"/>
  <c r="G5707" i="9"/>
  <c r="G5708" i="9"/>
  <c r="G5711" i="9"/>
  <c r="G5710" i="9" s="1"/>
  <c r="G5714" i="9"/>
  <c r="G5713" i="9" s="1"/>
  <c r="G5721" i="9"/>
  <c r="G5720" i="9" s="1"/>
  <c r="G5724" i="9"/>
  <c r="G5723" i="9" s="1"/>
  <c r="G5731" i="9"/>
  <c r="G5730" i="9" s="1"/>
  <c r="G5734" i="9"/>
  <c r="G5733" i="9" s="1"/>
  <c r="G5737" i="9"/>
  <c r="G5736" i="9" s="1"/>
  <c r="G5743" i="9"/>
  <c r="G5744" i="9"/>
  <c r="G5745" i="9"/>
  <c r="G5748" i="9"/>
  <c r="G5747" i="9" s="1"/>
  <c r="G5749" i="9"/>
  <c r="G5757" i="9"/>
  <c r="G5755" i="9" s="1"/>
  <c r="G5758" i="9"/>
  <c r="G5759" i="9"/>
  <c r="G5760" i="9"/>
  <c r="G5761" i="9"/>
  <c r="G5762" i="9"/>
  <c r="G5766" i="9"/>
  <c r="G5764" i="9" s="1"/>
  <c r="G5767" i="9"/>
  <c r="G5768" i="9"/>
  <c r="G5769" i="9"/>
  <c r="G5773" i="9"/>
  <c r="G5771" i="9" s="1"/>
  <c r="G5774" i="9"/>
  <c r="G5775" i="9"/>
  <c r="G5776" i="9"/>
  <c r="G5780" i="9"/>
  <c r="G5778" i="9" s="1"/>
  <c r="G5781" i="9"/>
  <c r="G5785" i="9"/>
  <c r="G5783" i="9" s="1"/>
  <c r="G5786" i="9"/>
  <c r="G5789" i="9"/>
  <c r="G5788" i="9" s="1"/>
  <c r="G5795" i="9"/>
  <c r="G5796" i="9"/>
  <c r="G5798" i="9"/>
  <c r="G5799" i="9"/>
  <c r="G5801" i="9"/>
  <c r="G5802" i="9"/>
  <c r="G5804" i="9"/>
  <c r="G5805" i="9"/>
  <c r="G5808" i="9"/>
  <c r="G5809" i="9"/>
  <c r="G5810" i="9"/>
  <c r="G5807" i="9" s="1"/>
  <c r="G5813" i="9"/>
  <c r="G5812" i="9" s="1"/>
  <c r="G5814" i="9"/>
  <c r="G5817" i="9"/>
  <c r="G5816" i="9" s="1"/>
  <c r="G5818" i="9"/>
  <c r="G5819" i="9"/>
  <c r="G5822" i="9"/>
  <c r="G5821" i="9" s="1"/>
  <c r="G5824" i="9"/>
  <c r="G5825" i="9"/>
  <c r="G5832" i="9"/>
  <c r="G5831" i="9" s="1"/>
  <c r="G5839" i="9"/>
  <c r="G5838" i="9" s="1"/>
  <c r="G5842" i="9"/>
  <c r="G5841" i="9" s="1"/>
  <c r="G5848" i="9"/>
  <c r="G5849" i="9"/>
  <c r="G5851" i="9"/>
  <c r="G5852" i="9"/>
  <c r="G5855" i="9"/>
  <c r="G5854" i="9" s="1"/>
  <c r="G5858" i="9"/>
  <c r="G5857" i="9" s="1"/>
  <c r="G5861" i="9"/>
  <c r="G5860" i="9" s="1"/>
  <c r="G5864" i="9"/>
  <c r="G5863" i="9" s="1"/>
  <c r="G5870" i="9"/>
  <c r="G5871" i="9"/>
  <c r="G5874" i="9"/>
  <c r="G5873" i="9" s="1"/>
  <c r="G5881" i="9"/>
  <c r="G5880" i="9" s="1"/>
  <c r="G5887" i="9"/>
  <c r="G5888" i="9"/>
  <c r="G5889" i="9"/>
  <c r="G5892" i="9"/>
  <c r="G5893" i="9"/>
  <c r="G5901" i="9"/>
  <c r="G5899" i="9" s="1"/>
  <c r="G5902" i="9"/>
  <c r="G5903" i="9"/>
  <c r="G5904" i="9"/>
  <c r="G5905" i="9"/>
  <c r="G5906" i="9"/>
  <c r="G5910" i="9"/>
  <c r="G5911" i="9"/>
  <c r="G5912" i="9"/>
  <c r="G5913" i="9"/>
  <c r="G5917" i="9"/>
  <c r="G5915" i="9" s="1"/>
  <c r="G5918" i="9"/>
  <c r="G5919" i="9"/>
  <c r="G5920" i="9"/>
  <c r="G5924" i="9"/>
  <c r="G5922" i="9" s="1"/>
  <c r="G5925" i="9"/>
  <c r="G5929" i="9"/>
  <c r="G5930" i="9"/>
  <c r="G5933" i="9"/>
  <c r="G5932" i="9" s="1"/>
  <c r="G5940" i="9"/>
  <c r="G5939" i="9" s="1"/>
  <c r="G5942" i="9"/>
  <c r="G5943" i="9"/>
  <c r="G5946" i="9"/>
  <c r="G5945" i="9" s="1"/>
  <c r="G5949" i="9"/>
  <c r="G5948" i="9" s="1"/>
  <c r="G5952" i="9"/>
  <c r="G5953" i="9"/>
  <c r="G5954" i="9"/>
  <c r="G5956" i="9"/>
  <c r="G5957" i="9"/>
  <c r="G5958" i="9"/>
  <c r="G5961" i="9"/>
  <c r="G5960" i="9" s="1"/>
  <c r="G5962" i="9"/>
  <c r="G5963" i="9"/>
  <c r="G5966" i="9"/>
  <c r="G5965" i="9" s="1"/>
  <c r="G5969" i="9"/>
  <c r="G5968" i="9" s="1"/>
  <c r="G5975" i="9"/>
  <c r="G5976" i="9"/>
  <c r="G5982" i="9"/>
  <c r="G5983" i="9"/>
  <c r="G5984" i="9"/>
  <c r="G5985" i="9"/>
  <c r="G5987" i="9"/>
  <c r="G5988" i="9"/>
  <c r="G5991" i="9"/>
  <c r="G5990" i="9" s="1"/>
  <c r="G5994" i="9"/>
  <c r="G5993" i="9" s="1"/>
  <c r="G6000" i="9"/>
  <c r="G6001" i="9"/>
  <c r="G6002" i="9"/>
  <c r="G6003" i="9"/>
  <c r="G6004" i="9"/>
  <c r="G6007" i="9"/>
  <c r="G6006" i="9" s="1"/>
  <c r="G6010" i="9"/>
  <c r="G6011" i="9"/>
  <c r="G6012" i="9"/>
  <c r="G6013" i="9"/>
  <c r="G6015" i="9"/>
  <c r="G6016" i="9"/>
  <c r="G6018" i="9"/>
  <c r="G6019" i="9"/>
  <c r="G6020" i="9"/>
  <c r="G6021" i="9"/>
  <c r="G6022" i="9"/>
  <c r="G6025" i="9"/>
  <c r="G6024" i="9" s="1"/>
  <c r="G6032" i="9"/>
  <c r="G6031" i="9" s="1"/>
  <c r="G6035" i="9"/>
  <c r="G6034" i="9" s="1"/>
  <c r="G6037" i="9"/>
  <c r="G6038" i="9"/>
  <c r="G6040" i="9"/>
  <c r="G6041" i="9"/>
  <c r="G6047" i="9"/>
  <c r="G6048" i="9"/>
  <c r="G6055" i="9"/>
  <c r="G6056" i="9"/>
  <c r="G6057" i="9"/>
  <c r="G6058" i="9"/>
  <c r="G6061" i="9"/>
  <c r="G6060" i="9" s="1"/>
  <c r="G6062" i="9"/>
  <c r="G6063" i="9"/>
  <c r="G6064" i="9"/>
  <c r="G6067" i="9"/>
  <c r="G6066" i="9" s="1"/>
  <c r="G6075" i="9"/>
  <c r="G6076" i="9"/>
  <c r="G6077" i="9"/>
  <c r="G6078" i="9"/>
  <c r="G6079" i="9"/>
  <c r="G6080" i="9"/>
  <c r="G6081" i="9"/>
  <c r="G6082" i="9"/>
  <c r="G6083" i="9"/>
  <c r="G6084" i="9"/>
  <c r="G6085" i="9"/>
  <c r="G6086" i="9"/>
  <c r="G6087" i="9"/>
  <c r="G6088" i="9"/>
  <c r="G6089" i="9"/>
  <c r="G6093" i="9"/>
  <c r="G6091" i="9" s="1"/>
  <c r="G6094" i="9"/>
  <c r="G6095" i="9"/>
  <c r="G6096" i="9"/>
  <c r="G6097" i="9"/>
  <c r="G6098" i="9"/>
  <c r="G6099" i="9"/>
  <c r="G6100" i="9"/>
  <c r="G6101" i="9"/>
  <c r="G6102" i="9"/>
  <c r="G6106" i="9"/>
  <c r="G6107" i="9"/>
  <c r="G6108" i="9"/>
  <c r="G6109" i="9"/>
  <c r="G6110" i="9"/>
  <c r="G6111" i="9"/>
  <c r="G6112" i="9"/>
  <c r="G6113" i="9"/>
  <c r="G6114" i="9"/>
  <c r="G6115" i="9"/>
  <c r="G6119" i="9"/>
  <c r="G6117" i="9" s="1"/>
  <c r="G6120" i="9"/>
  <c r="G6121" i="9"/>
  <c r="G6122" i="9"/>
  <c r="G6123" i="9"/>
  <c r="G6125" i="9"/>
  <c r="G6127" i="9"/>
  <c r="G6128" i="9"/>
  <c r="G6129" i="9"/>
  <c r="G6130" i="9"/>
  <c r="G6131" i="9"/>
  <c r="G6134" i="9"/>
  <c r="G6133" i="9" s="1"/>
  <c r="G6140" i="9"/>
  <c r="G6141" i="9"/>
  <c r="G6143" i="9"/>
  <c r="G6144" i="9"/>
  <c r="G6147" i="9"/>
  <c r="G6146" i="9" s="1"/>
  <c r="G6150" i="9"/>
  <c r="G6149" i="9" s="1"/>
  <c r="G6153" i="9"/>
  <c r="G6152" i="9" s="1"/>
  <c r="G6154" i="9"/>
  <c r="G6155" i="9"/>
  <c r="G6158" i="9"/>
  <c r="G6157" i="9" s="1"/>
  <c r="G6159" i="9"/>
  <c r="G6161" i="9"/>
  <c r="G6162" i="9"/>
  <c r="G6163" i="9"/>
  <c r="G6164" i="9"/>
  <c r="G6166" i="9"/>
  <c r="G6167" i="9"/>
  <c r="G6170" i="9"/>
  <c r="G6169" i="9" s="1"/>
  <c r="G6177" i="9"/>
  <c r="G6176" i="9" s="1"/>
  <c r="G6184" i="9"/>
  <c r="G6183" i="9" s="1"/>
  <c r="G6185" i="9"/>
  <c r="G6188" i="9"/>
  <c r="G6187" i="9" s="1"/>
  <c r="G6191" i="9"/>
  <c r="G6190" i="9" s="1"/>
  <c r="G6194" i="9"/>
  <c r="G6193" i="9" s="1"/>
  <c r="G6197" i="9"/>
  <c r="G6196" i="9" s="1"/>
  <c r="G6204" i="9"/>
  <c r="G6203" i="9" s="1"/>
  <c r="G6205" i="9"/>
  <c r="G6206" i="9"/>
  <c r="G6208" i="9"/>
  <c r="G6209" i="9"/>
  <c r="G6212" i="9"/>
  <c r="G6211" i="9" s="1"/>
  <c r="G6213" i="9"/>
  <c r="G6214" i="9"/>
  <c r="G6217" i="9"/>
  <c r="G6216" i="9" s="1"/>
  <c r="G6220" i="9"/>
  <c r="G6219" i="9" s="1"/>
  <c r="G6221" i="9"/>
  <c r="G6222" i="9"/>
  <c r="G6224" i="9"/>
  <c r="G6225" i="9"/>
  <c r="G6232" i="9"/>
  <c r="G6231" i="9" s="1"/>
  <c r="G6235" i="9"/>
  <c r="G6234" i="9" s="1"/>
  <c r="G6238" i="9"/>
  <c r="G6237" i="9" s="1"/>
  <c r="G6241" i="9"/>
  <c r="G6240" i="9" s="1"/>
  <c r="G6248" i="9"/>
  <c r="G6247" i="9" s="1"/>
  <c r="G6250" i="9"/>
  <c r="G6251" i="9"/>
  <c r="G6254" i="9"/>
  <c r="G6253" i="9" s="1"/>
  <c r="G6261" i="9"/>
  <c r="G6260" i="9" s="1"/>
  <c r="G6262" i="9"/>
  <c r="G6263" i="9"/>
  <c r="G6266" i="9"/>
  <c r="G6265" i="9" s="1"/>
  <c r="G6267" i="9"/>
  <c r="G6268" i="9"/>
  <c r="G6271" i="9"/>
  <c r="G6270" i="9" s="1"/>
  <c r="G6274" i="9"/>
  <c r="G6273" i="9" s="1"/>
  <c r="G6277" i="9"/>
  <c r="G6276" i="9" s="1"/>
  <c r="G6285" i="9"/>
  <c r="G6286" i="9"/>
  <c r="G6287" i="9"/>
  <c r="G6288" i="9"/>
  <c r="G6289" i="9"/>
  <c r="G6290" i="9"/>
  <c r="G6291" i="9"/>
  <c r="G6292" i="9"/>
  <c r="G6293" i="9"/>
  <c r="G6294" i="9"/>
  <c r="G6295" i="9"/>
  <c r="G6296" i="9"/>
  <c r="G6300" i="9"/>
  <c r="G6298" i="9" s="1"/>
  <c r="G6301" i="9"/>
  <c r="G6302" i="9"/>
  <c r="G6303" i="9"/>
  <c r="G6304" i="9"/>
  <c r="G6305" i="9"/>
  <c r="G6306" i="9"/>
  <c r="G6307" i="9"/>
  <c r="G6311" i="9"/>
  <c r="G6312" i="9"/>
  <c r="G6313" i="9"/>
  <c r="G6314" i="9"/>
  <c r="G6315" i="9"/>
  <c r="G6316" i="9"/>
  <c r="G6317" i="9"/>
  <c r="G6318" i="9"/>
  <c r="G6322" i="9"/>
  <c r="G6320" i="9" s="1"/>
  <c r="G6323" i="9"/>
  <c r="G6324" i="9"/>
  <c r="G6325" i="9"/>
  <c r="G6329" i="9"/>
  <c r="G6330" i="9"/>
  <c r="G6331" i="9"/>
  <c r="G6332" i="9"/>
  <c r="G6335" i="9"/>
  <c r="G6334" i="9" s="1"/>
  <c r="G6342" i="9"/>
  <c r="G6341" i="9" s="1"/>
  <c r="G6345" i="9"/>
  <c r="G6344" i="9" s="1"/>
  <c r="G6347" i="9"/>
  <c r="G6348" i="9"/>
  <c r="G6351" i="9"/>
  <c r="G6350" i="9" s="1"/>
  <c r="G6354" i="9"/>
  <c r="G6353" i="9" s="1"/>
  <c r="G6355" i="9"/>
  <c r="G6356" i="9"/>
  <c r="G6359" i="9"/>
  <c r="G6358" i="9" s="1"/>
  <c r="G6360" i="9"/>
  <c r="G6362" i="9"/>
  <c r="G6363" i="9"/>
  <c r="G6364" i="9"/>
  <c r="G6365" i="9"/>
  <c r="G6368" i="9"/>
  <c r="G6367" i="9" s="1"/>
  <c r="G6371" i="9"/>
  <c r="G6370" i="9" s="1"/>
  <c r="G6378" i="9"/>
  <c r="G6377" i="9" s="1"/>
  <c r="G6384" i="9"/>
  <c r="G6385" i="9"/>
  <c r="G6387" i="9"/>
  <c r="G6388" i="9"/>
  <c r="G6394" i="9"/>
  <c r="G6395" i="9"/>
  <c r="G6398" i="9"/>
  <c r="G6397" i="9" s="1"/>
  <c r="G6401" i="9"/>
  <c r="G6400" i="9" s="1"/>
  <c r="G6404" i="9"/>
  <c r="G6403" i="9" s="1"/>
  <c r="G6406" i="9"/>
  <c r="G6407" i="9"/>
  <c r="G6409" i="9"/>
  <c r="G6410" i="9"/>
  <c r="G6416" i="9"/>
  <c r="G6417" i="9"/>
  <c r="G6420" i="9"/>
  <c r="G6419" i="9" s="1"/>
  <c r="G6423" i="9"/>
  <c r="G6422" i="9" s="1"/>
  <c r="G6426" i="9"/>
  <c r="G6425" i="9" s="1"/>
  <c r="G6433" i="9"/>
  <c r="G6432" i="9" s="1"/>
  <c r="G6436" i="9"/>
  <c r="G6435" i="9" s="1"/>
  <c r="G6442" i="9"/>
  <c r="G6443" i="9"/>
  <c r="G6444" i="9"/>
  <c r="G6447" i="9"/>
  <c r="G6446" i="9" s="1"/>
  <c r="G6448" i="9"/>
  <c r="G6454" i="9"/>
  <c r="G6456" i="9"/>
  <c r="G6457" i="9"/>
  <c r="G6458" i="9"/>
  <c r="G6459" i="9"/>
  <c r="G6460" i="9"/>
  <c r="G6461" i="9"/>
  <c r="G6465" i="9"/>
  <c r="G6466" i="9"/>
  <c r="G6467" i="9"/>
  <c r="G6468" i="9"/>
  <c r="G6472" i="9"/>
  <c r="G6470" i="9" s="1"/>
  <c r="G6473" i="9"/>
  <c r="G6474" i="9"/>
  <c r="G6475" i="9"/>
  <c r="G6479" i="9"/>
  <c r="G6477" i="9" s="1"/>
  <c r="G6480" i="9"/>
  <c r="G6484" i="9"/>
  <c r="G6485" i="9"/>
  <c r="G6488" i="9"/>
  <c r="G6487" i="9" s="1"/>
  <c r="G6495" i="9"/>
  <c r="G6494" i="9" s="1"/>
  <c r="G6498" i="9"/>
  <c r="G6497" i="9" s="1"/>
  <c r="G6501" i="9"/>
  <c r="G6500" i="9" s="1"/>
  <c r="G6504" i="9"/>
  <c r="G6503" i="9" s="1"/>
  <c r="G6507" i="9"/>
  <c r="G6508" i="9"/>
  <c r="G6509" i="9"/>
  <c r="G6512" i="9"/>
  <c r="G6513" i="9"/>
  <c r="G6511" i="9" s="1"/>
  <c r="G6515" i="9"/>
  <c r="G6516" i="9"/>
  <c r="G6517" i="9"/>
  <c r="G6518" i="9"/>
  <c r="G6521" i="9"/>
  <c r="G6520" i="9" s="1"/>
  <c r="G6524" i="9"/>
  <c r="G6523" i="9" s="1"/>
  <c r="G6531" i="9"/>
  <c r="G6530" i="9" s="1"/>
  <c r="G6537" i="9"/>
  <c r="G6538" i="9"/>
  <c r="G6540" i="9"/>
  <c r="G6541" i="9"/>
  <c r="G6547" i="9"/>
  <c r="G6548" i="9"/>
  <c r="G6551" i="9"/>
  <c r="G6550" i="9" s="1"/>
  <c r="G6554" i="9"/>
  <c r="G6553" i="9" s="1"/>
  <c r="G6557" i="9"/>
  <c r="G6556" i="9" s="1"/>
  <c r="G6560" i="9"/>
  <c r="G6559" i="9" s="1"/>
  <c r="G6562" i="9"/>
  <c r="G6563" i="9"/>
  <c r="G6569" i="9"/>
  <c r="G6570" i="9"/>
  <c r="G6573" i="9"/>
  <c r="G6572" i="9" s="1"/>
  <c r="G6575" i="9"/>
  <c r="G6576" i="9"/>
  <c r="G6583" i="9"/>
  <c r="G6582" i="9" s="1"/>
  <c r="G6585" i="9"/>
  <c r="G6586" i="9"/>
  <c r="G6592" i="9"/>
  <c r="G6593" i="9"/>
  <c r="G6594" i="9"/>
  <c r="G6597" i="9"/>
  <c r="G6596" i="9" s="1"/>
  <c r="G6598" i="9"/>
  <c r="G6606" i="9"/>
  <c r="G6607" i="9"/>
  <c r="G6608" i="9"/>
  <c r="G6609" i="9"/>
  <c r="G6610" i="9"/>
  <c r="G6611" i="9"/>
  <c r="G6615" i="9"/>
  <c r="G6613" i="9" s="1"/>
  <c r="G6616" i="9"/>
  <c r="G6617" i="9"/>
  <c r="G6618" i="9"/>
  <c r="G6620" i="9"/>
  <c r="G6622" i="9"/>
  <c r="G6623" i="9"/>
  <c r="G6624" i="9"/>
  <c r="G6625" i="9"/>
  <c r="G6629" i="9"/>
  <c r="G6627" i="9" s="1"/>
  <c r="G6630" i="9"/>
  <c r="G6632" i="9"/>
  <c r="G6634" i="9"/>
  <c r="G6635" i="9"/>
  <c r="G6638" i="9"/>
  <c r="G6637" i="9" s="1"/>
  <c r="G6645" i="9"/>
  <c r="G6644" i="9" s="1"/>
  <c r="G6648" i="9"/>
  <c r="G6647" i="9" s="1"/>
  <c r="G6651" i="9"/>
  <c r="G6650" i="9" s="1"/>
  <c r="G6654" i="9"/>
  <c r="G6653" i="9" s="1"/>
  <c r="G6657" i="9"/>
  <c r="G6658" i="9"/>
  <c r="G6659" i="9"/>
  <c r="G6662" i="9"/>
  <c r="G6661" i="9" s="1"/>
  <c r="G6663" i="9"/>
  <c r="G6665" i="9"/>
  <c r="G6666" i="9"/>
  <c r="G6667" i="9"/>
  <c r="G6668" i="9"/>
  <c r="G6670" i="9"/>
  <c r="G6671" i="9"/>
  <c r="G6674" i="9"/>
  <c r="G6673" i="9" s="1"/>
  <c r="G6681" i="9"/>
  <c r="G6680" i="9" s="1"/>
  <c r="G6688" i="9"/>
  <c r="G6687" i="9" s="1"/>
  <c r="G6691" i="9"/>
  <c r="G6690" i="9" s="1"/>
  <c r="G6694" i="9"/>
  <c r="G6693" i="9" s="1"/>
  <c r="G6700" i="9"/>
  <c r="G6701" i="9"/>
  <c r="G6704" i="9"/>
  <c r="G6703" i="9" s="1"/>
  <c r="G6707" i="9"/>
  <c r="G6706" i="9" s="1"/>
  <c r="G6709" i="9"/>
  <c r="G6710" i="9"/>
  <c r="G6712" i="9"/>
  <c r="G6713" i="9"/>
  <c r="G6715" i="9"/>
  <c r="G6716" i="9"/>
  <c r="G6722" i="9"/>
  <c r="G6723" i="9"/>
  <c r="G6726" i="9"/>
  <c r="G6725" i="9" s="1"/>
  <c r="G6729" i="9"/>
  <c r="G6728" i="9" s="1"/>
  <c r="G6732" i="9"/>
  <c r="G6731" i="9" s="1"/>
  <c r="G6738" i="9"/>
  <c r="G6739" i="9"/>
  <c r="G6740" i="9"/>
  <c r="G6743" i="9"/>
  <c r="G6742" i="9" s="1"/>
  <c r="G6744" i="9"/>
  <c r="G6747" i="9"/>
  <c r="G6746" i="9" s="1"/>
  <c r="G6755" i="9"/>
  <c r="G6753" i="9" s="1"/>
  <c r="G6756" i="9"/>
  <c r="G6757" i="9"/>
  <c r="G6758" i="9"/>
  <c r="G6759" i="9"/>
  <c r="G6760" i="9"/>
  <c r="G6764" i="9"/>
  <c r="G6762" i="9" s="1"/>
  <c r="G6765" i="9"/>
  <c r="G6766" i="9"/>
  <c r="G6767" i="9"/>
  <c r="G6771" i="9"/>
  <c r="G6769" i="9" s="1"/>
  <c r="G6772" i="9"/>
  <c r="G6773" i="9"/>
  <c r="G6774" i="9"/>
  <c r="G6778" i="9"/>
  <c r="G6776" i="9" s="1"/>
  <c r="G6779" i="9"/>
  <c r="G6781" i="9"/>
  <c r="G6783" i="9"/>
  <c r="G6784" i="9"/>
  <c r="G6787" i="9"/>
  <c r="G6786" i="9" s="1"/>
  <c r="G6794" i="9"/>
  <c r="G6793" i="9" s="1"/>
  <c r="G6797" i="9"/>
  <c r="G6796" i="9" s="1"/>
  <c r="G6800" i="9"/>
  <c r="G6799" i="9" s="1"/>
  <c r="G6803" i="9"/>
  <c r="G6802" i="9" s="1"/>
  <c r="G6806" i="9"/>
  <c r="G6805" i="9" s="1"/>
  <c r="G6807" i="9"/>
  <c r="G6808" i="9"/>
  <c r="G6811" i="9"/>
  <c r="G6810" i="9" s="1"/>
  <c r="G6812" i="9"/>
  <c r="G6815" i="9"/>
  <c r="G6814" i="9" s="1"/>
  <c r="G6816" i="9"/>
  <c r="G6817" i="9"/>
  <c r="G6819" i="9"/>
  <c r="G6820" i="9"/>
  <c r="G6823" i="9"/>
  <c r="G6822" i="9" s="1"/>
  <c r="G6829" i="9"/>
  <c r="G6830" i="9"/>
  <c r="G6836" i="9"/>
  <c r="G6837" i="9"/>
  <c r="G6839" i="9"/>
  <c r="G6840" i="9"/>
  <c r="G6842" i="9"/>
  <c r="G6843" i="9"/>
  <c r="G6845" i="9"/>
  <c r="G6846" i="9"/>
  <c r="G6849" i="9"/>
  <c r="G6848" i="9" s="1"/>
  <c r="G6850" i="9"/>
  <c r="G6856" i="9"/>
  <c r="G6857" i="9"/>
  <c r="G6858" i="9"/>
  <c r="G6861" i="9"/>
  <c r="G6860" i="9" s="1"/>
  <c r="G6862" i="9"/>
  <c r="G6864" i="9"/>
  <c r="G6865" i="9"/>
  <c r="G6866" i="9"/>
  <c r="G6869" i="9"/>
  <c r="G6870" i="9"/>
  <c r="G6873" i="9"/>
  <c r="G6872" i="9" s="1"/>
  <c r="G6874" i="9"/>
  <c r="G6876" i="9"/>
  <c r="G6877" i="9"/>
  <c r="G6878" i="9"/>
  <c r="G6885" i="9"/>
  <c r="G6884" i="9" s="1"/>
  <c r="G6888" i="9"/>
  <c r="G6887" i="9" s="1"/>
  <c r="G6891" i="9"/>
  <c r="G6890" i="9" s="1"/>
  <c r="G6894" i="9"/>
  <c r="G6893" i="9" s="1"/>
  <c r="G6901" i="9"/>
  <c r="G6900" i="9" s="1"/>
  <c r="G6903" i="9"/>
  <c r="G6904" i="9"/>
  <c r="G6911" i="9"/>
  <c r="G6910" i="9" s="1"/>
  <c r="G6912" i="9"/>
  <c r="G6915" i="9"/>
  <c r="G6916" i="9"/>
  <c r="G6919" i="9"/>
  <c r="G6918" i="9" s="1"/>
  <c r="G6920" i="9"/>
  <c r="G6922" i="9"/>
  <c r="G6923" i="9"/>
  <c r="G6931" i="9"/>
  <c r="G6932" i="9"/>
  <c r="G6933" i="9"/>
  <c r="G6934" i="9"/>
  <c r="G6935" i="9"/>
  <c r="G6936" i="9"/>
  <c r="G6937" i="9"/>
  <c r="G6938" i="9"/>
  <c r="G6939" i="9"/>
  <c r="G6940" i="9"/>
  <c r="G6941" i="9"/>
  <c r="G6942" i="9"/>
  <c r="G6944" i="9"/>
  <c r="G6946" i="9"/>
  <c r="G6947" i="9"/>
  <c r="G6948" i="9"/>
  <c r="G6949" i="9"/>
  <c r="G6950" i="9"/>
  <c r="G6951" i="9"/>
  <c r="G6952" i="9"/>
  <c r="G6953" i="9"/>
  <c r="G6955" i="9"/>
  <c r="G6957" i="9"/>
  <c r="G6958" i="9"/>
  <c r="G6959" i="9"/>
  <c r="G6960" i="9"/>
  <c r="G6961" i="9"/>
  <c r="G6962" i="9"/>
  <c r="G6963" i="9"/>
  <c r="G6964" i="9"/>
  <c r="G6968" i="9"/>
  <c r="G6969" i="9"/>
  <c r="G6970" i="9"/>
  <c r="G6966" i="9" s="1"/>
  <c r="G6971" i="9"/>
  <c r="G6975" i="9"/>
  <c r="G6973" i="9" s="1"/>
  <c r="G6976" i="9"/>
  <c r="G6977" i="9"/>
  <c r="G6978" i="9"/>
  <c r="G6981" i="9"/>
  <c r="G6980" i="9" s="1"/>
  <c r="G6988" i="9"/>
  <c r="G6987" i="9" s="1"/>
  <c r="G6991" i="9"/>
  <c r="G6990" i="9" s="1"/>
  <c r="G6994" i="9"/>
  <c r="G6993" i="9" s="1"/>
  <c r="G6997" i="9"/>
  <c r="G6996" i="9" s="1"/>
  <c r="G7000" i="9"/>
  <c r="G6999" i="9" s="1"/>
  <c r="G7001" i="9"/>
  <c r="G7002" i="9"/>
  <c r="G7004" i="9"/>
  <c r="G7005" i="9"/>
  <c r="G7006" i="9"/>
  <c r="G7009" i="9"/>
  <c r="G7008" i="9" s="1"/>
  <c r="G7010" i="9"/>
  <c r="G7011" i="9"/>
  <c r="G7013" i="9"/>
  <c r="G7014" i="9"/>
  <c r="G7017" i="9"/>
  <c r="G7016" i="9" s="1"/>
  <c r="G7023" i="9"/>
  <c r="G7024" i="9"/>
  <c r="G7031" i="9"/>
  <c r="G7030" i="9" s="1"/>
  <c r="G7033" i="9"/>
  <c r="G7034" i="9"/>
  <c r="G7036" i="9"/>
  <c r="G7037" i="9"/>
  <c r="G7039" i="9"/>
  <c r="G7040" i="9"/>
  <c r="G7043" i="9"/>
  <c r="G7042" i="9" s="1"/>
  <c r="G7044" i="9"/>
  <c r="G7050" i="9"/>
  <c r="G7051" i="9"/>
  <c r="G7052" i="9"/>
  <c r="G7055" i="9"/>
  <c r="G7054" i="9" s="1"/>
  <c r="G7056" i="9"/>
  <c r="G7058" i="9"/>
  <c r="G7059" i="9"/>
  <c r="G7060" i="9"/>
  <c r="G7063" i="9"/>
  <c r="G7064" i="9"/>
  <c r="G7067" i="9"/>
  <c r="G7066" i="9" s="1"/>
  <c r="G7068" i="9"/>
  <c r="G7070" i="9"/>
  <c r="G7071" i="9"/>
  <c r="G7072" i="9"/>
  <c r="G7079" i="9"/>
  <c r="G7078" i="9" s="1"/>
  <c r="G7082" i="9"/>
  <c r="G7081" i="9" s="1"/>
  <c r="G7085" i="9"/>
  <c r="G7084" i="9" s="1"/>
  <c r="G7088" i="9"/>
  <c r="G7087" i="9" s="1"/>
  <c r="G7091" i="9"/>
  <c r="G7090" i="9" s="1"/>
  <c r="G7097" i="9"/>
  <c r="G7098" i="9"/>
  <c r="G7100" i="9"/>
  <c r="G7101" i="9"/>
  <c r="G7108" i="9"/>
  <c r="G7107" i="9" s="1"/>
  <c r="G7109" i="9"/>
  <c r="G7111" i="9"/>
  <c r="G7112" i="9"/>
  <c r="G7113" i="9"/>
  <c r="G7116" i="9"/>
  <c r="G7115" i="9" s="1"/>
  <c r="G7117" i="9"/>
  <c r="G7119" i="9"/>
  <c r="G7120" i="9"/>
  <c r="G7128" i="9"/>
  <c r="G7129" i="9"/>
  <c r="G7130" i="9"/>
  <c r="G7131" i="9"/>
  <c r="G7132" i="9"/>
  <c r="G7133" i="9"/>
  <c r="G7134" i="9"/>
  <c r="G7135" i="9"/>
  <c r="G7136" i="9"/>
  <c r="G7137" i="9"/>
  <c r="G7138" i="9"/>
  <c r="G7139" i="9"/>
  <c r="G7143" i="9"/>
  <c r="G7141" i="9" s="1"/>
  <c r="G7144" i="9"/>
  <c r="G7145" i="9"/>
  <c r="G7146" i="9"/>
  <c r="G7147" i="9"/>
  <c r="G7148" i="9"/>
  <c r="G7149" i="9"/>
  <c r="G7150" i="9"/>
  <c r="G7154" i="9"/>
  <c r="G7155" i="9"/>
  <c r="G7156" i="9"/>
  <c r="G7157" i="9"/>
  <c r="G7158" i="9"/>
  <c r="G7159" i="9"/>
  <c r="G7160" i="9"/>
  <c r="G7152" i="9" s="1"/>
  <c r="G7161" i="9"/>
  <c r="G7163" i="9"/>
  <c r="G7165" i="9"/>
  <c r="G7166" i="9"/>
  <c r="G7167" i="9"/>
  <c r="G7168" i="9"/>
  <c r="G7170" i="9"/>
  <c r="G7172" i="9"/>
  <c r="G7173" i="9"/>
  <c r="G7174" i="9"/>
  <c r="G7175" i="9"/>
  <c r="G7177" i="9"/>
  <c r="G7178" i="9"/>
  <c r="G7184" i="9"/>
  <c r="G7185" i="9"/>
  <c r="G7188" i="9"/>
  <c r="G7187" i="9" s="1"/>
  <c r="G7191" i="9"/>
  <c r="G7190" i="9" s="1"/>
  <c r="G7194" i="9"/>
  <c r="G7193" i="9" s="1"/>
  <c r="G7197" i="9"/>
  <c r="G7198" i="9"/>
  <c r="G7199" i="9"/>
  <c r="G7202" i="9"/>
  <c r="G7201" i="9" s="1"/>
  <c r="G7203" i="9"/>
  <c r="G7206" i="9"/>
  <c r="G7205" i="9" s="1"/>
  <c r="G7207" i="9"/>
  <c r="G7208" i="9"/>
  <c r="G7211" i="9"/>
  <c r="G7210" i="9" s="1"/>
  <c r="G7214" i="9"/>
  <c r="G7213" i="9" s="1"/>
  <c r="G7220" i="9"/>
  <c r="G7221" i="9"/>
  <c r="G7227" i="9"/>
  <c r="G7228" i="9"/>
  <c r="G7230" i="9"/>
  <c r="G7231" i="9"/>
  <c r="G7237" i="9"/>
  <c r="G7238" i="9"/>
  <c r="G7241" i="9"/>
  <c r="G7240" i="9" s="1"/>
  <c r="G7244" i="9"/>
  <c r="G7243" i="9" s="1"/>
  <c r="G7247" i="9"/>
  <c r="G7246" i="9" s="1"/>
  <c r="G7249" i="9"/>
  <c r="G7250" i="9"/>
  <c r="G7253" i="9"/>
  <c r="G7252" i="9" s="1"/>
  <c r="G7259" i="9"/>
  <c r="G7260" i="9"/>
  <c r="G7263" i="9"/>
  <c r="G7262" i="9" s="1"/>
  <c r="G7270" i="9"/>
  <c r="G7269" i="9" s="1"/>
  <c r="G7273" i="9"/>
  <c r="G7272" i="9" s="1"/>
  <c r="G7279" i="9"/>
  <c r="G7280" i="9"/>
  <c r="G7281" i="9"/>
  <c r="G7284" i="9"/>
  <c r="G7283" i="9" s="1"/>
  <c r="G7285" i="9"/>
  <c r="G7293" i="9"/>
  <c r="G7291" i="9" s="1"/>
  <c r="G7294" i="9"/>
  <c r="G7295" i="9"/>
  <c r="G7296" i="9"/>
  <c r="G7297" i="9"/>
  <c r="G7298" i="9"/>
  <c r="G7302" i="9"/>
  <c r="G7300" i="9" s="1"/>
  <c r="G7303" i="9"/>
  <c r="G7304" i="9"/>
  <c r="G7305" i="9"/>
  <c r="G7309" i="9"/>
  <c r="G7310" i="9"/>
  <c r="G7311" i="9"/>
  <c r="G7312" i="9"/>
  <c r="G7316" i="9"/>
  <c r="G7314" i="9" s="1"/>
  <c r="G7317" i="9"/>
  <c r="G7319" i="9"/>
  <c r="G7321" i="9"/>
  <c r="G7322" i="9"/>
  <c r="G7325" i="9"/>
  <c r="G7324" i="9" s="1"/>
  <c r="G7332" i="9"/>
  <c r="G7331" i="9" s="1"/>
  <c r="G7335" i="9"/>
  <c r="G7334" i="9" s="1"/>
  <c r="G7338" i="9"/>
  <c r="G7337" i="9" s="1"/>
  <c r="G7341" i="9"/>
  <c r="G7340" i="9" s="1"/>
  <c r="G7344" i="9"/>
  <c r="G7343" i="9" s="1"/>
  <c r="G7345" i="9"/>
  <c r="G7346" i="9"/>
  <c r="G7349" i="9"/>
  <c r="G7348" i="9" s="1"/>
  <c r="G7350" i="9"/>
  <c r="G7353" i="9"/>
  <c r="G7352" i="9" s="1"/>
  <c r="G7354" i="9"/>
  <c r="G7355" i="9"/>
  <c r="G7357" i="9"/>
  <c r="G7358" i="9"/>
  <c r="G7361" i="9"/>
  <c r="G7360" i="9" s="1"/>
  <c r="G7368" i="9"/>
  <c r="G7367" i="9" s="1"/>
  <c r="G7375" i="9"/>
  <c r="G7376" i="9"/>
  <c r="G7379" i="9"/>
  <c r="G7378" i="9" s="1"/>
  <c r="G7382" i="9"/>
  <c r="G7381" i="9" s="1"/>
  <c r="G7385" i="9"/>
  <c r="G7384" i="9" s="1"/>
  <c r="G7388" i="9"/>
  <c r="G7387" i="9" s="1"/>
  <c r="G7389" i="9"/>
  <c r="G7396" i="9"/>
  <c r="G7395" i="9" s="1"/>
  <c r="G7397" i="9"/>
  <c r="G7398" i="9"/>
  <c r="G7400" i="9"/>
  <c r="G7401" i="9"/>
  <c r="G7402" i="9"/>
  <c r="G7405" i="9"/>
  <c r="G7404" i="9" s="1"/>
  <c r="G7406" i="9"/>
  <c r="G7407" i="9"/>
  <c r="G7410" i="9"/>
  <c r="G7411" i="9"/>
  <c r="G7414" i="9"/>
  <c r="G7413" i="9" s="1"/>
  <c r="G7415" i="9"/>
  <c r="G7416" i="9"/>
  <c r="G7419" i="9"/>
  <c r="G7418" i="9" s="1"/>
  <c r="G7420" i="9"/>
  <c r="G7427" i="9"/>
  <c r="G7426" i="9" s="1"/>
  <c r="G7430" i="9"/>
  <c r="G7429" i="9" s="1"/>
  <c r="G7432" i="9"/>
  <c r="G7433" i="9"/>
  <c r="G7436" i="9"/>
  <c r="G7435" i="9" s="1"/>
  <c r="G7437" i="9"/>
  <c r="G7443" i="9"/>
  <c r="G7444" i="9"/>
  <c r="G7447" i="9"/>
  <c r="G7446" i="9" s="1"/>
  <c r="G7450" i="9"/>
  <c r="G7449" i="9" s="1"/>
  <c r="G7457" i="9"/>
  <c r="G7458" i="9"/>
  <c r="G7459" i="9"/>
  <c r="G7461" i="9"/>
  <c r="G7462" i="9"/>
  <c r="G7463" i="9"/>
  <c r="G7464" i="9"/>
  <c r="G7465" i="9"/>
  <c r="G7466" i="9"/>
  <c r="G7469" i="9"/>
  <c r="G7468" i="9" s="1"/>
  <c r="G7477" i="9"/>
  <c r="G7475" i="9" s="1"/>
  <c r="G7478" i="9"/>
  <c r="G7479" i="9"/>
  <c r="G7480" i="9"/>
  <c r="G7481" i="9"/>
  <c r="G7482" i="9"/>
  <c r="G7483" i="9"/>
  <c r="G7484" i="9"/>
  <c r="G7485" i="9"/>
  <c r="G7486" i="9"/>
  <c r="G7487" i="9"/>
  <c r="G7488" i="9"/>
  <c r="G7489" i="9"/>
  <c r="G7490" i="9"/>
  <c r="G7491" i="9"/>
  <c r="G7495" i="9"/>
  <c r="G7493" i="9" s="1"/>
  <c r="G7496" i="9"/>
  <c r="G7497" i="9"/>
  <c r="G7498" i="9"/>
  <c r="G7499" i="9"/>
  <c r="G7500" i="9"/>
  <c r="G7501" i="9"/>
  <c r="G7502" i="9"/>
  <c r="G7503" i="9"/>
  <c r="G7504" i="9"/>
  <c r="G7506" i="9"/>
  <c r="G7508" i="9"/>
  <c r="G7509" i="9"/>
  <c r="G7510" i="9"/>
  <c r="G7511" i="9"/>
  <c r="G7512" i="9"/>
  <c r="G7513" i="9"/>
  <c r="G7514" i="9"/>
  <c r="G7515" i="9"/>
  <c r="G7516" i="9"/>
  <c r="G7517" i="9"/>
  <c r="G7521" i="9"/>
  <c r="G7519" i="9" s="1"/>
  <c r="G7522" i="9"/>
  <c r="G7523" i="9"/>
  <c r="G7524" i="9"/>
  <c r="G7525" i="9"/>
  <c r="G7529" i="9"/>
  <c r="G7530" i="9"/>
  <c r="G7531" i="9"/>
  <c r="G7532" i="9"/>
  <c r="G7527" i="9" s="1"/>
  <c r="G7533" i="9"/>
  <c r="G7536" i="9"/>
  <c r="G7535" i="9" s="1"/>
  <c r="G7542" i="9"/>
  <c r="G7543" i="9"/>
  <c r="G7545" i="9"/>
  <c r="G7546" i="9"/>
  <c r="G7549" i="9"/>
  <c r="G7548" i="9" s="1"/>
  <c r="G7552" i="9"/>
  <c r="G7551" i="9" s="1"/>
  <c r="G7555" i="9"/>
  <c r="G7556" i="9"/>
  <c r="G7557" i="9"/>
  <c r="G7560" i="9"/>
  <c r="G7559" i="9" s="1"/>
  <c r="G7561" i="9"/>
  <c r="G7564" i="9"/>
  <c r="G7563" i="9" s="1"/>
  <c r="G7565" i="9"/>
  <c r="G7566" i="9"/>
  <c r="G7569" i="9"/>
  <c r="G7568" i="9" s="1"/>
  <c r="G7572" i="9"/>
  <c r="G7571" i="9" s="1"/>
  <c r="G7578" i="9"/>
  <c r="G7579" i="9"/>
  <c r="G7586" i="9"/>
  <c r="G7585" i="9" s="1"/>
  <c r="G7589" i="9"/>
  <c r="G7588" i="9" s="1"/>
  <c r="G7592" i="9"/>
  <c r="G7591" i="9" s="1"/>
  <c r="G7595" i="9"/>
  <c r="G7594" i="9" s="1"/>
  <c r="G7597" i="9"/>
  <c r="G7598" i="9"/>
  <c r="G7599" i="9"/>
  <c r="G7606" i="9"/>
  <c r="G7605" i="9" s="1"/>
  <c r="G7607" i="9"/>
  <c r="G7609" i="9"/>
  <c r="G7610" i="9"/>
  <c r="G7611" i="9"/>
  <c r="G7614" i="9"/>
  <c r="G7615" i="9"/>
  <c r="G7618" i="9"/>
  <c r="G7617" i="9" s="1"/>
  <c r="G7619" i="9"/>
  <c r="G7621" i="9"/>
  <c r="G7622" i="9"/>
  <c r="G7623" i="9"/>
  <c r="G7626" i="9"/>
  <c r="G7625" i="9" s="1"/>
  <c r="G7627" i="9"/>
  <c r="G7634" i="9"/>
  <c r="G7633" i="9" s="1"/>
  <c r="G7637" i="9"/>
  <c r="G7636" i="9" s="1"/>
  <c r="G7640" i="9"/>
  <c r="G7639" i="9" s="1"/>
  <c r="G7643" i="9"/>
  <c r="G7642" i="9" s="1"/>
  <c r="G7646" i="9"/>
  <c r="G7645" i="9" s="1"/>
  <c r="G7652" i="9"/>
  <c r="G7653" i="9"/>
  <c r="G7656" i="9"/>
  <c r="G7655" i="9" s="1"/>
  <c r="G7658" i="9"/>
  <c r="G7659" i="9"/>
  <c r="G7666" i="9"/>
  <c r="G7665" i="9" s="1"/>
  <c r="G7667" i="9"/>
  <c r="G7670" i="9"/>
  <c r="G7669" i="9" s="1"/>
  <c r="G7671" i="9"/>
  <c r="G7674" i="9"/>
  <c r="G7673" i="9" s="1"/>
  <c r="G7675" i="9"/>
  <c r="G7678" i="9"/>
  <c r="G7677" i="9" s="1"/>
  <c r="G7686" i="9"/>
  <c r="G7684" i="9" s="1"/>
  <c r="G7687" i="9"/>
  <c r="G7688" i="9"/>
  <c r="G7689" i="9"/>
  <c r="G7690" i="9"/>
  <c r="G7691" i="9"/>
  <c r="G7692" i="9"/>
  <c r="G7693" i="9"/>
  <c r="G7694" i="9"/>
  <c r="G7695" i="9"/>
  <c r="G7696" i="9"/>
  <c r="G7697" i="9"/>
  <c r="G7701" i="9"/>
  <c r="G7699" i="9" s="1"/>
  <c r="G7702" i="9"/>
  <c r="G7703" i="9"/>
  <c r="G7704" i="9"/>
  <c r="G7705" i="9"/>
  <c r="G7706" i="9"/>
  <c r="G7707" i="9"/>
  <c r="G7708" i="9"/>
  <c r="G7712" i="9"/>
  <c r="G7713" i="9"/>
  <c r="G7714" i="9"/>
  <c r="G7715" i="9"/>
  <c r="G7716" i="9"/>
  <c r="G7717" i="9"/>
  <c r="G7718" i="9"/>
  <c r="G7719" i="9"/>
  <c r="G7721" i="9"/>
  <c r="G7723" i="9"/>
  <c r="G7724" i="9"/>
  <c r="G7725" i="9"/>
  <c r="G7726" i="9"/>
  <c r="G7730" i="9"/>
  <c r="G7728" i="9" s="1"/>
  <c r="G7731" i="9"/>
  <c r="G7732" i="9"/>
  <c r="G7733" i="9"/>
  <c r="G7735" i="9"/>
  <c r="G7736" i="9"/>
  <c r="G7743" i="9"/>
  <c r="G7742" i="9" s="1"/>
  <c r="G7746" i="9"/>
  <c r="G7745" i="9" s="1"/>
  <c r="G7749" i="9"/>
  <c r="G7748" i="9" s="1"/>
  <c r="G7752" i="9"/>
  <c r="G7751" i="9" s="1"/>
  <c r="G7755" i="9"/>
  <c r="G7754" i="9" s="1"/>
  <c r="G7756" i="9"/>
  <c r="G7757" i="9"/>
  <c r="G7759" i="9"/>
  <c r="G7760" i="9"/>
  <c r="G7761" i="9"/>
  <c r="G7764" i="9"/>
  <c r="G7763" i="9" s="1"/>
  <c r="G7765" i="9"/>
  <c r="G7766" i="9"/>
  <c r="G7769" i="9"/>
  <c r="G7768" i="9" s="1"/>
  <c r="G7772" i="9"/>
  <c r="G7771" i="9" s="1"/>
  <c r="G7779" i="9"/>
  <c r="G7778" i="9" s="1"/>
  <c r="G7786" i="9"/>
  <c r="G7785" i="9" s="1"/>
  <c r="G7789" i="9"/>
  <c r="G7788" i="9" s="1"/>
  <c r="G7791" i="9"/>
  <c r="G7792" i="9"/>
  <c r="G7795" i="9"/>
  <c r="G7794" i="9" s="1"/>
  <c r="G7798" i="9"/>
  <c r="G7797" i="9" s="1"/>
  <c r="G7799" i="9"/>
  <c r="G7805" i="9"/>
  <c r="G7806" i="9"/>
  <c r="G7807" i="9"/>
  <c r="G7808" i="9"/>
  <c r="G7810" i="9"/>
  <c r="G7811" i="9"/>
  <c r="G7813" i="9"/>
  <c r="G7814" i="9"/>
  <c r="G7815" i="9"/>
  <c r="G7816" i="9"/>
  <c r="G7818" i="9"/>
  <c r="G7819" i="9"/>
  <c r="G7822" i="9"/>
  <c r="G7821" i="9" s="1"/>
  <c r="G7823" i="9"/>
  <c r="G7824" i="9"/>
  <c r="G7827" i="9"/>
  <c r="G7826" i="9" s="1"/>
  <c r="G7833" i="9"/>
  <c r="G7834" i="9"/>
  <c r="G7837" i="9"/>
  <c r="G7836" i="9" s="1"/>
  <c r="G7839" i="9"/>
  <c r="G7840" i="9"/>
  <c r="G7842" i="9"/>
  <c r="G7843" i="9"/>
  <c r="G7846" i="9"/>
  <c r="G7845" i="9" s="1"/>
  <c r="G7849" i="9"/>
  <c r="G7848" i="9" s="1"/>
  <c r="G7856" i="9"/>
  <c r="G7855" i="9" s="1"/>
  <c r="G7858" i="9"/>
  <c r="G7859" i="9"/>
  <c r="G7861" i="9"/>
  <c r="G7862" i="9"/>
  <c r="G7869" i="9"/>
  <c r="G7868" i="9" s="1"/>
  <c r="G7870" i="9"/>
  <c r="G7873" i="9"/>
  <c r="G7874" i="9"/>
  <c r="G7875" i="9"/>
  <c r="G7878" i="9"/>
  <c r="G7877" i="9" s="1"/>
  <c r="G7880" i="9"/>
  <c r="G7881" i="9"/>
  <c r="G7884" i="9"/>
  <c r="G7883" i="9" s="1"/>
  <c r="G7892" i="9"/>
  <c r="G7893" i="9"/>
  <c r="G7894" i="9"/>
  <c r="G7895" i="9"/>
  <c r="G7896" i="9"/>
  <c r="G7897" i="9"/>
  <c r="G7898" i="9"/>
  <c r="G7899" i="9"/>
  <c r="G7900" i="9"/>
  <c r="G7901" i="9"/>
  <c r="G7902" i="9"/>
  <c r="G7903" i="9"/>
  <c r="G7907" i="9"/>
  <c r="G7908" i="9"/>
  <c r="G7909" i="9"/>
  <c r="G7910" i="9"/>
  <c r="G7911" i="9"/>
  <c r="G7912" i="9"/>
  <c r="G7913" i="9"/>
  <c r="G7914" i="9"/>
  <c r="G7916" i="9"/>
  <c r="G7918" i="9"/>
  <c r="G7919" i="9"/>
  <c r="G7920" i="9"/>
  <c r="G7921" i="9"/>
  <c r="G7922" i="9"/>
  <c r="G7923" i="9"/>
  <c r="G7924" i="9"/>
  <c r="G7925" i="9"/>
  <c r="G7929" i="9"/>
  <c r="G7930" i="9"/>
  <c r="G7927" i="9" s="1"/>
  <c r="G7931" i="9"/>
  <c r="G7932" i="9"/>
  <c r="G7936" i="9"/>
  <c r="G7934" i="9" s="1"/>
  <c r="G7937" i="9"/>
  <c r="G7938" i="9"/>
  <c r="G7939" i="9"/>
  <c r="G7941" i="9"/>
  <c r="G7942" i="9"/>
  <c r="G7949" i="9"/>
  <c r="G7948" i="9" s="1"/>
  <c r="G7952" i="9"/>
  <c r="G7951" i="9" s="1"/>
  <c r="G7954" i="9"/>
  <c r="G7955" i="9"/>
  <c r="G7958" i="9"/>
  <c r="G7957" i="9" s="1"/>
  <c r="G7961" i="9"/>
  <c r="G7960" i="9" s="1"/>
  <c r="G7962" i="9"/>
  <c r="G7963" i="9"/>
  <c r="G7966" i="9"/>
  <c r="G7967" i="9"/>
  <c r="G7965" i="9" s="1"/>
  <c r="G7970" i="9"/>
  <c r="G7969" i="9" s="1"/>
  <c r="G7971" i="9"/>
  <c r="G7972" i="9"/>
  <c r="G7975" i="9"/>
  <c r="G7974" i="9" s="1"/>
  <c r="G7977" i="9"/>
  <c r="G7978" i="9"/>
  <c r="G7984" i="9"/>
  <c r="G7985" i="9"/>
  <c r="G7991" i="9"/>
  <c r="G7992" i="9"/>
  <c r="G7995" i="9"/>
  <c r="G7994" i="9" s="1"/>
  <c r="G8002" i="9"/>
  <c r="G8001" i="9" s="1"/>
  <c r="G8005" i="9"/>
  <c r="G8004" i="9" s="1"/>
  <c r="G8007" i="9"/>
  <c r="G8008" i="9"/>
  <c r="G8011" i="9"/>
  <c r="G8010" i="9" s="1"/>
  <c r="G8014" i="9"/>
  <c r="G8013" i="9" s="1"/>
  <c r="G8017" i="9"/>
  <c r="G8016" i="9" s="1"/>
  <c r="G8024" i="9"/>
  <c r="G8023" i="9" s="1"/>
  <c r="G8027" i="9"/>
  <c r="G8026" i="9" s="1"/>
  <c r="G8030" i="9"/>
  <c r="G8029" i="9" s="1"/>
  <c r="G8033" i="9"/>
  <c r="G8032" i="9" s="1"/>
  <c r="G8035" i="9"/>
  <c r="G8036" i="9"/>
  <c r="G8038" i="9"/>
  <c r="G8039" i="9"/>
  <c r="G8046" i="9"/>
  <c r="G8045" i="9" s="1"/>
  <c r="G8053" i="9"/>
  <c r="G8054" i="9"/>
  <c r="G8057" i="9"/>
  <c r="G8056" i="9" s="1"/>
  <c r="G8058" i="9"/>
  <c r="G8066" i="9"/>
  <c r="G8064" i="9" s="1"/>
  <c r="G8067" i="9"/>
  <c r="G8068" i="9"/>
  <c r="G8069" i="9"/>
  <c r="G8070" i="9"/>
  <c r="G8071" i="9"/>
  <c r="G8075" i="9"/>
  <c r="G8073" i="9" s="1"/>
  <c r="G8076" i="9"/>
  <c r="G8077" i="9"/>
  <c r="G8078" i="9"/>
  <c r="G8082" i="9"/>
  <c r="G8080" i="9" s="1"/>
  <c r="G8083" i="9"/>
  <c r="G8084" i="9"/>
  <c r="G8085" i="9"/>
  <c r="G8089" i="9"/>
  <c r="G8090" i="9"/>
  <c r="G8094" i="9"/>
  <c r="G8092" i="9" s="1"/>
  <c r="G8095" i="9"/>
  <c r="G8097" i="9"/>
  <c r="G8098" i="9"/>
  <c r="G8104" i="9"/>
  <c r="G8105" i="9"/>
  <c r="G8108" i="9"/>
  <c r="G8107" i="9" s="1"/>
  <c r="G8111" i="9"/>
  <c r="G8110" i="9" s="1"/>
  <c r="G8114" i="9"/>
  <c r="G8113" i="9" s="1"/>
  <c r="G8117" i="9"/>
  <c r="G8118" i="9"/>
  <c r="G8116" i="9" s="1"/>
  <c r="G8119" i="9"/>
  <c r="G8122" i="9"/>
  <c r="G8121" i="9" s="1"/>
  <c r="G8123" i="9"/>
  <c r="G8126" i="9"/>
  <c r="G8127" i="9"/>
  <c r="G8128" i="9"/>
  <c r="G8131" i="9"/>
  <c r="G8130" i="9" s="1"/>
  <c r="G8134" i="9"/>
  <c r="G8133" i="9" s="1"/>
  <c r="G8141" i="9"/>
  <c r="G8140" i="9" s="1"/>
  <c r="G8148" i="9"/>
  <c r="G8147" i="9" s="1"/>
  <c r="G8151" i="9"/>
  <c r="G8150" i="9" s="1"/>
  <c r="G8158" i="9"/>
  <c r="G8157" i="9" s="1"/>
  <c r="G8161" i="9"/>
  <c r="G8160" i="9" s="1"/>
  <c r="G8164" i="9"/>
  <c r="G8163" i="9" s="1"/>
  <c r="G8167" i="9"/>
  <c r="G8166" i="9" s="1"/>
  <c r="G8169" i="9"/>
  <c r="G8170" i="9"/>
  <c r="G8173" i="9"/>
  <c r="G8172" i="9" s="1"/>
  <c r="G8180" i="9"/>
  <c r="G8179" i="9" s="1"/>
  <c r="G8183" i="9"/>
  <c r="G8182" i="9" s="1"/>
  <c r="G8186" i="9"/>
  <c r="G8185" i="9" s="1"/>
  <c r="G8189" i="9"/>
  <c r="G8188" i="9" s="1"/>
  <c r="G8192" i="9"/>
  <c r="G8191" i="9" s="1"/>
  <c r="G8199" i="9"/>
  <c r="G8198" i="9" s="1"/>
  <c r="G8200" i="9"/>
  <c r="G8203" i="9"/>
  <c r="G8204" i="9"/>
  <c r="G8212" i="9"/>
  <c r="G8210" i="9" s="1"/>
  <c r="G8213" i="9"/>
  <c r="G8214" i="9"/>
  <c r="G8215" i="9"/>
  <c r="G8216" i="9"/>
  <c r="G8217" i="9"/>
  <c r="G8221" i="9"/>
  <c r="G8222" i="9"/>
  <c r="G8223" i="9"/>
  <c r="G8224" i="9"/>
  <c r="G8228" i="9"/>
  <c r="G8226" i="9" s="1"/>
  <c r="G8229" i="9"/>
  <c r="G8230" i="9"/>
  <c r="G8231" i="9"/>
  <c r="G8235" i="9"/>
  <c r="G8233" i="9" s="1"/>
  <c r="G8236" i="9"/>
  <c r="G8240" i="9"/>
  <c r="G8241" i="9"/>
  <c r="G8244" i="9"/>
  <c r="G8243" i="9" s="1"/>
  <c r="G8251" i="9"/>
  <c r="G8250" i="9" s="1"/>
  <c r="G8254" i="9"/>
  <c r="G8253" i="9" s="1"/>
  <c r="G8256" i="9"/>
  <c r="G8257" i="9"/>
  <c r="G8260" i="9"/>
  <c r="G8259" i="9" s="1"/>
  <c r="G8263" i="9"/>
  <c r="G8262" i="9" s="1"/>
  <c r="G8264" i="9"/>
  <c r="G8265" i="9"/>
  <c r="G8267" i="9"/>
  <c r="G8268" i="9"/>
  <c r="G8269" i="9"/>
  <c r="G8272" i="9"/>
  <c r="G8271" i="9" s="1"/>
  <c r="G8273" i="9"/>
  <c r="G8274" i="9"/>
  <c r="G8277" i="9"/>
  <c r="G8276" i="9" s="1"/>
  <c r="G8280" i="9"/>
  <c r="G8279" i="9" s="1"/>
  <c r="G8287" i="9"/>
  <c r="G8286" i="9" s="1"/>
  <c r="G8294" i="9"/>
  <c r="G8293" i="9" s="1"/>
  <c r="G8297" i="9"/>
  <c r="G8296" i="9" s="1"/>
  <c r="G8304" i="9"/>
  <c r="G8303" i="9" s="1"/>
  <c r="G8307" i="9"/>
  <c r="G8306" i="9" s="1"/>
  <c r="G8310" i="9"/>
  <c r="G8309" i="9" s="1"/>
  <c r="G8313" i="9"/>
  <c r="G8312" i="9" s="1"/>
  <c r="G8316" i="9"/>
  <c r="G8315" i="9" s="1"/>
  <c r="G8319" i="9"/>
  <c r="G8318" i="9" s="1"/>
  <c r="G8326" i="9"/>
  <c r="G8325" i="9" s="1"/>
  <c r="G8329" i="9"/>
  <c r="G8328" i="9" s="1"/>
  <c r="G8331" i="9"/>
  <c r="G8332" i="9"/>
  <c r="G8335" i="9"/>
  <c r="G8334" i="9" s="1"/>
  <c r="G8338" i="9"/>
  <c r="G8337" i="9" s="1"/>
  <c r="G8341" i="9"/>
  <c r="G8340" i="9" s="1"/>
  <c r="G8348" i="9"/>
  <c r="G8347" i="9" s="1"/>
  <c r="G8351" i="9"/>
  <c r="G8350" i="9" s="1"/>
  <c r="G8354" i="9"/>
  <c r="G8353" i="9" s="1"/>
  <c r="G8361" i="9"/>
  <c r="G8360" i="9" s="1"/>
  <c r="G8362" i="9"/>
  <c r="G8364" i="9"/>
  <c r="G8365" i="9"/>
  <c r="G8366" i="9"/>
  <c r="G8374" i="9"/>
  <c r="G8375" i="9"/>
  <c r="G8376" i="9"/>
  <c r="G8377" i="9"/>
  <c r="G8378" i="9"/>
  <c r="G8379" i="9"/>
  <c r="G8383" i="9"/>
  <c r="G8384" i="9"/>
  <c r="G8381" i="9" s="1"/>
  <c r="G8385" i="9"/>
  <c r="G8386" i="9"/>
  <c r="G8390" i="9"/>
  <c r="G8388" i="9" s="1"/>
  <c r="G8391" i="9"/>
  <c r="G8392" i="9"/>
  <c r="G8393" i="9"/>
  <c r="G8397" i="9"/>
  <c r="G8395" i="9" s="1"/>
  <c r="G8398" i="9"/>
  <c r="G8402" i="9"/>
  <c r="G8400" i="9" s="1"/>
  <c r="G8403" i="9"/>
  <c r="G8406" i="9"/>
  <c r="G8405" i="9" s="1"/>
  <c r="G8412" i="9"/>
  <c r="G8411" i="9" s="1"/>
  <c r="G8415" i="9"/>
  <c r="G8414" i="9" s="1"/>
  <c r="H3993" i="2"/>
  <c r="H3991" i="2"/>
  <c r="H3984" i="2"/>
  <c r="H3983" i="2"/>
  <c r="H3973" i="2"/>
  <c r="H3974" i="2" s="1"/>
  <c r="H3966" i="2"/>
  <c r="H3965" i="2"/>
  <c r="H3964" i="2"/>
  <c r="H3956" i="2"/>
  <c r="H3957" i="2" s="1"/>
  <c r="H3954" i="2"/>
  <c r="H3953" i="2"/>
  <c r="H3951" i="2"/>
  <c r="H3941" i="2"/>
  <c r="H3940" i="2"/>
  <c r="H3933" i="2"/>
  <c r="H3932" i="2"/>
  <c r="H3931" i="2"/>
  <c r="H3925" i="2"/>
  <c r="H3924" i="2"/>
  <c r="H3917" i="2"/>
  <c r="H3916" i="2"/>
  <c r="H3914" i="2"/>
  <c r="H3913" i="2"/>
  <c r="H3912" i="2"/>
  <c r="H3911" i="2"/>
  <c r="H3910" i="2"/>
  <c r="H3909" i="2"/>
  <c r="H3901" i="2"/>
  <c r="H3900" i="2"/>
  <c r="H3899" i="2"/>
  <c r="H3897" i="2"/>
  <c r="H3889" i="2"/>
  <c r="H3891" i="2" s="1"/>
  <c r="H3879" i="2"/>
  <c r="H3878" i="2"/>
  <c r="H3869" i="2"/>
  <c r="H3868" i="2"/>
  <c r="H3866" i="2"/>
  <c r="H3860" i="2"/>
  <c r="H3859" i="2"/>
  <c r="H3844" i="2"/>
  <c r="H3843" i="2"/>
  <c r="H3837" i="2"/>
  <c r="H3836" i="2"/>
  <c r="H3845" i="2" s="1"/>
  <c r="H3829" i="2"/>
  <c r="H3827" i="2"/>
  <c r="H3826" i="2"/>
  <c r="H3824" i="2"/>
  <c r="H3817" i="2"/>
  <c r="H3818" i="2" s="1"/>
  <c r="H3809" i="2"/>
  <c r="H3810" i="2" s="1"/>
  <c r="H3801" i="2"/>
  <c r="H3800" i="2"/>
  <c r="H3790" i="2"/>
  <c r="H3789" i="2"/>
  <c r="H3788" i="2"/>
  <c r="H3791" i="2" s="1"/>
  <c r="H3786" i="2"/>
  <c r="H3785" i="2"/>
  <c r="H3779" i="2"/>
  <c r="H3778" i="2"/>
  <c r="H3777" i="2"/>
  <c r="H3771" i="2"/>
  <c r="H3770" i="2"/>
  <c r="H3763" i="2"/>
  <c r="H3762" i="2"/>
  <c r="H3761" i="2"/>
  <c r="H3760" i="2"/>
  <c r="H3749" i="2"/>
  <c r="H3748" i="2"/>
  <c r="H3735" i="2"/>
  <c r="H3734" i="2"/>
  <c r="H3732" i="2"/>
  <c r="H3725" i="2"/>
  <c r="H3716" i="2"/>
  <c r="H3715" i="2"/>
  <c r="H3713" i="2"/>
  <c r="H3712" i="2"/>
  <c r="H3704" i="2"/>
  <c r="H3703" i="2"/>
  <c r="H3693" i="2"/>
  <c r="H3674" i="2"/>
  <c r="H3673" i="2"/>
  <c r="H3672" i="2"/>
  <c r="H3671" i="2"/>
  <c r="H3669" i="2"/>
  <c r="H3668" i="2"/>
  <c r="H3667" i="2"/>
  <c r="H3660" i="2"/>
  <c r="H3659" i="2"/>
  <c r="H3657" i="2"/>
  <c r="H3656" i="2"/>
  <c r="H3654" i="2"/>
  <c r="H3644" i="2"/>
  <c r="H3648" i="2" s="1"/>
  <c r="H3638" i="2"/>
  <c r="H3636" i="2"/>
  <c r="H3635" i="2"/>
  <c r="H3628" i="2"/>
  <c r="H3627" i="2"/>
  <c r="H3626" i="2"/>
  <c r="H3624" i="2"/>
  <c r="H3629" i="2" s="1"/>
  <c r="H3617" i="2"/>
  <c r="H3616" i="2"/>
  <c r="H3615" i="2"/>
  <c r="H3614" i="2"/>
  <c r="H3613" i="2"/>
  <c r="H3612" i="2"/>
  <c r="H3604" i="2"/>
  <c r="H3603" i="2"/>
  <c r="H3602" i="2"/>
  <c r="H3585" i="2"/>
  <c r="H3584" i="2"/>
  <c r="H3582" i="2"/>
  <c r="H3581" i="2"/>
  <c r="H3579" i="2"/>
  <c r="H3572" i="2"/>
  <c r="H3571" i="2"/>
  <c r="H3569" i="2"/>
  <c r="H3568" i="2"/>
  <c r="H3560" i="2"/>
  <c r="H3559" i="2"/>
  <c r="H3550" i="2"/>
  <c r="H3549" i="2"/>
  <c r="H3552" i="2" s="1"/>
  <c r="H3540" i="2"/>
  <c r="H3539" i="2"/>
  <c r="H3543" i="2" s="1"/>
  <c r="H3532" i="2"/>
  <c r="H3530" i="2"/>
  <c r="H3529" i="2"/>
  <c r="H3533" i="2" s="1"/>
  <c r="H3527" i="2"/>
  <c r="H3520" i="2"/>
  <c r="H3518" i="2"/>
  <c r="H3517" i="2"/>
  <c r="H3516" i="2"/>
  <c r="H3521" i="2" s="1"/>
  <c r="H3509" i="2"/>
  <c r="H3510" i="2" s="1"/>
  <c r="H3503" i="2"/>
  <c r="H3497" i="2"/>
  <c r="H3496" i="2"/>
  <c r="H3494" i="2"/>
  <c r="H3487" i="2"/>
  <c r="H3486" i="2"/>
  <c r="H3485" i="2"/>
  <c r="H3484" i="2"/>
  <c r="H3483" i="2"/>
  <c r="H3482" i="2"/>
  <c r="H3475" i="2"/>
  <c r="H3474" i="2"/>
  <c r="H3476" i="2" s="1"/>
  <c r="H3467" i="2"/>
  <c r="H3466" i="2"/>
  <c r="H3468" i="2" s="1"/>
  <c r="H3458" i="2"/>
  <c r="H3460" i="2" s="1"/>
  <c r="H3451" i="2"/>
  <c r="H3450" i="2"/>
  <c r="H3449" i="2"/>
  <c r="H3448" i="2"/>
  <c r="H3447" i="2"/>
  <c r="H3446" i="2"/>
  <c r="H3452" i="2" s="1"/>
  <c r="H3439" i="2"/>
  <c r="H3438" i="2"/>
  <c r="H3440" i="2" s="1"/>
  <c r="H3432" i="2"/>
  <c r="H3425" i="2"/>
  <c r="H3424" i="2"/>
  <c r="H3423" i="2"/>
  <c r="H3422" i="2"/>
  <c r="H3416" i="2"/>
  <c r="H3406" i="2"/>
  <c r="H3405" i="2"/>
  <c r="H3410" i="2" s="1"/>
  <c r="H3397" i="2"/>
  <c r="H3396" i="2"/>
  <c r="H3387" i="2"/>
  <c r="H3386" i="2"/>
  <c r="H3379" i="2"/>
  <c r="H3380" i="2" s="1"/>
  <c r="H3378" i="2"/>
  <c r="H3377" i="2"/>
  <c r="H3376" i="2"/>
  <c r="H3368" i="2"/>
  <c r="H3356" i="2"/>
  <c r="H3355" i="2"/>
  <c r="H3353" i="2"/>
  <c r="H3352" i="2"/>
  <c r="H3357" i="2" s="1"/>
  <c r="H3335" i="2"/>
  <c r="H3334" i="2"/>
  <c r="H3332" i="2"/>
  <c r="H3331" i="2"/>
  <c r="H3324" i="2"/>
  <c r="H3323" i="2"/>
  <c r="H3322" i="2"/>
  <c r="H3320" i="2"/>
  <c r="H3319" i="2"/>
  <c r="H3318" i="2"/>
  <c r="H3311" i="2"/>
  <c r="H3309" i="2"/>
  <c r="H3312" i="2" s="1"/>
  <c r="H3308" i="2"/>
  <c r="H3294" i="2"/>
  <c r="H3293" i="2"/>
  <c r="H3292" i="2"/>
  <c r="H3291" i="2"/>
  <c r="H3290" i="2"/>
  <c r="H3283" i="2"/>
  <c r="H3282" i="2"/>
  <c r="H3280" i="2"/>
  <c r="H3279" i="2"/>
  <c r="H3278" i="2"/>
  <c r="H3271" i="2"/>
  <c r="H3270" i="2"/>
  <c r="H3269" i="2"/>
  <c r="H3272" i="2" s="1"/>
  <c r="H3267" i="2"/>
  <c r="H3260" i="2"/>
  <c r="H3261" i="2" s="1"/>
  <c r="H3254" i="2"/>
  <c r="H3253" i="2"/>
  <c r="H3252" i="2"/>
  <c r="H3251" i="2"/>
  <c r="H3250" i="2"/>
  <c r="H3249" i="2"/>
  <c r="H3248" i="2"/>
  <c r="H3247" i="2"/>
  <c r="H3246" i="2"/>
  <c r="H3245" i="2"/>
  <c r="H3238" i="2"/>
  <c r="H3226" i="2"/>
  <c r="H3225" i="2"/>
  <c r="H3227" i="2" s="1"/>
  <c r="H3206" i="2"/>
  <c r="H3205" i="2"/>
  <c r="H3203" i="2"/>
  <c r="H3202" i="2"/>
  <c r="H3196" i="2"/>
  <c r="H3187" i="2"/>
  <c r="H3186" i="2"/>
  <c r="H3178" i="2"/>
  <c r="H3177" i="2"/>
  <c r="H3176" i="2"/>
  <c r="H3175" i="2"/>
  <c r="H3174" i="2"/>
  <c r="H3172" i="2"/>
  <c r="H3171" i="2"/>
  <c r="H3165" i="2"/>
  <c r="H3159" i="2"/>
  <c r="H3152" i="2"/>
  <c r="H3134" i="2"/>
  <c r="H3137" i="2" s="1"/>
  <c r="H3127" i="2"/>
  <c r="H3126" i="2"/>
  <c r="H3125" i="2"/>
  <c r="H3123" i="2"/>
  <c r="H3122" i="2"/>
  <c r="H3128" i="2" s="1"/>
  <c r="H3116" i="2"/>
  <c r="H3114" i="2"/>
  <c r="H3108" i="2"/>
  <c r="H3107" i="2"/>
  <c r="H3098" i="2"/>
  <c r="H3097" i="2"/>
  <c r="H3095" i="2"/>
  <c r="H3094" i="2"/>
  <c r="H3093" i="2"/>
  <c r="H3092" i="2"/>
  <c r="H3085" i="2"/>
  <c r="H3084" i="2"/>
  <c r="H3083" i="2"/>
  <c r="H3082" i="2"/>
  <c r="H3081" i="2"/>
  <c r="H3080" i="2"/>
  <c r="H3074" i="2"/>
  <c r="H3073" i="2"/>
  <c r="H3065" i="2"/>
  <c r="H3064" i="2"/>
  <c r="H3066" i="2" s="1"/>
  <c r="H3057" i="2"/>
  <c r="H3056" i="2"/>
  <c r="H3054" i="2"/>
  <c r="H3058" i="2" s="1"/>
  <c r="H3046" i="2"/>
  <c r="H3045" i="2"/>
  <c r="H3043" i="2"/>
  <c r="H3042" i="2"/>
  <c r="H3035" i="2"/>
  <c r="H3036" i="2" s="1"/>
  <c r="H3027" i="2"/>
  <c r="H3028" i="2" s="1"/>
  <c r="H3020" i="2"/>
  <c r="H3019" i="2"/>
  <c r="H3017" i="2"/>
  <c r="H3016" i="2"/>
  <c r="H3014" i="2"/>
  <c r="H3013" i="2"/>
  <c r="H3005" i="2"/>
  <c r="H3004" i="2"/>
  <c r="H2981" i="2"/>
  <c r="H2980" i="2"/>
  <c r="H2983" i="2" s="1"/>
  <c r="H2973" i="2"/>
  <c r="H2972" i="2"/>
  <c r="H2970" i="2"/>
  <c r="H2974" i="2" s="1"/>
  <c r="H2963" i="2"/>
  <c r="H2961" i="2"/>
  <c r="H2960" i="2"/>
  <c r="H2958" i="2"/>
  <c r="H2964" i="2" s="1"/>
  <c r="H2951" i="2"/>
  <c r="H2940" i="2"/>
  <c r="H2941" i="2" s="1"/>
  <c r="H2932" i="2"/>
  <c r="H2931" i="2"/>
  <c r="H2930" i="2"/>
  <c r="H2929" i="2"/>
  <c r="H2928" i="2"/>
  <c r="H2934" i="2" s="1"/>
  <c r="H2927" i="2"/>
  <c r="H2925" i="2"/>
  <c r="H2918" i="2"/>
  <c r="H2917" i="2"/>
  <c r="H2916" i="2"/>
  <c r="H2915" i="2"/>
  <c r="H2914" i="2"/>
  <c r="H2913" i="2"/>
  <c r="H2919" i="2" s="1"/>
  <c r="H2905" i="2"/>
  <c r="H2904" i="2"/>
  <c r="H2907" i="2" s="1"/>
  <c r="H2890" i="2"/>
  <c r="H2889" i="2"/>
  <c r="H2891" i="2" s="1"/>
  <c r="H2880" i="2"/>
  <c r="H2879" i="2"/>
  <c r="H2877" i="2"/>
  <c r="H2876" i="2"/>
  <c r="H2867" i="2"/>
  <c r="H2866" i="2"/>
  <c r="H2864" i="2"/>
  <c r="H2863" i="2"/>
  <c r="H2861" i="2"/>
  <c r="H2869" i="2" s="1"/>
  <c r="H2860" i="2"/>
  <c r="H2845" i="2"/>
  <c r="H2844" i="2"/>
  <c r="H2838" i="2"/>
  <c r="H2837" i="2"/>
  <c r="H2830" i="2"/>
  <c r="H2828" i="2"/>
  <c r="H2827" i="2"/>
  <c r="H2825" i="2"/>
  <c r="H2818" i="2"/>
  <c r="H2819" i="2" s="1"/>
  <c r="H2810" i="2"/>
  <c r="H2811" i="2" s="1"/>
  <c r="H2804" i="2"/>
  <c r="H2802" i="2"/>
  <c r="H2795" i="2"/>
  <c r="H2794" i="2"/>
  <c r="H2792" i="2"/>
  <c r="H2791" i="2"/>
  <c r="H2790" i="2"/>
  <c r="H2783" i="2"/>
  <c r="H2782" i="2"/>
  <c r="H2784" i="2" s="1"/>
  <c r="H2775" i="2"/>
  <c r="H2776" i="2" s="1"/>
  <c r="H2768" i="2"/>
  <c r="H2767" i="2"/>
  <c r="H2766" i="2"/>
  <c r="H2765" i="2"/>
  <c r="H2763" i="2"/>
  <c r="H2762" i="2"/>
  <c r="H2761" i="2"/>
  <c r="H2760" i="2"/>
  <c r="H2753" i="2"/>
  <c r="H2752" i="2"/>
  <c r="H2750" i="2"/>
  <c r="H2749" i="2"/>
  <c r="H2754" i="2" s="1"/>
  <c r="H2748" i="2"/>
  <c r="H2741" i="2"/>
  <c r="H2740" i="2"/>
  <c r="H2734" i="2"/>
  <c r="H2725" i="2"/>
  <c r="H2724" i="2"/>
  <c r="H2723" i="2"/>
  <c r="H2716" i="2"/>
  <c r="H2715" i="2"/>
  <c r="H2696" i="2"/>
  <c r="H2697" i="2" s="1"/>
  <c r="H2686" i="2"/>
  <c r="H2685" i="2"/>
  <c r="H2683" i="2"/>
  <c r="H2682" i="2"/>
  <c r="H2681" i="2"/>
  <c r="H2690" i="2" s="1"/>
  <c r="H2674" i="2"/>
  <c r="H2673" i="2"/>
  <c r="H2672" i="2"/>
  <c r="H2671" i="2"/>
  <c r="H2670" i="2"/>
  <c r="H2662" i="2"/>
  <c r="H2663" i="2" s="1"/>
  <c r="H2661" i="2"/>
  <c r="H2646" i="2"/>
  <c r="H2645" i="2"/>
  <c r="H2644" i="2"/>
  <c r="H2643" i="2"/>
  <c r="H2636" i="2"/>
  <c r="H2637" i="2" s="1"/>
  <c r="H2624" i="2"/>
  <c r="H2623" i="2"/>
  <c r="H2622" i="2"/>
  <c r="H2615" i="2"/>
  <c r="H2616" i="2" s="1"/>
  <c r="H2607" i="2"/>
  <c r="H2606" i="2"/>
  <c r="H2604" i="2"/>
  <c r="H2603" i="2"/>
  <c r="H2601" i="2"/>
  <c r="H2600" i="2"/>
  <c r="H2593" i="2"/>
  <c r="H2594" i="2" s="1"/>
  <c r="H2591" i="2"/>
  <c r="H2590" i="2"/>
  <c r="H2589" i="2"/>
  <c r="H2588" i="2"/>
  <c r="H2581" i="2"/>
  <c r="H2580" i="2"/>
  <c r="H2582" i="2" s="1"/>
  <c r="H2573" i="2"/>
  <c r="H2572" i="2"/>
  <c r="H2574" i="2" s="1"/>
  <c r="H2571" i="2"/>
  <c r="H2564" i="2"/>
  <c r="H2565" i="2" s="1"/>
  <c r="H2562" i="2"/>
  <c r="H2561" i="2"/>
  <c r="H2554" i="2"/>
  <c r="H2553" i="2"/>
  <c r="H2552" i="2"/>
  <c r="H2551" i="2"/>
  <c r="H2549" i="2"/>
  <c r="H2555" i="2" s="1"/>
  <c r="H2542" i="2"/>
  <c r="H2543" i="2" s="1"/>
  <c r="H2541" i="2"/>
  <c r="H2535" i="2"/>
  <c r="H2534" i="2"/>
  <c r="H2527" i="2"/>
  <c r="H2526" i="2"/>
  <c r="H2524" i="2"/>
  <c r="H2523" i="2"/>
  <c r="H2521" i="2"/>
  <c r="H2520" i="2"/>
  <c r="H2519" i="2"/>
  <c r="H2512" i="2"/>
  <c r="H2513" i="2" s="1"/>
  <c r="H2511" i="2"/>
  <c r="H2498" i="2"/>
  <c r="H2497" i="2"/>
  <c r="H2491" i="2"/>
  <c r="H2482" i="2"/>
  <c r="H2484" i="2" s="1"/>
  <c r="H2475" i="2"/>
  <c r="H2473" i="2"/>
  <c r="H2472" i="2"/>
  <c r="H2471" i="2"/>
  <c r="H2470" i="2"/>
  <c r="H2476" i="2" s="1"/>
  <c r="H2463" i="2"/>
  <c r="H2464" i="2" s="1"/>
  <c r="H2462" i="2"/>
  <c r="H2461" i="2"/>
  <c r="H2460" i="2"/>
  <c r="H2453" i="2"/>
  <c r="H2445" i="2"/>
  <c r="H2444" i="2"/>
  <c r="H2443" i="2"/>
  <c r="H2442" i="2"/>
  <c r="H2429" i="2"/>
  <c r="H2428" i="2"/>
  <c r="H2426" i="2"/>
  <c r="H2425" i="2"/>
  <c r="H2431" i="2" s="1"/>
  <c r="H2418" i="2"/>
  <c r="H2417" i="2"/>
  <c r="H2416" i="2"/>
  <c r="H2408" i="2"/>
  <c r="H2409" i="2" s="1"/>
  <c r="H2400" i="2"/>
  <c r="H2399" i="2"/>
  <c r="H2402" i="2" s="1"/>
  <c r="H2390" i="2"/>
  <c r="H2389" i="2"/>
  <c r="H2388" i="2"/>
  <c r="H2387" i="2"/>
  <c r="H2386" i="2"/>
  <c r="H2385" i="2"/>
  <c r="H2391" i="2" s="1"/>
  <c r="H2378" i="2"/>
  <c r="H2377" i="2"/>
  <c r="H2376" i="2"/>
  <c r="H2374" i="2"/>
  <c r="H2367" i="2"/>
  <c r="H2368" i="2" s="1"/>
  <c r="H2360" i="2"/>
  <c r="H2359" i="2"/>
  <c r="H2358" i="2"/>
  <c r="H2357" i="2"/>
  <c r="H2356" i="2"/>
  <c r="H2355" i="2"/>
  <c r="H2354" i="2"/>
  <c r="H2353" i="2"/>
  <c r="H2352" i="2"/>
  <c r="H2361" i="2" s="1"/>
  <c r="H2345" i="2"/>
  <c r="H2344" i="2"/>
  <c r="H2343" i="2"/>
  <c r="H2342" i="2"/>
  <c r="H2341" i="2"/>
  <c r="H2340" i="2"/>
  <c r="H2346" i="2" s="1"/>
  <c r="H2333" i="2"/>
  <c r="H2332" i="2"/>
  <c r="H2334" i="2" s="1"/>
  <c r="H2326" i="2"/>
  <c r="H2325" i="2"/>
  <c r="H2319" i="2"/>
  <c r="H2317" i="2"/>
  <c r="H2316" i="2"/>
  <c r="H2315" i="2"/>
  <c r="H2314" i="2"/>
  <c r="H2307" i="2"/>
  <c r="H2306" i="2"/>
  <c r="H2294" i="2"/>
  <c r="H2296" i="2" s="1"/>
  <c r="H2280" i="2"/>
  <c r="H2279" i="2"/>
  <c r="H2278" i="2"/>
  <c r="H2277" i="2"/>
  <c r="H2275" i="2"/>
  <c r="H2274" i="2"/>
  <c r="H2272" i="2"/>
  <c r="H2265" i="2"/>
  <c r="H2263" i="2"/>
  <c r="H2262" i="2"/>
  <c r="H2261" i="2"/>
  <c r="H2260" i="2"/>
  <c r="H2266" i="2" s="1"/>
  <c r="H2253" i="2"/>
  <c r="H2252" i="2"/>
  <c r="H2250" i="2"/>
  <c r="H2244" i="2"/>
  <c r="H2243" i="2"/>
  <c r="H2242" i="2"/>
  <c r="H2241" i="2"/>
  <c r="H2228" i="2"/>
  <c r="H2227" i="2"/>
  <c r="H2220" i="2"/>
  <c r="H2219" i="2"/>
  <c r="H2217" i="2"/>
  <c r="H2216" i="2"/>
  <c r="H2210" i="2"/>
  <c r="H2202" i="2"/>
  <c r="H2201" i="2"/>
  <c r="H2199" i="2"/>
  <c r="H2198" i="2"/>
  <c r="H2187" i="2"/>
  <c r="H2186" i="2"/>
  <c r="H2185" i="2"/>
  <c r="H2184" i="2"/>
  <c r="H2183" i="2"/>
  <c r="H2175" i="2"/>
  <c r="H2176" i="2" s="1"/>
  <c r="H2173" i="2"/>
  <c r="H2172" i="2"/>
  <c r="H2166" i="2"/>
  <c r="H2165" i="2"/>
  <c r="H2164" i="2"/>
  <c r="H2157" i="2"/>
  <c r="H2156" i="2"/>
  <c r="H2155" i="2"/>
  <c r="H2158" i="2" s="1"/>
  <c r="H2147" i="2"/>
  <c r="H2146" i="2"/>
  <c r="H2145" i="2"/>
  <c r="H2144" i="2"/>
  <c r="H2143" i="2"/>
  <c r="H2149" i="2" s="1"/>
  <c r="H2136" i="2"/>
  <c r="H2135" i="2"/>
  <c r="H2134" i="2"/>
  <c r="H2133" i="2"/>
  <c r="H2137" i="2" s="1"/>
  <c r="H2119" i="2"/>
  <c r="H2118" i="2"/>
  <c r="H2117" i="2"/>
  <c r="H2116" i="2"/>
  <c r="H2115" i="2"/>
  <c r="H2113" i="2"/>
  <c r="H2112" i="2"/>
  <c r="H2111" i="2"/>
  <c r="H2104" i="2"/>
  <c r="H2103" i="2"/>
  <c r="H2101" i="2"/>
  <c r="H2100" i="2"/>
  <c r="H2091" i="2"/>
  <c r="H2093" i="2" s="1"/>
  <c r="H2084" i="2"/>
  <c r="H2085" i="2" s="1"/>
  <c r="H2075" i="2"/>
  <c r="H2074" i="2"/>
  <c r="H2073" i="2"/>
  <c r="H2076" i="2" s="1"/>
  <c r="H2066" i="2"/>
  <c r="H2065" i="2"/>
  <c r="H2064" i="2"/>
  <c r="H2063" i="2"/>
  <c r="H2062" i="2"/>
  <c r="H2054" i="2"/>
  <c r="H2053" i="2"/>
  <c r="H2055" i="2" s="1"/>
  <c r="H2047" i="2"/>
  <c r="H2046" i="2"/>
  <c r="H2039" i="2"/>
  <c r="H2037" i="2"/>
  <c r="H2036" i="2"/>
  <c r="H2034" i="2"/>
  <c r="H2033" i="2"/>
  <c r="H2032" i="2"/>
  <c r="H2019" i="2"/>
  <c r="H2025" i="2" s="1"/>
  <c r="H2012" i="2"/>
  <c r="H2011" i="2"/>
  <c r="H2013" i="2" s="1"/>
  <c r="H2004" i="2"/>
  <c r="H2005" i="2" s="1"/>
  <c r="H1996" i="2"/>
  <c r="H1995" i="2"/>
  <c r="H1998" i="2" s="1"/>
  <c r="H1983" i="2"/>
  <c r="H1989" i="2" s="1"/>
  <c r="H1975" i="2"/>
  <c r="H1977" i="2" s="1"/>
  <c r="H1968" i="2"/>
  <c r="H1969" i="2" s="1"/>
  <c r="H1961" i="2"/>
  <c r="H1960" i="2"/>
  <c r="H1959" i="2"/>
  <c r="H1962" i="2" s="1"/>
  <c r="H1958" i="2"/>
  <c r="H1956" i="2"/>
  <c r="H1955" i="2"/>
  <c r="H1954" i="2"/>
  <c r="H1953" i="2"/>
  <c r="H1943" i="2"/>
  <c r="H1942" i="2"/>
  <c r="H1947" i="2" s="1"/>
  <c r="H1934" i="2"/>
  <c r="H1935" i="2" s="1"/>
  <c r="H1927" i="2"/>
  <c r="H1918" i="2"/>
  <c r="H1917" i="2"/>
  <c r="H1920" i="2" s="1"/>
  <c r="H1908" i="2"/>
  <c r="H1907" i="2"/>
  <c r="H1905" i="2"/>
  <c r="H1898" i="2"/>
  <c r="H1899" i="2" s="1"/>
  <c r="H1883" i="2"/>
  <c r="H1882" i="2"/>
  <c r="H1880" i="2"/>
  <c r="H1879" i="2"/>
  <c r="H1866" i="2"/>
  <c r="H1865" i="2"/>
  <c r="H1863" i="2"/>
  <c r="H1857" i="2"/>
  <c r="H1855" i="2"/>
  <c r="H1848" i="2"/>
  <c r="H1849" i="2" s="1"/>
  <c r="H1840" i="2"/>
  <c r="H1839" i="2"/>
  <c r="H1841" i="2" s="1"/>
  <c r="H1830" i="2"/>
  <c r="H1829" i="2"/>
  <c r="H1827" i="2"/>
  <c r="H1833" i="2" s="1"/>
  <c r="H1820" i="2"/>
  <c r="H1819" i="2"/>
  <c r="H1821" i="2" s="1"/>
  <c r="H1813" i="2"/>
  <c r="H1812" i="2"/>
  <c r="H1805" i="2"/>
  <c r="H1803" i="2"/>
  <c r="H1802" i="2"/>
  <c r="H1801" i="2"/>
  <c r="H1800" i="2"/>
  <c r="H1799" i="2"/>
  <c r="H1798" i="2"/>
  <c r="H1797" i="2"/>
  <c r="H1790" i="2"/>
  <c r="H1789" i="2"/>
  <c r="H1788" i="2"/>
  <c r="H1786" i="2"/>
  <c r="H1785" i="2"/>
  <c r="H1778" i="2"/>
  <c r="H1777" i="2"/>
  <c r="H1779" i="2" s="1"/>
  <c r="H1771" i="2"/>
  <c r="H1770" i="2"/>
  <c r="H1762" i="2"/>
  <c r="H1761" i="2"/>
  <c r="H1764" i="2" s="1"/>
  <c r="H1752" i="2"/>
  <c r="H1751" i="2"/>
  <c r="H1749" i="2"/>
  <c r="H1748" i="2"/>
  <c r="H1754" i="2" s="1"/>
  <c r="H1742" i="2"/>
  <c r="H1740" i="2"/>
  <c r="H1733" i="2"/>
  <c r="H1734" i="2" s="1"/>
  <c r="H1723" i="2"/>
  <c r="H1722" i="2"/>
  <c r="H1727" i="2" s="1"/>
  <c r="H1710" i="2"/>
  <c r="H1712" i="2" s="1"/>
  <c r="H1709" i="2"/>
  <c r="H1708" i="2"/>
  <c r="H1707" i="2"/>
  <c r="H1699" i="2"/>
  <c r="H1698" i="2"/>
  <c r="H1700" i="2" s="1"/>
  <c r="H1692" i="2"/>
  <c r="H1676" i="2"/>
  <c r="H1675" i="2"/>
  <c r="H1674" i="2"/>
  <c r="H1672" i="2"/>
  <c r="H1671" i="2"/>
  <c r="H1670" i="2"/>
  <c r="H1664" i="2"/>
  <c r="H1663" i="2"/>
  <c r="H1662" i="2"/>
  <c r="H1656" i="2"/>
  <c r="H1655" i="2"/>
  <c r="H1648" i="2"/>
  <c r="H1649" i="2" s="1"/>
  <c r="H1647" i="2"/>
  <c r="H1646" i="2"/>
  <c r="H1640" i="2"/>
  <c r="H1634" i="2"/>
  <c r="H1628" i="2"/>
  <c r="H1618" i="2"/>
  <c r="H1617" i="2"/>
  <c r="H1622" i="2" s="1"/>
  <c r="H1611" i="2"/>
  <c r="H1602" i="2"/>
  <c r="H1601" i="2"/>
  <c r="H1599" i="2"/>
  <c r="H1603" i="2" s="1"/>
  <c r="H1593" i="2"/>
  <c r="H1592" i="2"/>
  <c r="H1590" i="2"/>
  <c r="H1589" i="2"/>
  <c r="H1580" i="2"/>
  <c r="H1579" i="2"/>
  <c r="H1562" i="2"/>
  <c r="H1560" i="2"/>
  <c r="H1559" i="2"/>
  <c r="H1558" i="2"/>
  <c r="H1557" i="2"/>
  <c r="H1555" i="2"/>
  <c r="H1554" i="2"/>
  <c r="H1563" i="2" s="1"/>
  <c r="H1548" i="2"/>
  <c r="H1546" i="2"/>
  <c r="H1545" i="2"/>
  <c r="H1543" i="2"/>
  <c r="H1542" i="2"/>
  <c r="H1536" i="2"/>
  <c r="H1526" i="2"/>
  <c r="H1527" i="2" s="1"/>
  <c r="H1519" i="2"/>
  <c r="H1517" i="2"/>
  <c r="H1516" i="2"/>
  <c r="H1510" i="2"/>
  <c r="H1509" i="2"/>
  <c r="H1508" i="2"/>
  <c r="H1507" i="2"/>
  <c r="H1506" i="2"/>
  <c r="H1505" i="2"/>
  <c r="H1497" i="2"/>
  <c r="H1496" i="2"/>
  <c r="H1498" i="2" s="1"/>
  <c r="H1488" i="2"/>
  <c r="H1478" i="2"/>
  <c r="H1477" i="2"/>
  <c r="H1465" i="2"/>
  <c r="H1464" i="2"/>
  <c r="H1454" i="2"/>
  <c r="H1452" i="2"/>
  <c r="H1445" i="2"/>
  <c r="H1436" i="2"/>
  <c r="H1435" i="2"/>
  <c r="H1426" i="2"/>
  <c r="H1425" i="2"/>
  <c r="H1428" i="2" s="1"/>
  <c r="H1416" i="2"/>
  <c r="H1415" i="2"/>
  <c r="H1408" i="2"/>
  <c r="H1407" i="2"/>
  <c r="H1401" i="2"/>
  <c r="H1399" i="2"/>
  <c r="H1398" i="2"/>
  <c r="H1396" i="2"/>
  <c r="H1395" i="2"/>
  <c r="H1393" i="2"/>
  <c r="H1392" i="2"/>
  <c r="H1383" i="2"/>
  <c r="H1382" i="2"/>
  <c r="H1380" i="2"/>
  <c r="H1386" i="2" s="1"/>
  <c r="H1373" i="2"/>
  <c r="H1372" i="2"/>
  <c r="H1366" i="2"/>
  <c r="H1365" i="2"/>
  <c r="H1364" i="2"/>
  <c r="H1357" i="2"/>
  <c r="H1355" i="2"/>
  <c r="H1348" i="2"/>
  <c r="H1347" i="2"/>
  <c r="H1346" i="2"/>
  <c r="H1344" i="2"/>
  <c r="H1343" i="2"/>
  <c r="H1337" i="2"/>
  <c r="H1336" i="2"/>
  <c r="H1335" i="2"/>
  <c r="H1321" i="2"/>
  <c r="H1320" i="2"/>
  <c r="H1319" i="2"/>
  <c r="H1318" i="2"/>
  <c r="H1316" i="2"/>
  <c r="H1315" i="2"/>
  <c r="H1314" i="2"/>
  <c r="H1322" i="2" s="1"/>
  <c r="H1301" i="2"/>
  <c r="H1307" i="2" s="1"/>
  <c r="H1294" i="2"/>
  <c r="H1286" i="2"/>
  <c r="H1278" i="2"/>
  <c r="H1276" i="2"/>
  <c r="H1275" i="2"/>
  <c r="H1279" i="2" s="1"/>
  <c r="H1268" i="2"/>
  <c r="H1267" i="2"/>
  <c r="H1266" i="2"/>
  <c r="H1256" i="2"/>
  <c r="H1254" i="2"/>
  <c r="H1253" i="2"/>
  <c r="H1257" i="2" s="1"/>
  <c r="H1247" i="2"/>
  <c r="H1234" i="2"/>
  <c r="H1233" i="2"/>
  <c r="H1231" i="2"/>
  <c r="H1223" i="2"/>
  <c r="H1222" i="2"/>
  <c r="H1221" i="2"/>
  <c r="H1219" i="2"/>
  <c r="H1225" i="2" s="1"/>
  <c r="H1211" i="2"/>
  <c r="H1213" i="2" s="1"/>
  <c r="H1210" i="2"/>
  <c r="H1195" i="2"/>
  <c r="H1194" i="2"/>
  <c r="H1193" i="2"/>
  <c r="H1196" i="2" s="1"/>
  <c r="H1186" i="2"/>
  <c r="H1187" i="2" s="1"/>
  <c r="H1185" i="2"/>
  <c r="H1184" i="2"/>
  <c r="H1183" i="2"/>
  <c r="H1181" i="2"/>
  <c r="H1174" i="2"/>
  <c r="H1173" i="2"/>
  <c r="H1172" i="2"/>
  <c r="H1164" i="2"/>
  <c r="H1165" i="2" s="1"/>
  <c r="H1157" i="2"/>
  <c r="H1158" i="2" s="1"/>
  <c r="H1156" i="2"/>
  <c r="H1155" i="2"/>
  <c r="H1154" i="2"/>
  <c r="H1153" i="2"/>
  <c r="H1152" i="2"/>
  <c r="H1151" i="2"/>
  <c r="H1150" i="2"/>
  <c r="H1149" i="2"/>
  <c r="H1140" i="2"/>
  <c r="H1139" i="2"/>
  <c r="H1137" i="2"/>
  <c r="H1143" i="2" s="1"/>
  <c r="H1131" i="2"/>
  <c r="H1129" i="2"/>
  <c r="H1128" i="2"/>
  <c r="H1114" i="2"/>
  <c r="H1113" i="2"/>
  <c r="H1104" i="2"/>
  <c r="H1103" i="2"/>
  <c r="H1101" i="2"/>
  <c r="H1100" i="2"/>
  <c r="H1091" i="2"/>
  <c r="H1090" i="2"/>
  <c r="H1082" i="2"/>
  <c r="H1083" i="2" s="1"/>
  <c r="H1075" i="2"/>
  <c r="H1074" i="2"/>
  <c r="H1072" i="2"/>
  <c r="H1071" i="2"/>
  <c r="H1070" i="2"/>
  <c r="H1069" i="2"/>
  <c r="H1060" i="2"/>
  <c r="H1059" i="2"/>
  <c r="H1057" i="2"/>
  <c r="H1056" i="2"/>
  <c r="H1046" i="2"/>
  <c r="H1045" i="2"/>
  <c r="H1049" i="2" s="1"/>
  <c r="H1038" i="2"/>
  <c r="H1039" i="2" s="1"/>
  <c r="H1030" i="2"/>
  <c r="H1028" i="2"/>
  <c r="H1027" i="2"/>
  <c r="H1031" i="2" s="1"/>
  <c r="H1019" i="2"/>
  <c r="H1018" i="2"/>
  <c r="H1016" i="2"/>
  <c r="H1015" i="2"/>
  <c r="H1009" i="2"/>
  <c r="H998" i="2"/>
  <c r="H997" i="2"/>
  <c r="H990" i="2"/>
  <c r="H988" i="2"/>
  <c r="H987" i="2"/>
  <c r="H986" i="2"/>
  <c r="H985" i="2"/>
  <c r="H984" i="2"/>
  <c r="H983" i="2"/>
  <c r="H982" i="2"/>
  <c r="H991" i="2" s="1"/>
  <c r="H975" i="2"/>
  <c r="H974" i="2"/>
  <c r="H973" i="2"/>
  <c r="H972" i="2"/>
  <c r="H976" i="2" s="1"/>
  <c r="H970" i="2"/>
  <c r="H963" i="2"/>
  <c r="H962" i="2"/>
  <c r="H961" i="2"/>
  <c r="H964" i="2" s="1"/>
  <c r="H954" i="2"/>
  <c r="H955" i="2" s="1"/>
  <c r="H947" i="2"/>
  <c r="H948" i="2" s="1"/>
  <c r="H946" i="2"/>
  <c r="H936" i="2"/>
  <c r="H935" i="2"/>
  <c r="H926" i="2"/>
  <c r="H925" i="2"/>
  <c r="H924" i="2"/>
  <c r="H918" i="2"/>
  <c r="H917" i="2"/>
  <c r="H910" i="2"/>
  <c r="H908" i="2"/>
  <c r="H907" i="2"/>
  <c r="H906" i="2"/>
  <c r="H904" i="2"/>
  <c r="H903" i="2"/>
  <c r="H894" i="2"/>
  <c r="H896" i="2" s="1"/>
  <c r="H893" i="2"/>
  <c r="H892" i="2"/>
  <c r="H883" i="2"/>
  <c r="H882" i="2"/>
  <c r="H884" i="2" s="1"/>
  <c r="H875" i="2"/>
  <c r="H876" i="2" s="1"/>
  <c r="H868" i="2"/>
  <c r="H869" i="2" s="1"/>
  <c r="H867" i="2"/>
  <c r="H866" i="2"/>
  <c r="H865" i="2"/>
  <c r="H858" i="2"/>
  <c r="H857" i="2"/>
  <c r="H856" i="2"/>
  <c r="H855" i="2"/>
  <c r="H854" i="2"/>
  <c r="H853" i="2"/>
  <c r="H859" i="2" s="1"/>
  <c r="H846" i="2"/>
  <c r="H847" i="2" s="1"/>
  <c r="H845" i="2"/>
  <c r="H838" i="2"/>
  <c r="H839" i="2" s="1"/>
  <c r="H831" i="2"/>
  <c r="H830" i="2"/>
  <c r="H829" i="2"/>
  <c r="H828" i="2"/>
  <c r="H827" i="2"/>
  <c r="H826" i="2"/>
  <c r="H825" i="2"/>
  <c r="H824" i="2"/>
  <c r="H832" i="2" s="1"/>
  <c r="H823" i="2"/>
  <c r="H817" i="2"/>
  <c r="H816" i="2"/>
  <c r="H815" i="2"/>
  <c r="H814" i="2"/>
  <c r="H813" i="2"/>
  <c r="H812" i="2"/>
  <c r="H811" i="2"/>
  <c r="H804" i="2"/>
  <c r="H803" i="2"/>
  <c r="H805" i="2" s="1"/>
  <c r="H796" i="2"/>
  <c r="H795" i="2"/>
  <c r="H797" i="2" s="1"/>
  <c r="H789" i="2"/>
  <c r="H787" i="2"/>
  <c r="H786" i="2"/>
  <c r="H779" i="2"/>
  <c r="H778" i="2"/>
  <c r="H777" i="2"/>
  <c r="H776" i="2"/>
  <c r="H775" i="2"/>
  <c r="H774" i="2"/>
  <c r="H780" i="2" s="1"/>
  <c r="H767" i="2"/>
  <c r="H768" i="2" s="1"/>
  <c r="H766" i="2"/>
  <c r="H760" i="2"/>
  <c r="H759" i="2"/>
  <c r="H752" i="2"/>
  <c r="H751" i="2"/>
  <c r="H750" i="2"/>
  <c r="H749" i="2"/>
  <c r="H748" i="2"/>
  <c r="H747" i="2"/>
  <c r="H746" i="2"/>
  <c r="H745" i="2"/>
  <c r="H744" i="2"/>
  <c r="H753" i="2" s="1"/>
  <c r="H737" i="2"/>
  <c r="H736" i="2"/>
  <c r="H735" i="2"/>
  <c r="H734" i="2"/>
  <c r="H738" i="2" s="1"/>
  <c r="H733" i="2"/>
  <c r="H732" i="2"/>
  <c r="H725" i="2"/>
  <c r="H724" i="2"/>
  <c r="H726" i="2" s="1"/>
  <c r="H717" i="2"/>
  <c r="H718" i="2" s="1"/>
  <c r="H711" i="2"/>
  <c r="H710" i="2"/>
  <c r="H709" i="2"/>
  <c r="H708" i="2"/>
  <c r="H701" i="2"/>
  <c r="H700" i="2"/>
  <c r="H699" i="2"/>
  <c r="H698" i="2"/>
  <c r="H697" i="2"/>
  <c r="H696" i="2"/>
  <c r="H702" i="2" s="1"/>
  <c r="H689" i="2"/>
  <c r="H688" i="2"/>
  <c r="H690" i="2" s="1"/>
  <c r="H681" i="2"/>
  <c r="H682" i="2" s="1"/>
  <c r="H674" i="2"/>
  <c r="H673" i="2"/>
  <c r="H672" i="2"/>
  <c r="H671" i="2"/>
  <c r="H675" i="2" s="1"/>
  <c r="H670" i="2"/>
  <c r="H669" i="2"/>
  <c r="H668" i="2"/>
  <c r="H667" i="2"/>
  <c r="H666" i="2"/>
  <c r="H659" i="2"/>
  <c r="H658" i="2"/>
  <c r="H657" i="2"/>
  <c r="H656" i="2"/>
  <c r="H655" i="2"/>
  <c r="H654" i="2"/>
  <c r="H647" i="2"/>
  <c r="H646" i="2"/>
  <c r="H645" i="2"/>
  <c r="H648" i="2" s="1"/>
  <c r="H639" i="2"/>
  <c r="H638" i="2"/>
  <c r="H631" i="2"/>
  <c r="H630" i="2"/>
  <c r="H629" i="2"/>
  <c r="H622" i="2"/>
  <c r="H623" i="2" s="1"/>
  <c r="H621" i="2"/>
  <c r="H620" i="2"/>
  <c r="H619" i="2"/>
  <c r="H618" i="2"/>
  <c r="H617" i="2"/>
  <c r="H610" i="2"/>
  <c r="H609" i="2"/>
  <c r="H608" i="2"/>
  <c r="H607" i="2"/>
  <c r="H606" i="2"/>
  <c r="H611" i="2" s="1"/>
  <c r="H599" i="2"/>
  <c r="H600" i="2" s="1"/>
  <c r="H592" i="2"/>
  <c r="H591" i="2"/>
  <c r="H590" i="2"/>
  <c r="H589" i="2"/>
  <c r="H588" i="2"/>
  <c r="H587" i="2"/>
  <c r="H586" i="2"/>
  <c r="H584" i="2"/>
  <c r="H593" i="2" s="1"/>
  <c r="H577" i="2"/>
  <c r="H576" i="2"/>
  <c r="H575" i="2"/>
  <c r="H574" i="2"/>
  <c r="H578" i="2" s="1"/>
  <c r="H573" i="2"/>
  <c r="H572" i="2"/>
  <c r="H565" i="2"/>
  <c r="H564" i="2"/>
  <c r="H563" i="2"/>
  <c r="H566" i="2" s="1"/>
  <c r="H556" i="2"/>
  <c r="H555" i="2"/>
  <c r="H554" i="2"/>
  <c r="H553" i="2"/>
  <c r="H547" i="2"/>
  <c r="H546" i="2"/>
  <c r="H545" i="2"/>
  <c r="H544" i="2"/>
  <c r="H543" i="2"/>
  <c r="H536" i="2"/>
  <c r="H535" i="2"/>
  <c r="H534" i="2"/>
  <c r="H533" i="2"/>
  <c r="H532" i="2"/>
  <c r="H531" i="2"/>
  <c r="H524" i="2"/>
  <c r="H525" i="2" s="1"/>
  <c r="H523" i="2"/>
  <c r="H522" i="2"/>
  <c r="H521" i="2"/>
  <c r="H514" i="2"/>
  <c r="H515" i="2" s="1"/>
  <c r="H507" i="2"/>
  <c r="H506" i="2"/>
  <c r="H505" i="2"/>
  <c r="H504" i="2"/>
  <c r="H503" i="2"/>
  <c r="H502" i="2"/>
  <c r="H501" i="2"/>
  <c r="H500" i="2"/>
  <c r="H499" i="2"/>
  <c r="H492" i="2"/>
  <c r="H491" i="2"/>
  <c r="H490" i="2"/>
  <c r="H489" i="2"/>
  <c r="H488" i="2"/>
  <c r="H487" i="2"/>
  <c r="H493" i="2" s="1"/>
  <c r="H480" i="2"/>
  <c r="H481" i="2" s="1"/>
  <c r="H479" i="2"/>
  <c r="H478" i="2"/>
  <c r="H470" i="2"/>
  <c r="H471" i="2" s="1"/>
  <c r="H463" i="2"/>
  <c r="H462" i="2"/>
  <c r="H460" i="2"/>
  <c r="H453" i="2"/>
  <c r="H452" i="2"/>
  <c r="H451" i="2"/>
  <c r="H450" i="2"/>
  <c r="H449" i="2"/>
  <c r="H454" i="2" s="1"/>
  <c r="H448" i="2"/>
  <c r="H441" i="2"/>
  <c r="H440" i="2"/>
  <c r="H439" i="2"/>
  <c r="H438" i="2"/>
  <c r="H431" i="2"/>
  <c r="H432" i="2" s="1"/>
  <c r="H424" i="2"/>
  <c r="H423" i="2"/>
  <c r="H425" i="2" s="1"/>
  <c r="H422" i="2"/>
  <c r="H421" i="2"/>
  <c r="H420" i="2"/>
  <c r="H419" i="2"/>
  <c r="H418" i="2"/>
  <c r="H417" i="2"/>
  <c r="H410" i="2"/>
  <c r="H409" i="2"/>
  <c r="H408" i="2"/>
  <c r="H407" i="2"/>
  <c r="H406" i="2"/>
  <c r="H405" i="2"/>
  <c r="H404" i="2"/>
  <c r="H398" i="2"/>
  <c r="H396" i="2"/>
  <c r="H389" i="2"/>
  <c r="H388" i="2"/>
  <c r="H390" i="2" s="1"/>
  <c r="H381" i="2"/>
  <c r="H382" i="2" s="1"/>
  <c r="H380" i="2"/>
  <c r="H379" i="2"/>
  <c r="H378" i="2"/>
  <c r="H377" i="2"/>
  <c r="H370" i="2"/>
  <c r="H369" i="2"/>
  <c r="H368" i="2"/>
  <c r="H367" i="2"/>
  <c r="H366" i="2"/>
  <c r="H365" i="2"/>
  <c r="H371" i="2" s="1"/>
  <c r="H358" i="2"/>
  <c r="H359" i="2" s="1"/>
  <c r="H357" i="2"/>
  <c r="H351" i="2"/>
  <c r="H350" i="2"/>
  <c r="H343" i="2"/>
  <c r="H342" i="2"/>
  <c r="H341" i="2"/>
  <c r="H340" i="2"/>
  <c r="H339" i="2"/>
  <c r="H338" i="2"/>
  <c r="H337" i="2"/>
  <c r="H336" i="2"/>
  <c r="H344" i="2" s="1"/>
  <c r="H335" i="2"/>
  <c r="H328" i="2"/>
  <c r="H329" i="2" s="1"/>
  <c r="H327" i="2"/>
  <c r="H326" i="2"/>
  <c r="H325" i="2"/>
  <c r="H323" i="2"/>
  <c r="H316" i="2"/>
  <c r="H315" i="2"/>
  <c r="H317" i="2" s="1"/>
  <c r="H308" i="2"/>
  <c r="H307" i="2"/>
  <c r="H300" i="2"/>
  <c r="H301" i="2" s="1"/>
  <c r="H299" i="2"/>
  <c r="H297" i="2"/>
  <c r="H296" i="2"/>
  <c r="H289" i="2"/>
  <c r="H288" i="2"/>
  <c r="H287" i="2"/>
  <c r="H286" i="2"/>
  <c r="H284" i="2"/>
  <c r="H290" i="2" s="1"/>
  <c r="H277" i="2"/>
  <c r="H278" i="2" s="1"/>
  <c r="H276" i="2"/>
  <c r="H269" i="2"/>
  <c r="H270" i="2" s="1"/>
  <c r="H262" i="2"/>
  <c r="H261" i="2"/>
  <c r="H260" i="2"/>
  <c r="H259" i="2"/>
  <c r="H258" i="2"/>
  <c r="H257" i="2"/>
  <c r="H255" i="2"/>
  <c r="H263" i="2" s="1"/>
  <c r="H247" i="2"/>
  <c r="H246" i="2"/>
  <c r="H245" i="2"/>
  <c r="H244" i="2"/>
  <c r="H248" i="2" s="1"/>
  <c r="H243" i="2"/>
  <c r="H242" i="2"/>
  <c r="H235" i="2"/>
  <c r="H234" i="2"/>
  <c r="H236" i="2" s="1"/>
  <c r="H227" i="2"/>
  <c r="H228" i="2" s="1"/>
  <c r="H218" i="2"/>
  <c r="H220" i="2" s="1"/>
  <c r="H216" i="2"/>
  <c r="H215" i="2"/>
  <c r="H208" i="2"/>
  <c r="H207" i="2"/>
  <c r="H206" i="2"/>
  <c r="H205" i="2"/>
  <c r="H204" i="2"/>
  <c r="H203" i="2"/>
  <c r="H209" i="2" s="1"/>
  <c r="H196" i="2"/>
  <c r="H195" i="2"/>
  <c r="H197" i="2" s="1"/>
  <c r="H188" i="2"/>
  <c r="H189" i="2" s="1"/>
  <c r="H181" i="2"/>
  <c r="H180" i="2"/>
  <c r="H179" i="2"/>
  <c r="H178" i="2"/>
  <c r="H177" i="2"/>
  <c r="H176" i="2"/>
  <c r="H175" i="2"/>
  <c r="H174" i="2"/>
  <c r="H173" i="2"/>
  <c r="H182" i="2" s="1"/>
  <c r="H166" i="2"/>
  <c r="H165" i="2"/>
  <c r="H164" i="2"/>
  <c r="H163" i="2"/>
  <c r="H162" i="2"/>
  <c r="H161" i="2"/>
  <c r="H154" i="2"/>
  <c r="H153" i="2"/>
  <c r="H147" i="2"/>
  <c r="H139" i="2"/>
  <c r="H138" i="2"/>
  <c r="H140" i="2" s="1"/>
  <c r="H131" i="2"/>
  <c r="H130" i="2"/>
  <c r="H129" i="2"/>
  <c r="H128" i="2"/>
  <c r="H132" i="2" s="1"/>
  <c r="H127" i="2"/>
  <c r="H126" i="2"/>
  <c r="H119" i="2"/>
  <c r="H118" i="2"/>
  <c r="H120" i="2" s="1"/>
  <c r="H112" i="2"/>
  <c r="H111" i="2"/>
  <c r="H105" i="2"/>
  <c r="H104" i="2"/>
  <c r="H103" i="2"/>
  <c r="H102" i="2"/>
  <c r="H101" i="2"/>
  <c r="H100" i="2"/>
  <c r="H99" i="2"/>
  <c r="H98" i="2"/>
  <c r="H97" i="2"/>
  <c r="H96" i="2"/>
  <c r="H89" i="2"/>
  <c r="H88" i="2"/>
  <c r="H87" i="2"/>
  <c r="H86" i="2"/>
  <c r="H90" i="2" s="1"/>
  <c r="H85" i="2"/>
  <c r="H84" i="2"/>
  <c r="H78" i="2"/>
  <c r="H77" i="2"/>
  <c r="H76" i="2"/>
  <c r="H75" i="2"/>
  <c r="H68" i="2"/>
  <c r="H69" i="2" s="1"/>
  <c r="H60" i="2"/>
  <c r="H62" i="2" s="1"/>
  <c r="H59" i="2"/>
  <c r="H58" i="2"/>
  <c r="H51" i="2"/>
  <c r="H50" i="2"/>
  <c r="H49" i="2"/>
  <c r="H48" i="2"/>
  <c r="H47" i="2"/>
  <c r="H46" i="2"/>
  <c r="H39" i="2"/>
  <c r="H38" i="2"/>
  <c r="H37" i="2"/>
  <c r="H36" i="2"/>
  <c r="H40" i="2" s="1"/>
  <c r="H29" i="2"/>
  <c r="H30" i="2" s="1"/>
  <c r="H22" i="2"/>
  <c r="H21" i="2"/>
  <c r="H20" i="2"/>
  <c r="H23" i="2" s="1"/>
  <c r="H19" i="2"/>
  <c r="H18" i="2"/>
  <c r="H17" i="2"/>
  <c r="H16" i="2"/>
  <c r="H15" i="2"/>
  <c r="H14" i="2"/>
  <c r="F2422" i="10" l="1"/>
  <c r="F2101" i="10"/>
  <c r="F2684" i="10"/>
  <c r="F2902" i="10"/>
  <c r="F2591" i="10"/>
  <c r="F2147" i="10"/>
  <c r="F2940" i="10"/>
  <c r="F2621" i="10"/>
  <c r="F2577" i="10"/>
  <c r="F2842" i="10"/>
  <c r="F2628" i="10"/>
  <c r="F2527" i="10"/>
  <c r="F2515" i="10" s="1"/>
  <c r="F2317" i="10"/>
  <c r="F1607" i="10"/>
  <c r="E2515" i="10"/>
  <c r="F2567" i="10"/>
  <c r="F2462" i="10"/>
  <c r="E1193" i="10"/>
  <c r="E2579" i="10"/>
  <c r="F2513" i="10"/>
  <c r="F2503" i="10"/>
  <c r="F2450" i="10" s="1"/>
  <c r="F2613" i="10"/>
  <c r="E2450" i="10"/>
  <c r="F2376" i="10"/>
  <c r="F2045" i="10"/>
  <c r="F2950" i="10"/>
  <c r="F2638" i="10"/>
  <c r="F2137" i="10"/>
  <c r="F1509" i="10"/>
  <c r="F1181" i="10"/>
  <c r="F2448" i="10"/>
  <c r="F2926" i="10"/>
  <c r="F2548" i="10"/>
  <c r="F985" i="10"/>
  <c r="F2974" i="10"/>
  <c r="F2959" i="10"/>
  <c r="F2579" i="10"/>
  <c r="F2293" i="10"/>
  <c r="F2241" i="10"/>
  <c r="E2179" i="10"/>
  <c r="F2870" i="10"/>
  <c r="E2243" i="10"/>
  <c r="F2779" i="10"/>
  <c r="F2722" i="10"/>
  <c r="F2303" i="10"/>
  <c r="F2769" i="10"/>
  <c r="F2666" i="10"/>
  <c r="F2755" i="10"/>
  <c r="F2814" i="10"/>
  <c r="F2336" i="10"/>
  <c r="F2177" i="10"/>
  <c r="F2125" i="10"/>
  <c r="F1151" i="10"/>
  <c r="F2708" i="10"/>
  <c r="F2804" i="10"/>
  <c r="F2276" i="10"/>
  <c r="F2167" i="10"/>
  <c r="F1087" i="10"/>
  <c r="E2113" i="10"/>
  <c r="F2746" i="10"/>
  <c r="F1582" i="10"/>
  <c r="F819" i="10"/>
  <c r="F2652" i="10"/>
  <c r="F2212" i="10"/>
  <c r="F2202" i="10"/>
  <c r="F2856" i="10"/>
  <c r="F2844" i="10" s="1"/>
  <c r="F2736" i="10"/>
  <c r="F2255" i="10"/>
  <c r="F2243" i="10" s="1"/>
  <c r="E2305" i="10"/>
  <c r="F2366" i="10"/>
  <c r="F2832" i="10"/>
  <c r="F1062" i="10"/>
  <c r="F2346" i="10"/>
  <c r="E1980" i="10"/>
  <c r="F2888" i="10"/>
  <c r="F2354" i="10"/>
  <c r="F2676" i="10"/>
  <c r="F1754" i="10"/>
  <c r="F1446" i="10"/>
  <c r="F1169" i="10"/>
  <c r="F2880" i="10"/>
  <c r="F2191" i="10"/>
  <c r="F1968" i="10"/>
  <c r="F2793" i="10"/>
  <c r="E1331" i="10"/>
  <c r="F1898" i="10"/>
  <c r="F1737" i="10"/>
  <c r="F1319" i="10"/>
  <c r="F1329" i="10"/>
  <c r="F1946" i="10"/>
  <c r="F1843" i="10"/>
  <c r="F1680" i="10"/>
  <c r="E2047" i="10"/>
  <c r="F2390" i="10"/>
  <c r="F1624" i="10"/>
  <c r="F2111" i="10"/>
  <c r="F1670" i="10"/>
  <c r="F1354" i="10"/>
  <c r="F972" i="10"/>
  <c r="F875" i="10"/>
  <c r="E1712" i="10"/>
  <c r="E1910" i="10"/>
  <c r="F1936" i="10"/>
  <c r="F1825" i="10"/>
  <c r="F2088" i="10"/>
  <c r="F1659" i="10"/>
  <c r="F1022" i="10"/>
  <c r="F1052" i="10"/>
  <c r="F2414" i="10"/>
  <c r="F906" i="10"/>
  <c r="E1128" i="10"/>
  <c r="F1561" i="10"/>
  <c r="F1768" i="10"/>
  <c r="F1456" i="10"/>
  <c r="F1286" i="10"/>
  <c r="F2080" i="10"/>
  <c r="F1491" i="10"/>
  <c r="F791" i="10"/>
  <c r="F1747" i="10"/>
  <c r="F955" i="10"/>
  <c r="F898" i="10"/>
  <c r="F805" i="10"/>
  <c r="F2404" i="10"/>
  <c r="F2070" i="10"/>
  <c r="F1228" i="10"/>
  <c r="F1908" i="10"/>
  <c r="F1635" i="10"/>
  <c r="F1481" i="10"/>
  <c r="F1040" i="10"/>
  <c r="E863" i="10"/>
  <c r="E1260" i="10"/>
  <c r="E1584" i="10"/>
  <c r="F1272" i="10"/>
  <c r="F995" i="10"/>
  <c r="E1458" i="10"/>
  <c r="F942" i="10"/>
  <c r="F2059" i="10"/>
  <c r="F1887" i="10"/>
  <c r="F1364" i="10"/>
  <c r="F1304" i="10"/>
  <c r="F1258" i="10"/>
  <c r="F1792" i="10"/>
  <c r="F1032" i="10"/>
  <c r="F1533" i="10"/>
  <c r="F1205" i="10"/>
  <c r="F928" i="10"/>
  <c r="F1833" i="10"/>
  <c r="E1647" i="10"/>
  <c r="F1878" i="10"/>
  <c r="F1470" i="10"/>
  <c r="F1296" i="10"/>
  <c r="E728" i="10"/>
  <c r="E1064" i="10"/>
  <c r="E1521" i="10"/>
  <c r="F1992" i="10"/>
  <c r="F1778" i="10"/>
  <c r="F1617" i="10"/>
  <c r="F1406" i="10"/>
  <c r="F1140" i="10"/>
  <c r="F965" i="10"/>
  <c r="F918" i="10"/>
  <c r="E930" i="10"/>
  <c r="F1868" i="10"/>
  <c r="F1236" i="10"/>
  <c r="F1922" i="10"/>
  <c r="F1710" i="10"/>
  <c r="F1392" i="10"/>
  <c r="F1116" i="10"/>
  <c r="F851" i="10"/>
  <c r="F1435" i="10"/>
  <c r="F1806" i="10"/>
  <c r="F1700" i="10"/>
  <c r="F1554" i="10"/>
  <c r="F1382" i="10"/>
  <c r="F1104" i="10"/>
  <c r="F1009" i="10"/>
  <c r="F837" i="10"/>
  <c r="F1427" i="10"/>
  <c r="F1161" i="10"/>
  <c r="F888" i="10"/>
  <c r="F1955" i="10"/>
  <c r="F1857" i="10"/>
  <c r="F1687" i="10"/>
  <c r="F1645" i="10"/>
  <c r="F1596" i="10"/>
  <c r="F1544" i="10"/>
  <c r="F1371" i="10"/>
  <c r="F1218" i="10"/>
  <c r="F1097" i="10"/>
  <c r="F829" i="10"/>
  <c r="F1724" i="10"/>
  <c r="F1519" i="10"/>
  <c r="F1191" i="10"/>
  <c r="F1076" i="10"/>
  <c r="F861" i="10"/>
  <c r="E1394" i="10"/>
  <c r="E1780" i="10"/>
  <c r="F1816" i="10"/>
  <c r="F1343" i="10"/>
  <c r="E793" i="10"/>
  <c r="E997" i="10"/>
  <c r="F1978" i="10"/>
  <c r="F1126" i="10"/>
  <c r="E1845" i="10"/>
  <c r="F640" i="10"/>
  <c r="F2016" i="10"/>
  <c r="F2006" i="10"/>
  <c r="F577" i="10"/>
  <c r="F716" i="10"/>
  <c r="F652" i="10"/>
  <c r="F375" i="10"/>
  <c r="F633" i="10"/>
  <c r="F687" i="10"/>
  <c r="F525" i="10"/>
  <c r="F781" i="10"/>
  <c r="F623" i="10"/>
  <c r="E332" i="10"/>
  <c r="F458" i="10"/>
  <c r="F443" i="10"/>
  <c r="F468" i="10"/>
  <c r="E470" i="10"/>
  <c r="F513" i="10"/>
  <c r="F289" i="10"/>
  <c r="F560" i="10"/>
  <c r="F412" i="10"/>
  <c r="F769" i="10"/>
  <c r="F726" i="10"/>
  <c r="E537" i="10"/>
  <c r="F506" i="10"/>
  <c r="F676" i="10"/>
  <c r="F662" i="10"/>
  <c r="F612" i="10"/>
  <c r="F549" i="10"/>
  <c r="F496" i="10"/>
  <c r="E664" i="10"/>
  <c r="F740" i="10"/>
  <c r="F570" i="10"/>
  <c r="F762" i="10"/>
  <c r="F705" i="10"/>
  <c r="F435" i="10"/>
  <c r="F752" i="10"/>
  <c r="F598" i="10"/>
  <c r="F535" i="10"/>
  <c r="F482" i="10"/>
  <c r="F425" i="10"/>
  <c r="F588" i="10"/>
  <c r="E400" i="10"/>
  <c r="F697" i="10"/>
  <c r="E600" i="10"/>
  <c r="F308" i="10"/>
  <c r="F330" i="10"/>
  <c r="F357" i="10"/>
  <c r="F242" i="10"/>
  <c r="F254" i="10"/>
  <c r="F223" i="10"/>
  <c r="F320" i="10"/>
  <c r="F264" i="10"/>
  <c r="F299" i="10"/>
  <c r="F367" i="10"/>
  <c r="E266" i="10"/>
  <c r="F233" i="10"/>
  <c r="E4" i="10"/>
  <c r="E200" i="10"/>
  <c r="F398" i="10"/>
  <c r="F344" i="10"/>
  <c r="F388" i="10"/>
  <c r="F278" i="10"/>
  <c r="F212" i="10"/>
  <c r="E71" i="10"/>
  <c r="E134" i="10"/>
  <c r="F157" i="10"/>
  <c r="F146" i="10"/>
  <c r="F198" i="10"/>
  <c r="F188" i="10"/>
  <c r="F176" i="10"/>
  <c r="F167" i="10"/>
  <c r="F121" i="10"/>
  <c r="F104" i="10"/>
  <c r="F94" i="10"/>
  <c r="F83" i="10"/>
  <c r="F131" i="10"/>
  <c r="F29" i="10"/>
  <c r="F16" i="10"/>
  <c r="F69" i="10"/>
  <c r="F59" i="10"/>
  <c r="F47" i="10"/>
  <c r="F39" i="10"/>
  <c r="G7126" i="9"/>
  <c r="H442" i="2"/>
  <c r="H1240" i="2"/>
  <c r="H2120" i="2"/>
  <c r="H2379" i="2"/>
  <c r="G7905" i="9"/>
  <c r="H508" i="2"/>
  <c r="H1520" i="2"/>
  <c r="H2254" i="2"/>
  <c r="G5951" i="9"/>
  <c r="H1021" i="2"/>
  <c r="H2609" i="2"/>
  <c r="H3588" i="2"/>
  <c r="K676" i="7"/>
  <c r="K677" i="7" s="1"/>
  <c r="K666" i="7" s="1"/>
  <c r="H3764" i="2"/>
  <c r="H1349" i="2"/>
  <c r="H3101" i="2"/>
  <c r="G8202" i="9"/>
  <c r="G8087" i="9"/>
  <c r="G6482" i="9"/>
  <c r="G5108" i="9"/>
  <c r="H911" i="2"/>
  <c r="G5354" i="9"/>
  <c r="G4884" i="9"/>
  <c r="G2963" i="9"/>
  <c r="K663" i="7"/>
  <c r="K664" i="7"/>
  <c r="K653" i="7" s="1"/>
  <c r="G7374" i="9"/>
  <c r="K177" i="7"/>
  <c r="K178" i="7"/>
  <c r="G5275" i="9"/>
  <c r="H3284" i="2"/>
  <c r="G5465" i="9"/>
  <c r="G3290" i="9"/>
  <c r="H1358" i="2"/>
  <c r="H2067" i="2"/>
  <c r="H3208" i="2"/>
  <c r="G8125" i="9"/>
  <c r="G7710" i="9"/>
  <c r="G5891" i="9"/>
  <c r="G4876" i="9"/>
  <c r="G3821" i="9"/>
  <c r="G1410" i="9"/>
  <c r="G386" i="9"/>
  <c r="G185" i="9"/>
  <c r="K431" i="7"/>
  <c r="K432" i="7"/>
  <c r="K425" i="7" s="1"/>
  <c r="H1884" i="2"/>
  <c r="K361" i="7"/>
  <c r="K362" i="7" s="1"/>
  <c r="K350" i="7" s="1"/>
  <c r="K519" i="7"/>
  <c r="J527" i="7" s="1"/>
  <c r="K528" i="7"/>
  <c r="H1806" i="2"/>
  <c r="G6327" i="9"/>
  <c r="G8238" i="9"/>
  <c r="G6868" i="9"/>
  <c r="G3073" i="9"/>
  <c r="G7409" i="9"/>
  <c r="G497" i="9"/>
  <c r="K157" i="7"/>
  <c r="K158" i="7" s="1"/>
  <c r="K147" i="7" s="1"/>
  <c r="H2203" i="2"/>
  <c r="G6104" i="9"/>
  <c r="G5072" i="9"/>
  <c r="K503" i="7"/>
  <c r="K510" i="7"/>
  <c r="K347" i="7"/>
  <c r="K348" i="7"/>
  <c r="K336" i="7" s="1"/>
  <c r="H2281" i="2"/>
  <c r="H2796" i="2"/>
  <c r="H3618" i="2"/>
  <c r="H464" i="2"/>
  <c r="H3883" i="2"/>
  <c r="G6914" i="9"/>
  <c r="G5927" i="9"/>
  <c r="G4354" i="9"/>
  <c r="G3598" i="9"/>
  <c r="H3021" i="2"/>
  <c r="G7613" i="9"/>
  <c r="G7456" i="9"/>
  <c r="G7307" i="9"/>
  <c r="G4967" i="9"/>
  <c r="G4792" i="9"/>
  <c r="G2313" i="9"/>
  <c r="G1266" i="9"/>
  <c r="H309" i="2"/>
  <c r="H537" i="2"/>
  <c r="H632" i="2"/>
  <c r="H2647" i="2"/>
  <c r="H2742" i="2"/>
  <c r="H3903" i="2"/>
  <c r="G6283" i="9"/>
  <c r="K238" i="7"/>
  <c r="K239" i="7"/>
  <c r="K227" i="7" s="1"/>
  <c r="H2221" i="2"/>
  <c r="G6463" i="9"/>
  <c r="K842" i="7"/>
  <c r="K776" i="7"/>
  <c r="J784" i="7" s="1"/>
  <c r="K785" i="7"/>
  <c r="K637" i="7"/>
  <c r="K638" i="7"/>
  <c r="K627" i="7" s="1"/>
  <c r="G6656" i="9"/>
  <c r="G4713" i="9"/>
  <c r="G4217" i="9"/>
  <c r="H3918" i="2"/>
  <c r="G5449" i="9"/>
  <c r="G3923" i="9"/>
  <c r="H3737" i="2"/>
  <c r="K307" i="7"/>
  <c r="K308" i="7"/>
  <c r="K297" i="7" s="1"/>
  <c r="G6073" i="9"/>
  <c r="K846" i="7"/>
  <c r="K847" i="7"/>
  <c r="K836" i="7" s="1"/>
  <c r="G7554" i="9"/>
  <c r="G6506" i="9"/>
  <c r="G1161" i="9"/>
  <c r="K553" i="7"/>
  <c r="J558" i="7" s="1"/>
  <c r="K559" i="7"/>
  <c r="H155" i="2"/>
  <c r="H2040" i="2"/>
  <c r="H2675" i="2"/>
  <c r="H2831" i="2"/>
  <c r="G8372" i="9"/>
  <c r="G7872" i="9"/>
  <c r="G5203" i="9"/>
  <c r="G4739" i="9"/>
  <c r="G2517" i="9"/>
  <c r="K395" i="7"/>
  <c r="K396" i="7"/>
  <c r="K381" i="7" s="1"/>
  <c r="H3803" i="2"/>
  <c r="G8219" i="9"/>
  <c r="H52" i="2"/>
  <c r="H3995" i="2" s="1"/>
  <c r="H2769" i="2"/>
  <c r="H3830" i="2"/>
  <c r="G6929" i="9"/>
  <c r="G6054" i="9"/>
  <c r="G3269" i="9"/>
  <c r="G2183" i="9"/>
  <c r="G7890" i="9"/>
  <c r="G3471" i="9"/>
  <c r="G7196" i="9"/>
  <c r="H2528" i="2"/>
  <c r="G6309" i="9"/>
  <c r="G5055" i="9"/>
  <c r="H3488" i="2"/>
  <c r="G7062" i="9"/>
  <c r="G6009" i="9"/>
  <c r="G3968" i="9"/>
  <c r="H167" i="2"/>
  <c r="H660" i="2"/>
  <c r="H939" i="2"/>
  <c r="H3180" i="2"/>
  <c r="G8052" i="9"/>
  <c r="G6604" i="9"/>
  <c r="G5908" i="9"/>
  <c r="G4698" i="9"/>
  <c r="G4651" i="9"/>
  <c r="G2551" i="9"/>
  <c r="G2411" i="9"/>
  <c r="G2149" i="9"/>
  <c r="K473" i="7"/>
  <c r="K474" i="7"/>
  <c r="K468" i="7" s="1"/>
  <c r="H3606" i="2"/>
  <c r="H1374" i="2"/>
  <c r="H3388" i="2"/>
  <c r="H3872" i="2"/>
  <c r="H3945" i="2"/>
  <c r="G5477" i="9"/>
  <c r="G4945" i="9"/>
  <c r="G4552" i="9"/>
  <c r="G4063" i="9"/>
  <c r="G3907" i="9"/>
  <c r="K267" i="7"/>
  <c r="H3339" i="2"/>
  <c r="K651" i="7"/>
  <c r="K640" i="7" s="1"/>
  <c r="K588" i="7"/>
  <c r="J596" i="7" s="1"/>
  <c r="K597" i="7"/>
  <c r="K333" i="7"/>
  <c r="K334" i="7"/>
  <c r="K323" i="7" s="1"/>
  <c r="H3717" i="2"/>
  <c r="H2881" i="2"/>
  <c r="H1076" i="2"/>
  <c r="K455" i="7"/>
  <c r="K456" i="7"/>
  <c r="K105" i="7"/>
  <c r="K94" i="7" s="1"/>
  <c r="H3006" i="2"/>
  <c r="G198" i="9"/>
  <c r="K313" i="7"/>
  <c r="J318" i="7" s="1"/>
  <c r="K319" i="7" s="1"/>
  <c r="K251" i="7"/>
  <c r="H3705" i="2"/>
  <c r="G785" i="9"/>
  <c r="H1911" i="2"/>
  <c r="G4054" i="9"/>
  <c r="G1146" i="9"/>
  <c r="K571" i="7"/>
  <c r="K578" i="7"/>
  <c r="K374" i="7"/>
  <c r="K377" i="7"/>
  <c r="K89" i="7"/>
  <c r="K40" i="7"/>
  <c r="K31" i="7"/>
  <c r="K41" i="7" s="1"/>
  <c r="H3573" i="2"/>
  <c r="H2308" i="2"/>
  <c r="G3238" i="9"/>
  <c r="K710" i="7"/>
  <c r="K721" i="7"/>
  <c r="K163" i="7"/>
  <c r="J168" i="7" s="1"/>
  <c r="K169" i="7"/>
  <c r="H1481" i="2"/>
  <c r="H3048" i="2"/>
  <c r="G3610" i="9"/>
  <c r="G3489" i="9"/>
  <c r="G75" i="9"/>
  <c r="K440" i="7"/>
  <c r="K441" i="7"/>
  <c r="K434" i="7" s="1"/>
  <c r="H3561" i="2"/>
  <c r="K825" i="7"/>
  <c r="J831" i="7" s="1"/>
  <c r="K832" i="7"/>
  <c r="K698" i="7"/>
  <c r="K701" i="7"/>
  <c r="H3398" i="2"/>
  <c r="K759" i="7"/>
  <c r="J767" i="7" s="1"/>
  <c r="K768" i="7"/>
  <c r="K90" i="7"/>
  <c r="K92" i="7" s="1"/>
  <c r="K77" i="7" s="1"/>
  <c r="H1581" i="2"/>
  <c r="K624" i="7"/>
  <c r="K625" i="7"/>
  <c r="K614" i="7" s="1"/>
  <c r="K429" i="7"/>
  <c r="K287" i="7"/>
  <c r="J292" i="7" s="1"/>
  <c r="K293" i="7"/>
  <c r="K222" i="7"/>
  <c r="K223" i="7"/>
  <c r="K144" i="7"/>
  <c r="K145" i="7"/>
  <c r="K134" i="7" s="1"/>
  <c r="H3675" i="2"/>
  <c r="G4193" i="9"/>
  <c r="G3916" i="9"/>
  <c r="G3760" i="9"/>
  <c r="G2577" i="9"/>
  <c r="G1548" i="9"/>
  <c r="G1069" i="9"/>
  <c r="G490" i="9"/>
  <c r="K206" i="7"/>
  <c r="K207" i="7"/>
  <c r="K200" i="7" s="1"/>
  <c r="G1505" i="9"/>
  <c r="K887" i="7"/>
  <c r="K408" i="7"/>
  <c r="K411" i="7"/>
  <c r="K118" i="7"/>
  <c r="K119" i="7"/>
  <c r="K108" i="7" s="1"/>
  <c r="H1115" i="2"/>
  <c r="G2363" i="9"/>
  <c r="K810" i="7"/>
  <c r="J816" i="7" s="1"/>
  <c r="K817" i="7"/>
  <c r="K421" i="7"/>
  <c r="G4912" i="9"/>
  <c r="G3445" i="9"/>
  <c r="G3282" i="9"/>
  <c r="K607" i="7"/>
  <c r="K610" i="7"/>
  <c r="K56" i="7"/>
  <c r="K58" i="7" s="1"/>
  <c r="K44" i="7" s="1"/>
  <c r="H1269" i="2"/>
  <c r="K688" i="7"/>
  <c r="K214" i="7"/>
  <c r="H2233" i="2"/>
  <c r="H2419" i="2"/>
  <c r="H2846" i="2"/>
  <c r="K734" i="7"/>
  <c r="H1105" i="2"/>
  <c r="H927" i="2"/>
  <c r="H3086" i="2"/>
  <c r="G5000" i="9"/>
  <c r="G4526" i="9"/>
  <c r="G2721" i="9"/>
  <c r="G1190" i="9"/>
  <c r="G325" i="9"/>
  <c r="K865" i="7"/>
  <c r="J870" i="7" s="1"/>
  <c r="K871" i="7"/>
  <c r="K480" i="7"/>
  <c r="J489" i="7" s="1"/>
  <c r="K490" i="7"/>
  <c r="K197" i="7"/>
  <c r="K198" i="7"/>
  <c r="K191" i="7" s="1"/>
  <c r="H3986" i="2"/>
  <c r="G154" i="9"/>
  <c r="K742" i="7"/>
  <c r="J750" i="7" s="1"/>
  <c r="K751" i="7" s="1"/>
  <c r="K131" i="7"/>
  <c r="K132" i="7" s="1"/>
  <c r="K121" i="7" s="1"/>
  <c r="H2446" i="2"/>
  <c r="G5231" i="9"/>
  <c r="G2911" i="9"/>
  <c r="G2332" i="9"/>
  <c r="G2175" i="9"/>
  <c r="H1869" i="2"/>
  <c r="H2501" i="2"/>
  <c r="H2625" i="2"/>
  <c r="G2268" i="9"/>
  <c r="G481" i="9"/>
  <c r="K858" i="7"/>
  <c r="K793" i="7"/>
  <c r="J801" i="7" s="1"/>
  <c r="K802" i="7" s="1"/>
  <c r="K546" i="7"/>
  <c r="K471" i="7"/>
  <c r="K195" i="7"/>
  <c r="K55" i="7"/>
  <c r="H1093" i="2"/>
  <c r="K464" i="7"/>
  <c r="K98" i="7"/>
  <c r="K104" i="7" s="1"/>
  <c r="K187" i="7"/>
  <c r="K280" i="7"/>
  <c r="F1910" i="10" l="1"/>
  <c r="F2179" i="10"/>
  <c r="F1647" i="10"/>
  <c r="F2305" i="10"/>
  <c r="F2113" i="10"/>
  <c r="F1331" i="10"/>
  <c r="F1128" i="10"/>
  <c r="F2378" i="10"/>
  <c r="F1064" i="10"/>
  <c r="F1712" i="10"/>
  <c r="F1584" i="10"/>
  <c r="F2710" i="10"/>
  <c r="F1394" i="10"/>
  <c r="F930" i="10"/>
  <c r="F2640" i="10"/>
  <c r="F2781" i="10"/>
  <c r="F1458" i="10"/>
  <c r="F1780" i="10"/>
  <c r="F1193" i="10"/>
  <c r="F1521" i="10"/>
  <c r="F997" i="10"/>
  <c r="F793" i="10"/>
  <c r="F2047" i="10"/>
  <c r="F863" i="10"/>
  <c r="F1845" i="10"/>
  <c r="F1260" i="10"/>
  <c r="F728" i="10"/>
  <c r="F537" i="10"/>
  <c r="F1980" i="10"/>
  <c r="F664" i="10"/>
  <c r="F600" i="10"/>
  <c r="F470" i="10"/>
  <c r="F400" i="10"/>
  <c r="F332" i="10"/>
  <c r="F266" i="10"/>
  <c r="F200" i="10"/>
  <c r="F4" i="10"/>
  <c r="F71" i="10"/>
  <c r="F134" i="10"/>
  <c r="K320" i="7"/>
  <c r="K321" i="7" s="1"/>
  <c r="K310" i="7" s="1"/>
  <c r="K803" i="7"/>
  <c r="K804" i="7"/>
  <c r="K789" i="7" s="1"/>
  <c r="K752" i="7"/>
  <c r="K753" i="7" s="1"/>
  <c r="K738" i="7" s="1"/>
  <c r="K511" i="7"/>
  <c r="K512" i="7"/>
  <c r="K494" i="7" s="1"/>
  <c r="K188" i="7"/>
  <c r="K189" i="7" s="1"/>
  <c r="K182" i="7" s="1"/>
  <c r="K252" i="7"/>
  <c r="K253" i="7" s="1"/>
  <c r="K241" i="7" s="1"/>
  <c r="K560" i="7"/>
  <c r="K561" i="7"/>
  <c r="K550" i="7" s="1"/>
  <c r="K611" i="7"/>
  <c r="K612" i="7"/>
  <c r="K601" i="7" s="1"/>
  <c r="K465" i="7"/>
  <c r="K466" i="7"/>
  <c r="K460" i="7" s="1"/>
  <c r="K224" i="7"/>
  <c r="K225" i="7" s="1"/>
  <c r="K218" i="7" s="1"/>
  <c r="K457" i="7"/>
  <c r="K458" i="7"/>
  <c r="K451" i="7" s="1"/>
  <c r="K294" i="7"/>
  <c r="K295" i="7"/>
  <c r="K284" i="7" s="1"/>
  <c r="K491" i="7"/>
  <c r="K492" i="7" s="1"/>
  <c r="K476" i="7" s="1"/>
  <c r="K872" i="7"/>
  <c r="K873" i="7" s="1"/>
  <c r="K862" i="7" s="1"/>
  <c r="K412" i="7"/>
  <c r="K413" i="7"/>
  <c r="K398" i="7" s="1"/>
  <c r="K598" i="7"/>
  <c r="K599" i="7"/>
  <c r="K584" i="7" s="1"/>
  <c r="K579" i="7"/>
  <c r="K580" i="7" s="1"/>
  <c r="K563" i="7" s="1"/>
  <c r="K833" i="7"/>
  <c r="K834" i="7"/>
  <c r="K821" i="7" s="1"/>
  <c r="K722" i="7"/>
  <c r="K723" i="7" s="1"/>
  <c r="K705" i="7" s="1"/>
  <c r="K42" i="7"/>
  <c r="K28" i="7" s="1"/>
  <c r="K888" i="7"/>
  <c r="K889" i="7" s="1"/>
  <c r="K875" i="7" s="1"/>
  <c r="K702" i="7"/>
  <c r="K703" i="7"/>
  <c r="K692" i="7" s="1"/>
  <c r="K786" i="7"/>
  <c r="K787" i="7" s="1"/>
  <c r="K772" i="7" s="1"/>
  <c r="K215" i="7"/>
  <c r="K216" i="7" s="1"/>
  <c r="K209" i="7" s="1"/>
  <c r="K818" i="7"/>
  <c r="K819" i="7" s="1"/>
  <c r="K806" i="7" s="1"/>
  <c r="K378" i="7"/>
  <c r="K379" i="7"/>
  <c r="K364" i="7" s="1"/>
  <c r="K735" i="7"/>
  <c r="K736" i="7"/>
  <c r="K725" i="7" s="1"/>
  <c r="K689" i="7"/>
  <c r="K690" i="7"/>
  <c r="K679" i="7" s="1"/>
  <c r="K170" i="7"/>
  <c r="K171" i="7"/>
  <c r="K160" i="7" s="1"/>
  <c r="K422" i="7"/>
  <c r="K423" i="7" s="1"/>
  <c r="K415" i="7" s="1"/>
  <c r="K547" i="7"/>
  <c r="K548" i="7" s="1"/>
  <c r="K532" i="7" s="1"/>
  <c r="K859" i="7"/>
  <c r="K860" i="7"/>
  <c r="K849" i="7" s="1"/>
  <c r="K769" i="7"/>
  <c r="K770" i="7"/>
  <c r="K755" i="7" s="1"/>
  <c r="K268" i="7"/>
  <c r="K269" i="7"/>
  <c r="K255" i="7" s="1"/>
  <c r="K179" i="7"/>
  <c r="K180" i="7"/>
  <c r="K173" i="7" s="1"/>
  <c r="K529" i="7"/>
  <c r="K530" i="7"/>
  <c r="K514" i="7" s="1"/>
  <c r="K282" i="7"/>
  <c r="K271" i="7" s="1"/>
  <c r="K281" i="7"/>
</calcChain>
</file>

<file path=xl/sharedStrings.xml><?xml version="1.0" encoding="utf-8"?>
<sst xmlns="http://schemas.openxmlformats.org/spreadsheetml/2006/main" count="37369" uniqueCount="2685">
  <si>
    <t>Projecte d'obres per la renovació de la xarxa d'abastament d'aigua potable al barri del</t>
  </si>
  <si>
    <t>Casc Antic i al polígon industrial Santa Maria.</t>
  </si>
  <si>
    <t>PRESUPUESTO</t>
  </si>
  <si>
    <t>Precio</t>
  </si>
  <si>
    <t>Medición</t>
  </si>
  <si>
    <t>Importe</t>
  </si>
  <si>
    <t>Obra</t>
  </si>
  <si>
    <t>01</t>
  </si>
  <si>
    <t>PresupuestoXARXA_CASCANTIC_PISANTAMARIA</t>
  </si>
  <si>
    <t>Capítulo</t>
  </si>
  <si>
    <t>TRAM 159</t>
  </si>
  <si>
    <t>Título 3</t>
  </si>
  <si>
    <t>TANCAMENT D'OBRA I SENYALITZACIÓ PROVISIONAL</t>
  </si>
  <si>
    <t>01.01.01</t>
  </si>
  <si>
    <t>PBCD-56H6</t>
  </si>
  <si>
    <t>m</t>
  </si>
  <si>
    <t>Tanca mòbil metàl·lica de 2,5 m de llargària i 1 m d'alçària i amb el desmuntatge inclòs</t>
  </si>
  <si>
    <t>PBC5-HYCB</t>
  </si>
  <si>
    <t>u</t>
  </si>
  <si>
    <t>Con de plàstic reflector de 30 cm d'alçària</t>
  </si>
  <si>
    <t>PBCA-56H3</t>
  </si>
  <si>
    <t>Llumenera amb làmpada intermitent color ambre amb energia de bateria de 12 V i amb el desmuntatge inclòs</t>
  </si>
  <si>
    <t>PBC4-56GZ</t>
  </si>
  <si>
    <t>Cinta d'abalisament autoadhesiva d'amplària 0,05 mm amb el desmuntatge inclòs</t>
  </si>
  <si>
    <t>PBBJ-5677</t>
  </si>
  <si>
    <t>Placa amb pintura reflectant circular de 60 cm de, per a senyals de trànsit, fixada i amb el desmuntatge inclòs</t>
  </si>
  <si>
    <t>PBBJ-5674</t>
  </si>
  <si>
    <t>Placa amb pintura reflectant triangular de 70 cm de costat, per a senyals de trànsit, fixada i amb el desmuntatge inclòs</t>
  </si>
  <si>
    <t>PBBI-567M</t>
  </si>
  <si>
    <t>Placa amb pintura reflectant de 60x60 cm, per a senyals de trànsit, fixada i amb el desmuntatge inclòs</t>
  </si>
  <si>
    <t>P1512-35FA</t>
  </si>
  <si>
    <t>m2</t>
  </si>
  <si>
    <t>Plataforma metàl·lica per a pas de persones per sobre de rases, d'amplada &lt;= 1 m, de planxa d'acer de 8 mm de gruix, amb el desmuntatge inclòs</t>
  </si>
  <si>
    <t>P1512-35FB</t>
  </si>
  <si>
    <t>Plataforma metàl·lica per a pas de vehicles per sobre de rases, d'amplada &lt;= 1 m, de planxa d'acer de 12 mm de gruix, amb el desmuntatge inclòs</t>
  </si>
  <si>
    <t>TOTAL</t>
  </si>
  <si>
    <t>02</t>
  </si>
  <si>
    <t>CALES PER LA LOCALITZACIÓ DE SERVEIS</t>
  </si>
  <si>
    <t>01.01.02</t>
  </si>
  <si>
    <t>P221K-TG43</t>
  </si>
  <si>
    <t>m3</t>
  </si>
  <si>
    <t>Excavació de cala, per a localització de serveis, amb mitjans manuals i reblert i compactació de terres seleccionades pròpia excavació</t>
  </si>
  <si>
    <t>03</t>
  </si>
  <si>
    <t>DEMOLICIONS</t>
  </si>
  <si>
    <t>01.01.03</t>
  </si>
  <si>
    <t>P2146-DJ2B</t>
  </si>
  <si>
    <t>Demolició de paviment de panots col·locats sobre base de formigó de fins a 15 cm de gruix, inclòs la demolició de la base, d'amplària fins a 0,6 m amb retroexcavadora amb martell trencador i càrrega sobre camió amb mitjans mecànics</t>
  </si>
  <si>
    <t>P2146-DJ4G</t>
  </si>
  <si>
    <t>Demolició de paviment de panots col·locats sobre base de formigó de fins a 15 cm de gruix, inclòs la demolició de la base, d'amplària fins a 2 m amb retroexcavadora amb martell trencador i càrrega sobre camió amb mitjans mecànics</t>
  </si>
  <si>
    <t>P2146-DJ32</t>
  </si>
  <si>
    <t>Demolició de paviment de mescla bituminosa de fins a 20 cm de gruix, d'amplària fins a 0,6 m amb retroexcavadora amb martell trencador i càrrega sobre camió amb mitjans mecànics</t>
  </si>
  <si>
    <t>P214W-FEMG</t>
  </si>
  <si>
    <t>Tall en paviment de mescla bituminosa o formigó de 15 cm de fondària com a mínim amb màquina tallajunts amb disc de diamant per a paviment, per a delimitar la zona a demolir</t>
  </si>
  <si>
    <t>04</t>
  </si>
  <si>
    <t>MOVIMENT DE TERRES</t>
  </si>
  <si>
    <t>01.01.04</t>
  </si>
  <si>
    <t>P221C-DZ1D</t>
  </si>
  <si>
    <t>Excavació de rasa de fins a 1 m d'amplària i fins a 2 m de fondària, en terreny compacte, amb retroexcavadora i amb les terres deixades a la vora</t>
  </si>
  <si>
    <t>P221C-DYZW</t>
  </si>
  <si>
    <t>Excavació de rasa de fins a 2 m d'amplària i fins a 2 m de fondària, en terreny compacte, amb pala excavadora i amb les terres deixades a la vora</t>
  </si>
  <si>
    <t>P2255-DPIR</t>
  </si>
  <si>
    <t>Rebliment i piconatge de rasa d'amplària fins a 0,6 m, amb sauló garbellat, en tongades de gruix de més de 25 i fins a 50 cm, utilitzant picó vibrant de combustible</t>
  </si>
  <si>
    <t>P2255-DPIP</t>
  </si>
  <si>
    <t>Rebliment i piconatge de rasa d'amplària més de 0,6 i fins a 1,5 m, amb sauló garbellat, en tongades de gruix de més de 25 i fins a 50 cm, utilitzant picó vibrant de combustible</t>
  </si>
  <si>
    <t>P2255-DPHV</t>
  </si>
  <si>
    <t>Rebliment i piconatge de rasa d'amplària fins a 0,6 m, amb material seleccionat de la pròpia excavació, en tongades de gruix de fins a 25 cm, utilitzant picó vibrant de combustible, amb compactació del 95% PM</t>
  </si>
  <si>
    <t>P2255-DPHS</t>
  </si>
  <si>
    <t>Rebliment i piconatge de rasa d'amplària més de 0,6 i fins a 1,5 m, amb material seleccionat de la pròpia excavació, en tongades de gruix de fins a 25 cm, utilitzant picó vibrant de combustible, amb compactació del 95% PM</t>
  </si>
  <si>
    <t>05</t>
  </si>
  <si>
    <t xml:space="preserve"> XARXA</t>
  </si>
  <si>
    <t>01.01.05</t>
  </si>
  <si>
    <t>PF36-DVR3</t>
  </si>
  <si>
    <t>Tub de fosa dúctil de 80 mm de diàmetre nominal, classe de pressió C40 segons la norma UNE-EN 545, amb unió de campana amb junt automàtic estàndard i anella elastomèrica per a aigua i col·locat al fons de la rasa, inclòs part proporcional de colzes, peces especials i accessoris de tot tipus</t>
  </si>
  <si>
    <t>PFZ0-LPCM</t>
  </si>
  <si>
    <t>Dau d'ancoratge de formigó formigó per armar HA - 25 / B / 20 / XC1 amb una quantitat de ciment de 275 kg/m3 i relació aigua ciment =&lt; 0.6, per a peces especials en conduccions de diàmetre fins 150 mm, inclosa la col·locació d'armadures i el vibratge del formigó</t>
  </si>
  <si>
    <t>PDG5-HA2I</t>
  </si>
  <si>
    <t>Banda contínua de plàstic de color de 30 cm d'amplària, col·locada al llarg de la rasa a 20 cm per sobre de la canalització</t>
  </si>
  <si>
    <t>PN12-DPOT</t>
  </si>
  <si>
    <t>Vàlvula de comporta manual amb brides, de cos curt, de 80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fosa, muntada en pericó de canalització soterrada</t>
  </si>
  <si>
    <t>06</t>
  </si>
  <si>
    <t>ESCOMESES</t>
  </si>
  <si>
    <t>01.01.06</t>
  </si>
  <si>
    <t>ESCOM075</t>
  </si>
  <si>
    <t>Treballs de remodelació d'escomesa de 3/4'', inclòs accessoris de llautó, vàlvules de pas, petit material vari de diàmetre adequat, pericó i qualsevol accessori</t>
  </si>
  <si>
    <t>07</t>
  </si>
  <si>
    <t>REPOSICIONS</t>
  </si>
  <si>
    <t>01.01.07</t>
  </si>
  <si>
    <t>P9E1-V6RD</t>
  </si>
  <si>
    <t>Paviment de peces de morter de ciment (panot i rigola, ambdós de qualsevol tipus) de 20x20x4 cm, classe 1a, preu superior, sobre suport de 3 cm de morter amb additius, col·locat a truc de maceta amb morter mixt 1:2:10 i beurada de ciment pòrtland</t>
  </si>
  <si>
    <t>P931-10RJI</t>
  </si>
  <si>
    <t>Base de formigó en massa HM - 20 / B / 20 / X0 amb una quantitat de ciment de 200 kg/m3 i relació aigua ciment =&lt; 0.6, abocat des de camió amb estesa i vibratge manual, amb acabat reglejat, incloent els encofrats laterals i els dels junts de dilatació</t>
  </si>
  <si>
    <t>P9HA-6083</t>
  </si>
  <si>
    <t>Reposició de paviment de mescla bituminosa contínua en calent de qualsevol tipus i color, amb betum asfàltic penetració, per a capa de trànsit i granulat granític, de 10 cm de gruix, estesa i compactada manualment, inclosa emulsió bituminosa</t>
  </si>
  <si>
    <t>08</t>
  </si>
  <si>
    <t>GESTIÓ DE RESIDUS DE LA CONSTRUCCIÓ I DEMOLICIÓ</t>
  </si>
  <si>
    <t>01.01.08</t>
  </si>
  <si>
    <t>P2R2-EU9S</t>
  </si>
  <si>
    <t>Classificació a peu d'obra de residus de construcció o demolició en fraccions segons REAL DECRETO 105/2008, amb mitjans manuals</t>
  </si>
  <si>
    <t>P2R4-IZ6G</t>
  </si>
  <si>
    <t>Càrrega amb mitjans mecànics i transport de terres contaminades a instal·lació autoritzada de gestió de residus, amb camió de 20 t, amb un recorregut de fins a 20 km</t>
  </si>
  <si>
    <t>P2RA-IQFJ</t>
  </si>
  <si>
    <t>Disposició controlada en dipòsit autoritzat inclòs el cànon sobre la deposició controlada dels residus de la construcció, segons la LLEI 8/2008, de residus de terra inerts procedents d'excavació, amb codi 17 05 04 segons la Llista Europea de Residus. Inclòs certificat de gestió de residus.</t>
  </si>
  <si>
    <t>P2R6-4I5K</t>
  </si>
  <si>
    <t>Càrrega amb mitjans mecànics i transport de residus inerts o no especials a instal·lació autoritzada de gestió de residus, amb camió per a transport de 20 t, amb un recorregut de fins a 20 km</t>
  </si>
  <si>
    <t>P2RA-IQG3</t>
  </si>
  <si>
    <t>Disposició controlada en dipòsit autoritzat inclòs el cànon sobre la deposició controlada dels residus de la construcció, segons la LLEI 8/2008, de residus barrejats no perillosos procedents de construcció o demolició, amb codi 17 09 04 segons la Llista Europea de Residus. Inclòs certificat de gestió de residus.</t>
  </si>
  <si>
    <t>P2R5-Z58K</t>
  </si>
  <si>
    <t>Transport de residus especials d'amiant-ciment codi 17 06 01* o d'amiant friable codi 17 06 05*, procedents de la construcció, amb contenidor o sac flexible, a punt establert per Sabemsa pel seu emmagatzematge i posterior gestió, dins de la seva gestió de residus.</t>
  </si>
  <si>
    <t>TRAM 158</t>
  </si>
  <si>
    <t>01.02.01</t>
  </si>
  <si>
    <t>01.02.02</t>
  </si>
  <si>
    <t>01.02.03</t>
  </si>
  <si>
    <t>01.02.04</t>
  </si>
  <si>
    <t>01.02.05</t>
  </si>
  <si>
    <t>01.02.06</t>
  </si>
  <si>
    <t>01.02.07</t>
  </si>
  <si>
    <t>01.02.08</t>
  </si>
  <si>
    <t>TRAM 161</t>
  </si>
  <si>
    <t>01.03.01</t>
  </si>
  <si>
    <t>01.03.02</t>
  </si>
  <si>
    <t>01.03.03</t>
  </si>
  <si>
    <t>01.03.04</t>
  </si>
  <si>
    <t>01.03.05</t>
  </si>
  <si>
    <t>PM23-4BC9</t>
  </si>
  <si>
    <t>Hidrant soterrat amb pericó de registre, amb una sortida de 80 mm de diàmetre connectat a la xarxa i muntat a l'exterior</t>
  </si>
  <si>
    <t>01.03.06</t>
  </si>
  <si>
    <t>ESCOM2</t>
  </si>
  <si>
    <t>Treballs de remodelació d'escomesa de 2'', inclòs accessoris de llautó, vàlvules de pas, petit material vari de diàmetre adequat, pericó i qualsevol accessori</t>
  </si>
  <si>
    <t>01.03.07</t>
  </si>
  <si>
    <t>01.03.08</t>
  </si>
  <si>
    <t>TRAM 160</t>
  </si>
  <si>
    <t>01.04.01</t>
  </si>
  <si>
    <t>01.04.02</t>
  </si>
  <si>
    <t>01.04.03</t>
  </si>
  <si>
    <t>01.04.04</t>
  </si>
  <si>
    <t>01.04.05</t>
  </si>
  <si>
    <t>01.04.06</t>
  </si>
  <si>
    <t>01.04.07</t>
  </si>
  <si>
    <t>01.04.08</t>
  </si>
  <si>
    <t>TRAM 162</t>
  </si>
  <si>
    <t>01.05.01</t>
  </si>
  <si>
    <t>01.05.02</t>
  </si>
  <si>
    <t>01.05.03</t>
  </si>
  <si>
    <t>01.05.04</t>
  </si>
  <si>
    <t>01.05.05</t>
  </si>
  <si>
    <t>01.05.06</t>
  </si>
  <si>
    <t>01.05.07</t>
  </si>
  <si>
    <t>01.05.08</t>
  </si>
  <si>
    <t>TRAM 163</t>
  </si>
  <si>
    <t>01.06.01</t>
  </si>
  <si>
    <t>01.06.02</t>
  </si>
  <si>
    <t>01.06.03</t>
  </si>
  <si>
    <t>01.06.04</t>
  </si>
  <si>
    <t>01.06.05</t>
  </si>
  <si>
    <t>01.06.06</t>
  </si>
  <si>
    <t>01.06.07</t>
  </si>
  <si>
    <t>PBZB-HOF8</t>
  </si>
  <si>
    <t>Equip de reposició de senyalització horitzontal i marques vials en horari laborable diürn, inclòs senyalització dels treballs i esborrat mitjançant fresat</t>
  </si>
  <si>
    <t>01.06.08</t>
  </si>
  <si>
    <t>TRAM 171</t>
  </si>
  <si>
    <t>01.07.01</t>
  </si>
  <si>
    <t>01.07.02</t>
  </si>
  <si>
    <t>01.07.03</t>
  </si>
  <si>
    <t>01.07.04</t>
  </si>
  <si>
    <t>01.07.05</t>
  </si>
  <si>
    <t>01.07.06</t>
  </si>
  <si>
    <t>ESCOM2-5</t>
  </si>
  <si>
    <t>Treballs de remodelació d'escomesa de 2 1/2'', inclòs accessoris de llautó, vàlvules de pas, petit material vari de diàmetre adequat, pericó i qualsevol accessori</t>
  </si>
  <si>
    <t>01.07.07</t>
  </si>
  <si>
    <t>01.07.08</t>
  </si>
  <si>
    <t>TRAM 172</t>
  </si>
  <si>
    <t>01.08.01</t>
  </si>
  <si>
    <t>01.08.02</t>
  </si>
  <si>
    <t>01.08.03</t>
  </si>
  <si>
    <t>P2146-DJ2L</t>
  </si>
  <si>
    <t>Demolició de paviment de formigó de fins a 20 cm de gruix, d'amplària fins a 0,6 m amb retroexcavadora amb martell trencador i càrrega sobre camió amb mitjans mecànics</t>
  </si>
  <si>
    <t>P2146-DJ2K</t>
  </si>
  <si>
    <t>Demolició de paviment de formigó de fins a 20 cm de gruix, d'amplària fins a 2 m amb retroexcavadora amb martell trencador i càrrega sobre camió amb mitjans mecànics</t>
  </si>
  <si>
    <t>01.08.04</t>
  </si>
  <si>
    <t>01.08.05</t>
  </si>
  <si>
    <t>01.08.06</t>
  </si>
  <si>
    <t>01.08.07</t>
  </si>
  <si>
    <t>P9G3-DVV7</t>
  </si>
  <si>
    <t>Tall amb serra de disc en paviment de formigó per a formació de junt de retracció de 6 a 8 mm de font per a exterior &gt;= 4 cm</t>
  </si>
  <si>
    <t>01.08.08</t>
  </si>
  <si>
    <t>09</t>
  </si>
  <si>
    <t>TRAM 196</t>
  </si>
  <si>
    <t>01.09.01</t>
  </si>
  <si>
    <t>01.09.02</t>
  </si>
  <si>
    <t>01.09.03</t>
  </si>
  <si>
    <t>01.09.04</t>
  </si>
  <si>
    <t>01.09.05</t>
  </si>
  <si>
    <t>01.09.06</t>
  </si>
  <si>
    <t>01.09.07</t>
  </si>
  <si>
    <t>01.09.08</t>
  </si>
  <si>
    <t>10</t>
  </si>
  <si>
    <t>TRAM 187</t>
  </si>
  <si>
    <t>01.10.01</t>
  </si>
  <si>
    <t>01.10.02</t>
  </si>
  <si>
    <t>01.10.03</t>
  </si>
  <si>
    <t>01.10.04</t>
  </si>
  <si>
    <t>01.10.05</t>
  </si>
  <si>
    <t>01.10.06</t>
  </si>
  <si>
    <t>01.10.07</t>
  </si>
  <si>
    <t>01.10.08</t>
  </si>
  <si>
    <t>11</t>
  </si>
  <si>
    <t>TRAM 176</t>
  </si>
  <si>
    <t>01.11.01</t>
  </si>
  <si>
    <t>01.11.02</t>
  </si>
  <si>
    <t>01.11.03</t>
  </si>
  <si>
    <t>01.11.04</t>
  </si>
  <si>
    <t>01.11.05</t>
  </si>
  <si>
    <t>01.11.06</t>
  </si>
  <si>
    <t>01.11.07</t>
  </si>
  <si>
    <t>01.11.08</t>
  </si>
  <si>
    <t>12</t>
  </si>
  <si>
    <t>TRAM 173</t>
  </si>
  <si>
    <t>01.12.01</t>
  </si>
  <si>
    <t>01.12.02</t>
  </si>
  <si>
    <t>01.12.03</t>
  </si>
  <si>
    <t>P21Q2-8GXU</t>
  </si>
  <si>
    <t>Retirada de pilona fosa i enderroc de daus de formigó.</t>
  </si>
  <si>
    <t>01.12.04</t>
  </si>
  <si>
    <t>01.12.05</t>
  </si>
  <si>
    <t>01.12.06</t>
  </si>
  <si>
    <t>01.12.07</t>
  </si>
  <si>
    <t>PQ43-HA7F</t>
  </si>
  <si>
    <t>Reposició de pilona de fosa recuperada i col·locada sobre dau de formigó</t>
  </si>
  <si>
    <t>01.12.08</t>
  </si>
  <si>
    <t>13</t>
  </si>
  <si>
    <t>TRAM 174</t>
  </si>
  <si>
    <t>01.13.01</t>
  </si>
  <si>
    <t>01.13.02</t>
  </si>
  <si>
    <t>01.13.03</t>
  </si>
  <si>
    <t>01.13.04</t>
  </si>
  <si>
    <t>01.13.05</t>
  </si>
  <si>
    <t>01.13.06</t>
  </si>
  <si>
    <t>01.13.07</t>
  </si>
  <si>
    <t>01.13.08</t>
  </si>
  <si>
    <t>14</t>
  </si>
  <si>
    <t>TRAM 184</t>
  </si>
  <si>
    <t>01.14.01</t>
  </si>
  <si>
    <t>01.14.02</t>
  </si>
  <si>
    <t>01.14.03</t>
  </si>
  <si>
    <t>01.14.04</t>
  </si>
  <si>
    <t>01.14.05</t>
  </si>
  <si>
    <t>01.14.06</t>
  </si>
  <si>
    <t>01.14.07</t>
  </si>
  <si>
    <t>01.14.08</t>
  </si>
  <si>
    <t>15</t>
  </si>
  <si>
    <t>TRAM 179</t>
  </si>
  <si>
    <t>01.15.01</t>
  </si>
  <si>
    <t>01.15.02</t>
  </si>
  <si>
    <t>01.15.03</t>
  </si>
  <si>
    <t>01.15.04</t>
  </si>
  <si>
    <t>01.15.05</t>
  </si>
  <si>
    <t>01.15.06</t>
  </si>
  <si>
    <t>01.15.07</t>
  </si>
  <si>
    <t>01.15.08</t>
  </si>
  <si>
    <t>16</t>
  </si>
  <si>
    <t>TRAM 178</t>
  </si>
  <si>
    <t>01.16.01</t>
  </si>
  <si>
    <t>01.16.02</t>
  </si>
  <si>
    <t>01.16.03</t>
  </si>
  <si>
    <t>01.16.04</t>
  </si>
  <si>
    <t>01.16.05</t>
  </si>
  <si>
    <t>01.16.06</t>
  </si>
  <si>
    <t>01.16.07</t>
  </si>
  <si>
    <t>01.16.08</t>
  </si>
  <si>
    <t>17</t>
  </si>
  <si>
    <t>TRAM 241</t>
  </si>
  <si>
    <t>01.17.01</t>
  </si>
  <si>
    <t>01.17.02</t>
  </si>
  <si>
    <t>01.17.03</t>
  </si>
  <si>
    <t>01.17.04</t>
  </si>
  <si>
    <t>01.17.05</t>
  </si>
  <si>
    <t>01.17.06</t>
  </si>
  <si>
    <t>01.17.07</t>
  </si>
  <si>
    <t>01.17.08</t>
  </si>
  <si>
    <t>18</t>
  </si>
  <si>
    <t>TRAM 242</t>
  </si>
  <si>
    <t>01.18.01</t>
  </si>
  <si>
    <t>01.18.02</t>
  </si>
  <si>
    <t>01.18.03</t>
  </si>
  <si>
    <t>01.18.04</t>
  </si>
  <si>
    <t>01.18.05</t>
  </si>
  <si>
    <t>01.18.06</t>
  </si>
  <si>
    <t>01.18.07</t>
  </si>
  <si>
    <t>01.18.08</t>
  </si>
  <si>
    <t>19</t>
  </si>
  <si>
    <t>01.19.01</t>
  </si>
  <si>
    <t>01.19.02</t>
  </si>
  <si>
    <t>01.19.03</t>
  </si>
  <si>
    <t>01.19.04</t>
  </si>
  <si>
    <t>01.19.05</t>
  </si>
  <si>
    <t>01.19.06</t>
  </si>
  <si>
    <t>01.19.07</t>
  </si>
  <si>
    <t>01.19.08</t>
  </si>
  <si>
    <t>20</t>
  </si>
  <si>
    <t>TRAM 190</t>
  </si>
  <si>
    <t>01.20.01</t>
  </si>
  <si>
    <t>01.20.02</t>
  </si>
  <si>
    <t>01.20.03</t>
  </si>
  <si>
    <t>01.20.04</t>
  </si>
  <si>
    <t>01.20.05</t>
  </si>
  <si>
    <t>01.20.06</t>
  </si>
  <si>
    <t>01.20.07</t>
  </si>
  <si>
    <t>01.20.08</t>
  </si>
  <si>
    <t>21</t>
  </si>
  <si>
    <t>TRAM 189</t>
  </si>
  <si>
    <t>01.21.01</t>
  </si>
  <si>
    <t>01.21.02</t>
  </si>
  <si>
    <t>01.21.03</t>
  </si>
  <si>
    <t>01.21.04</t>
  </si>
  <si>
    <t>01.21.05</t>
  </si>
  <si>
    <t>01.21.06</t>
  </si>
  <si>
    <t>01.21.07</t>
  </si>
  <si>
    <t>01.21.08</t>
  </si>
  <si>
    <t>22</t>
  </si>
  <si>
    <t>TRAM 186</t>
  </si>
  <si>
    <t>01.22.01</t>
  </si>
  <si>
    <t>01.22.02</t>
  </si>
  <si>
    <t>01.22.03</t>
  </si>
  <si>
    <t>01.22.04</t>
  </si>
  <si>
    <t>01.22.05</t>
  </si>
  <si>
    <t>01.22.06</t>
  </si>
  <si>
    <t>01.22.07</t>
  </si>
  <si>
    <t>01.22.08</t>
  </si>
  <si>
    <t>23</t>
  </si>
  <si>
    <t>TRAM 192</t>
  </si>
  <si>
    <t>01.23.01</t>
  </si>
  <si>
    <t>01.23.02</t>
  </si>
  <si>
    <t>01.23.03</t>
  </si>
  <si>
    <t>01.23.04</t>
  </si>
  <si>
    <t>01.23.05</t>
  </si>
  <si>
    <t>01.23.06</t>
  </si>
  <si>
    <t>01.23.07</t>
  </si>
  <si>
    <t>01.23.08</t>
  </si>
  <si>
    <t>24</t>
  </si>
  <si>
    <t>TRAM 177</t>
  </si>
  <si>
    <t>01.24.01</t>
  </si>
  <si>
    <t>01.24.02</t>
  </si>
  <si>
    <t>01.24.03</t>
  </si>
  <si>
    <t>01.24.04</t>
  </si>
  <si>
    <t>01.24.05</t>
  </si>
  <si>
    <t>01.24.06</t>
  </si>
  <si>
    <t>01.24.07</t>
  </si>
  <si>
    <t>01.24.08</t>
  </si>
  <si>
    <t>25</t>
  </si>
  <si>
    <t>TRAM 180</t>
  </si>
  <si>
    <t>01.25.01</t>
  </si>
  <si>
    <t>01.25.02</t>
  </si>
  <si>
    <t>01.25.03</t>
  </si>
  <si>
    <t>01.25.04</t>
  </si>
  <si>
    <t>01.25.05</t>
  </si>
  <si>
    <t>01.25.06</t>
  </si>
  <si>
    <t>01.25.07</t>
  </si>
  <si>
    <t>01.25.08</t>
  </si>
  <si>
    <t>26</t>
  </si>
  <si>
    <t>TRAM 191</t>
  </si>
  <si>
    <t>01.26.01</t>
  </si>
  <si>
    <t>01.26.02</t>
  </si>
  <si>
    <t>01.26.03</t>
  </si>
  <si>
    <t>01.26.04</t>
  </si>
  <si>
    <t>01.26.05</t>
  </si>
  <si>
    <t>01.26.06</t>
  </si>
  <si>
    <t>01.26.07</t>
  </si>
  <si>
    <t>01.26.08</t>
  </si>
  <si>
    <t>27</t>
  </si>
  <si>
    <t>TRAM 170</t>
  </si>
  <si>
    <t>01.27.01</t>
  </si>
  <si>
    <t>01.27.02</t>
  </si>
  <si>
    <t>01.27.03</t>
  </si>
  <si>
    <t>01.27.04</t>
  </si>
  <si>
    <t>01.27.05</t>
  </si>
  <si>
    <t>01.27.06</t>
  </si>
  <si>
    <t>01.27.07</t>
  </si>
  <si>
    <t>01.27.08</t>
  </si>
  <si>
    <t>28</t>
  </si>
  <si>
    <t>TRAM 143</t>
  </si>
  <si>
    <t>01.28.01</t>
  </si>
  <si>
    <t>01.28.02</t>
  </si>
  <si>
    <t>01.28.03</t>
  </si>
  <si>
    <t>P2146-DJ31</t>
  </si>
  <si>
    <t>Demolició de paviment de mescla bituminosa de fins a 20 cm de gruix, d'amplària fins a 2 m amb retroexcavadora amb martell trencador i càrrega sobre camió amb mitjans mecànics</t>
  </si>
  <si>
    <t>01.28.04</t>
  </si>
  <si>
    <t>01.28.05</t>
  </si>
  <si>
    <t>PF36-DVRS</t>
  </si>
  <si>
    <t>Tub de fosa dúctil de 100 mm de diàmetre nominal, classe de pressió C40 segons la norma UNE-EN 545, amb unió amb unió de campana amb junt automàtic estàndard i anella elastomèrica per a aigua i col·locat al fons de la rasa, inclòs part proporcional de colzes, peces especials i accessoris de tot tipus</t>
  </si>
  <si>
    <t>PN12-DPLC</t>
  </si>
  <si>
    <t>Vàlvula de comporta manual amb brides, de cos curt, de 100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fosa, muntada en pericó de canalització soterrada</t>
  </si>
  <si>
    <t>PM23-4BCA</t>
  </si>
  <si>
    <t>Hidrant soterrat amb pericó de registre, amb una sortida de 100 mm de diàmetre, connectat a la xarxa i muntat a l'exterior</t>
  </si>
  <si>
    <t>01.28.06</t>
  </si>
  <si>
    <t>01.28.07</t>
  </si>
  <si>
    <t>29</t>
  </si>
  <si>
    <t>TRAM 144</t>
  </si>
  <si>
    <t>01.29.01</t>
  </si>
  <si>
    <t>01.29.02</t>
  </si>
  <si>
    <t>01.29.03</t>
  </si>
  <si>
    <t>01.29.04</t>
  </si>
  <si>
    <t>01.29.05</t>
  </si>
  <si>
    <t>01.29.06</t>
  </si>
  <si>
    <t>01.29.07</t>
  </si>
  <si>
    <t>01.29.08</t>
  </si>
  <si>
    <t>30</t>
  </si>
  <si>
    <t>TRAM 145</t>
  </si>
  <si>
    <t>01.30.01</t>
  </si>
  <si>
    <t>01.30.02</t>
  </si>
  <si>
    <t>01.30.03</t>
  </si>
  <si>
    <t>01.30.04</t>
  </si>
  <si>
    <t>01.30.05</t>
  </si>
  <si>
    <t>01.30.06</t>
  </si>
  <si>
    <t>01.30.07</t>
  </si>
  <si>
    <t>01.30.08</t>
  </si>
  <si>
    <t>31</t>
  </si>
  <si>
    <t>TRAM 146</t>
  </si>
  <si>
    <t>01.31.01</t>
  </si>
  <si>
    <t>01.31.02</t>
  </si>
  <si>
    <t>01.31.03</t>
  </si>
  <si>
    <t>01.31.04</t>
  </si>
  <si>
    <t>01.31.05</t>
  </si>
  <si>
    <t>01.31.06</t>
  </si>
  <si>
    <t>01.31.07</t>
  </si>
  <si>
    <t>01.31.08</t>
  </si>
  <si>
    <t>32</t>
  </si>
  <si>
    <t>TRAM 263</t>
  </si>
  <si>
    <t>01.32.01</t>
  </si>
  <si>
    <t>01.32.02</t>
  </si>
  <si>
    <t>01.32.03</t>
  </si>
  <si>
    <t>01.32.04</t>
  </si>
  <si>
    <t>01.32.05</t>
  </si>
  <si>
    <t>01.32.06</t>
  </si>
  <si>
    <t>01.32.07</t>
  </si>
  <si>
    <t>01.32.08</t>
  </si>
  <si>
    <t>33</t>
  </si>
  <si>
    <t>TRAM 261</t>
  </si>
  <si>
    <t>01.33.01</t>
  </si>
  <si>
    <t>01.33.02</t>
  </si>
  <si>
    <t>01.33.03</t>
  </si>
  <si>
    <t>01.33.04</t>
  </si>
  <si>
    <t>01.33.05</t>
  </si>
  <si>
    <t>01.33.06</t>
  </si>
  <si>
    <t>01.33.07</t>
  </si>
  <si>
    <t>01.33.08</t>
  </si>
  <si>
    <t>34</t>
  </si>
  <si>
    <t>TRAM 197</t>
  </si>
  <si>
    <t>01.34.01</t>
  </si>
  <si>
    <t>01.34.02</t>
  </si>
  <si>
    <t>01.34.03</t>
  </si>
  <si>
    <t>01.34.04</t>
  </si>
  <si>
    <t>01.34.05</t>
  </si>
  <si>
    <t>01.34.06</t>
  </si>
  <si>
    <t>01.34.07</t>
  </si>
  <si>
    <t>01.34.08</t>
  </si>
  <si>
    <t>35</t>
  </si>
  <si>
    <t>TRAM 195</t>
  </si>
  <si>
    <t>01.35.01</t>
  </si>
  <si>
    <t>01.35.02</t>
  </si>
  <si>
    <t>01.35.03</t>
  </si>
  <si>
    <t>01.35.04</t>
  </si>
  <si>
    <t>01.35.05</t>
  </si>
  <si>
    <t>01.35.06</t>
  </si>
  <si>
    <t>01.35.07</t>
  </si>
  <si>
    <t>01.35.08</t>
  </si>
  <si>
    <t>36</t>
  </si>
  <si>
    <t>TRAM 194</t>
  </si>
  <si>
    <t>01.36.01</t>
  </si>
  <si>
    <t>01.36.02</t>
  </si>
  <si>
    <t>01.36.03</t>
  </si>
  <si>
    <t>P2146-KY50</t>
  </si>
  <si>
    <t>Demolició de paviment de llambordins col·locats sobre base de formigó de fins a 15 cm de gruix, inclòs la demolició de la base, d'amplària fins a 0,6 m, amb compressor i càrrega sobre camió amb mitjans manuals, en entorn urbà sense dificultat de mobilitat, en voreres &lt;= 3 m d'amplària o calçada/plataforma única &lt;= 7 m d'amplària, sense afectació per serveis o elements de mobiliari urbà, en actuacions de més de 10 1 m2</t>
  </si>
  <si>
    <t>P2146-I4HZ</t>
  </si>
  <si>
    <t>Demolició de paviment de llambordins col·locats sobre base de formigó de fins a 15 cm de gruix, inclòs la demolició de la base, d'amplària fins a 2 m, amb compressor i càrrega sobre camió amb mitjans manuals, en entorn urbà amb dificultat de mobilitat, en voreres &lt;= 3 m d'amplària o calçada/plataforma única &lt;= 7 m d'amplària, amb afectació per serveis o elements de mobiliari urbà, en actuacions d'1 a 10 1 m2</t>
  </si>
  <si>
    <t>01.36.04</t>
  </si>
  <si>
    <t>01.36.05</t>
  </si>
  <si>
    <t>01.36.06</t>
  </si>
  <si>
    <t>01.36.07</t>
  </si>
  <si>
    <t>01.36.08</t>
  </si>
  <si>
    <t>37</t>
  </si>
  <si>
    <t>TRAM 188</t>
  </si>
  <si>
    <t>01.37.01</t>
  </si>
  <si>
    <t>01.37.02</t>
  </si>
  <si>
    <t>01.37.03</t>
  </si>
  <si>
    <t>P214E-MBWW</t>
  </si>
  <si>
    <t>Desmuntatge de barana metàl·lica, amb mitjans manuals i càrrega de runa sobre camió o contenidor</t>
  </si>
  <si>
    <t>01.37.04</t>
  </si>
  <si>
    <t>01.37.05</t>
  </si>
  <si>
    <t>01.37.06</t>
  </si>
  <si>
    <t>01.37.07</t>
  </si>
  <si>
    <t>PB11-14R3Y</t>
  </si>
  <si>
    <t>Barana metàl·lica modular urbana formada per un passama de rodó d'acer inoxidable de 63,5 mm de diàmetre i 2 mm de gruix, amb suports de fosa amb imprimació epoxi i pintura metàl·lica oxiron o equivalent, o suports d'acer cromat, incloses les plaques d'ancoratge de fosa amb el mateix acabat, ancorada amb morter de ciment 1:4, elaborat a l'obra</t>
  </si>
  <si>
    <t>01.37.08</t>
  </si>
  <si>
    <t>38</t>
  </si>
  <si>
    <t>TRAM 183</t>
  </si>
  <si>
    <t>01.38.01</t>
  </si>
  <si>
    <t>01.38.02</t>
  </si>
  <si>
    <t>01.38.03</t>
  </si>
  <si>
    <t>01.38.04</t>
  </si>
  <si>
    <t>01.38.05</t>
  </si>
  <si>
    <t>01.38.06</t>
  </si>
  <si>
    <t>01.38.07</t>
  </si>
  <si>
    <t>01.38.08</t>
  </si>
  <si>
    <t>39</t>
  </si>
  <si>
    <t>TRAM 198</t>
  </si>
  <si>
    <t>01.39.01</t>
  </si>
  <si>
    <t>01.39.02</t>
  </si>
  <si>
    <t>01.39.03</t>
  </si>
  <si>
    <t>01.39.04</t>
  </si>
  <si>
    <t>01.39.05</t>
  </si>
  <si>
    <t>01.39.06</t>
  </si>
  <si>
    <t>01.39.07</t>
  </si>
  <si>
    <t>01.39.08</t>
  </si>
  <si>
    <t>40</t>
  </si>
  <si>
    <t>TRAM 142A</t>
  </si>
  <si>
    <t>01.40.01</t>
  </si>
  <si>
    <t>01.40.02</t>
  </si>
  <si>
    <t>01.40.03</t>
  </si>
  <si>
    <t>01.40.04</t>
  </si>
  <si>
    <t>01.40.05</t>
  </si>
  <si>
    <t>01.40.06</t>
  </si>
  <si>
    <t>01.40.07</t>
  </si>
  <si>
    <t>41</t>
  </si>
  <si>
    <t>TRAM 142B</t>
  </si>
  <si>
    <t>01.41.01</t>
  </si>
  <si>
    <t>01.41.02</t>
  </si>
  <si>
    <t>01.41.03</t>
  </si>
  <si>
    <t>01.41.04</t>
  </si>
  <si>
    <t>01.41.05</t>
  </si>
  <si>
    <t>01.41.06</t>
  </si>
  <si>
    <t>01.41.07</t>
  </si>
  <si>
    <t>01.41.08</t>
  </si>
  <si>
    <t>42</t>
  </si>
  <si>
    <t>TRAM 142</t>
  </si>
  <si>
    <t>01.42.01</t>
  </si>
  <si>
    <t>01.42.02</t>
  </si>
  <si>
    <t>01.42.03</t>
  </si>
  <si>
    <t>01.42.04</t>
  </si>
  <si>
    <t>01.42.05</t>
  </si>
  <si>
    <t>01.42.06</t>
  </si>
  <si>
    <t>01.42.07</t>
  </si>
  <si>
    <t>01.42.08</t>
  </si>
  <si>
    <t>43</t>
  </si>
  <si>
    <t>TRAM 250</t>
  </si>
  <si>
    <t>01.43.01</t>
  </si>
  <si>
    <t>01.43.02</t>
  </si>
  <si>
    <t>01.43.03</t>
  </si>
  <si>
    <t>01.43.04</t>
  </si>
  <si>
    <t>01.43.05</t>
  </si>
  <si>
    <t>01.43.06</t>
  </si>
  <si>
    <t>01.43.07</t>
  </si>
  <si>
    <t>01.43.08</t>
  </si>
  <si>
    <t>44</t>
  </si>
  <si>
    <t>TRAM 531</t>
  </si>
  <si>
    <t>01.44.01</t>
  </si>
  <si>
    <t>01.44.02</t>
  </si>
  <si>
    <t>01.44.03</t>
  </si>
  <si>
    <t>01.44.04</t>
  </si>
  <si>
    <t>01.44.05</t>
  </si>
  <si>
    <t>PF36-DVQU</t>
  </si>
  <si>
    <t>Tub de fosa dúctil de 150 mm de diàmetre nominal, classe de pressió C40 segons la norma UNE-EN 545, amb unió amb unió de campana amb junt automàtic estàndard i anella elastomèrica per a aigua i col·locat al fons de la rasa</t>
  </si>
  <si>
    <t>01.44.06</t>
  </si>
  <si>
    <t>01.44.07</t>
  </si>
  <si>
    <t>01.44.08</t>
  </si>
  <si>
    <t>45</t>
  </si>
  <si>
    <t>TRAM 549</t>
  </si>
  <si>
    <t>01.45.01</t>
  </si>
  <si>
    <t>01.45.02</t>
  </si>
  <si>
    <t>01.45.03</t>
  </si>
  <si>
    <t>01.45.04</t>
  </si>
  <si>
    <t>01.45.05</t>
  </si>
  <si>
    <t>PN12-DPLK</t>
  </si>
  <si>
    <t>Vàlvula de comporta manual amb brides, de cos curt, de 150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fosa, muntada en pericó de canalització soterrada</t>
  </si>
  <si>
    <t>01.45.06</t>
  </si>
  <si>
    <t>01.45.07</t>
  </si>
  <si>
    <t>01.45.08</t>
  </si>
  <si>
    <t>46</t>
  </si>
  <si>
    <t>TRAM 548</t>
  </si>
  <si>
    <t>01.46.01</t>
  </si>
  <si>
    <t>01.46.02</t>
  </si>
  <si>
    <t>01.46.03</t>
  </si>
  <si>
    <t>01.46.04</t>
  </si>
  <si>
    <t>01.46.05</t>
  </si>
  <si>
    <t>01.46.06</t>
  </si>
  <si>
    <t>01.46.07</t>
  </si>
  <si>
    <t>01.46.08</t>
  </si>
  <si>
    <t>47</t>
  </si>
  <si>
    <t>TRAM 545</t>
  </si>
  <si>
    <t>01.47.01</t>
  </si>
  <si>
    <t>01.47.02</t>
  </si>
  <si>
    <t>01.47.03</t>
  </si>
  <si>
    <t>01.47.04</t>
  </si>
  <si>
    <t>01.47.05</t>
  </si>
  <si>
    <t>01.47.06</t>
  </si>
  <si>
    <t>01.47.07</t>
  </si>
  <si>
    <t>01.47.08</t>
  </si>
  <si>
    <t>48</t>
  </si>
  <si>
    <t>TRAM 546</t>
  </si>
  <si>
    <t>01.48.01</t>
  </si>
  <si>
    <t>01.48.02</t>
  </si>
  <si>
    <t>01.48.03</t>
  </si>
  <si>
    <t>01.48.04</t>
  </si>
  <si>
    <t>01.48.05</t>
  </si>
  <si>
    <t>01.48.06</t>
  </si>
  <si>
    <t>01.48.07</t>
  </si>
  <si>
    <t>49</t>
  </si>
  <si>
    <t>TRAM 547</t>
  </si>
  <si>
    <t>01.49.01</t>
  </si>
  <si>
    <t>01.49.02</t>
  </si>
  <si>
    <t>01.49.03</t>
  </si>
  <si>
    <t>01.49.04</t>
  </si>
  <si>
    <t>01.49.05</t>
  </si>
  <si>
    <t>01.49.06</t>
  </si>
  <si>
    <t>01.49.07</t>
  </si>
  <si>
    <t>01.49.08</t>
  </si>
  <si>
    <t>50</t>
  </si>
  <si>
    <t>SEGURETAT I SALUT</t>
  </si>
  <si>
    <t>01.50</t>
  </si>
  <si>
    <t>PA001</t>
  </si>
  <si>
    <t>PA</t>
  </si>
  <si>
    <t>Partida alçada a justificar per mesures de seguretat i salut durant l'execució de l'obra civil.</t>
  </si>
  <si>
    <t>PA002</t>
  </si>
  <si>
    <t>Partida alçada a justificar per mesures de seguretat i salut durant el muntatge de la instal·lació</t>
  </si>
  <si>
    <t xml:space="preserve">IMPORTE TOTAL DEL PRESUPUESTO : </t>
  </si>
  <si>
    <t>Justificación de elementos</t>
  </si>
  <si>
    <t>Nº</t>
  </si>
  <si>
    <t>Código</t>
  </si>
  <si>
    <t>U.M.</t>
  </si>
  <si>
    <t>Descripción</t>
  </si>
  <si>
    <t>Descripción corta</t>
  </si>
  <si>
    <t>Elemento compuesto</t>
  </si>
  <si>
    <t>B06D-0L92</t>
  </si>
  <si>
    <t>Formigó de 150 kg/m3, amb una proporció en volum 1:4:8, amb ciment pòrtland amb filler calcari CEM II/B-L 32,5 R i granulat de pedra granítica de grandària màxima 20 mm, elaborat a l'obra amb formigonera de 250 l</t>
  </si>
  <si>
    <t>Rend.:</t>
  </si>
  <si>
    <t>Formigó 150kg/m3,1:4:8,ciment pòrtland+fill.calc. CEM II/B-L 32,5R+pedra granit. grandària màxima 20</t>
  </si>
  <si>
    <t>Mano de obra</t>
  </si>
  <si>
    <t>A0E-000A</t>
  </si>
  <si>
    <t>h</t>
  </si>
  <si>
    <t>Manobre especialista</t>
  </si>
  <si>
    <t>/R</t>
  </si>
  <si>
    <t>x</t>
  </si>
  <si>
    <t>=</t>
  </si>
  <si>
    <t>Subtotal mano de obra</t>
  </si>
  <si>
    <t>Maquinaria</t>
  </si>
  <si>
    <t>C176-00FW</t>
  </si>
  <si>
    <t>Formigonera de 250 l</t>
  </si>
  <si>
    <t>Subtotal maquinaria</t>
  </si>
  <si>
    <t>Material</t>
  </si>
  <si>
    <t>B055-067M</t>
  </si>
  <si>
    <t>t</t>
  </si>
  <si>
    <t>Ciment pòrtland amb filler calcari CEM II/B-L 32,5 R segons UNE-EN 197-1, en sacs</t>
  </si>
  <si>
    <t>B011-05ME</t>
  </si>
  <si>
    <t>Aigua</t>
  </si>
  <si>
    <t>B03J-0K88</t>
  </si>
  <si>
    <t>Grava de pedrera de pedra granítica, de grandària màxima 20 mm, per a formigons</t>
  </si>
  <si>
    <t>B03L-05MS</t>
  </si>
  <si>
    <t>Sorra de pedrera de pedra granítica per a formigons</t>
  </si>
  <si>
    <t>Subtotal material</t>
  </si>
  <si>
    <t>Coste directo</t>
  </si>
  <si>
    <t>Gastos auxiliares</t>
  </si>
  <si>
    <t>%</t>
  </si>
  <si>
    <t>Total</t>
  </si>
  <si>
    <t>B07F-0LT4</t>
  </si>
  <si>
    <t>Morter de ciment pòrtland amb filler calcari CEM II/B-L i sorra, amb 250 kg/m3 de ciment, amb una proporció en volum 1:6 i 5 N/mm2 de resistència a compressió, elaborat a l'obra</t>
  </si>
  <si>
    <t>Morter ciment pòrtland+fill.calc. CEM II/B-L,sorra,250kg/m3 ciment,1:6,5N/mm2,elab.a obra</t>
  </si>
  <si>
    <t>C176-00FX</t>
  </si>
  <si>
    <t>Formigonera de 165 l</t>
  </si>
  <si>
    <t>B03L-05N7</t>
  </si>
  <si>
    <t>Sorra de pedrera per a morters</t>
  </si>
  <si>
    <t>B07F-0LT5</t>
  </si>
  <si>
    <t>Morter de ciment pòrtland amb filler calcari CEM II/B-L i sorra, amb 380 kg/m3 de ciment, amb una proporció en volum 1:4 i 10 N/mm2 de resistència a compressió, elaborat a l'obra</t>
  </si>
  <si>
    <t>Morter ciment pòrtland+fill.calc. CEM II/B-L,sorra,380kg/m3 ciment,1:4,10N/mm2,elab.a obra</t>
  </si>
  <si>
    <t>B07F-0LT6</t>
  </si>
  <si>
    <t>Morter mixt de ciment pòrtland amb filler calcari CEM II/B-L, calç i sorra, amb 200 kg/m3 de ciment, amb una proporció en volum 1:2:10 i 2,5 N/mm2 de resistència a compressió, elaborat a l'obra</t>
  </si>
  <si>
    <t xml:space="preserve">Morter mixt ciment pòrtland+fill.calc. CEM II/B-L,calç,sorra,200kg/m3 ciment,1:2:10,2,5N/mm2,elab.a </t>
  </si>
  <si>
    <t>B054-06DH</t>
  </si>
  <si>
    <t>kg</t>
  </si>
  <si>
    <t>Calç aèria hidratada CL 90-S, en sacs</t>
  </si>
  <si>
    <t>B07G-0MR9</t>
  </si>
  <si>
    <t>Morter de ciment amb ciment pòrtland CEM I i sorra, amb additiu inclusor aire/plastificant i 250 kg/m3 de ciment, amb una proporció en volum 1:6 i 5 N/mm2 de resistència a compressió, elaborat a l'obra</t>
  </si>
  <si>
    <t>Morter ciment pòrtland CEM I+sorra+inclus.aire/plastificant 250kg/m3,1:6,5N/mm2,elab.</t>
  </si>
  <si>
    <t>B081-06U6</t>
  </si>
  <si>
    <t>Additiu inclusor aire/plastificant per a morter, segons la norma UNE-EN 934-3</t>
  </si>
  <si>
    <t>B055-0661</t>
  </si>
  <si>
    <t>Ciment pòrtland CEM I 32,5 R segons UNE-EN 197-1, en sacs</t>
  </si>
  <si>
    <t>B0B6-107D</t>
  </si>
  <si>
    <t>Acer en barres corrugades elaborat a l'obra i manipulat a taller B400S, de límit elàstic &gt;= 400 N/mm2</t>
  </si>
  <si>
    <t>Acer b/corrug.obra man.taller B400S</t>
  </si>
  <si>
    <t>A01-FEP0</t>
  </si>
  <si>
    <t>Ajudant ferrallista</t>
  </si>
  <si>
    <t>A0F-000I</t>
  </si>
  <si>
    <t>Oficial 1a ferrallista</t>
  </si>
  <si>
    <t>B0B7-106P</t>
  </si>
  <si>
    <t>Acer en barres corrugades B400S de límit elàstic &gt;= 400 N/mm2</t>
  </si>
  <si>
    <t>B0AM-078F</t>
  </si>
  <si>
    <t>Filferro recuit d'1,3 mm</t>
  </si>
  <si>
    <t>Partida de obra</t>
  </si>
  <si>
    <t>P-1</t>
  </si>
  <si>
    <t>Treballs de remodelació d'escomesa de 3/4'', inclòs accessoris de llautó, vàlvules de pas, petit mat</t>
  </si>
  <si>
    <t>A0F-000R</t>
  </si>
  <si>
    <t>Oficial 1a muntador</t>
  </si>
  <si>
    <t>MESCOM075</t>
  </si>
  <si>
    <t>Escomesa de 3/4'', inclòs accessoris de llautó, vàlvules de pas, petit material vari de diàmetre adequat, pericó i qualsevol accessori</t>
  </si>
  <si>
    <t>Gastos indirectos</t>
  </si>
  <si>
    <t>P-2</t>
  </si>
  <si>
    <t>Treballs de remodelació d'escomesa de 2'', inclòs accessoris de llautó, vàlvules de pas, petit mater</t>
  </si>
  <si>
    <t>MESCOM2</t>
  </si>
  <si>
    <t>Escomesa de 2'', inclòs accessoris de llautó, vàlvules de pas, petit material vari de diàmetre adequat, pericó i qualsevol accessori</t>
  </si>
  <si>
    <t>P-3</t>
  </si>
  <si>
    <t>Treballs de remodelació d'escomesa de 2 1/2'', inclòs accessoris de llautó, vàlvules de pas, petit m</t>
  </si>
  <si>
    <t>MESCOM2-5</t>
  </si>
  <si>
    <t>Escomesa de 2 1/2'', inclòs accessoris de llautó, vàlvules de pas, petit material vari de diàmetre adequat, pericó i qualsevol accessori</t>
  </si>
  <si>
    <t>P-4</t>
  </si>
  <si>
    <t>Plataforma met.p/pas pers.,ampl.&lt;= 1 m,planxa acer,g=8mm,desm.</t>
  </si>
  <si>
    <t>A0D-0009</t>
  </si>
  <si>
    <t>Manobre</t>
  </si>
  <si>
    <t>B0DZ7-0FI5</t>
  </si>
  <si>
    <t>Planxa d'acer per a encofrats i apuntalaments, de 8 mm de gruix, per a 10 usos</t>
  </si>
  <si>
    <t>P-5</t>
  </si>
  <si>
    <t>Plataforma met.p/pas vehic.,ampl.&lt;= 1 m,planxa acer,g=12mm,desm.</t>
  </si>
  <si>
    <t>B0DZ7-0FI6</t>
  </si>
  <si>
    <t>Planxa d'acer per a encofrats i apuntalaments, de 12 mm de gruix, per a 10 usos</t>
  </si>
  <si>
    <t>P-6</t>
  </si>
  <si>
    <t>Demol.pavim. panot.s/form. g fins a 15 cm,ampl.fins a 0,6 m,retro.+mart.trencad. + càrrega cam. mec.</t>
  </si>
  <si>
    <t>C115-00EE</t>
  </si>
  <si>
    <t>Retroexcavadora amb martell trencador</t>
  </si>
  <si>
    <t>C13C-00LP</t>
  </si>
  <si>
    <t>Retroexcavadora sobre pneumàtics de 8 a 10 t</t>
  </si>
  <si>
    <t>P-7</t>
  </si>
  <si>
    <t>Demol.pavim. form. g fins a 20 cm,ampl.fins a 2 m,retro.+mart.trencad. + càrrega cam. mec.</t>
  </si>
  <si>
    <t>P-8</t>
  </si>
  <si>
    <t>Demol.pavim. form. g fins a 20 cm,ampl.fins a 0,6 m,retro.+mart.trencad. + càrrega cam. mec.</t>
  </si>
  <si>
    <t>P-9</t>
  </si>
  <si>
    <t>Demol.pavim. mescla bituminosa g fins a 20 cm,ampl.fins a 2 m,retro.+mart.trencad. + càrrega cam. me</t>
  </si>
  <si>
    <t>P-10</t>
  </si>
  <si>
    <t xml:space="preserve">Demol.pavim. mescla bituminosa g fins a 20 cm,ampl.fins a 0,6 m,retro.+mart.trencad. + càrrega cam. </t>
  </si>
  <si>
    <t>P-11</t>
  </si>
  <si>
    <t>Demol.pavim. panot.s/form. g fins a 15 cm,ampl.fins a 2 m,retro.+mart.trencad. + càrrega cam. mec.</t>
  </si>
  <si>
    <t>P-12</t>
  </si>
  <si>
    <t>Demol.pavim. llamb.s/form. g fins a 15 cm,ampl.fins a 2 m,compressor + càrrega cam. manuals,entorn u</t>
  </si>
  <si>
    <t>A0D-0007</t>
  </si>
  <si>
    <t>C111-0056</t>
  </si>
  <si>
    <t>Compressor amb dos martells pneumàtics</t>
  </si>
  <si>
    <t>P-13</t>
  </si>
  <si>
    <t>Demol.pavim. llamb.s/form. g fins a 15 cm,ampl.fins a 0,6 m,compressor + càrrega cam. manuals,entorn</t>
  </si>
  <si>
    <t>P-14</t>
  </si>
  <si>
    <t>Desmun.barana metàlica,m.man.</t>
  </si>
  <si>
    <t>A0F-000Y</t>
  </si>
  <si>
    <t>Oficial 1a soldador</t>
  </si>
  <si>
    <t>C207-00E1</t>
  </si>
  <si>
    <t>Equip i elements auxiliars per a tall oxiacetilènic</t>
  </si>
  <si>
    <t>P-15</t>
  </si>
  <si>
    <t>Tall paviment mescla bituminosa o formigó h&gt;=15cm</t>
  </si>
  <si>
    <t>C178-00GF</t>
  </si>
  <si>
    <t>Màquina tallajunts amb disc de diamant per a paviment</t>
  </si>
  <si>
    <t>P-16</t>
  </si>
  <si>
    <t>P-17</t>
  </si>
  <si>
    <t>Excav.rasa,amp:fins a 2 m,fond.=fins a 2 m,terreny compact.,pala excav.++terres deix.vora</t>
  </si>
  <si>
    <t>P-18</t>
  </si>
  <si>
    <t>Excav.rasa,amp:fins a 1 m,fond.=fins a 2 m,terreny compact.,retro.++terres deix.vora</t>
  </si>
  <si>
    <t>P-19</t>
  </si>
  <si>
    <t>Excav.cala,p/ localit.seveism.man.rebl.+compact.,terres seleccionades pròpia excavació</t>
  </si>
  <si>
    <t>C13A-00FQ</t>
  </si>
  <si>
    <t>Safata vibrant combustible amb placa de 60 cm</t>
  </si>
  <si>
    <t>P-20</t>
  </si>
  <si>
    <t xml:space="preserve">Rebliment+picon.rasa,ampl.més de 0,6 i fins a 1,5 m,mat.selecc.excav.,gfins a 25 cm,picó vibrant de </t>
  </si>
  <si>
    <t>C13A-00FR</t>
  </si>
  <si>
    <t>Compactador combustible duplex manual de 700 kg</t>
  </si>
  <si>
    <t>P-21</t>
  </si>
  <si>
    <t>Rebliment+picon.rasa,ampl.fins a 0,6 m,mat.selecc.excav.,gfins a 25 cm,picó vibrant de combustible,9</t>
  </si>
  <si>
    <t>P-22</t>
  </si>
  <si>
    <t>Rebliment+picon.rasa,ampl.més de 0,6 i fins a 1,5 m,sauló garb.,gmés de 25 i fins a 50 cm,picó vibra</t>
  </si>
  <si>
    <t>B03C-05NJ</t>
  </si>
  <si>
    <t>Sauló garbellat</t>
  </si>
  <si>
    <t>P-23</t>
  </si>
  <si>
    <t>Rebliment+picon.rasa,ampl.fins a 0,6 m,sauló garb.,gmés de 25 i fins a 50 cm,picó vibrant de combust</t>
  </si>
  <si>
    <t>P2255-H870</t>
  </si>
  <si>
    <t>Rebliment i piconatge de rasa de 0,60 m d'amplària, com a màxim, amb sauló sense garbellar per a protecció de conduccions, en tongades de 25 cm, com a màxim</t>
  </si>
  <si>
    <t>Rebliment+picon.rasa,a0.6m,sauló s/garbellar,g&lt;=25cm</t>
  </si>
  <si>
    <t>B03C-05NM</t>
  </si>
  <si>
    <t>Sauló sense garbellar</t>
  </si>
  <si>
    <t>P-24</t>
  </si>
  <si>
    <t>Classif.obra residus construcció/demoliciós/construcció/demolició,m.man.</t>
  </si>
  <si>
    <t>P-25</t>
  </si>
  <si>
    <t>Càrrega mec.+transp.terres contaminades,instal.gestió residus,camió 20t,rec.fins a 20 km</t>
  </si>
  <si>
    <t>C154-003K</t>
  </si>
  <si>
    <t>Camió per a transport de 20 t</t>
  </si>
  <si>
    <t>P2R4-VSTB</t>
  </si>
  <si>
    <t>Càrrega amb mitjans mecànics i transport de terres no contaminades a obra exterior o centre de valorització, amb camió de 20 t, amb un recorregut de fins a 20 km</t>
  </si>
  <si>
    <t>Càrrega mec.+transp.terres no contaminades,obra ext./centr. valor.,camió 20t,rec.fins a 20 km</t>
  </si>
  <si>
    <t>P-26</t>
  </si>
  <si>
    <t>Transp.residus especials amiant codi 17 06 01* o codi 17 06 05*, procedents de la const.</t>
  </si>
  <si>
    <t>C1R1-Z58L</t>
  </si>
  <si>
    <t>Recollida d'1 m3 de residus especials d'amiant-ciment codi 17 06 01* o d'amiant friable codi 17 06 05*, procedents de la construcció amb contenidor o sac flexible</t>
  </si>
  <si>
    <t>P-27</t>
  </si>
  <si>
    <t>Càrr.mec. residus inerts o no especials instal.gestió residus,camió transp.,20t,recorregut fins 20km</t>
  </si>
  <si>
    <t>C138-00KQ</t>
  </si>
  <si>
    <t>Pala carregadora sobre pneumàtics de 15 a 20 t</t>
  </si>
  <si>
    <t>P-28</t>
  </si>
  <si>
    <t xml:space="preserve">Disposició controlada dipòsit autoritzat inclòs el cànon sobre la deposició controlada dels residus </t>
  </si>
  <si>
    <t>B2RA-28V5</t>
  </si>
  <si>
    <t>Disposició controlada en dipòsit autoritzat inclòs el cànon sobre la deposició controlada dels residus de la construcció, segons la LLEI 8/2008, de residus de terra inerts procedents d'excavació, amb codi 17 05 04 segons la Llista Europea de Residus</t>
  </si>
  <si>
    <t>P-29</t>
  </si>
  <si>
    <t>B2RA-28V2</t>
  </si>
  <si>
    <t>Disposició controlada en dipòsit autoritzat inclòs el cànon sobre la deposició controlada dels residus de la construcció, segons la LLEI 8/2008, de residus barrejats no perillosos procedents de construcció o demolició, amb codi 17 09 04 segons la Llista Europea de Residus</t>
  </si>
  <si>
    <t>P-30</t>
  </si>
  <si>
    <t>Base formigó en massa HM - 20 / B / 20 / X0 quant.ciment 200kg/m3, aigua/ciment =&lt; 0.6, camió +vibr.</t>
  </si>
  <si>
    <t>A0F-000S</t>
  </si>
  <si>
    <t>Oficial 1a d'obra pública</t>
  </si>
  <si>
    <t>C20K-00DP</t>
  </si>
  <si>
    <t>Regle vibratori</t>
  </si>
  <si>
    <t>B06F1-I0IL</t>
  </si>
  <si>
    <t>Formigó en massa HM - 20 / B / 20 / X0 amb una quantitat de ciment de 200 kg/m3 i relació aigua ciment =&lt; 0.6</t>
  </si>
  <si>
    <t>B0D21-07OY</t>
  </si>
  <si>
    <t>Tauló de fusta de pi per a 10 usos</t>
  </si>
  <si>
    <t>P-31</t>
  </si>
  <si>
    <t>Paviment peces de morter de ciment,20x20x4cm,preu sup.,col.truc macet.mort.1:2:10</t>
  </si>
  <si>
    <t>B9E2-0HOS</t>
  </si>
  <si>
    <t>Peces de morter de ciment de qualsevol tipus de 20x20x4 cm, classe 1a, preu superior de textura llis</t>
  </si>
  <si>
    <t>Subtotal elemento compuesto</t>
  </si>
  <si>
    <t>P9F2-DMQN</t>
  </si>
  <si>
    <t>Reposició de paviment de llambordins recuperats sobre llit de 3 cm de gruix de sorra, rebliment de junts amb sorra fina i compactació del paviment acabat</t>
  </si>
  <si>
    <t>Reposició de paviment de llambordins recuperats sobre llit de 3 cm de gruix de sorra</t>
  </si>
  <si>
    <t>B03L-05N5</t>
  </si>
  <si>
    <t>Sorra de pedrera de 0 a 3,5 mm</t>
  </si>
  <si>
    <t>P9F3-VGV5</t>
  </si>
  <si>
    <t>Paviment de llosa de formigó o morter de ciment per a paviments de mides finss 40x40 cm i fins 5 cm de gruix, de forma quadrat,de qualsevol textura i sobre morter 1:6 de 5 N/mm2, i reblert de junts amb morter</t>
  </si>
  <si>
    <t>Pavim. llosa form.pavim. fins 40x40cm,gruix fins 5cm,forma quadrada</t>
  </si>
  <si>
    <t>B9F2-VKF4</t>
  </si>
  <si>
    <t>Llosa de formigó o morter de ciment per a paviments fins 40x40 cm i fins 5 cm de gruix, de forma quadrat, de qualsevol textura.</t>
  </si>
  <si>
    <t>P-32</t>
  </si>
  <si>
    <t>Tall junt pavim.form. ampl.=6 a 8 mm,h&gt;= 4 cm</t>
  </si>
  <si>
    <t>P-33</t>
  </si>
  <si>
    <t>Reposició de paviment de mescla bituminosa contínua en calent de qualsevol tipus i color</t>
  </si>
  <si>
    <t>A0F-000B</t>
  </si>
  <si>
    <t>Oficial 1a</t>
  </si>
  <si>
    <t>B057-06IN</t>
  </si>
  <si>
    <t>Emulsió bituminosa</t>
  </si>
  <si>
    <t>B9H1-0HX9</t>
  </si>
  <si>
    <t>Mescla bituminosa contínua en calent de qualsevol tipus i color, amb betum asfàltic penetració, per a capa de trànsit</t>
  </si>
  <si>
    <t>P-34</t>
  </si>
  <si>
    <t>P-35</t>
  </si>
  <si>
    <t>P-36</t>
  </si>
  <si>
    <t>Barana metàl·lica modular urbana,anc.morter1:4</t>
  </si>
  <si>
    <t>BB16-H72G</t>
  </si>
  <si>
    <t>Barana metàl·lica modular urbana formada per un passama de rodo d'acer inoxidable de 63,5 mm de diàmetre i 2 mm de gruix, amb suports de fosa amb imprimacio epoxi i pintura metàl·lica oxiron o equivalent, o suports d'acer cromat, incloses les plaques d'ancoratge de fosa amb el mateix acabat</t>
  </si>
  <si>
    <t>P-37</t>
  </si>
  <si>
    <t>Placa pintura reflectant 60x60cm,p/senyal.tràn.,fix.mec.+desmunt.inclòs</t>
  </si>
  <si>
    <t>BBL1-0RMK</t>
  </si>
  <si>
    <t>Placa informativa, de 60x60 cm, amb pintura reflectant, per a 2 usos</t>
  </si>
  <si>
    <t>PBBI-567N</t>
  </si>
  <si>
    <t>Placa amb pintura reflectant de 90x90 cm, per a senyals de trànsit, fixada i amb el desmuntatge inclòs</t>
  </si>
  <si>
    <t>Placa pintura reflectant 90x90cm,p/senyal.tràn.,fix.mec.+desmunt.inclòs</t>
  </si>
  <si>
    <t>BBL1-0RMP</t>
  </si>
  <si>
    <t>Placa informativa, de 90x90 cm, amb pintura reflectant, per a 2 usos</t>
  </si>
  <si>
    <t>P-38</t>
  </si>
  <si>
    <t>Placa pintura reflectant triangular costat=70cm,fix.mec.+desmunt.</t>
  </si>
  <si>
    <t>BBL1-0RMM</t>
  </si>
  <si>
    <t>Placa triangular, de 70 cm, amb pintura reflectant, per a 2 usos</t>
  </si>
  <si>
    <t>P-39</t>
  </si>
  <si>
    <t>Placa pintura reflectant circ.,D=60cm,fix.mec.+desmunt.</t>
  </si>
  <si>
    <t>BBL1-0RMQ</t>
  </si>
  <si>
    <t>Placa circular, de D 60 cm, amb pintura reflectant, per a 2 usos</t>
  </si>
  <si>
    <t>P-40</t>
  </si>
  <si>
    <t>Cinta balisament autoadh.a=0,05mm,desmuntatge inclòs</t>
  </si>
  <si>
    <t>BBC6-0R92</t>
  </si>
  <si>
    <t>Cinta d'abalisament autoadhesiva d'amplària 0,05 mm</t>
  </si>
  <si>
    <t>P-41</t>
  </si>
  <si>
    <t>Con de plàstic reflector h=30cm</t>
  </si>
  <si>
    <t>BBC7-0R8Q</t>
  </si>
  <si>
    <t>Con d'abalisament de plàstic reflector de 30 cm d'alçària, per a 2 usos</t>
  </si>
  <si>
    <t>P-42</t>
  </si>
  <si>
    <t>Llumenera làmpada intermitent ambre,bat.12V,desmunt.inclòs</t>
  </si>
  <si>
    <t>BBCE-0R98</t>
  </si>
  <si>
    <t>Llumenera amb làmpada intermitent color ambre, amb energia de bateria de 12 V, per a 2 usos</t>
  </si>
  <si>
    <t>P-43</t>
  </si>
  <si>
    <t>Tanca mòbil metàl.,llarg.=2,5m,h=1m,desm.</t>
  </si>
  <si>
    <t>BBCI-0R99</t>
  </si>
  <si>
    <t>Tanca mòbil metàl·lica de 2,5 m de llargària i 1 m d'alçària, per a 4 usos</t>
  </si>
  <si>
    <t>P-44</t>
  </si>
  <si>
    <t>Equip reposició senyalit. horitzontal+marques vials horari lab.diürn + senyalit.treballs+esborrat</t>
  </si>
  <si>
    <t>C15L-I4JW</t>
  </si>
  <si>
    <t>Furgoneta de 3500 kg</t>
  </si>
  <si>
    <t>C1B0-006D</t>
  </si>
  <si>
    <t>Màquina per a pintar bandes de vial, d'accionament manual</t>
  </si>
  <si>
    <t>C1B0-H4LE</t>
  </si>
  <si>
    <t>Màquina per fresat de pintures de marca vial d'accionament manual</t>
  </si>
  <si>
    <t>BBA0-0SD6</t>
  </si>
  <si>
    <t>Microesferes de vidre per a senyalització per a marques vials retrorreflectants en sec</t>
  </si>
  <si>
    <t>BBA0-HOPP</t>
  </si>
  <si>
    <t>Micropartícules amb cantells angulosos de vidre en pols</t>
  </si>
  <si>
    <t>BBA1-2XWQ</t>
  </si>
  <si>
    <t>Pintura acrílica de color blanc, per a marques vials</t>
  </si>
  <si>
    <t>P-45</t>
  </si>
  <si>
    <t>Banda cont.plàstic d/color,ampl.=30cm,col.a 20 cm s/canalitz.</t>
  </si>
  <si>
    <t>A01-FEPH</t>
  </si>
  <si>
    <t>Ajudant muntador</t>
  </si>
  <si>
    <t>BDG0-1C2A</t>
  </si>
  <si>
    <t>Banda continua de senyalització per a canalitzacions soterrades de 30 cm d'amplària, de polipropilè</t>
  </si>
  <si>
    <t>P-46</t>
  </si>
  <si>
    <t>Tub fosa dúctil,DN=150mm,cl.pressió C40,unió campanajunt automàtic estàndardp/aigua,col.fons rasa</t>
  </si>
  <si>
    <t>C152-003B</t>
  </si>
  <si>
    <t>Camió grua</t>
  </si>
  <si>
    <t>BF36-04J6</t>
  </si>
  <si>
    <t>Tub de fosa dúctil de 150 mm de diàmetre nominal, classe de pressió C40 segons la norma UNE-EN 545, amb unió de campana amb junt automàtic estàndard i anella elastomèrica per a aigua</t>
  </si>
  <si>
    <t>P-47</t>
  </si>
  <si>
    <t>Tub fosa dúctil,DN=80mm,cl.pressió C40,unió campanajunt automàtic estàndardp/aigua,col.fons rasa</t>
  </si>
  <si>
    <t>BF36-04JF</t>
  </si>
  <si>
    <t>Tub de fosa dúctil de 80 mm de diàmetre nominal, classe de pressió C40 segons la norma UNE-EN 545, amb unió de campana amb junt automàtic estàndard i anella elastomèrica per a aigua, inclòs part proporcional de colzes, peces especials i accessoris de tot tipus</t>
  </si>
  <si>
    <t>P-48</t>
  </si>
  <si>
    <t>Tub fosa dúctil,DN=100mm,cl.pressió C40,unió campanajunt automàtic estàndardp/aigua,col.fons rasa</t>
  </si>
  <si>
    <t>BF36-04J0</t>
  </si>
  <si>
    <t>Tub de fosa dúctil de 100 mm de diàmetre nominal, classe de pressió C40 segons la norma UNE-EN 545, amb unió de campana amb junt automàtic estàndard i anella elastomèrica per a aigua, inclòs part proporcional de colzes, peces especials i accessoris de tot tipus</t>
  </si>
  <si>
    <t>P-49</t>
  </si>
  <si>
    <t>Dau ancoratge peces esp. cond.D fins 150 mm</t>
  </si>
  <si>
    <t>B06F2-I05P</t>
  </si>
  <si>
    <t>Formigó per armar HA - 25 / B / 20 / XC1 amb una quantitat de ciment de 275 kg/m3 i relació aigua ciment =&lt; 0.6</t>
  </si>
  <si>
    <t>P-50</t>
  </si>
  <si>
    <t>Hidrant soterrat amb pericó de registre, amb una sortida de 80 mm de diàmetre</t>
  </si>
  <si>
    <t>BM23-0SZO</t>
  </si>
  <si>
    <t>BMY0-0TC0</t>
  </si>
  <si>
    <t>Part proporcional d'elements especials per a hidrants</t>
  </si>
  <si>
    <t>P-51</t>
  </si>
  <si>
    <t>Hidrant soterrat amb pericó de registre, amb una sortida de 100 mm de diàmetre</t>
  </si>
  <si>
    <t>BM23-0SZP</t>
  </si>
  <si>
    <t>P-52</t>
  </si>
  <si>
    <t>Vàlvula comporta+brides,cos curt,DN=100mm,PN=16bar,EN-GJS-500-7,volant de fosa,pericó canal.sot.</t>
  </si>
  <si>
    <t>BN12-0XFN</t>
  </si>
  <si>
    <t>Vàlvula de comporta manual amb brides, de cos curt, de 100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</t>
  </si>
  <si>
    <t>P-53</t>
  </si>
  <si>
    <t>Vàlvula comporta+brides,cos curt,DN=150mm,PN=16bar,EN-GJS-500-7,volant de fosa,pericó canal.sot.</t>
  </si>
  <si>
    <t>BN12-0XG6</t>
  </si>
  <si>
    <t>Vàlvula de comporta manual amb brides, de cos curt, de 150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</t>
  </si>
  <si>
    <t>P-54</t>
  </si>
  <si>
    <t>Vàlvula comporta+brides,cos curt,DN=80mm,PN=16bar,EN-GJS-500-7,volant de fosa,pericó canal.sot.</t>
  </si>
  <si>
    <t>BN12-0XFV</t>
  </si>
  <si>
    <t>Vàlvula de comporta manual amb brides, de cos curt, de 80 mm de diàmetre nominal, de 16 bar de PN, cos de fosa nodular EN-GJS-500-7 (GGG50) i tapa de fosa nodular EN-GJS-500-7 (GGG50), amb revestiment de resina epoxi (250 micres), comporta de fosa+EPDM i tancament de seient elàstic, eix d'acer inoxidable 1.4021 (AISI 420), amb accionament per volant de fosa</t>
  </si>
  <si>
    <t>P-55</t>
  </si>
  <si>
    <t>C20H-00DN</t>
  </si>
  <si>
    <t>Martell trencador manual</t>
  </si>
  <si>
    <t>CO2eq (kg)</t>
  </si>
  <si>
    <t>MJ</t>
  </si>
  <si>
    <t>Compressor+dos martells pneumàtics</t>
  </si>
  <si>
    <t>Pala carregadora s/pneumàtics 15 a 20 t</t>
  </si>
  <si>
    <t>C139-00LJ</t>
  </si>
  <si>
    <t>Pala excavadora giratòria sobre cadenes de 31 a 40 t</t>
  </si>
  <si>
    <t>Pala excavadora giratòria s/caden. 31 a 40 t</t>
  </si>
  <si>
    <t>Safata vibrant combustible,plac.60cm</t>
  </si>
  <si>
    <t>Compactador combustible duplex manual,700 kg</t>
  </si>
  <si>
    <t>Retroexcavadora s/pneumàtics 8 a 10 t</t>
  </si>
  <si>
    <t>Camió transp.20 t</t>
  </si>
  <si>
    <t>Furgoneta3500 kg</t>
  </si>
  <si>
    <t>Formigonera 250l</t>
  </si>
  <si>
    <t>Formigonera 165l</t>
  </si>
  <si>
    <t>Màquina tallajunts disc diamant p/paviment</t>
  </si>
  <si>
    <t>Màquina p/pintar banda vial,accionament manual</t>
  </si>
  <si>
    <t>Màquina p/fresat pintura vial accionament manual</t>
  </si>
  <si>
    <t>Recollidad/1m3 d/residus especials amiant codi 17 06 01* o codi 17 06 05*, procedents de la const.</t>
  </si>
  <si>
    <t>Equip tall oxiacetilènic</t>
  </si>
  <si>
    <t>Martell trenc.man.</t>
  </si>
  <si>
    <t>Sauló s/garbellar</t>
  </si>
  <si>
    <t>Grava pedra granit.grandària màxima 20 mm p/forms.</t>
  </si>
  <si>
    <t>Sorra pedra granit. p/forms.</t>
  </si>
  <si>
    <t>Sorra 0 a 3,5 mm</t>
  </si>
  <si>
    <t>Sorra p/morters</t>
  </si>
  <si>
    <t>Calç aèria hidratada CL 90-S,sacs</t>
  </si>
  <si>
    <t>Ciment pòrtland CEM I 32,5R, &amp; sacs</t>
  </si>
  <si>
    <t>Ciment pòrtland+fill.calc. CEM II/B-L 32,5R, &amp; sacs</t>
  </si>
  <si>
    <t>Formigó en massa HM - 20 / B / 20 / X0 quant.ciment 200kg/m3, aigua/ciment =&lt; 0.6</t>
  </si>
  <si>
    <t>Formigó per armar HA - 25 / B / 20 / XC1 quant.ciment 275kg/m3, aigua/ciment =&lt; 0.6</t>
  </si>
  <si>
    <t>Addit. inclus.aire/plastificant morter,UNE-EN 934-3</t>
  </si>
  <si>
    <t>Filferro recuit,D=1,3mm</t>
  </si>
  <si>
    <t>Acer b/corrugada B400S</t>
  </si>
  <si>
    <t>Tauló fusta pi p/10 usos</t>
  </si>
  <si>
    <t>Planxa acer,g=8mm,10usos</t>
  </si>
  <si>
    <t>Planxa acer,g=12mm,10usos</t>
  </si>
  <si>
    <t>Peces de morter de ciment de qualsevol tipus 20x20x4cm,cl.1a,preu sup. llis</t>
  </si>
  <si>
    <t>B9F0-0HQY</t>
  </si>
  <si>
    <t>Llambordí de formigó de forma irregular amb cares corbes, de 10 cm de gruix, preu alt</t>
  </si>
  <si>
    <t>Llambordí form.irreg.cares corbes,g=10cm,preu alt</t>
  </si>
  <si>
    <t>Llosa de formigó o morter de ciment per a paviments fins 40x40 cm i fins 5 cm de gruix, quadrat</t>
  </si>
  <si>
    <t>Mescla bituminosa contínua en calent de qualsevol tipus i color, amb betum asfàltic penetració</t>
  </si>
  <si>
    <t>Barana metàl·lica modular urbana</t>
  </si>
  <si>
    <t>Microesferes vidre p/retrorref.sec</t>
  </si>
  <si>
    <t>Micropart.cantells angulosos vidre pols</t>
  </si>
  <si>
    <t>Pintura acrílica color blanc, p/marques vials</t>
  </si>
  <si>
    <t>Cinta balisament autoadh.a=0,05mm</t>
  </si>
  <si>
    <t>Con plàstic reflector h=30cm,2usos</t>
  </si>
  <si>
    <t>Llumenera làmpada intermitent color ambre,bat.12V,2usos</t>
  </si>
  <si>
    <t>Tanca mòbil metàl.llarg.=2,5m,h=1m,4usos</t>
  </si>
  <si>
    <t>Placa inform.,60x60cm pintura reflectant,2usos</t>
  </si>
  <si>
    <t>Placa triangular,70cm pintura reflectant,2usos</t>
  </si>
  <si>
    <t>Placa inform.,90x90cm pintura reflectant,2usos</t>
  </si>
  <si>
    <t>Placa circ.,D=60cm pintura reflectant,2usos</t>
  </si>
  <si>
    <t>Banda cont.seny. a=30cm, PP</t>
  </si>
  <si>
    <t>Tub fosa dúctil,DN=100mm,cl.pressió C40,unió campana,junt automàtic estàndardp/aigua</t>
  </si>
  <si>
    <t>Tub fosa dúctil,DN=150mm,cl.pressió C40,unió campana,junt automàtic estàndardp/aigua</t>
  </si>
  <si>
    <t>Tub fosa dúctil,DN=80mm,cl.pressió C40,unió campana,junt automàtic estàndardp/aigua</t>
  </si>
  <si>
    <t>P.p.elements especials p/hidrants</t>
  </si>
  <si>
    <t>Vàlvula comporta+brides,cos curt,DN=100mm,PN=16bar,EN-GJS-500-7,volant de fosa</t>
  </si>
  <si>
    <t>Vàlvula comporta+brides,cos curt,DN=80mm,PN=16bar,EN-GJS-500-7,volant de fosa</t>
  </si>
  <si>
    <t>Vàlvula comporta+brides,cos curt,DN=150mm,PN=16bar,EN-GJS-500-7,volant de fosa</t>
  </si>
  <si>
    <t>BQ42-H5ZX</t>
  </si>
  <si>
    <t>Pilona de fosa amb protecció antioxidant i pintura de color negre forja, de forma cilíndrica de 1000 mm d'alçària i 95 mm d'amplària, per a col·locar encastada</t>
  </si>
  <si>
    <t>Pilona fosa protecció antioxidant i pintura de color negre forja h=1000mm a=95mm,p/col.encastada</t>
  </si>
  <si>
    <t>Escomesa de 3/4'', inclòs accessoris de llautó, vàlvules de pas, petit material vari de diàmetre ade</t>
  </si>
  <si>
    <t>Escomesa de 2'', inclòs accessoris de llautó, vàlvules de pas, petit material vari de diàmetre a</t>
  </si>
  <si>
    <t>Escomesa de 2 1/2'', inclòs accessoris de llautó, vàlvules de pas, petit material vari de diàmetre a</t>
  </si>
  <si>
    <t>MEDICIONES</t>
  </si>
  <si>
    <t>N</t>
  </si>
  <si>
    <t>01.01.01.001</t>
  </si>
  <si>
    <t>L</t>
  </si>
  <si>
    <t>01.01.01.002</t>
  </si>
  <si>
    <t>01.01.01.003</t>
  </si>
  <si>
    <t>01.01.01.004</t>
  </si>
  <si>
    <t>01.01.01.005</t>
  </si>
  <si>
    <t>Prohibida la parada i l'estacionament</t>
  </si>
  <si>
    <t>Limitació de velocitat 20 km/h</t>
  </si>
  <si>
    <t>Prohibit l'accés</t>
  </si>
  <si>
    <t>01.01.01.006</t>
  </si>
  <si>
    <t>Perill obres</t>
  </si>
  <si>
    <t>Perill doble sentit de circulació per obres</t>
  </si>
  <si>
    <t>01.01.01.007</t>
  </si>
  <si>
    <t>Indicatiu accès exclusiu veïns</t>
  </si>
  <si>
    <t>Indicatiu pas provisional de vianants</t>
  </si>
  <si>
    <t>Indicatiu carrer sense sortida</t>
  </si>
  <si>
    <t>01.01.01.008</t>
  </si>
  <si>
    <t>01.01.01.009</t>
  </si>
  <si>
    <t>01.01.02.001</t>
  </si>
  <si>
    <t>01.01.03.001</t>
  </si>
  <si>
    <t>01.01.03.002</t>
  </si>
  <si>
    <t>01.01.03.003</t>
  </si>
  <si>
    <t>01.01.03.004</t>
  </si>
  <si>
    <t>01.01.04.001</t>
  </si>
  <si>
    <t>01.01.04.002</t>
  </si>
  <si>
    <t>01.01.04.003</t>
  </si>
  <si>
    <t>01.01.04.004</t>
  </si>
  <si>
    <t>01.01.04.005</t>
  </si>
  <si>
    <t>01.01.04.006</t>
  </si>
  <si>
    <t>01.01.05.001</t>
  </si>
  <si>
    <t>01.01.05.002</t>
  </si>
  <si>
    <t>01.01.05.003</t>
  </si>
  <si>
    <t>01.01.05.004</t>
  </si>
  <si>
    <t>01.01.06.001</t>
  </si>
  <si>
    <t>01.01.07.001</t>
  </si>
  <si>
    <t>01.01.07.002</t>
  </si>
  <si>
    <t>01.01.07.003</t>
  </si>
  <si>
    <t>01.01.08.001</t>
  </si>
  <si>
    <t>Esponjament 1,35 segons annex gestió RCD</t>
  </si>
  <si>
    <t>Panot i base de formigó</t>
  </si>
  <si>
    <t>Asfalt</t>
  </si>
  <si>
    <t>Excavació</t>
  </si>
  <si>
    <t>Reblert material pròpia excavació</t>
  </si>
  <si>
    <t>01.01.08.002</t>
  </si>
  <si>
    <t>01.01.08.003</t>
  </si>
  <si>
    <t>01.01.08.004</t>
  </si>
  <si>
    <t>01.01.08.005</t>
  </si>
  <si>
    <t>01.01.08.006</t>
  </si>
  <si>
    <t>01.02.01.001</t>
  </si>
  <si>
    <t>01.02.01.002</t>
  </si>
  <si>
    <t>01.02.01.003</t>
  </si>
  <si>
    <t>01.02.01.004</t>
  </si>
  <si>
    <t>01.02.01.005</t>
  </si>
  <si>
    <t>01.02.01.006</t>
  </si>
  <si>
    <t>01.02.01.007</t>
  </si>
  <si>
    <t>01.02.01.008</t>
  </si>
  <si>
    <t>01.02.01.009</t>
  </si>
  <si>
    <t>01.02.02.001</t>
  </si>
  <si>
    <t>01.02.03.001</t>
  </si>
  <si>
    <t>01.02.03.002</t>
  </si>
  <si>
    <t>01.02.04.001</t>
  </si>
  <si>
    <t>01.02.04.002</t>
  </si>
  <si>
    <t>01.02.04.003</t>
  </si>
  <si>
    <t>01.02.04.004</t>
  </si>
  <si>
    <t>01.02.04.005</t>
  </si>
  <si>
    <t>01.02.04.006</t>
  </si>
  <si>
    <t>01.02.05.001</t>
  </si>
  <si>
    <t>01.02.05.002</t>
  </si>
  <si>
    <t>01.02.06.001</t>
  </si>
  <si>
    <t>01.02.07.001</t>
  </si>
  <si>
    <t>01.02.07.002</t>
  </si>
  <si>
    <t>01.02.08.001</t>
  </si>
  <si>
    <t>01.02.08.002</t>
  </si>
  <si>
    <t>01.02.08.003</t>
  </si>
  <si>
    <t>01.02.08.004</t>
  </si>
  <si>
    <t>01.02.08.005</t>
  </si>
  <si>
    <t>01.02.08.006</t>
  </si>
  <si>
    <t>01.03.01.001</t>
  </si>
  <si>
    <t>01.03.01.002</t>
  </si>
  <si>
    <t>01.03.01.003</t>
  </si>
  <si>
    <t>01.03.01.004</t>
  </si>
  <si>
    <t>01.03.01.005</t>
  </si>
  <si>
    <t>01.03.01.006</t>
  </si>
  <si>
    <t>01.03.01.007</t>
  </si>
  <si>
    <t>01.03.01.008</t>
  </si>
  <si>
    <t>01.03.01.009</t>
  </si>
  <si>
    <t>01.03.02.001</t>
  </si>
  <si>
    <t>01.03.03.001</t>
  </si>
  <si>
    <t>01.03.03.002</t>
  </si>
  <si>
    <t>01.03.04.001</t>
  </si>
  <si>
    <t>01.03.04.002</t>
  </si>
  <si>
    <t>01.03.04.003</t>
  </si>
  <si>
    <t>01.03.04.004</t>
  </si>
  <si>
    <t>01.03.04.005</t>
  </si>
  <si>
    <t>01.03.04.006</t>
  </si>
  <si>
    <t>01.03.05.001</t>
  </si>
  <si>
    <t>01.03.05.002</t>
  </si>
  <si>
    <t>01.03.05.003</t>
  </si>
  <si>
    <t>01.03.05.004</t>
  </si>
  <si>
    <t>01.03.05.005</t>
  </si>
  <si>
    <t>01.03.06.001</t>
  </si>
  <si>
    <t>01.03.06.002</t>
  </si>
  <si>
    <t>01.03.07.001</t>
  </si>
  <si>
    <t>01.03.07.002</t>
  </si>
  <si>
    <t>01.03.08.001</t>
  </si>
  <si>
    <t>01.03.08.002</t>
  </si>
  <si>
    <t>01.03.08.003</t>
  </si>
  <si>
    <t>01.03.08.004</t>
  </si>
  <si>
    <t>01.03.08.005</t>
  </si>
  <si>
    <t>01.03.08.006</t>
  </si>
  <si>
    <t>01.04.01.001</t>
  </si>
  <si>
    <t>01.04.01.002</t>
  </si>
  <si>
    <t>01.04.01.003</t>
  </si>
  <si>
    <t>01.04.01.004</t>
  </si>
  <si>
    <t>01.04.01.005</t>
  </si>
  <si>
    <t>01.04.01.006</t>
  </si>
  <si>
    <t>01.04.01.007</t>
  </si>
  <si>
    <t>01.04.01.008</t>
  </si>
  <si>
    <t>01.04.01.009</t>
  </si>
  <si>
    <t>01.04.02.001</t>
  </si>
  <si>
    <t>01.04.03.001</t>
  </si>
  <si>
    <t>01.04.03.002</t>
  </si>
  <si>
    <t>01.04.04.001</t>
  </si>
  <si>
    <t>01.04.04.002</t>
  </si>
  <si>
    <t>01.04.04.003</t>
  </si>
  <si>
    <t>01.04.04.004</t>
  </si>
  <si>
    <t>01.04.04.005</t>
  </si>
  <si>
    <t>01.04.04.006</t>
  </si>
  <si>
    <t>01.04.05.001</t>
  </si>
  <si>
    <t>01.04.05.002</t>
  </si>
  <si>
    <t>01.04.05.003</t>
  </si>
  <si>
    <t>01.04.05.004</t>
  </si>
  <si>
    <t>01.04.05.005</t>
  </si>
  <si>
    <t>01.04.06.001</t>
  </si>
  <si>
    <t>01.04.06.002</t>
  </si>
  <si>
    <t>01.04.07.001</t>
  </si>
  <si>
    <t>01.04.07.002</t>
  </si>
  <si>
    <t>01.04.08.001</t>
  </si>
  <si>
    <t>01.04.08.002</t>
  </si>
  <si>
    <t>01.04.08.003</t>
  </si>
  <si>
    <t>01.04.08.004</t>
  </si>
  <si>
    <t>01.04.08.005</t>
  </si>
  <si>
    <t>01.04.08.006</t>
  </si>
  <si>
    <t>01.05.01.001</t>
  </si>
  <si>
    <t>01.05.01.002</t>
  </si>
  <si>
    <t>01.05.01.003</t>
  </si>
  <si>
    <t>01.05.01.004</t>
  </si>
  <si>
    <t>01.05.01.005</t>
  </si>
  <si>
    <t>01.05.01.006</t>
  </si>
  <si>
    <t>01.05.01.007</t>
  </si>
  <si>
    <t>01.05.01.008</t>
  </si>
  <si>
    <t>01.05.01.009</t>
  </si>
  <si>
    <t>01.05.02.001</t>
  </si>
  <si>
    <t>01.05.03.001</t>
  </si>
  <si>
    <t>01.05.03.002</t>
  </si>
  <si>
    <t>01.05.04.001</t>
  </si>
  <si>
    <t>01.05.04.002</t>
  </si>
  <si>
    <t>01.05.04.003</t>
  </si>
  <si>
    <t>01.05.04.004</t>
  </si>
  <si>
    <t>01.05.04.005</t>
  </si>
  <si>
    <t>01.05.04.006</t>
  </si>
  <si>
    <t>01.05.05.001</t>
  </si>
  <si>
    <t>01.05.05.002</t>
  </si>
  <si>
    <t>01.05.05.003</t>
  </si>
  <si>
    <t>01.05.05.004</t>
  </si>
  <si>
    <t>01.05.05.005</t>
  </si>
  <si>
    <t>01.05.06.001</t>
  </si>
  <si>
    <t>01.05.06.002</t>
  </si>
  <si>
    <t>01.05.07.001</t>
  </si>
  <si>
    <t>01.05.07.002</t>
  </si>
  <si>
    <t>01.05.08.001</t>
  </si>
  <si>
    <t>01.05.08.002</t>
  </si>
  <si>
    <t>01.05.08.003</t>
  </si>
  <si>
    <t>01.05.08.004</t>
  </si>
  <si>
    <t>01.05.08.005</t>
  </si>
  <si>
    <t>01.05.08.006</t>
  </si>
  <si>
    <t>01.06.01.001</t>
  </si>
  <si>
    <t>01.06.01.002</t>
  </si>
  <si>
    <t>01.06.01.003</t>
  </si>
  <si>
    <t>01.06.01.004</t>
  </si>
  <si>
    <t>01.06.01.005</t>
  </si>
  <si>
    <t>01.06.01.006</t>
  </si>
  <si>
    <t>01.06.01.007</t>
  </si>
  <si>
    <t>01.06.01.008</t>
  </si>
  <si>
    <t>01.06.01.009</t>
  </si>
  <si>
    <t>01.06.02.001</t>
  </si>
  <si>
    <t>01.06.03.001</t>
  </si>
  <si>
    <t>01.06.03.002</t>
  </si>
  <si>
    <t>01.06.03.003</t>
  </si>
  <si>
    <t>01.06.03.004</t>
  </si>
  <si>
    <t>01.06.04.001</t>
  </si>
  <si>
    <t>01.06.04.002</t>
  </si>
  <si>
    <t>01.06.04.003</t>
  </si>
  <si>
    <t>01.06.04.004</t>
  </si>
  <si>
    <t>01.06.04.005</t>
  </si>
  <si>
    <t>01.06.04.006</t>
  </si>
  <si>
    <t>01.06.05.001</t>
  </si>
  <si>
    <t>01.06.05.002</t>
  </si>
  <si>
    <t>01.06.05.003</t>
  </si>
  <si>
    <t>01.06.05.004</t>
  </si>
  <si>
    <t>01.06.06.001</t>
  </si>
  <si>
    <t>01.06.07.001</t>
  </si>
  <si>
    <t>01.06.07.002</t>
  </si>
  <si>
    <t>01.06.07.003</t>
  </si>
  <si>
    <t>01.06.07.004</t>
  </si>
  <si>
    <t>01.06.08.001</t>
  </si>
  <si>
    <t>01.06.08.002</t>
  </si>
  <si>
    <t>01.06.08.003</t>
  </si>
  <si>
    <t>01.06.08.004</t>
  </si>
  <si>
    <t>01.06.08.005</t>
  </si>
  <si>
    <t>01.06.08.006</t>
  </si>
  <si>
    <t>01.07.01.001</t>
  </si>
  <si>
    <t>01.07.01.002</t>
  </si>
  <si>
    <t>01.07.01.003</t>
  </si>
  <si>
    <t>01.07.01.004</t>
  </si>
  <si>
    <t>01.07.01.005</t>
  </si>
  <si>
    <t>01.07.01.006</t>
  </si>
  <si>
    <t>01.07.01.007</t>
  </si>
  <si>
    <t>01.07.01.008</t>
  </si>
  <si>
    <t>01.07.01.009</t>
  </si>
  <si>
    <t>01.07.02.001</t>
  </si>
  <si>
    <t>01.07.03.001</t>
  </si>
  <si>
    <t>01.07.03.002</t>
  </si>
  <si>
    <t>01.07.03.003</t>
  </si>
  <si>
    <t>01.07.03.004</t>
  </si>
  <si>
    <t>01.07.04.001</t>
  </si>
  <si>
    <t>01.07.04.002</t>
  </si>
  <si>
    <t>01.07.04.003</t>
  </si>
  <si>
    <t>01.07.04.004</t>
  </si>
  <si>
    <t>01.07.04.005</t>
  </si>
  <si>
    <t>01.07.04.006</t>
  </si>
  <si>
    <t>01.07.05.001</t>
  </si>
  <si>
    <t>01.07.05.002</t>
  </si>
  <si>
    <t>01.07.05.003</t>
  </si>
  <si>
    <t>01.07.05.004</t>
  </si>
  <si>
    <t>01.07.06.001</t>
  </si>
  <si>
    <t>01.07.06.002</t>
  </si>
  <si>
    <t>01.07.06.003</t>
  </si>
  <si>
    <t>01.07.07.001</t>
  </si>
  <si>
    <t>01.07.07.002</t>
  </si>
  <si>
    <t>01.07.07.003</t>
  </si>
  <si>
    <t>01.07.07.004</t>
  </si>
  <si>
    <t>01.07.08.001</t>
  </si>
  <si>
    <t>01.07.08.002</t>
  </si>
  <si>
    <t>01.07.08.003</t>
  </si>
  <si>
    <t>01.07.08.004</t>
  </si>
  <si>
    <t>01.07.08.005</t>
  </si>
  <si>
    <t>01.07.08.006</t>
  </si>
  <si>
    <t>01.08.01.001</t>
  </si>
  <si>
    <t>01.08.01.002</t>
  </si>
  <si>
    <t>01.08.01.003</t>
  </si>
  <si>
    <t>01.08.01.004</t>
  </si>
  <si>
    <t>01.08.01.005</t>
  </si>
  <si>
    <t>01.08.01.006</t>
  </si>
  <si>
    <t>01.08.01.007</t>
  </si>
  <si>
    <t>01.08.01.008</t>
  </si>
  <si>
    <t>01.08.01.009</t>
  </si>
  <si>
    <t>01.08.02.001</t>
  </si>
  <si>
    <t>01.08.03.001</t>
  </si>
  <si>
    <t>01.08.03.002</t>
  </si>
  <si>
    <t>01.08.03.003</t>
  </si>
  <si>
    <t>01.08.03.004</t>
  </si>
  <si>
    <t>01.08.03.005</t>
  </si>
  <si>
    <t>01.08.04.001</t>
  </si>
  <si>
    <t>01.08.04.002</t>
  </si>
  <si>
    <t>01.08.04.003</t>
  </si>
  <si>
    <t>01.08.04.004</t>
  </si>
  <si>
    <t>01.08.04.005</t>
  </si>
  <si>
    <t>01.08.04.006</t>
  </si>
  <si>
    <t>01.08.05.001</t>
  </si>
  <si>
    <t>01.08.05.002</t>
  </si>
  <si>
    <t>01.08.05.003</t>
  </si>
  <si>
    <t>01.08.06.001</t>
  </si>
  <si>
    <t>01.08.07.001</t>
  </si>
  <si>
    <t>01.08.07.002</t>
  </si>
  <si>
    <t>01.08.07.003</t>
  </si>
  <si>
    <t>01.08.08.001</t>
  </si>
  <si>
    <t>Paviment de formigó</t>
  </si>
  <si>
    <t>01.08.08.002</t>
  </si>
  <si>
    <t>01.08.08.003</t>
  </si>
  <si>
    <t>Reblert material pròpia excavaciió</t>
  </si>
  <si>
    <t>01.08.08.004</t>
  </si>
  <si>
    <t>01.08.08.005</t>
  </si>
  <si>
    <t>01.08.08.006</t>
  </si>
  <si>
    <t>01.09.01.001</t>
  </si>
  <si>
    <t>01.09.01.002</t>
  </si>
  <si>
    <t>01.09.01.003</t>
  </si>
  <si>
    <t>01.09.01.004</t>
  </si>
  <si>
    <t>01.09.01.005</t>
  </si>
  <si>
    <t>01.09.01.006</t>
  </si>
  <si>
    <t>01.09.01.007</t>
  </si>
  <si>
    <t>01.09.01.008</t>
  </si>
  <si>
    <t>01.09.01.009</t>
  </si>
  <si>
    <t>01.09.02.001</t>
  </si>
  <si>
    <t>01.09.03.001</t>
  </si>
  <si>
    <t>01.09.03.002</t>
  </si>
  <si>
    <t>01.09.04.001</t>
  </si>
  <si>
    <t>01.09.04.002</t>
  </si>
  <si>
    <t>01.09.04.003</t>
  </si>
  <si>
    <t>01.09.04.004</t>
  </si>
  <si>
    <t>01.09.04.005</t>
  </si>
  <si>
    <t>01.09.04.006</t>
  </si>
  <si>
    <t>01.09.05.001</t>
  </si>
  <si>
    <t>01.09.05.002</t>
  </si>
  <si>
    <t>01.09.05.003</t>
  </si>
  <si>
    <t>01.09.06.001</t>
  </si>
  <si>
    <t>01.09.07.001</t>
  </si>
  <si>
    <t>01.09.07.002</t>
  </si>
  <si>
    <t>01.09.08.001</t>
  </si>
  <si>
    <t>01.09.08.002</t>
  </si>
  <si>
    <t>01.09.08.003</t>
  </si>
  <si>
    <t>01.09.08.004</t>
  </si>
  <si>
    <t>01.09.08.005</t>
  </si>
  <si>
    <t>01.09.08.006</t>
  </si>
  <si>
    <t>01.10.01.001</t>
  </si>
  <si>
    <t>01.10.01.002</t>
  </si>
  <si>
    <t>01.10.01.003</t>
  </si>
  <si>
    <t>01.10.01.004</t>
  </si>
  <si>
    <t>01.10.01.005</t>
  </si>
  <si>
    <t>01.10.01.006</t>
  </si>
  <si>
    <t>01.10.01.007</t>
  </si>
  <si>
    <t>01.10.01.008</t>
  </si>
  <si>
    <t>01.10.01.009</t>
  </si>
  <si>
    <t>01.10.02.001</t>
  </si>
  <si>
    <t>01.10.03.001</t>
  </si>
  <si>
    <t>01.10.03.002</t>
  </si>
  <si>
    <t>01.10.04.001</t>
  </si>
  <si>
    <t>01.10.04.002</t>
  </si>
  <si>
    <t>01.10.04.003</t>
  </si>
  <si>
    <t>01.10.04.004</t>
  </si>
  <si>
    <t>01.10.04.005</t>
  </si>
  <si>
    <t>01.10.04.006</t>
  </si>
  <si>
    <t>01.10.05.001</t>
  </si>
  <si>
    <t>01.10.05.002</t>
  </si>
  <si>
    <t>01.10.05.003</t>
  </si>
  <si>
    <t>01.10.06.001</t>
  </si>
  <si>
    <t>01.10.06.002</t>
  </si>
  <si>
    <t>01.10.07.001</t>
  </si>
  <si>
    <t>01.10.07.002</t>
  </si>
  <si>
    <t>01.10.08.001</t>
  </si>
  <si>
    <t>01.10.08.002</t>
  </si>
  <si>
    <t>01.10.08.003</t>
  </si>
  <si>
    <t>01.10.08.004</t>
  </si>
  <si>
    <t>01.10.08.005</t>
  </si>
  <si>
    <t>01.10.08.006</t>
  </si>
  <si>
    <t>01.11.01.001</t>
  </si>
  <si>
    <t>01.11.01.002</t>
  </si>
  <si>
    <t>01.11.01.003</t>
  </si>
  <si>
    <t>01.11.01.004</t>
  </si>
  <si>
    <t>01.11.01.005</t>
  </si>
  <si>
    <t>01.11.01.006</t>
  </si>
  <si>
    <t>01.11.01.007</t>
  </si>
  <si>
    <t>01.11.01.008</t>
  </si>
  <si>
    <t>01.11.01.009</t>
  </si>
  <si>
    <t>01.11.02.001</t>
  </si>
  <si>
    <t>01.11.03.001</t>
  </si>
  <si>
    <t>01.11.03.002</t>
  </si>
  <si>
    <t>01.11.04.001</t>
  </si>
  <si>
    <t>01.11.04.002</t>
  </si>
  <si>
    <t>01.11.04.003</t>
  </si>
  <si>
    <t>01.11.04.004</t>
  </si>
  <si>
    <t>01.11.04.005</t>
  </si>
  <si>
    <t>01.11.04.006</t>
  </si>
  <si>
    <t>01.11.05.001</t>
  </si>
  <si>
    <t>01.11.05.002</t>
  </si>
  <si>
    <t>01.11.05.003</t>
  </si>
  <si>
    <t>01.11.05.004</t>
  </si>
  <si>
    <t>01.11.06.001</t>
  </si>
  <si>
    <t>01.11.07.001</t>
  </si>
  <si>
    <t>01.11.07.002</t>
  </si>
  <si>
    <t>01.11.08.001</t>
  </si>
  <si>
    <t>01.11.08.002</t>
  </si>
  <si>
    <t>01.11.08.003</t>
  </si>
  <si>
    <t>01.11.08.004</t>
  </si>
  <si>
    <t>01.11.08.005</t>
  </si>
  <si>
    <t>01.11.08.006</t>
  </si>
  <si>
    <t>01.12.01.001</t>
  </si>
  <si>
    <t>01.12.01.002</t>
  </si>
  <si>
    <t>01.12.01.003</t>
  </si>
  <si>
    <t>01.12.01.004</t>
  </si>
  <si>
    <t>01.12.01.005</t>
  </si>
  <si>
    <t>01.12.01.006</t>
  </si>
  <si>
    <t>01.12.01.007</t>
  </si>
  <si>
    <t>01.12.01.008</t>
  </si>
  <si>
    <t>01.12.01.009</t>
  </si>
  <si>
    <t>01.12.02.001</t>
  </si>
  <si>
    <t>01.12.03.001</t>
  </si>
  <si>
    <t>01.12.03.002</t>
  </si>
  <si>
    <t>01.12.03.003</t>
  </si>
  <si>
    <t>01.12.04.001</t>
  </si>
  <si>
    <t>01.12.04.002</t>
  </si>
  <si>
    <t>01.12.04.003</t>
  </si>
  <si>
    <t>01.12.04.004</t>
  </si>
  <si>
    <t>01.12.04.005</t>
  </si>
  <si>
    <t>01.12.04.006</t>
  </si>
  <si>
    <t>01.12.05.001</t>
  </si>
  <si>
    <t>01.12.05.002</t>
  </si>
  <si>
    <t>01.12.05.003</t>
  </si>
  <si>
    <t>01.12.06.001</t>
  </si>
  <si>
    <t>01.12.07.001</t>
  </si>
  <si>
    <t>01.12.07.002</t>
  </si>
  <si>
    <t>01.12.07.003</t>
  </si>
  <si>
    <t>01.12.08.001</t>
  </si>
  <si>
    <t>01.12.08.002</t>
  </si>
  <si>
    <t>01.12.08.003</t>
  </si>
  <si>
    <t>01.12.08.004</t>
  </si>
  <si>
    <t>01.12.08.005</t>
  </si>
  <si>
    <t>01.12.08.006</t>
  </si>
  <si>
    <t>01.13.01.001</t>
  </si>
  <si>
    <t>01.13.01.002</t>
  </si>
  <si>
    <t>01.13.01.003</t>
  </si>
  <si>
    <t>01.13.01.004</t>
  </si>
  <si>
    <t>01.13.01.005</t>
  </si>
  <si>
    <t>01.13.01.006</t>
  </si>
  <si>
    <t>01.13.01.007</t>
  </si>
  <si>
    <t>01.13.01.008</t>
  </si>
  <si>
    <t>01.13.01.009</t>
  </si>
  <si>
    <t>01.13.02.001</t>
  </si>
  <si>
    <t>01.13.03.001</t>
  </si>
  <si>
    <t>01.13.03.002</t>
  </si>
  <si>
    <t>01.13.03.003</t>
  </si>
  <si>
    <t>01.13.03.004</t>
  </si>
  <si>
    <t>01.13.03.005</t>
  </si>
  <si>
    <t>01.13.04.001</t>
  </si>
  <si>
    <t>01.13.04.002</t>
  </si>
  <si>
    <t>01.13.04.003</t>
  </si>
  <si>
    <t>01.13.04.004</t>
  </si>
  <si>
    <t>01.13.04.005</t>
  </si>
  <si>
    <t>01.13.04.006</t>
  </si>
  <si>
    <t>01.13.05.001</t>
  </si>
  <si>
    <t>01.13.05.002</t>
  </si>
  <si>
    <t>01.13.05.003</t>
  </si>
  <si>
    <t>01.13.05.004</t>
  </si>
  <si>
    <t>01.13.06.001</t>
  </si>
  <si>
    <t>01.13.06.002</t>
  </si>
  <si>
    <t>01.13.07.001</t>
  </si>
  <si>
    <t>01.13.07.002</t>
  </si>
  <si>
    <t>01.13.07.003</t>
  </si>
  <si>
    <t>01.13.07.004</t>
  </si>
  <si>
    <t>01.13.08.001</t>
  </si>
  <si>
    <t>01.13.08.002</t>
  </si>
  <si>
    <t>01.13.08.003</t>
  </si>
  <si>
    <t>01.13.08.004</t>
  </si>
  <si>
    <t>01.13.08.005</t>
  </si>
  <si>
    <t>Paviment de  formigó</t>
  </si>
  <si>
    <t>01.13.08.006</t>
  </si>
  <si>
    <t>01.14.01.001</t>
  </si>
  <si>
    <t>01.14.01.002</t>
  </si>
  <si>
    <t>01.14.01.003</t>
  </si>
  <si>
    <t>01.14.01.004</t>
  </si>
  <si>
    <t>01.14.01.005</t>
  </si>
  <si>
    <t>01.14.01.006</t>
  </si>
  <si>
    <t>01.14.01.007</t>
  </si>
  <si>
    <t>01.14.01.008</t>
  </si>
  <si>
    <t>01.14.01.009</t>
  </si>
  <si>
    <t>01.14.02.001</t>
  </si>
  <si>
    <t>01.14.03.001</t>
  </si>
  <si>
    <t>01.14.03.002</t>
  </si>
  <si>
    <t>01.14.03.003</t>
  </si>
  <si>
    <t>01.14.03.004</t>
  </si>
  <si>
    <t>01.14.04.001</t>
  </si>
  <si>
    <t>01.14.04.002</t>
  </si>
  <si>
    <t>01.14.04.003</t>
  </si>
  <si>
    <t>01.14.04.004</t>
  </si>
  <si>
    <t>01.14.04.005</t>
  </si>
  <si>
    <t>01.14.04.006</t>
  </si>
  <si>
    <t>01.14.05.001</t>
  </si>
  <si>
    <t>01.14.05.002</t>
  </si>
  <si>
    <t>01.14.05.003</t>
  </si>
  <si>
    <t>01.14.05.004</t>
  </si>
  <si>
    <t>01.14.06.001</t>
  </si>
  <si>
    <t>01.14.07.001</t>
  </si>
  <si>
    <t>01.14.07.002</t>
  </si>
  <si>
    <t>01.14.07.003</t>
  </si>
  <si>
    <t>01.14.08.001</t>
  </si>
  <si>
    <t>01.14.08.002</t>
  </si>
  <si>
    <t>01.14.08.003</t>
  </si>
  <si>
    <t>01.14.08.004</t>
  </si>
  <si>
    <t>01.14.08.005</t>
  </si>
  <si>
    <t>01.14.08.006</t>
  </si>
  <si>
    <t>01.15.01.001</t>
  </si>
  <si>
    <t>01.15.01.002</t>
  </si>
  <si>
    <t>01.15.01.003</t>
  </si>
  <si>
    <t>01.15.01.004</t>
  </si>
  <si>
    <t>01.15.01.005</t>
  </si>
  <si>
    <t>01.15.01.006</t>
  </si>
  <si>
    <t>01.15.01.007</t>
  </si>
  <si>
    <t>01.15.01.008</t>
  </si>
  <si>
    <t>01.15.01.009</t>
  </si>
  <si>
    <t>01.15.02.001</t>
  </si>
  <si>
    <t>01.15.03.001</t>
  </si>
  <si>
    <t>01.15.03.002</t>
  </si>
  <si>
    <t>01.15.03.003</t>
  </si>
  <si>
    <t>01.15.03.004</t>
  </si>
  <si>
    <t>01.15.04.001</t>
  </si>
  <si>
    <t>01.15.04.002</t>
  </si>
  <si>
    <t>01.15.04.003</t>
  </si>
  <si>
    <t>01.15.04.004</t>
  </si>
  <si>
    <t>01.15.04.005</t>
  </si>
  <si>
    <t>01.15.04.006</t>
  </si>
  <si>
    <t>01.15.05.001</t>
  </si>
  <si>
    <t>01.15.05.002</t>
  </si>
  <si>
    <t>01.15.05.003</t>
  </si>
  <si>
    <t>01.15.06.001</t>
  </si>
  <si>
    <t>01.15.07.001</t>
  </si>
  <si>
    <t>01.15.07.002</t>
  </si>
  <si>
    <t>01.15.07.003</t>
  </si>
  <si>
    <t>01.15.07.004</t>
  </si>
  <si>
    <t>01.15.08.001</t>
  </si>
  <si>
    <t>01.15.08.002</t>
  </si>
  <si>
    <t>01.15.08.003</t>
  </si>
  <si>
    <t>01.15.08.004</t>
  </si>
  <si>
    <t>01.15.08.005</t>
  </si>
  <si>
    <t>01.15.08.006</t>
  </si>
  <si>
    <t>01.16.01.001</t>
  </si>
  <si>
    <t>01.16.01.002</t>
  </si>
  <si>
    <t>01.16.01.003</t>
  </si>
  <si>
    <t>01.16.01.004</t>
  </si>
  <si>
    <t>01.16.01.005</t>
  </si>
  <si>
    <t>01.16.01.006</t>
  </si>
  <si>
    <t>01.16.01.007</t>
  </si>
  <si>
    <t>01.16.01.008</t>
  </si>
  <si>
    <t>01.16.01.009</t>
  </si>
  <si>
    <t>01.16.02.001</t>
  </si>
  <si>
    <t>01.16.03.001</t>
  </si>
  <si>
    <t>01.16.03.002</t>
  </si>
  <si>
    <t>01.16.03.003</t>
  </si>
  <si>
    <t>01.16.03.004</t>
  </si>
  <si>
    <t>01.16.04.001</t>
  </si>
  <si>
    <t>01.16.04.002</t>
  </si>
  <si>
    <t>01.16.04.003</t>
  </si>
  <si>
    <t>01.16.04.004</t>
  </si>
  <si>
    <t>01.16.04.005</t>
  </si>
  <si>
    <t>01.16.04.006</t>
  </si>
  <si>
    <t>01.16.05.001</t>
  </si>
  <si>
    <t>01.16.05.002</t>
  </si>
  <si>
    <t>01.16.05.003</t>
  </si>
  <si>
    <t>01.16.05.004</t>
  </si>
  <si>
    <t>01.16.06.001</t>
  </si>
  <si>
    <t>01.16.07.001</t>
  </si>
  <si>
    <t>01.16.07.002</t>
  </si>
  <si>
    <t>01.16.07.003</t>
  </si>
  <si>
    <t>01.16.08.001</t>
  </si>
  <si>
    <t>01.16.08.002</t>
  </si>
  <si>
    <t>01.16.08.003</t>
  </si>
  <si>
    <t>01.16.08.004</t>
  </si>
  <si>
    <t>01.16.08.005</t>
  </si>
  <si>
    <t>01.16.08.006</t>
  </si>
  <si>
    <t>01.17.01.001</t>
  </si>
  <si>
    <t>01.17.01.002</t>
  </si>
  <si>
    <t>01.17.01.003</t>
  </si>
  <si>
    <t>01.17.01.004</t>
  </si>
  <si>
    <t>01.17.01.005</t>
  </si>
  <si>
    <t>01.17.01.006</t>
  </si>
  <si>
    <t>01.17.01.007</t>
  </si>
  <si>
    <t>01.17.01.008</t>
  </si>
  <si>
    <t>01.17.01.009</t>
  </si>
  <si>
    <t>01.17.02.001</t>
  </si>
  <si>
    <t>01.17.03.001</t>
  </si>
  <si>
    <t>01.17.03.002</t>
  </si>
  <si>
    <t>01.17.04.001</t>
  </si>
  <si>
    <t>01.17.04.002</t>
  </si>
  <si>
    <t>01.17.04.003</t>
  </si>
  <si>
    <t>01.17.04.004</t>
  </si>
  <si>
    <t>01.17.04.005</t>
  </si>
  <si>
    <t>01.17.04.006</t>
  </si>
  <si>
    <t>01.17.05.001</t>
  </si>
  <si>
    <t>01.17.05.002</t>
  </si>
  <si>
    <t>01.17.05.003</t>
  </si>
  <si>
    <t>01.17.06.001</t>
  </si>
  <si>
    <t>01.17.06.002</t>
  </si>
  <si>
    <t>01.17.07.001</t>
  </si>
  <si>
    <t>01.17.07.002</t>
  </si>
  <si>
    <t>01.17.08.001</t>
  </si>
  <si>
    <t>01.17.08.002</t>
  </si>
  <si>
    <t>01.17.08.003</t>
  </si>
  <si>
    <t>01.17.08.004</t>
  </si>
  <si>
    <t>01.17.08.005</t>
  </si>
  <si>
    <t>01.17.08.006</t>
  </si>
  <si>
    <t>01.18.01.001</t>
  </si>
  <si>
    <t>01.18.01.002</t>
  </si>
  <si>
    <t>01.18.01.003</t>
  </si>
  <si>
    <t>01.18.01.004</t>
  </si>
  <si>
    <t>01.18.01.005</t>
  </si>
  <si>
    <t>01.18.01.006</t>
  </si>
  <si>
    <t>01.18.01.007</t>
  </si>
  <si>
    <t>01.18.01.008</t>
  </si>
  <si>
    <t>01.18.01.009</t>
  </si>
  <si>
    <t>01.18.02.001</t>
  </si>
  <si>
    <t>01.18.03.001</t>
  </si>
  <si>
    <t>01.18.03.002</t>
  </si>
  <si>
    <t>01.18.04.001</t>
  </si>
  <si>
    <t>01.18.04.002</t>
  </si>
  <si>
    <t>01.18.04.003</t>
  </si>
  <si>
    <t>01.18.04.004</t>
  </si>
  <si>
    <t>01.18.04.005</t>
  </si>
  <si>
    <t>01.18.04.006</t>
  </si>
  <si>
    <t>01.18.05.001</t>
  </si>
  <si>
    <t>01.18.05.002</t>
  </si>
  <si>
    <t>01.18.05.003</t>
  </si>
  <si>
    <t>01.18.05.004</t>
  </si>
  <si>
    <t>01.18.06.001</t>
  </si>
  <si>
    <t>01.18.06.002</t>
  </si>
  <si>
    <t>01.18.07.001</t>
  </si>
  <si>
    <t>01.18.07.002</t>
  </si>
  <si>
    <t>01.18.08.001</t>
  </si>
  <si>
    <t>01.18.08.002</t>
  </si>
  <si>
    <t>01.18.08.003</t>
  </si>
  <si>
    <t>01.18.08.004</t>
  </si>
  <si>
    <t>01.18.08.005</t>
  </si>
  <si>
    <t>01.18.08.006</t>
  </si>
  <si>
    <t>01.19.01.001</t>
  </si>
  <si>
    <t>01.19.01.002</t>
  </si>
  <si>
    <t>01.19.01.003</t>
  </si>
  <si>
    <t>01.19.01.004</t>
  </si>
  <si>
    <t>01.19.01.005</t>
  </si>
  <si>
    <t>01.19.01.006</t>
  </si>
  <si>
    <t>01.19.01.007</t>
  </si>
  <si>
    <t>01.19.01.008</t>
  </si>
  <si>
    <t>01.19.01.009</t>
  </si>
  <si>
    <t>01.19.02.001</t>
  </si>
  <si>
    <t>01.19.03.001</t>
  </si>
  <si>
    <t>01.19.03.002</t>
  </si>
  <si>
    <t>01.19.03.003</t>
  </si>
  <si>
    <t>01.19.03.004</t>
  </si>
  <si>
    <t>01.19.04.001</t>
  </si>
  <si>
    <t>01.19.04.002</t>
  </si>
  <si>
    <t>01.19.04.003</t>
  </si>
  <si>
    <t>01.19.04.004</t>
  </si>
  <si>
    <t>01.19.04.005</t>
  </si>
  <si>
    <t>01.19.04.006</t>
  </si>
  <si>
    <t>01.19.05.001</t>
  </si>
  <si>
    <t>01.19.05.002</t>
  </si>
  <si>
    <t>01.19.05.003</t>
  </si>
  <si>
    <t>01.19.05.004</t>
  </si>
  <si>
    <t>01.19.06.001</t>
  </si>
  <si>
    <t>01.19.07.001</t>
  </si>
  <si>
    <t>01.19.07.002</t>
  </si>
  <si>
    <t>01.19.07.003</t>
  </si>
  <si>
    <t>01.19.08.001</t>
  </si>
  <si>
    <t>01.19.08.002</t>
  </si>
  <si>
    <t>01.19.08.003</t>
  </si>
  <si>
    <t>01.19.08.004</t>
  </si>
  <si>
    <t>01.19.08.005</t>
  </si>
  <si>
    <t>01.19.08.006</t>
  </si>
  <si>
    <t>01.20.01.001</t>
  </si>
  <si>
    <t>01.20.01.002</t>
  </si>
  <si>
    <t>01.20.01.003</t>
  </si>
  <si>
    <t>01.20.01.004</t>
  </si>
  <si>
    <t>01.20.01.005</t>
  </si>
  <si>
    <t>01.20.01.006</t>
  </si>
  <si>
    <t>01.20.01.007</t>
  </si>
  <si>
    <t>01.20.01.008</t>
  </si>
  <si>
    <t>01.20.01.009</t>
  </si>
  <si>
    <t>01.20.02.001</t>
  </si>
  <si>
    <t>01.20.03.001</t>
  </si>
  <si>
    <t>01.20.03.002</t>
  </si>
  <si>
    <t>01.20.03.003</t>
  </si>
  <si>
    <t>01.20.03.004</t>
  </si>
  <si>
    <t>01.20.03.005</t>
  </si>
  <si>
    <t>01.20.04.001</t>
  </si>
  <si>
    <t>01.20.04.002</t>
  </si>
  <si>
    <t>01.20.04.003</t>
  </si>
  <si>
    <t>01.20.04.004</t>
  </si>
  <si>
    <t>01.20.04.005</t>
  </si>
  <si>
    <t>01.20.04.006</t>
  </si>
  <si>
    <t>01.20.05.001</t>
  </si>
  <si>
    <t>01.20.05.002</t>
  </si>
  <si>
    <t>01.20.05.003</t>
  </si>
  <si>
    <t>01.20.05.004</t>
  </si>
  <si>
    <t>01.20.06.001</t>
  </si>
  <si>
    <t>01.20.06.002</t>
  </si>
  <si>
    <t>01.20.07.001</t>
  </si>
  <si>
    <t>01.20.07.002</t>
  </si>
  <si>
    <t>01.20.07.003</t>
  </si>
  <si>
    <t>01.20.07.004</t>
  </si>
  <si>
    <t>01.20.07.005</t>
  </si>
  <si>
    <t>01.20.08.001</t>
  </si>
  <si>
    <t>01.20.08.002</t>
  </si>
  <si>
    <t>01.20.08.003</t>
  </si>
  <si>
    <t>01.20.08.004</t>
  </si>
  <si>
    <t>01.20.08.005</t>
  </si>
  <si>
    <t>01.20.08.006</t>
  </si>
  <si>
    <t>01.21.01.001</t>
  </si>
  <si>
    <t>01.21.01.002</t>
  </si>
  <si>
    <t>01.21.01.003</t>
  </si>
  <si>
    <t>01.21.01.004</t>
  </si>
  <si>
    <t>01.21.01.005</t>
  </si>
  <si>
    <t>01.21.01.006</t>
  </si>
  <si>
    <t>01.21.01.007</t>
  </si>
  <si>
    <t>01.21.01.008</t>
  </si>
  <si>
    <t>01.21.01.009</t>
  </si>
  <si>
    <t>01.21.02.001</t>
  </si>
  <si>
    <t>01.21.03.001</t>
  </si>
  <si>
    <t>01.21.03.002</t>
  </si>
  <si>
    <t>01.21.04.001</t>
  </si>
  <si>
    <t>01.21.04.002</t>
  </si>
  <si>
    <t>01.21.04.003</t>
  </si>
  <si>
    <t>01.21.04.004</t>
  </si>
  <si>
    <t>01.21.04.005</t>
  </si>
  <si>
    <t>01.21.04.006</t>
  </si>
  <si>
    <t>01.21.05.001</t>
  </si>
  <si>
    <t>01.21.05.002</t>
  </si>
  <si>
    <t>01.21.05.003</t>
  </si>
  <si>
    <t>01.21.06.001</t>
  </si>
  <si>
    <t>01.21.07.001</t>
  </si>
  <si>
    <t>01.21.07.002</t>
  </si>
  <si>
    <t>01.21.08.001</t>
  </si>
  <si>
    <t>01.21.08.002</t>
  </si>
  <si>
    <t>01.21.08.003</t>
  </si>
  <si>
    <t>01.21.08.004</t>
  </si>
  <si>
    <t>01.21.08.005</t>
  </si>
  <si>
    <t>01.21.08.006</t>
  </si>
  <si>
    <t>01.22.01.001</t>
  </si>
  <si>
    <t>01.22.01.002</t>
  </si>
  <si>
    <t>01.22.01.003</t>
  </si>
  <si>
    <t>01.22.01.004</t>
  </si>
  <si>
    <t>01.22.01.005</t>
  </si>
  <si>
    <t>01.22.01.006</t>
  </si>
  <si>
    <t>01.22.01.007</t>
  </si>
  <si>
    <t>01.22.01.008</t>
  </si>
  <si>
    <t>01.22.01.009</t>
  </si>
  <si>
    <t>01.22.02.001</t>
  </si>
  <si>
    <t>01.22.03.001</t>
  </si>
  <si>
    <t>01.22.03.002</t>
  </si>
  <si>
    <t>01.22.04.001</t>
  </si>
  <si>
    <t>01.22.04.002</t>
  </si>
  <si>
    <t>01.22.04.003</t>
  </si>
  <si>
    <t>01.22.04.004</t>
  </si>
  <si>
    <t>01.22.04.005</t>
  </si>
  <si>
    <t>01.22.04.006</t>
  </si>
  <si>
    <t>01.22.05.001</t>
  </si>
  <si>
    <t>01.22.05.002</t>
  </si>
  <si>
    <t>01.22.05.003</t>
  </si>
  <si>
    <t>01.22.05.004</t>
  </si>
  <si>
    <t>01.22.06.001</t>
  </si>
  <si>
    <t>01.22.07.001</t>
  </si>
  <si>
    <t>01.22.07.002</t>
  </si>
  <si>
    <t>01.22.08.001</t>
  </si>
  <si>
    <t>01.22.08.002</t>
  </si>
  <si>
    <t>01.22.08.003</t>
  </si>
  <si>
    <t>01.22.08.004</t>
  </si>
  <si>
    <t>01.22.08.005</t>
  </si>
  <si>
    <t>01.22.08.006</t>
  </si>
  <si>
    <t>01.23.01.001</t>
  </si>
  <si>
    <t>01.23.01.002</t>
  </si>
  <si>
    <t>01.23.01.003</t>
  </si>
  <si>
    <t>01.23.01.004</t>
  </si>
  <si>
    <t>01.23.01.005</t>
  </si>
  <si>
    <t>01.23.01.006</t>
  </si>
  <si>
    <t>01.23.01.007</t>
  </si>
  <si>
    <t>01.23.01.008</t>
  </si>
  <si>
    <t>01.23.01.009</t>
  </si>
  <si>
    <t>01.23.02.001</t>
  </si>
  <si>
    <t>01.23.03.001</t>
  </si>
  <si>
    <t>01.23.03.002</t>
  </si>
  <si>
    <t>01.23.04.001</t>
  </si>
  <si>
    <t>01.23.04.002</t>
  </si>
  <si>
    <t>01.23.04.003</t>
  </si>
  <si>
    <t>01.23.04.004</t>
  </si>
  <si>
    <t>01.23.04.005</t>
  </si>
  <si>
    <t>01.23.04.006</t>
  </si>
  <si>
    <t>01.23.05.001</t>
  </si>
  <si>
    <t>01.23.05.002</t>
  </si>
  <si>
    <t>01.23.06.001</t>
  </si>
  <si>
    <t>01.23.06.002</t>
  </si>
  <si>
    <t>01.23.07.001</t>
  </si>
  <si>
    <t>01.23.07.002</t>
  </si>
  <si>
    <t>01.23.08.001</t>
  </si>
  <si>
    <t>01.23.08.002</t>
  </si>
  <si>
    <t>01.23.08.003</t>
  </si>
  <si>
    <t>01.23.08.004</t>
  </si>
  <si>
    <t>01.23.08.005</t>
  </si>
  <si>
    <t>01.23.08.006</t>
  </si>
  <si>
    <t>01.24.01.001</t>
  </si>
  <si>
    <t>01.24.01.002</t>
  </si>
  <si>
    <t>01.24.01.003</t>
  </si>
  <si>
    <t>01.24.01.004</t>
  </si>
  <si>
    <t>01.24.01.005</t>
  </si>
  <si>
    <t>01.24.01.006</t>
  </si>
  <si>
    <t>01.24.01.007</t>
  </si>
  <si>
    <t>01.24.01.008</t>
  </si>
  <si>
    <t>01.24.01.009</t>
  </si>
  <si>
    <t>01.24.02.001</t>
  </si>
  <si>
    <t>01.24.03.001</t>
  </si>
  <si>
    <t>01.24.03.002</t>
  </si>
  <si>
    <t>01.24.04.001</t>
  </si>
  <si>
    <t>01.24.04.002</t>
  </si>
  <si>
    <t>01.24.04.003</t>
  </si>
  <si>
    <t>01.24.04.004</t>
  </si>
  <si>
    <t>01.24.04.005</t>
  </si>
  <si>
    <t>01.24.04.006</t>
  </si>
  <si>
    <t>01.24.05.001</t>
  </si>
  <si>
    <t>01.24.05.002</t>
  </si>
  <si>
    <t>01.24.05.003</t>
  </si>
  <si>
    <t>01.24.06.001</t>
  </si>
  <si>
    <t>01.24.07.001</t>
  </si>
  <si>
    <t>01.24.07.002</t>
  </si>
  <si>
    <t>01.24.08.001</t>
  </si>
  <si>
    <t>01.24.08.002</t>
  </si>
  <si>
    <t>01.24.08.003</t>
  </si>
  <si>
    <t>01.24.08.004</t>
  </si>
  <si>
    <t>01.24.08.005</t>
  </si>
  <si>
    <t>01.24.08.006</t>
  </si>
  <si>
    <t>01.25.01.001</t>
  </si>
  <si>
    <t>01.25.01.002</t>
  </si>
  <si>
    <t>01.25.01.003</t>
  </si>
  <si>
    <t>01.25.01.004</t>
  </si>
  <si>
    <t>01.25.01.005</t>
  </si>
  <si>
    <t>01.25.01.006</t>
  </si>
  <si>
    <t>01.25.01.007</t>
  </si>
  <si>
    <t>01.25.01.008</t>
  </si>
  <si>
    <t>01.25.01.009</t>
  </si>
  <si>
    <t>01.25.02.001</t>
  </si>
  <si>
    <t>01.25.03.001</t>
  </si>
  <si>
    <t>01.25.03.002</t>
  </si>
  <si>
    <t>01.25.04.001</t>
  </si>
  <si>
    <t>01.25.04.002</t>
  </si>
  <si>
    <t>01.25.04.003</t>
  </si>
  <si>
    <t>01.25.04.004</t>
  </si>
  <si>
    <t>01.25.04.005</t>
  </si>
  <si>
    <t>01.25.04.006</t>
  </si>
  <si>
    <t>01.25.05.001</t>
  </si>
  <si>
    <t>01.25.05.002</t>
  </si>
  <si>
    <t>01.25.05.003</t>
  </si>
  <si>
    <t>01.25.06.001</t>
  </si>
  <si>
    <t>01.25.07.001</t>
  </si>
  <si>
    <t>01.25.07.002</t>
  </si>
  <si>
    <t>01.25.08.001</t>
  </si>
  <si>
    <t>01.25.08.002</t>
  </si>
  <si>
    <t>01.25.08.003</t>
  </si>
  <si>
    <t>01.25.08.004</t>
  </si>
  <si>
    <t>01.25.08.005</t>
  </si>
  <si>
    <t>01.25.08.006</t>
  </si>
  <si>
    <t>01.26.01.001</t>
  </si>
  <si>
    <t>01.26.01.002</t>
  </si>
  <si>
    <t>01.26.01.003</t>
  </si>
  <si>
    <t>01.26.01.004</t>
  </si>
  <si>
    <t>01.26.01.005</t>
  </si>
  <si>
    <t>01.26.01.006</t>
  </si>
  <si>
    <t>01.26.01.007</t>
  </si>
  <si>
    <t>01.26.01.008</t>
  </si>
  <si>
    <t>01.26.01.009</t>
  </si>
  <si>
    <t>01.26.02.001</t>
  </si>
  <si>
    <t>01.26.03.001</t>
  </si>
  <si>
    <t>01.26.03.002</t>
  </si>
  <si>
    <t>01.26.04.001</t>
  </si>
  <si>
    <t>01.26.04.002</t>
  </si>
  <si>
    <t>01.26.04.003</t>
  </si>
  <si>
    <t>01.26.04.004</t>
  </si>
  <si>
    <t>01.26.04.005</t>
  </si>
  <si>
    <t>01.26.04.006</t>
  </si>
  <si>
    <t>01.26.05.001</t>
  </si>
  <si>
    <t>01.26.05.002</t>
  </si>
  <si>
    <t>01.26.05.003</t>
  </si>
  <si>
    <t>01.26.06.001</t>
  </si>
  <si>
    <t>01.26.06.002</t>
  </si>
  <si>
    <t>01.26.06.003</t>
  </si>
  <si>
    <t>01.26.07.001</t>
  </si>
  <si>
    <t>01.26.07.002</t>
  </si>
  <si>
    <t>01.26.08.001</t>
  </si>
  <si>
    <t>01.26.08.002</t>
  </si>
  <si>
    <t>01.26.08.003</t>
  </si>
  <si>
    <t>01.26.08.004</t>
  </si>
  <si>
    <t>01.26.08.005</t>
  </si>
  <si>
    <t>01.26.08.006</t>
  </si>
  <si>
    <t>01.27.01.001</t>
  </si>
  <si>
    <t>01.27.01.002</t>
  </si>
  <si>
    <t>01.27.01.003</t>
  </si>
  <si>
    <t>01.27.01.004</t>
  </si>
  <si>
    <t>01.27.01.005</t>
  </si>
  <si>
    <t>01.27.01.006</t>
  </si>
  <si>
    <t>01.27.01.007</t>
  </si>
  <si>
    <t>01.27.01.008</t>
  </si>
  <si>
    <t>01.27.01.009</t>
  </si>
  <si>
    <t>01.27.02.001</t>
  </si>
  <si>
    <t>01.27.03.001</t>
  </si>
  <si>
    <t>01.27.03.002</t>
  </si>
  <si>
    <t>01.27.03.003</t>
  </si>
  <si>
    <t>01.27.03.004</t>
  </si>
  <si>
    <t>01.27.04.001</t>
  </si>
  <si>
    <t>01.27.04.002</t>
  </si>
  <si>
    <t>01.27.04.003</t>
  </si>
  <si>
    <t>01.27.04.004</t>
  </si>
  <si>
    <t>01.27.04.005</t>
  </si>
  <si>
    <t>01.27.04.006</t>
  </si>
  <si>
    <t>01.27.05.001</t>
  </si>
  <si>
    <t>01.27.05.002</t>
  </si>
  <si>
    <t>01.27.05.003</t>
  </si>
  <si>
    <t>01.27.06.001</t>
  </si>
  <si>
    <t>01.27.06.002</t>
  </si>
  <si>
    <t>01.27.07.001</t>
  </si>
  <si>
    <t>01.27.07.002</t>
  </si>
  <si>
    <t>01.27.07.003</t>
  </si>
  <si>
    <t>01.27.07.004</t>
  </si>
  <si>
    <t>01.27.08.001</t>
  </si>
  <si>
    <t>01.27.08.002</t>
  </si>
  <si>
    <t>01.27.08.003</t>
  </si>
  <si>
    <t>01.27.08.004</t>
  </si>
  <si>
    <t>01.27.08.005</t>
  </si>
  <si>
    <t>01.27.08.006</t>
  </si>
  <si>
    <t>01.28.01.001</t>
  </si>
  <si>
    <t>01.28.01.002</t>
  </si>
  <si>
    <t>01.28.01.003</t>
  </si>
  <si>
    <t>01.28.01.004</t>
  </si>
  <si>
    <t>01.28.01.005</t>
  </si>
  <si>
    <t>01.28.01.006</t>
  </si>
  <si>
    <t>01.28.01.007</t>
  </si>
  <si>
    <t>01.28.01.008</t>
  </si>
  <si>
    <t>01.28.01.009</t>
  </si>
  <si>
    <t>01.28.02.001</t>
  </si>
  <si>
    <t>01.28.03.001</t>
  </si>
  <si>
    <t>01.28.03.002</t>
  </si>
  <si>
    <t>01.28.03.003</t>
  </si>
  <si>
    <t>01.28.03.004</t>
  </si>
  <si>
    <t>01.28.03.005</t>
  </si>
  <si>
    <t>01.28.04.001</t>
  </si>
  <si>
    <t>01.28.04.002</t>
  </si>
  <si>
    <t>01.28.04.003</t>
  </si>
  <si>
    <t>01.28.04.004</t>
  </si>
  <si>
    <t>01.28.04.005</t>
  </si>
  <si>
    <t>01.28.04.006</t>
  </si>
  <si>
    <t>01.28.05.001</t>
  </si>
  <si>
    <t>01.28.05.002</t>
  </si>
  <si>
    <t>01.28.05.003</t>
  </si>
  <si>
    <t>01.28.05.004</t>
  </si>
  <si>
    <t>01.28.05.005</t>
  </si>
  <si>
    <t>01.28.06.001</t>
  </si>
  <si>
    <t>01.28.06.002</t>
  </si>
  <si>
    <t>01.28.06.003</t>
  </si>
  <si>
    <t>01.28.06.004</t>
  </si>
  <si>
    <t>01.28.07.001</t>
  </si>
  <si>
    <t>01.28.07.002</t>
  </si>
  <si>
    <t>01.28.07.003</t>
  </si>
  <si>
    <t>01.28.07.004</t>
  </si>
  <si>
    <t>01.28.07.005</t>
  </si>
  <si>
    <t>01.28.07.006</t>
  </si>
  <si>
    <t>01.29.01.001</t>
  </si>
  <si>
    <t>01.29.01.002</t>
  </si>
  <si>
    <t>01.29.01.003</t>
  </si>
  <si>
    <t>01.29.01.004</t>
  </si>
  <si>
    <t>01.29.01.005</t>
  </si>
  <si>
    <t>01.29.01.006</t>
  </si>
  <si>
    <t>01.29.01.007</t>
  </si>
  <si>
    <t>01.29.01.008</t>
  </si>
  <si>
    <t>01.29.01.009</t>
  </si>
  <si>
    <t>01.29.02.001</t>
  </si>
  <si>
    <t>01.29.03.001</t>
  </si>
  <si>
    <t>01.29.03.002</t>
  </si>
  <si>
    <t>01.29.04.001</t>
  </si>
  <si>
    <t>01.29.04.002</t>
  </si>
  <si>
    <t>01.29.04.003</t>
  </si>
  <si>
    <t>01.29.04.004</t>
  </si>
  <si>
    <t>01.29.04.005</t>
  </si>
  <si>
    <t>01.29.04.006</t>
  </si>
  <si>
    <t>01.29.05.001</t>
  </si>
  <si>
    <t>01.29.05.002</t>
  </si>
  <si>
    <t>01.29.05.003</t>
  </si>
  <si>
    <t>01.29.05.004</t>
  </si>
  <si>
    <t>01.29.05.005</t>
  </si>
  <si>
    <t>01.29.06.001</t>
  </si>
  <si>
    <t>01.29.07.001</t>
  </si>
  <si>
    <t>01.29.07.002</t>
  </si>
  <si>
    <t>01.29.08.001</t>
  </si>
  <si>
    <t>01.29.08.002</t>
  </si>
  <si>
    <t>01.29.08.003</t>
  </si>
  <si>
    <t>01.29.08.004</t>
  </si>
  <si>
    <t>01.29.08.005</t>
  </si>
  <si>
    <t>01.29.08.006</t>
  </si>
  <si>
    <t>01.30.01.001</t>
  </si>
  <si>
    <t>01.30.01.002</t>
  </si>
  <si>
    <t>01.30.01.003</t>
  </si>
  <si>
    <t>01.30.01.004</t>
  </si>
  <si>
    <t>01.30.01.005</t>
  </si>
  <si>
    <t>01.30.01.006</t>
  </si>
  <si>
    <t>01.30.01.007</t>
  </si>
  <si>
    <t>01.30.01.008</t>
  </si>
  <si>
    <t>01.30.01.009</t>
  </si>
  <si>
    <t>01.30.02.001</t>
  </si>
  <si>
    <t>01.30.03.001</t>
  </si>
  <si>
    <t>01.30.03.002</t>
  </si>
  <si>
    <t>01.30.03.003</t>
  </si>
  <si>
    <t>01.30.03.004</t>
  </si>
  <si>
    <t>01.30.03.005</t>
  </si>
  <si>
    <t>01.30.04.001</t>
  </si>
  <si>
    <t>01.30.04.002</t>
  </si>
  <si>
    <t>01.30.04.003</t>
  </si>
  <si>
    <t>01.30.04.004</t>
  </si>
  <si>
    <t>01.30.04.005</t>
  </si>
  <si>
    <t>01.30.04.006</t>
  </si>
  <si>
    <t>01.30.05.001</t>
  </si>
  <si>
    <t>01.30.05.002</t>
  </si>
  <si>
    <t>01.30.05.003</t>
  </si>
  <si>
    <t>01.30.05.004</t>
  </si>
  <si>
    <t>01.30.05.005</t>
  </si>
  <si>
    <t>01.30.06.001</t>
  </si>
  <si>
    <t>01.30.07.001</t>
  </si>
  <si>
    <t>01.30.07.002</t>
  </si>
  <si>
    <t>01.30.07.003</t>
  </si>
  <si>
    <t>01.30.07.004</t>
  </si>
  <si>
    <t>01.30.08.001</t>
  </si>
  <si>
    <t>01.30.08.002</t>
  </si>
  <si>
    <t>01.30.08.003</t>
  </si>
  <si>
    <t>01.30.08.004</t>
  </si>
  <si>
    <t>01.30.08.005</t>
  </si>
  <si>
    <t>01.30.08.006</t>
  </si>
  <si>
    <t>01.31.01.001</t>
  </si>
  <si>
    <t>01.31.01.002</t>
  </si>
  <si>
    <t>01.31.01.003</t>
  </si>
  <si>
    <t>01.31.01.004</t>
  </si>
  <si>
    <t>01.31.01.005</t>
  </si>
  <si>
    <t>01.31.01.006</t>
  </si>
  <si>
    <t>01.31.01.007</t>
  </si>
  <si>
    <t>01.31.01.008</t>
  </si>
  <si>
    <t>01.31.01.009</t>
  </si>
  <si>
    <t>01.31.02.001</t>
  </si>
  <si>
    <t>01.31.03.001</t>
  </si>
  <si>
    <t>01.31.03.002</t>
  </si>
  <si>
    <t>01.31.03.003</t>
  </si>
  <si>
    <t>01.31.03.004</t>
  </si>
  <si>
    <t>01.31.03.005</t>
  </si>
  <si>
    <t>01.31.04.001</t>
  </si>
  <si>
    <t>01.31.04.002</t>
  </si>
  <si>
    <t>01.31.04.003</t>
  </si>
  <si>
    <t>01.31.04.004</t>
  </si>
  <si>
    <t>01.31.04.005</t>
  </si>
  <si>
    <t>01.31.04.006</t>
  </si>
  <si>
    <t>01.31.05.001</t>
  </si>
  <si>
    <t>01.31.05.002</t>
  </si>
  <si>
    <t>01.31.06.001</t>
  </si>
  <si>
    <t>01.31.07.001</t>
  </si>
  <si>
    <t>01.31.07.002</t>
  </si>
  <si>
    <t>01.31.07.003</t>
  </si>
  <si>
    <t>01.31.07.004</t>
  </si>
  <si>
    <t>01.31.08.001</t>
  </si>
  <si>
    <t>01.31.08.002</t>
  </si>
  <si>
    <t>01.31.08.003</t>
  </si>
  <si>
    <t>01.31.08.004</t>
  </si>
  <si>
    <t>01.31.08.005</t>
  </si>
  <si>
    <t>01.31.08.006</t>
  </si>
  <si>
    <t>01.32.01.001</t>
  </si>
  <si>
    <t>01.32.01.002</t>
  </si>
  <si>
    <t>01.32.01.003</t>
  </si>
  <si>
    <t>01.32.01.004</t>
  </si>
  <si>
    <t>01.32.01.005</t>
  </si>
  <si>
    <t>01.32.01.006</t>
  </si>
  <si>
    <t>01.32.01.007</t>
  </si>
  <si>
    <t>01.32.01.008</t>
  </si>
  <si>
    <t>01.32.01.009</t>
  </si>
  <si>
    <t>01.32.02.001</t>
  </si>
  <si>
    <t>01.32.03.001</t>
  </si>
  <si>
    <t>01.32.03.002</t>
  </si>
  <si>
    <t>01.32.04.001</t>
  </si>
  <si>
    <t>01.32.04.002</t>
  </si>
  <si>
    <t>01.32.04.003</t>
  </si>
  <si>
    <t>01.32.04.004</t>
  </si>
  <si>
    <t>01.32.04.005</t>
  </si>
  <si>
    <t>01.32.04.006</t>
  </si>
  <si>
    <t>01.32.05.001</t>
  </si>
  <si>
    <t>01.32.05.002</t>
  </si>
  <si>
    <t>01.32.05.003</t>
  </si>
  <si>
    <t>01.32.05.004</t>
  </si>
  <si>
    <t>01.32.06.001</t>
  </si>
  <si>
    <t>01.32.06.002</t>
  </si>
  <si>
    <t>01.32.06.003</t>
  </si>
  <si>
    <t>01.32.07.001</t>
  </si>
  <si>
    <t>01.32.07.002</t>
  </si>
  <si>
    <t>01.32.08.001</t>
  </si>
  <si>
    <t>01.32.08.002</t>
  </si>
  <si>
    <t>01.32.08.003</t>
  </si>
  <si>
    <t>01.32.08.004</t>
  </si>
  <si>
    <t>01.32.08.005</t>
  </si>
  <si>
    <t>01.32.08.006</t>
  </si>
  <si>
    <t>01.33.01.001</t>
  </si>
  <si>
    <t>01.33.01.002</t>
  </si>
  <si>
    <t>01.33.01.003</t>
  </si>
  <si>
    <t>01.33.01.004</t>
  </si>
  <si>
    <t>01.33.01.005</t>
  </si>
  <si>
    <t>01.33.01.006</t>
  </si>
  <si>
    <t>01.33.01.007</t>
  </si>
  <si>
    <t>01.33.01.008</t>
  </si>
  <si>
    <t>01.33.01.009</t>
  </si>
  <si>
    <t>01.33.02.001</t>
  </si>
  <si>
    <t>01.33.03.001</t>
  </si>
  <si>
    <t>01.33.03.002</t>
  </si>
  <si>
    <t>01.33.03.003</t>
  </si>
  <si>
    <t>01.33.04.001</t>
  </si>
  <si>
    <t>01.33.04.002</t>
  </si>
  <si>
    <t>01.33.04.003</t>
  </si>
  <si>
    <t>01.33.04.004</t>
  </si>
  <si>
    <t>01.33.04.005</t>
  </si>
  <si>
    <t>01.33.04.006</t>
  </si>
  <si>
    <t>01.33.05.001</t>
  </si>
  <si>
    <t>01.33.05.002</t>
  </si>
  <si>
    <t>01.33.05.003</t>
  </si>
  <si>
    <t>01.33.05.004</t>
  </si>
  <si>
    <t>01.33.06.001</t>
  </si>
  <si>
    <t>01.33.07.001</t>
  </si>
  <si>
    <t>01.33.07.002</t>
  </si>
  <si>
    <t>01.33.07.003</t>
  </si>
  <si>
    <t>01.33.08.001</t>
  </si>
  <si>
    <t>01.33.08.002</t>
  </si>
  <si>
    <t>01.33.08.003</t>
  </si>
  <si>
    <t>01.33.08.004</t>
  </si>
  <si>
    <t>01.33.08.005</t>
  </si>
  <si>
    <t>01.33.08.006</t>
  </si>
  <si>
    <t>01.34.01.001</t>
  </si>
  <si>
    <t>01.34.01.002</t>
  </si>
  <si>
    <t>01.34.01.003</t>
  </si>
  <si>
    <t>01.34.01.004</t>
  </si>
  <si>
    <t>01.34.01.005</t>
  </si>
  <si>
    <t>01.34.01.006</t>
  </si>
  <si>
    <t>01.34.01.007</t>
  </si>
  <si>
    <t>01.34.01.008</t>
  </si>
  <si>
    <t>01.34.01.009</t>
  </si>
  <si>
    <t>01.34.02.001</t>
  </si>
  <si>
    <t>01.34.03.001</t>
  </si>
  <si>
    <t>01.34.03.002</t>
  </si>
  <si>
    <t>01.34.04.001</t>
  </si>
  <si>
    <t>01.34.04.002</t>
  </si>
  <si>
    <t>01.34.04.003</t>
  </si>
  <si>
    <t>01.34.04.004</t>
  </si>
  <si>
    <t>01.34.04.005</t>
  </si>
  <si>
    <t>01.34.04.006</t>
  </si>
  <si>
    <t>01.34.05.001</t>
  </si>
  <si>
    <t>01.34.05.002</t>
  </si>
  <si>
    <t>01.34.06.001</t>
  </si>
  <si>
    <t>01.34.06.002</t>
  </si>
  <si>
    <t>01.34.06.003</t>
  </si>
  <si>
    <t>01.34.07.001</t>
  </si>
  <si>
    <t>01.34.07.002</t>
  </si>
  <si>
    <t>01.34.08.001</t>
  </si>
  <si>
    <t>01.34.08.002</t>
  </si>
  <si>
    <t>01.34.08.003</t>
  </si>
  <si>
    <t>01.34.08.004</t>
  </si>
  <si>
    <t>01.34.08.005</t>
  </si>
  <si>
    <t>01.34.08.006</t>
  </si>
  <si>
    <t>01.35.01.001</t>
  </si>
  <si>
    <t>01.35.01.002</t>
  </si>
  <si>
    <t>01.35.01.003</t>
  </si>
  <si>
    <t>01.35.01.004</t>
  </si>
  <si>
    <t>01.35.01.005</t>
  </si>
  <si>
    <t>01.35.01.006</t>
  </si>
  <si>
    <t>01.35.01.007</t>
  </si>
  <si>
    <t>01.35.01.008</t>
  </si>
  <si>
    <t>01.35.01.009</t>
  </si>
  <si>
    <t>01.35.02.001</t>
  </si>
  <si>
    <t>01.35.03.001</t>
  </si>
  <si>
    <t>01.35.03.002</t>
  </si>
  <si>
    <t>01.35.04.001</t>
  </si>
  <si>
    <t>01.35.04.002</t>
  </si>
  <si>
    <t>01.35.04.003</t>
  </si>
  <si>
    <t>01.35.04.004</t>
  </si>
  <si>
    <t>01.35.04.005</t>
  </si>
  <si>
    <t>01.35.04.006</t>
  </si>
  <si>
    <t>01.35.05.001</t>
  </si>
  <si>
    <t>01.35.05.002</t>
  </si>
  <si>
    <t>01.35.06.001</t>
  </si>
  <si>
    <t>01.35.07.001</t>
  </si>
  <si>
    <t>01.35.07.002</t>
  </si>
  <si>
    <t>01.35.08.001</t>
  </si>
  <si>
    <t>01.35.08.002</t>
  </si>
  <si>
    <t>01.35.08.003</t>
  </si>
  <si>
    <t>01.35.08.004</t>
  </si>
  <si>
    <t>01.35.08.005</t>
  </si>
  <si>
    <t>01.35.08.006</t>
  </si>
  <si>
    <t>01.36.01.001</t>
  </si>
  <si>
    <t>01.36.01.002</t>
  </si>
  <si>
    <t>01.36.01.003</t>
  </si>
  <si>
    <t>01.36.01.004</t>
  </si>
  <si>
    <t>01.36.01.005</t>
  </si>
  <si>
    <t>01.36.01.006</t>
  </si>
  <si>
    <t>01.36.01.007</t>
  </si>
  <si>
    <t>01.36.01.008</t>
  </si>
  <si>
    <t>01.36.01.009</t>
  </si>
  <si>
    <t>01.36.02.001</t>
  </si>
  <si>
    <t>01.36.03.001</t>
  </si>
  <si>
    <t>01.36.03.002</t>
  </si>
  <si>
    <t>01.36.03.005</t>
  </si>
  <si>
    <t>01.36.03.009</t>
  </si>
  <si>
    <t>01.36.04.001</t>
  </si>
  <si>
    <t>01.36.04.002</t>
  </si>
  <si>
    <t>01.36.04.003</t>
  </si>
  <si>
    <t>01.36.04.004</t>
  </si>
  <si>
    <t>01.36.04.005</t>
  </si>
  <si>
    <t>01.36.04.006</t>
  </si>
  <si>
    <t>01.36.05.001</t>
  </si>
  <si>
    <t>01.36.05.002</t>
  </si>
  <si>
    <t>01.36.05.003</t>
  </si>
  <si>
    <t>01.36.05.004</t>
  </si>
  <si>
    <t>01.36.06.001</t>
  </si>
  <si>
    <t>01.36.07.001</t>
  </si>
  <si>
    <t>01.36.07.002</t>
  </si>
  <si>
    <t>01.36.07.003</t>
  </si>
  <si>
    <t>01.36.08.001</t>
  </si>
  <si>
    <t>01.36.08.002</t>
  </si>
  <si>
    <t>01.36.08.003</t>
  </si>
  <si>
    <t>01.36.08.004</t>
  </si>
  <si>
    <t>01.36.08.005</t>
  </si>
  <si>
    <t>01.36.08.006</t>
  </si>
  <si>
    <t>01.37.01.001</t>
  </si>
  <si>
    <t>01.37.01.002</t>
  </si>
  <si>
    <t>01.37.01.003</t>
  </si>
  <si>
    <t>01.37.01.004</t>
  </si>
  <si>
    <t>01.37.01.005</t>
  </si>
  <si>
    <t>01.37.01.006</t>
  </si>
  <si>
    <t>01.37.01.007</t>
  </si>
  <si>
    <t>01.37.01.008</t>
  </si>
  <si>
    <t>01.37.01.009</t>
  </si>
  <si>
    <t>01.37.02.001</t>
  </si>
  <si>
    <t>01.37.03.001</t>
  </si>
  <si>
    <t>01.37.03.002</t>
  </si>
  <si>
    <t>01.37.03.003</t>
  </si>
  <si>
    <t>01.37.03.004</t>
  </si>
  <si>
    <t>01.37.03.005</t>
  </si>
  <si>
    <t>01.37.04.001</t>
  </si>
  <si>
    <t>01.37.04.002</t>
  </si>
  <si>
    <t>01.37.04.003</t>
  </si>
  <si>
    <t>01.37.04.004</t>
  </si>
  <si>
    <t>01.37.04.005</t>
  </si>
  <si>
    <t>01.37.04.006</t>
  </si>
  <si>
    <t>01.37.05.001</t>
  </si>
  <si>
    <t>01.37.05.002</t>
  </si>
  <si>
    <t>01.37.05.003</t>
  </si>
  <si>
    <t>01.37.05.004</t>
  </si>
  <si>
    <t>01.37.06.001</t>
  </si>
  <si>
    <t>01.37.06.002</t>
  </si>
  <si>
    <t>01.37.06.003</t>
  </si>
  <si>
    <t>01.37.07.001</t>
  </si>
  <si>
    <t>01.37.07.002</t>
  </si>
  <si>
    <t>01.37.07.003</t>
  </si>
  <si>
    <t>01.37.07.004</t>
  </si>
  <si>
    <t>01.37.07.005</t>
  </si>
  <si>
    <t>01.37.08.001</t>
  </si>
  <si>
    <t>01.37.08.002</t>
  </si>
  <si>
    <t>01.37.08.003</t>
  </si>
  <si>
    <t>01.37.08.004</t>
  </si>
  <si>
    <t>01.37.08.005</t>
  </si>
  <si>
    <t>01.37.08.006</t>
  </si>
  <si>
    <t>01.38.01.001</t>
  </si>
  <si>
    <t>01.38.01.002</t>
  </si>
  <si>
    <t>01.38.01.003</t>
  </si>
  <si>
    <t>01.38.01.004</t>
  </si>
  <si>
    <t>01.38.01.005</t>
  </si>
  <si>
    <t>01.38.01.006</t>
  </si>
  <si>
    <t>01.38.01.007</t>
  </si>
  <si>
    <t>01.38.01.008</t>
  </si>
  <si>
    <t>01.38.01.009</t>
  </si>
  <si>
    <t>01.38.02.001</t>
  </si>
  <si>
    <t>01.38.03.001</t>
  </si>
  <si>
    <t>01.38.03.002</t>
  </si>
  <si>
    <t>01.38.04.001</t>
  </si>
  <si>
    <t>01.38.04.002</t>
  </si>
  <si>
    <t>01.38.04.003</t>
  </si>
  <si>
    <t>01.38.04.004</t>
  </si>
  <si>
    <t>01.38.04.005</t>
  </si>
  <si>
    <t>01.38.04.006</t>
  </si>
  <si>
    <t>01.38.05.001</t>
  </si>
  <si>
    <t>01.38.05.002</t>
  </si>
  <si>
    <t>01.38.05.003</t>
  </si>
  <si>
    <t>01.38.05.004</t>
  </si>
  <si>
    <t>01.38.06.001</t>
  </si>
  <si>
    <t>01.38.06.002</t>
  </si>
  <si>
    <t>01.38.07.001</t>
  </si>
  <si>
    <t>01.38.07.002</t>
  </si>
  <si>
    <t>01.38.08.001</t>
  </si>
  <si>
    <t>01.38.08.002</t>
  </si>
  <si>
    <t>01.38.08.003</t>
  </si>
  <si>
    <t>01.38.08.004</t>
  </si>
  <si>
    <t>01.38.08.005</t>
  </si>
  <si>
    <t>01.38.08.006</t>
  </si>
  <si>
    <t>01.39.01.001</t>
  </si>
  <si>
    <t>01.39.01.002</t>
  </si>
  <si>
    <t>01.39.01.003</t>
  </si>
  <si>
    <t>01.39.01.004</t>
  </si>
  <si>
    <t>01.39.01.005</t>
  </si>
  <si>
    <t>01.39.01.006</t>
  </si>
  <si>
    <t>01.39.01.007</t>
  </si>
  <si>
    <t>01.39.01.008</t>
  </si>
  <si>
    <t>01.39.01.009</t>
  </si>
  <si>
    <t>01.39.02.001</t>
  </si>
  <si>
    <t>01.39.03.001</t>
  </si>
  <si>
    <t>01.39.03.002</t>
  </si>
  <si>
    <t>01.39.04.001</t>
  </si>
  <si>
    <t>01.39.04.002</t>
  </si>
  <si>
    <t>01.39.04.003</t>
  </si>
  <si>
    <t>01.39.04.004</t>
  </si>
  <si>
    <t>01.39.04.005</t>
  </si>
  <si>
    <t>01.39.04.006</t>
  </si>
  <si>
    <t>01.39.05.001</t>
  </si>
  <si>
    <t>01.39.05.002</t>
  </si>
  <si>
    <t>01.39.05.003</t>
  </si>
  <si>
    <t>01.39.06.001</t>
  </si>
  <si>
    <t>01.39.06.002</t>
  </si>
  <si>
    <t>01.39.07.001</t>
  </si>
  <si>
    <t>01.39.07.002</t>
  </si>
  <si>
    <t>01.39.08.001</t>
  </si>
  <si>
    <t>01.39.08.002</t>
  </si>
  <si>
    <t>01.39.08.003</t>
  </si>
  <si>
    <t>01.39.08.004</t>
  </si>
  <si>
    <t>01.39.08.005</t>
  </si>
  <si>
    <t>01.39.08.006</t>
  </si>
  <si>
    <t>01.40.01.001</t>
  </si>
  <si>
    <t>01.40.01.002</t>
  </si>
  <si>
    <t>01.40.01.003</t>
  </si>
  <si>
    <t>01.40.01.004</t>
  </si>
  <si>
    <t>01.40.01.005</t>
  </si>
  <si>
    <t>01.40.01.006</t>
  </si>
  <si>
    <t>01.40.01.007</t>
  </si>
  <si>
    <t>01.40.01.008</t>
  </si>
  <si>
    <t>01.40.01.009</t>
  </si>
  <si>
    <t>01.40.02.001</t>
  </si>
  <si>
    <t>01.40.03.001</t>
  </si>
  <si>
    <t>01.40.03.002</t>
  </si>
  <si>
    <t>01.40.03.003</t>
  </si>
  <si>
    <t>01.40.04.001</t>
  </si>
  <si>
    <t>01.40.04.002</t>
  </si>
  <si>
    <t>01.40.04.003</t>
  </si>
  <si>
    <t>01.40.04.004</t>
  </si>
  <si>
    <t>01.40.04.005</t>
  </si>
  <si>
    <t>01.40.04.006</t>
  </si>
  <si>
    <t>01.40.05.001</t>
  </si>
  <si>
    <t>01.40.05.002</t>
  </si>
  <si>
    <t>01.40.05.003</t>
  </si>
  <si>
    <t>01.40.05.004</t>
  </si>
  <si>
    <t>01.40.06.001</t>
  </si>
  <si>
    <t>01.40.06.002</t>
  </si>
  <si>
    <t>01.40.06.003</t>
  </si>
  <si>
    <t>01.40.07.001</t>
  </si>
  <si>
    <t>01.40.07.002</t>
  </si>
  <si>
    <t>01.40.07.003</t>
  </si>
  <si>
    <t>01.40.07.004</t>
  </si>
  <si>
    <t>01.40.07.005</t>
  </si>
  <si>
    <t>01.40.07.006</t>
  </si>
  <si>
    <t>01.41.01.001</t>
  </si>
  <si>
    <t>01.41.01.002</t>
  </si>
  <si>
    <t>01.41.01.003</t>
  </si>
  <si>
    <t>01.41.01.004</t>
  </si>
  <si>
    <t>01.41.01.005</t>
  </si>
  <si>
    <t>01.41.01.006</t>
  </si>
  <si>
    <t>01.41.01.007</t>
  </si>
  <si>
    <t>01.41.01.008</t>
  </si>
  <si>
    <t>01.41.01.009</t>
  </si>
  <si>
    <t>01.41.02.001</t>
  </si>
  <si>
    <t>01.41.03.001</t>
  </si>
  <si>
    <t>01.41.03.002</t>
  </si>
  <si>
    <t>01.41.03.003</t>
  </si>
  <si>
    <t>01.41.03.004</t>
  </si>
  <si>
    <t>01.41.03.005</t>
  </si>
  <si>
    <t>01.41.04.001</t>
  </si>
  <si>
    <t>01.41.04.002</t>
  </si>
  <si>
    <t>01.41.04.003</t>
  </si>
  <si>
    <t>01.41.04.004</t>
  </si>
  <si>
    <t>01.41.04.005</t>
  </si>
  <si>
    <t>01.41.04.006</t>
  </si>
  <si>
    <t>01.41.05.001</t>
  </si>
  <si>
    <t>01.41.05.002</t>
  </si>
  <si>
    <t>01.41.05.003</t>
  </si>
  <si>
    <t>01.41.05.004</t>
  </si>
  <si>
    <t>01.41.06.001</t>
  </si>
  <si>
    <t>01.41.06.002</t>
  </si>
  <si>
    <t>01.41.07.001</t>
  </si>
  <si>
    <t>01.41.07.002</t>
  </si>
  <si>
    <t>01.41.07.003</t>
  </si>
  <si>
    <t>01.41.07.004</t>
  </si>
  <si>
    <t>01.41.08.001</t>
  </si>
  <si>
    <t>01.41.08.002</t>
  </si>
  <si>
    <t>01.41.08.003</t>
  </si>
  <si>
    <t>01.41.08.004</t>
  </si>
  <si>
    <t>01.41.08.005</t>
  </si>
  <si>
    <t>01.41.08.006</t>
  </si>
  <si>
    <t>01.42.01.001</t>
  </si>
  <si>
    <t>01.42.01.002</t>
  </si>
  <si>
    <t>01.42.01.003</t>
  </si>
  <si>
    <t>01.42.01.004</t>
  </si>
  <si>
    <t>01.42.01.005</t>
  </si>
  <si>
    <t>01.42.01.006</t>
  </si>
  <si>
    <t>01.42.01.007</t>
  </si>
  <si>
    <t>01.42.01.008</t>
  </si>
  <si>
    <t>01.42.01.009</t>
  </si>
  <si>
    <t>01.42.02.001</t>
  </si>
  <si>
    <t>01.42.03.001</t>
  </si>
  <si>
    <t>01.42.03.002</t>
  </si>
  <si>
    <t>01.42.03.003</t>
  </si>
  <si>
    <t>01.42.03.004</t>
  </si>
  <si>
    <t>01.42.03.005</t>
  </si>
  <si>
    <t>01.42.04.001</t>
  </si>
  <si>
    <t>01.42.04.002</t>
  </si>
  <si>
    <t>01.42.04.003</t>
  </si>
  <si>
    <t>01.42.04.004</t>
  </si>
  <si>
    <t>01.42.04.005</t>
  </si>
  <si>
    <t>01.42.04.006</t>
  </si>
  <si>
    <t>01.42.05.001</t>
  </si>
  <si>
    <t>01.42.05.002</t>
  </si>
  <si>
    <t>01.42.05.003</t>
  </si>
  <si>
    <t>01.42.05.004</t>
  </si>
  <si>
    <t>01.42.05.005</t>
  </si>
  <si>
    <t>01.42.06.001</t>
  </si>
  <si>
    <t>01.42.06.002</t>
  </si>
  <si>
    <t>01.42.07.001</t>
  </si>
  <si>
    <t>01.42.07.002</t>
  </si>
  <si>
    <t>01.42.07.003</t>
  </si>
  <si>
    <t>01.42.07.004</t>
  </si>
  <si>
    <t>01.42.08.001</t>
  </si>
  <si>
    <t>01.42.08.002</t>
  </si>
  <si>
    <t>01.42.08.003</t>
  </si>
  <si>
    <t>01.42.08.004</t>
  </si>
  <si>
    <t>01.42.08.005</t>
  </si>
  <si>
    <t>01.42.08.006</t>
  </si>
  <si>
    <t>01.43.01.001</t>
  </si>
  <si>
    <t>01.43.01.002</t>
  </si>
  <si>
    <t>01.43.01.003</t>
  </si>
  <si>
    <t>01.43.01.004</t>
  </si>
  <si>
    <t>01.43.01.005</t>
  </si>
  <si>
    <t>01.43.01.006</t>
  </si>
  <si>
    <t>01.43.01.007</t>
  </si>
  <si>
    <t>01.43.01.008</t>
  </si>
  <si>
    <t>01.43.01.009</t>
  </si>
  <si>
    <t>01.43.02.001</t>
  </si>
  <si>
    <t>01.43.03.001</t>
  </si>
  <si>
    <t>01.43.03.002</t>
  </si>
  <si>
    <t>01.43.04.001</t>
  </si>
  <si>
    <t>01.43.04.002</t>
  </si>
  <si>
    <t>01.43.04.003</t>
  </si>
  <si>
    <t>01.43.04.004</t>
  </si>
  <si>
    <t>01.43.04.005</t>
  </si>
  <si>
    <t>01.43.04.006</t>
  </si>
  <si>
    <t>01.43.05.001</t>
  </si>
  <si>
    <t>01.43.05.002</t>
  </si>
  <si>
    <t>01.43.06.001</t>
  </si>
  <si>
    <t>01.43.06.002</t>
  </si>
  <si>
    <t>01.43.07.001</t>
  </si>
  <si>
    <t>01.43.07.002</t>
  </si>
  <si>
    <t>01.43.08.001</t>
  </si>
  <si>
    <t>01.43.08.002</t>
  </si>
  <si>
    <t>01.43.08.003</t>
  </si>
  <si>
    <t>01.43.08.004</t>
  </si>
  <si>
    <t>01.43.08.005</t>
  </si>
  <si>
    <t>01.43.08.006</t>
  </si>
  <si>
    <t>01.44.01.001</t>
  </si>
  <si>
    <t>01.44.01.002</t>
  </si>
  <si>
    <t>01.44.01.003</t>
  </si>
  <si>
    <t>01.44.01.004</t>
  </si>
  <si>
    <t>01.44.01.005</t>
  </si>
  <si>
    <t>01.44.01.006</t>
  </si>
  <si>
    <t>01.44.01.007</t>
  </si>
  <si>
    <t>01.44.01.008</t>
  </si>
  <si>
    <t>01.44.01.009</t>
  </si>
  <si>
    <t>01.44.02.001</t>
  </si>
  <si>
    <t>01.44.03.001</t>
  </si>
  <si>
    <t>Panot</t>
  </si>
  <si>
    <t>Altres lloses de morter</t>
  </si>
  <si>
    <t>01.44.03.002</t>
  </si>
  <si>
    <t>01.44.03.003</t>
  </si>
  <si>
    <t>01.44.03.004</t>
  </si>
  <si>
    <t>01.44.03.005</t>
  </si>
  <si>
    <t>01.44.04.001</t>
  </si>
  <si>
    <t>01.44.04.002</t>
  </si>
  <si>
    <t>01.44.04.003</t>
  </si>
  <si>
    <t>01.44.04.004</t>
  </si>
  <si>
    <t>01.44.04.005</t>
  </si>
  <si>
    <t>01.44.04.006</t>
  </si>
  <si>
    <t>01.44.05.001</t>
  </si>
  <si>
    <t>01.44.05.002</t>
  </si>
  <si>
    <t>01.44.05.003</t>
  </si>
  <si>
    <t>01.44.05.004</t>
  </si>
  <si>
    <t>01.44.06.001</t>
  </si>
  <si>
    <t>01.44.06.002</t>
  </si>
  <si>
    <t>01.44.06.003</t>
  </si>
  <si>
    <t>01.44.07.001</t>
  </si>
  <si>
    <t>01.44.07.002</t>
  </si>
  <si>
    <t>01.44.07.003</t>
  </si>
  <si>
    <t>01.44.08.001</t>
  </si>
  <si>
    <t>Panot, lloses de morter i base de formigó</t>
  </si>
  <si>
    <t>Formigó</t>
  </si>
  <si>
    <t>01.44.08.002</t>
  </si>
  <si>
    <t>01.44.08.003</t>
  </si>
  <si>
    <t>01.44.08.004</t>
  </si>
  <si>
    <t>01.44.08.005</t>
  </si>
  <si>
    <t>01.44.08.006</t>
  </si>
  <si>
    <t>01.45.01.001</t>
  </si>
  <si>
    <t>01.45.01.002</t>
  </si>
  <si>
    <t>01.45.01.003</t>
  </si>
  <si>
    <t>01.45.01.004</t>
  </si>
  <si>
    <t>01.45.01.005</t>
  </si>
  <si>
    <t>01.45.01.006</t>
  </si>
  <si>
    <t>01.45.01.007</t>
  </si>
  <si>
    <t>01.45.01.008</t>
  </si>
  <si>
    <t>01.45.01.009</t>
  </si>
  <si>
    <t>01.45.02.001</t>
  </si>
  <si>
    <t>01.45.03.001</t>
  </si>
  <si>
    <t>01.45.03.002</t>
  </si>
  <si>
    <t>01.45.03.003</t>
  </si>
  <si>
    <t>01.45.03.004</t>
  </si>
  <si>
    <t>01.45.03.005</t>
  </si>
  <si>
    <t>01.45.04.001</t>
  </si>
  <si>
    <t>01.45.04.002</t>
  </si>
  <si>
    <t>01.45.04.003</t>
  </si>
  <si>
    <t>01.45.04.004</t>
  </si>
  <si>
    <t>01.45.04.005</t>
  </si>
  <si>
    <t>01.45.04.006</t>
  </si>
  <si>
    <t>01.45.05.001</t>
  </si>
  <si>
    <t>01.45.05.002</t>
  </si>
  <si>
    <t>01.45.05.003</t>
  </si>
  <si>
    <t>01.45.05.004</t>
  </si>
  <si>
    <t>01.45.05.005</t>
  </si>
  <si>
    <t>01.45.06.001</t>
  </si>
  <si>
    <t>01.45.06.002</t>
  </si>
  <si>
    <t>01.45.06.003</t>
  </si>
  <si>
    <t>01.45.07.001</t>
  </si>
  <si>
    <t>01.45.07.002</t>
  </si>
  <si>
    <t>01.45.07.003</t>
  </si>
  <si>
    <t>01.45.07.004</t>
  </si>
  <si>
    <t>01.45.08.001</t>
  </si>
  <si>
    <t>01.45.08.002</t>
  </si>
  <si>
    <t>01.45.08.003</t>
  </si>
  <si>
    <t>01.45.08.004</t>
  </si>
  <si>
    <t>01.45.08.005</t>
  </si>
  <si>
    <t>01.45.08.006</t>
  </si>
  <si>
    <t>01.46.01.001</t>
  </si>
  <si>
    <t>01.46.01.002</t>
  </si>
  <si>
    <t>01.46.01.003</t>
  </si>
  <si>
    <t>01.46.01.004</t>
  </si>
  <si>
    <t>01.46.01.005</t>
  </si>
  <si>
    <t>01.46.01.006</t>
  </si>
  <si>
    <t>01.46.01.007</t>
  </si>
  <si>
    <t>01.46.01.008</t>
  </si>
  <si>
    <t>01.46.01.009</t>
  </si>
  <si>
    <t>01.46.02.001</t>
  </si>
  <si>
    <t>01.46.03.001</t>
  </si>
  <si>
    <t>01.46.03.002</t>
  </si>
  <si>
    <t>01.46.03.003</t>
  </si>
  <si>
    <t>01.46.03.004</t>
  </si>
  <si>
    <t>01.46.03.005</t>
  </si>
  <si>
    <t>01.46.04.001</t>
  </si>
  <si>
    <t>01.46.04.002</t>
  </si>
  <si>
    <t>01.46.04.003</t>
  </si>
  <si>
    <t>01.46.04.004</t>
  </si>
  <si>
    <t>01.46.04.005</t>
  </si>
  <si>
    <t>01.46.04.006</t>
  </si>
  <si>
    <t>01.46.05.001</t>
  </si>
  <si>
    <t>01.46.05.002</t>
  </si>
  <si>
    <t>01.46.05.003</t>
  </si>
  <si>
    <t>01.46.05.004</t>
  </si>
  <si>
    <t>01.46.05.005</t>
  </si>
  <si>
    <t>01.46.05.006</t>
  </si>
  <si>
    <t>01.46.06.001</t>
  </si>
  <si>
    <t>01.46.06.002</t>
  </si>
  <si>
    <t>01.46.06.003</t>
  </si>
  <si>
    <t>01.46.07.001</t>
  </si>
  <si>
    <t>01.46.07.002</t>
  </si>
  <si>
    <t>01.46.07.003</t>
  </si>
  <si>
    <t>01.46.07.004</t>
  </si>
  <si>
    <t>01.46.07.005</t>
  </si>
  <si>
    <t>01.46.08.001</t>
  </si>
  <si>
    <t>01.46.08.002</t>
  </si>
  <si>
    <t>01.46.08.003</t>
  </si>
  <si>
    <t>01.46.08.004</t>
  </si>
  <si>
    <t>01.46.08.005</t>
  </si>
  <si>
    <t>01.46.08.006</t>
  </si>
  <si>
    <t>01.47.01.001</t>
  </si>
  <si>
    <t>01.47.01.002</t>
  </si>
  <si>
    <t>01.47.01.003</t>
  </si>
  <si>
    <t>01.47.01.004</t>
  </si>
  <si>
    <t>01.47.01.005</t>
  </si>
  <si>
    <t>01.47.01.006</t>
  </si>
  <si>
    <t>01.47.01.007</t>
  </si>
  <si>
    <t>01.47.01.008</t>
  </si>
  <si>
    <t>01.47.01.009</t>
  </si>
  <si>
    <t>01.47.02.001</t>
  </si>
  <si>
    <t>01.47.03.001</t>
  </si>
  <si>
    <t>01.47.03.002</t>
  </si>
  <si>
    <t>01.47.04.001</t>
  </si>
  <si>
    <t>01.47.04.002</t>
  </si>
  <si>
    <t>01.47.04.003</t>
  </si>
  <si>
    <t>01.47.04.004</t>
  </si>
  <si>
    <t>01.47.04.005</t>
  </si>
  <si>
    <t>01.47.04.006</t>
  </si>
  <si>
    <t>01.47.05.001</t>
  </si>
  <si>
    <t>01.47.05.002</t>
  </si>
  <si>
    <t>01.47.05.003</t>
  </si>
  <si>
    <t>01.47.05.004</t>
  </si>
  <si>
    <t>01.47.05.005</t>
  </si>
  <si>
    <t>01.47.05.006</t>
  </si>
  <si>
    <t>01.47.06.001</t>
  </si>
  <si>
    <t>01.47.07.001</t>
  </si>
  <si>
    <t>01.47.07.002</t>
  </si>
  <si>
    <t>01.47.08.001</t>
  </si>
  <si>
    <t>01.47.08.002</t>
  </si>
  <si>
    <t>01.47.08.003</t>
  </si>
  <si>
    <t>01.47.08.004</t>
  </si>
  <si>
    <t>01.47.08.005</t>
  </si>
  <si>
    <t>01.47.08.006</t>
  </si>
  <si>
    <t>01.48.01.001</t>
  </si>
  <si>
    <t>01.48.01.002</t>
  </si>
  <si>
    <t>01.48.01.003</t>
  </si>
  <si>
    <t>01.48.01.004</t>
  </si>
  <si>
    <t>01.48.01.005</t>
  </si>
  <si>
    <t>01.48.01.006</t>
  </si>
  <si>
    <t>01.48.01.007</t>
  </si>
  <si>
    <t>01.48.01.008</t>
  </si>
  <si>
    <t>01.48.01.009</t>
  </si>
  <si>
    <t>01.48.02.001</t>
  </si>
  <si>
    <t>01.48.03.001</t>
  </si>
  <si>
    <t>01.48.03.002</t>
  </si>
  <si>
    <t>01.48.04.001</t>
  </si>
  <si>
    <t>01.48.04.002</t>
  </si>
  <si>
    <t>01.48.04.003</t>
  </si>
  <si>
    <t>01.48.04.004</t>
  </si>
  <si>
    <t>01.48.04.005</t>
  </si>
  <si>
    <t>01.48.04.006</t>
  </si>
  <si>
    <t>01.48.05.001</t>
  </si>
  <si>
    <t>01.48.05.002</t>
  </si>
  <si>
    <t>01.48.05.003</t>
  </si>
  <si>
    <t>01.48.05.004</t>
  </si>
  <si>
    <t>01.48.05.005</t>
  </si>
  <si>
    <t>01.48.06.001</t>
  </si>
  <si>
    <t>01.48.06.002</t>
  </si>
  <si>
    <t>01.48.07.001</t>
  </si>
  <si>
    <t>01.48.07.002</t>
  </si>
  <si>
    <t>01.48.07.003</t>
  </si>
  <si>
    <t>01.48.07.004</t>
  </si>
  <si>
    <t>01.48.07.005</t>
  </si>
  <si>
    <t>01.48.07.006</t>
  </si>
  <si>
    <t>01.49.01.001</t>
  </si>
  <si>
    <t>01.49.01.002</t>
  </si>
  <si>
    <t>01.49.01.003</t>
  </si>
  <si>
    <t>01.49.01.004</t>
  </si>
  <si>
    <t>01.49.01.005</t>
  </si>
  <si>
    <t>01.49.01.006</t>
  </si>
  <si>
    <t>01.49.01.007</t>
  </si>
  <si>
    <t>01.49.01.008</t>
  </si>
  <si>
    <t>01.49.01.009</t>
  </si>
  <si>
    <t>01.49.02.001</t>
  </si>
  <si>
    <t>01.49.03.001</t>
  </si>
  <si>
    <t>01.49.03.002</t>
  </si>
  <si>
    <t>01.49.04.001</t>
  </si>
  <si>
    <t>01.49.04.002</t>
  </si>
  <si>
    <t>01.49.04.003</t>
  </si>
  <si>
    <t>01.49.04.004</t>
  </si>
  <si>
    <t>01.49.04.005</t>
  </si>
  <si>
    <t>01.49.04.006</t>
  </si>
  <si>
    <t>01.49.05.001</t>
  </si>
  <si>
    <t>01.49.05.002</t>
  </si>
  <si>
    <t>01.49.05.003</t>
  </si>
  <si>
    <t>01.49.05.004</t>
  </si>
  <si>
    <t>01.49.05.005</t>
  </si>
  <si>
    <t>01.49.05.006</t>
  </si>
  <si>
    <t>01.49.06.001</t>
  </si>
  <si>
    <t>01.49.06.002</t>
  </si>
  <si>
    <t>01.49.06.003</t>
  </si>
  <si>
    <t>01.49.07.001</t>
  </si>
  <si>
    <t>01.49.07.002</t>
  </si>
  <si>
    <t>01.49.08.001</t>
  </si>
  <si>
    <t>01.49.08.002</t>
  </si>
  <si>
    <t>01.49.08.003</t>
  </si>
  <si>
    <t>01.49.08.004</t>
  </si>
  <si>
    <t>01.49.08.005</t>
  </si>
  <si>
    <t>01.49.08.006</t>
  </si>
  <si>
    <t>01.50.001</t>
  </si>
  <si>
    <t>01.50.002</t>
  </si>
  <si>
    <t>Import (€)</t>
  </si>
  <si>
    <t>Projecte aprovat</t>
  </si>
  <si>
    <t>Contracte d'obres</t>
  </si>
  <si>
    <t>SUBTOTAL</t>
  </si>
  <si>
    <t>SUBSUBTOTAL</t>
  </si>
  <si>
    <t>Concepte</t>
  </si>
  <si>
    <t>PRESSUPOST D'EXECUCIÓ MATERIAL</t>
  </si>
  <si>
    <t>Despeses generals (13 %)</t>
  </si>
  <si>
    <t>Benefici industrial (6 %)</t>
  </si>
  <si>
    <t>PRESSUPOST ABANS D'IVA</t>
  </si>
  <si>
    <t>IVA (21 %)</t>
  </si>
  <si>
    <t>PRESSUPOST IVA INCLÒS</t>
  </si>
  <si>
    <t>Import projecte (€)</t>
  </si>
  <si>
    <t>Import contracte d'obres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</si>
</sst>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#,##0.00"/>
    <numFmt numFmtId="165" formatCode="###,###,##0.000"/>
  </numFmts>
  <fonts count="13" x14ac:knownFonts="1">
    <font>
      <sz val="11"/>
      <color rgb="FF000000"/>
      <name val="Calibri"/>
      <family val="2"/>
    </font>
    <font>
      <sz val="8"/>
      <color rgb="FF000000"/>
      <name val="Calibri"/>
      <family val="2"/>
    </font>
    <font>
      <b/>
      <sz val="14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b/>
      <sz val="14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rgb="FFC0C0C0"/>
        <bgColor rgb="FFC0C0C0"/>
      </patternFill>
    </fill>
    <fill>
      <patternFill patternType="solid">
        <fgColor rgb="FFFFFFCC"/>
        <bgColor rgb="FFFFFFCC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72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justify" vertical="top" wrapText="1"/>
    </xf>
    <xf numFmtId="0" fontId="2" fillId="2" borderId="0" xfId="0" applyFont="1" applyFill="1" applyAlignment="1">
      <alignment horizontal="center"/>
    </xf>
    <xf numFmtId="0" fontId="1" fillId="0" borderId="0" xfId="0" applyFont="1"/>
    <xf numFmtId="0" fontId="0" fillId="2" borderId="0" xfId="0" applyFill="1"/>
    <xf numFmtId="0" fontId="3" fillId="3" borderId="0" xfId="0" applyFont="1" applyFill="1" applyAlignment="1">
      <alignment horizontal="right"/>
    </xf>
    <xf numFmtId="0" fontId="3" fillId="0" borderId="0" xfId="0" applyFont="1"/>
    <xf numFmtId="49" fontId="3" fillId="0" borderId="0" xfId="0" applyNumberFormat="1" applyFont="1"/>
    <xf numFmtId="49" fontId="1" fillId="0" borderId="0" xfId="0" applyNumberFormat="1" applyFont="1"/>
    <xf numFmtId="164" fontId="1" fillId="4" borderId="0" xfId="0" applyNumberFormat="1" applyFont="1" applyFill="1" applyProtection="1">
      <protection locked="0"/>
    </xf>
    <xf numFmtId="164" fontId="1" fillId="0" borderId="0" xfId="0" applyNumberFormat="1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6" fillId="2" borderId="0" xfId="0" applyFont="1" applyFill="1"/>
    <xf numFmtId="0" fontId="3" fillId="3" borderId="0" xfId="0" applyFont="1" applyFill="1" applyAlignment="1">
      <alignment horizontal="center"/>
    </xf>
    <xf numFmtId="0" fontId="4" fillId="0" borderId="0" xfId="0" applyFont="1" applyAlignment="1">
      <alignment vertical="top"/>
    </xf>
    <xf numFmtId="165" fontId="4" fillId="0" borderId="0" xfId="0" applyNumberFormat="1" applyFont="1" applyAlignment="1">
      <alignment horizontal="center" vertical="top"/>
    </xf>
    <xf numFmtId="164" fontId="4" fillId="4" borderId="0" xfId="0" applyNumberFormat="1" applyFont="1" applyFill="1" applyAlignment="1" applyProtection="1">
      <alignment vertical="top"/>
      <protection locked="0"/>
    </xf>
    <xf numFmtId="165" fontId="0" fillId="4" borderId="0" xfId="0" applyNumberFormat="1" applyFill="1" applyProtection="1">
      <protection locked="0"/>
    </xf>
    <xf numFmtId="164" fontId="0" fillId="4" borderId="0" xfId="0" applyNumberFormat="1" applyFill="1" applyProtection="1">
      <protection locked="0"/>
    </xf>
    <xf numFmtId="164" fontId="0" fillId="0" borderId="0" xfId="0" applyNumberFormat="1"/>
    <xf numFmtId="0" fontId="0" fillId="4" borderId="0" xfId="0" applyFill="1" applyProtection="1">
      <protection locked="0"/>
    </xf>
    <xf numFmtId="0" fontId="0" fillId="0" borderId="0" xfId="0" applyAlignment="1">
      <alignment horizontal="right"/>
    </xf>
    <xf numFmtId="164" fontId="0" fillId="4" borderId="1" xfId="0" applyNumberFormat="1" applyFill="1" applyBorder="1" applyProtection="1">
      <protection locked="0"/>
    </xf>
    <xf numFmtId="0" fontId="10" fillId="0" borderId="0" xfId="0" applyFont="1"/>
    <xf numFmtId="49" fontId="10" fillId="0" borderId="0" xfId="0" applyNumberFormat="1" applyFont="1"/>
    <xf numFmtId="0" fontId="11" fillId="0" borderId="0" xfId="0" applyFont="1" applyAlignment="1">
      <alignment vertical="top"/>
    </xf>
    <xf numFmtId="49" fontId="11" fillId="0" borderId="0" xfId="0" applyNumberFormat="1" applyFont="1" applyAlignment="1">
      <alignment vertical="top"/>
    </xf>
    <xf numFmtId="164" fontId="11" fillId="4" borderId="0" xfId="0" applyNumberFormat="1" applyFont="1" applyFill="1" applyAlignment="1" applyProtection="1">
      <alignment vertical="top"/>
      <protection locked="0"/>
    </xf>
    <xf numFmtId="165" fontId="7" fillId="4" borderId="0" xfId="0" applyNumberFormat="1" applyFont="1" applyFill="1" applyProtection="1">
      <protection locked="0"/>
    </xf>
    <xf numFmtId="165" fontId="7" fillId="4" borderId="2" xfId="0" applyNumberFormat="1" applyFont="1" applyFill="1" applyBorder="1" applyProtection="1">
      <protection locked="0"/>
    </xf>
    <xf numFmtId="0" fontId="0" fillId="0" borderId="0" xfId="0" applyAlignment="1">
      <alignment wrapText="1"/>
    </xf>
    <xf numFmtId="2" fontId="12" fillId="0" borderId="0" xfId="0" applyNumberFormat="1" applyFont="1" applyAlignment="1">
      <alignment wrapText="1"/>
    </xf>
    <xf numFmtId="4" fontId="0" fillId="0" borderId="0" xfId="0" applyNumberFormat="1"/>
    <xf numFmtId="2" fontId="3" fillId="0" borderId="0" xfId="0" applyNumberFormat="1" applyFont="1" applyAlignment="1">
      <alignment wrapText="1"/>
    </xf>
    <xf numFmtId="4" fontId="3" fillId="0" borderId="0" xfId="0" applyNumberFormat="1" applyFont="1" applyAlignment="1">
      <alignment wrapText="1"/>
    </xf>
    <xf numFmtId="4" fontId="1" fillId="0" borderId="0" xfId="0" applyNumberFormat="1" applyFont="1"/>
    <xf numFmtId="0" fontId="0" fillId="0" borderId="3" xfId="0" applyBorder="1"/>
    <xf numFmtId="0" fontId="0" fillId="0" borderId="3" xfId="0" applyBorder="1" applyAlignment="1">
      <alignment wrapText="1"/>
    </xf>
    <xf numFmtId="2" fontId="3" fillId="0" borderId="3" xfId="0" applyNumberFormat="1" applyFont="1" applyBorder="1" applyAlignment="1">
      <alignment wrapText="1"/>
    </xf>
    <xf numFmtId="2" fontId="12" fillId="0" borderId="3" xfId="0" applyNumberFormat="1" applyFont="1" applyBorder="1" applyAlignment="1">
      <alignment wrapText="1"/>
    </xf>
    <xf numFmtId="4" fontId="3" fillId="0" borderId="3" xfId="0" applyNumberFormat="1" applyFont="1" applyBorder="1" applyAlignment="1">
      <alignment wrapText="1"/>
    </xf>
    <xf numFmtId="49" fontId="3" fillId="5" borderId="3" xfId="0" applyNumberFormat="1" applyFont="1" applyFill="1" applyBorder="1"/>
    <xf numFmtId="0" fontId="3" fillId="5" borderId="3" xfId="0" applyFont="1" applyFill="1" applyBorder="1" applyAlignment="1">
      <alignment wrapText="1"/>
    </xf>
    <xf numFmtId="4" fontId="3" fillId="5" borderId="3" xfId="0" applyNumberFormat="1" applyFont="1" applyFill="1" applyBorder="1"/>
    <xf numFmtId="49" fontId="3" fillId="0" borderId="3" xfId="0" applyNumberFormat="1" applyFont="1" applyBorder="1"/>
    <xf numFmtId="0" fontId="3" fillId="0" borderId="3" xfId="0" applyFont="1" applyBorder="1" applyAlignment="1">
      <alignment wrapText="1"/>
    </xf>
    <xf numFmtId="4" fontId="1" fillId="0" borderId="3" xfId="0" applyNumberFormat="1" applyFont="1" applyBorder="1"/>
    <xf numFmtId="49" fontId="1" fillId="0" borderId="3" xfId="0" applyNumberFormat="1" applyFont="1" applyBorder="1"/>
    <xf numFmtId="0" fontId="1" fillId="0" borderId="3" xfId="0" applyFont="1" applyBorder="1" applyAlignment="1">
      <alignment wrapText="1"/>
    </xf>
    <xf numFmtId="4" fontId="3" fillId="0" borderId="3" xfId="0" applyNumberFormat="1" applyFont="1" applyBorder="1"/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" fontId="3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1" fillId="0" borderId="0" xfId="0" applyFont="1"/>
    <xf numFmtId="2" fontId="12" fillId="0" borderId="3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2" fontId="12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justify" vertical="top" wrapText="1"/>
    </xf>
    <xf numFmtId="0" fontId="0" fillId="0" borderId="0" xfId="0" applyAlignment="1">
      <alignment vertical="top"/>
    </xf>
    <xf numFmtId="165" fontId="4" fillId="4" borderId="0" xfId="0" applyNumberFormat="1" applyFont="1" applyFill="1" applyAlignment="1" applyProtection="1">
      <alignment horizontal="left" vertical="top"/>
      <protection locked="0"/>
    </xf>
    <xf numFmtId="0" fontId="0" fillId="4" borderId="0" xfId="0" applyFill="1" applyAlignment="1" applyProtection="1">
      <alignment vertical="top"/>
      <protection locked="0"/>
    </xf>
    <xf numFmtId="0" fontId="8" fillId="0" borderId="0" xfId="0" applyFont="1"/>
    <xf numFmtId="0" fontId="9" fillId="2" borderId="0" xfId="0" applyFont="1" applyFill="1" applyAlignment="1">
      <alignment horizontal="center"/>
    </xf>
    <xf numFmtId="0" fontId="11" fillId="0" borderId="0" xfId="0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95"/>
  <sheetViews>
    <sheetView workbookViewId="0">
      <pane ySplit="8" topLeftCell="A3968" activePane="bottomLeft" state="frozenSplit"/>
      <selection pane="bottomLeft" activeCell="H11" sqref="H11:H3993"/>
    </sheetView>
  </sheetViews>
  <sheetFormatPr baseColWidth="10" defaultColWidth="9.140625" defaultRowHeight="15" x14ac:dyDescent="0.25"/>
  <cols>
    <col min="1" max="1" width="18.7109375" customWidth="1"/>
    <col min="2" max="2" width="3.42578125" customWidth="1"/>
    <col min="3" max="3" width="13.7109375" customWidth="1"/>
    <col min="4" max="4" width="4.42578125" customWidth="1"/>
    <col min="5" max="5" width="48.7109375" customWidth="1"/>
    <col min="6" max="7" width="12.7109375" customWidth="1"/>
    <col min="8" max="8" width="13.7109375" customWidth="1"/>
  </cols>
  <sheetData>
    <row r="1" spans="1:8" x14ac:dyDescent="0.25">
      <c r="E1" s="58" t="s">
        <v>0</v>
      </c>
      <c r="F1" s="58" t="s">
        <v>0</v>
      </c>
      <c r="G1" s="58" t="s">
        <v>0</v>
      </c>
      <c r="H1" s="58" t="s">
        <v>0</v>
      </c>
    </row>
    <row r="2" spans="1:8" x14ac:dyDescent="0.25">
      <c r="E2" s="58" t="s">
        <v>1</v>
      </c>
      <c r="F2" s="58" t="s">
        <v>1</v>
      </c>
      <c r="G2" s="58" t="s">
        <v>1</v>
      </c>
      <c r="H2" s="58" t="s">
        <v>1</v>
      </c>
    </row>
    <row r="3" spans="1:8" x14ac:dyDescent="0.25">
      <c r="E3" s="58"/>
      <c r="F3" s="58"/>
      <c r="G3" s="58"/>
      <c r="H3" s="58"/>
    </row>
    <row r="4" spans="1:8" x14ac:dyDescent="0.25">
      <c r="E4" s="58"/>
      <c r="F4" s="58"/>
      <c r="G4" s="58"/>
      <c r="H4" s="58"/>
    </row>
    <row r="6" spans="1:8" ht="18.75" x14ac:dyDescent="0.3">
      <c r="C6" s="5"/>
      <c r="D6" s="5"/>
      <c r="E6" s="3" t="s">
        <v>2</v>
      </c>
      <c r="F6" s="5"/>
      <c r="G6" s="5"/>
      <c r="H6" s="5"/>
    </row>
    <row r="8" spans="1:8" x14ac:dyDescent="0.25">
      <c r="F8" s="6" t="s">
        <v>3</v>
      </c>
      <c r="G8" s="6" t="s">
        <v>4</v>
      </c>
      <c r="H8" s="6" t="s">
        <v>5</v>
      </c>
    </row>
    <row r="10" spans="1:8" x14ac:dyDescent="0.25">
      <c r="C10" s="7" t="s">
        <v>6</v>
      </c>
      <c r="D10" s="8" t="s">
        <v>7</v>
      </c>
      <c r="E10" s="7" t="s">
        <v>8</v>
      </c>
    </row>
    <row r="11" spans="1:8" x14ac:dyDescent="0.25">
      <c r="C11" s="7" t="s">
        <v>9</v>
      </c>
      <c r="D11" s="8" t="s">
        <v>7</v>
      </c>
      <c r="E11" s="7" t="s">
        <v>10</v>
      </c>
    </row>
    <row r="12" spans="1:8" x14ac:dyDescent="0.25">
      <c r="C12" s="7" t="s">
        <v>11</v>
      </c>
      <c r="D12" s="8" t="s">
        <v>7</v>
      </c>
      <c r="E12" s="7" t="s">
        <v>12</v>
      </c>
    </row>
    <row r="14" spans="1:8" x14ac:dyDescent="0.25">
      <c r="A14" s="4" t="s">
        <v>13</v>
      </c>
      <c r="B14" s="4">
        <v>1</v>
      </c>
      <c r="C14" s="4" t="s">
        <v>14</v>
      </c>
      <c r="D14" s="9" t="s">
        <v>15</v>
      </c>
      <c r="E14" s="4" t="s">
        <v>16</v>
      </c>
      <c r="F14" s="10">
        <v>5.85</v>
      </c>
      <c r="G14" s="10">
        <v>60</v>
      </c>
      <c r="H14" s="11">
        <f t="shared" ref="H14:H22" si="0">ROUND(ROUND(F14,2)*ROUND(G14,2),2)</f>
        <v>351</v>
      </c>
    </row>
    <row r="15" spans="1:8" x14ac:dyDescent="0.25">
      <c r="A15" s="4" t="s">
        <v>13</v>
      </c>
      <c r="B15" s="4">
        <v>2</v>
      </c>
      <c r="C15" s="4" t="s">
        <v>17</v>
      </c>
      <c r="D15" s="9" t="s">
        <v>18</v>
      </c>
      <c r="E15" s="4" t="s">
        <v>19</v>
      </c>
      <c r="F15" s="10">
        <v>4.71</v>
      </c>
      <c r="G15" s="10">
        <v>12</v>
      </c>
      <c r="H15" s="11">
        <f t="shared" si="0"/>
        <v>56.52</v>
      </c>
    </row>
    <row r="16" spans="1:8" x14ac:dyDescent="0.25">
      <c r="A16" s="4" t="s">
        <v>13</v>
      </c>
      <c r="B16" s="4">
        <v>3</v>
      </c>
      <c r="C16" s="4" t="s">
        <v>20</v>
      </c>
      <c r="D16" s="9" t="s">
        <v>18</v>
      </c>
      <c r="E16" s="4" t="s">
        <v>21</v>
      </c>
      <c r="F16" s="10">
        <v>28.56</v>
      </c>
      <c r="G16" s="10">
        <v>6</v>
      </c>
      <c r="H16" s="11">
        <f t="shared" si="0"/>
        <v>171.36</v>
      </c>
    </row>
    <row r="17" spans="1:8" x14ac:dyDescent="0.25">
      <c r="A17" s="4" t="s">
        <v>13</v>
      </c>
      <c r="B17" s="4">
        <v>4</v>
      </c>
      <c r="C17" s="4" t="s">
        <v>22</v>
      </c>
      <c r="D17" s="9" t="s">
        <v>15</v>
      </c>
      <c r="E17" s="4" t="s">
        <v>23</v>
      </c>
      <c r="F17" s="10">
        <v>1.41</v>
      </c>
      <c r="G17" s="10">
        <v>120</v>
      </c>
      <c r="H17" s="11">
        <f t="shared" si="0"/>
        <v>169.2</v>
      </c>
    </row>
    <row r="18" spans="1:8" x14ac:dyDescent="0.25">
      <c r="A18" s="4" t="s">
        <v>13</v>
      </c>
      <c r="B18" s="4">
        <v>5</v>
      </c>
      <c r="C18" s="4" t="s">
        <v>24</v>
      </c>
      <c r="D18" s="9" t="s">
        <v>18</v>
      </c>
      <c r="E18" s="4" t="s">
        <v>25</v>
      </c>
      <c r="F18" s="10">
        <v>62.61</v>
      </c>
      <c r="G18" s="10">
        <v>9</v>
      </c>
      <c r="H18" s="11">
        <f t="shared" si="0"/>
        <v>563.49</v>
      </c>
    </row>
    <row r="19" spans="1:8" x14ac:dyDescent="0.25">
      <c r="A19" s="4" t="s">
        <v>13</v>
      </c>
      <c r="B19" s="4">
        <v>6</v>
      </c>
      <c r="C19" s="4" t="s">
        <v>26</v>
      </c>
      <c r="D19" s="9" t="s">
        <v>18</v>
      </c>
      <c r="E19" s="4" t="s">
        <v>27</v>
      </c>
      <c r="F19" s="10">
        <v>56.93</v>
      </c>
      <c r="G19" s="10">
        <v>3</v>
      </c>
      <c r="H19" s="11">
        <f t="shared" si="0"/>
        <v>170.79</v>
      </c>
    </row>
    <row r="20" spans="1:8" x14ac:dyDescent="0.25">
      <c r="A20" s="4" t="s">
        <v>13</v>
      </c>
      <c r="B20" s="4">
        <v>7</v>
      </c>
      <c r="C20" s="4" t="s">
        <v>28</v>
      </c>
      <c r="D20" s="9" t="s">
        <v>18</v>
      </c>
      <c r="E20" s="4" t="s">
        <v>29</v>
      </c>
      <c r="F20" s="10">
        <v>63.54</v>
      </c>
      <c r="G20" s="10">
        <v>6</v>
      </c>
      <c r="H20" s="11">
        <f t="shared" si="0"/>
        <v>381.24</v>
      </c>
    </row>
    <row r="21" spans="1:8" x14ac:dyDescent="0.25">
      <c r="A21" s="4" t="s">
        <v>13</v>
      </c>
      <c r="B21" s="4">
        <v>8</v>
      </c>
      <c r="C21" s="4" t="s">
        <v>30</v>
      </c>
      <c r="D21" s="9" t="s">
        <v>31</v>
      </c>
      <c r="E21" s="4" t="s">
        <v>32</v>
      </c>
      <c r="F21" s="10">
        <v>5.88</v>
      </c>
      <c r="G21" s="10">
        <v>15</v>
      </c>
      <c r="H21" s="11">
        <f t="shared" si="0"/>
        <v>88.2</v>
      </c>
    </row>
    <row r="22" spans="1:8" x14ac:dyDescent="0.25">
      <c r="A22" s="4" t="s">
        <v>13</v>
      </c>
      <c r="B22" s="4">
        <v>9</v>
      </c>
      <c r="C22" s="4" t="s">
        <v>33</v>
      </c>
      <c r="D22" s="9" t="s">
        <v>31</v>
      </c>
      <c r="E22" s="4" t="s">
        <v>34</v>
      </c>
      <c r="F22" s="10">
        <v>7.76</v>
      </c>
      <c r="G22" s="10">
        <v>15</v>
      </c>
      <c r="H22" s="11">
        <f t="shared" si="0"/>
        <v>116.4</v>
      </c>
    </row>
    <row r="23" spans="1:8" x14ac:dyDescent="0.25">
      <c r="E23" s="7" t="s">
        <v>35</v>
      </c>
      <c r="F23" s="7"/>
      <c r="G23" s="7"/>
      <c r="H23" s="12">
        <f>SUM(H14:H22)</f>
        <v>2068.1999999999998</v>
      </c>
    </row>
    <row r="25" spans="1:8" x14ac:dyDescent="0.25">
      <c r="C25" s="7" t="s">
        <v>6</v>
      </c>
      <c r="D25" s="8" t="s">
        <v>7</v>
      </c>
      <c r="E25" s="7" t="s">
        <v>8</v>
      </c>
    </row>
    <row r="26" spans="1:8" x14ac:dyDescent="0.25">
      <c r="C26" s="7" t="s">
        <v>9</v>
      </c>
      <c r="D26" s="8" t="s">
        <v>7</v>
      </c>
      <c r="E26" s="7" t="s">
        <v>10</v>
      </c>
    </row>
    <row r="27" spans="1:8" x14ac:dyDescent="0.25">
      <c r="C27" s="7" t="s">
        <v>11</v>
      </c>
      <c r="D27" s="8" t="s">
        <v>36</v>
      </c>
      <c r="E27" s="7" t="s">
        <v>37</v>
      </c>
    </row>
    <row r="29" spans="1:8" x14ac:dyDescent="0.25">
      <c r="A29" s="4" t="s">
        <v>38</v>
      </c>
      <c r="B29" s="4">
        <v>1</v>
      </c>
      <c r="C29" s="4" t="s">
        <v>39</v>
      </c>
      <c r="D29" s="9" t="s">
        <v>40</v>
      </c>
      <c r="E29" s="4" t="s">
        <v>41</v>
      </c>
      <c r="F29" s="10">
        <v>102.15</v>
      </c>
      <c r="G29" s="10">
        <v>3</v>
      </c>
      <c r="H29" s="11">
        <f>ROUND(ROUND(F29,2)*ROUND(G29,2),2)</f>
        <v>306.45</v>
      </c>
    </row>
    <row r="30" spans="1:8" x14ac:dyDescent="0.25">
      <c r="E30" s="7" t="s">
        <v>35</v>
      </c>
      <c r="F30" s="7"/>
      <c r="G30" s="7"/>
      <c r="H30" s="12">
        <f>SUM(H29:H29)</f>
        <v>306.45</v>
      </c>
    </row>
    <row r="32" spans="1:8" x14ac:dyDescent="0.25">
      <c r="C32" s="7" t="s">
        <v>6</v>
      </c>
      <c r="D32" s="8" t="s">
        <v>7</v>
      </c>
      <c r="E32" s="7" t="s">
        <v>8</v>
      </c>
    </row>
    <row r="33" spans="1:8" x14ac:dyDescent="0.25">
      <c r="C33" s="7" t="s">
        <v>9</v>
      </c>
      <c r="D33" s="8" t="s">
        <v>7</v>
      </c>
      <c r="E33" s="7" t="s">
        <v>10</v>
      </c>
    </row>
    <row r="34" spans="1:8" x14ac:dyDescent="0.25">
      <c r="C34" s="7" t="s">
        <v>11</v>
      </c>
      <c r="D34" s="8" t="s">
        <v>42</v>
      </c>
      <c r="E34" s="7" t="s">
        <v>43</v>
      </c>
    </row>
    <row r="36" spans="1:8" x14ac:dyDescent="0.25">
      <c r="A36" s="4" t="s">
        <v>44</v>
      </c>
      <c r="B36" s="4">
        <v>1</v>
      </c>
      <c r="C36" s="4" t="s">
        <v>45</v>
      </c>
      <c r="D36" s="9" t="s">
        <v>31</v>
      </c>
      <c r="E36" s="4" t="s">
        <v>46</v>
      </c>
      <c r="F36" s="10">
        <v>11.7</v>
      </c>
      <c r="G36" s="10">
        <v>22.28</v>
      </c>
      <c r="H36" s="11">
        <f>ROUND(ROUND(F36,2)*ROUND(G36,2),2)</f>
        <v>260.68</v>
      </c>
    </row>
    <row r="37" spans="1:8" x14ac:dyDescent="0.25">
      <c r="A37" s="4" t="s">
        <v>44</v>
      </c>
      <c r="B37" s="4">
        <v>2</v>
      </c>
      <c r="C37" s="4" t="s">
        <v>47</v>
      </c>
      <c r="D37" s="9" t="s">
        <v>31</v>
      </c>
      <c r="E37" s="4" t="s">
        <v>48</v>
      </c>
      <c r="F37" s="10">
        <v>4.5999999999999996</v>
      </c>
      <c r="G37" s="10">
        <v>6</v>
      </c>
      <c r="H37" s="11">
        <f>ROUND(ROUND(F37,2)*ROUND(G37,2),2)</f>
        <v>27.6</v>
      </c>
    </row>
    <row r="38" spans="1:8" x14ac:dyDescent="0.25">
      <c r="A38" s="4" t="s">
        <v>44</v>
      </c>
      <c r="B38" s="4">
        <v>3</v>
      </c>
      <c r="C38" s="4" t="s">
        <v>49</v>
      </c>
      <c r="D38" s="9" t="s">
        <v>31</v>
      </c>
      <c r="E38" s="4" t="s">
        <v>50</v>
      </c>
      <c r="F38" s="10">
        <v>8.15</v>
      </c>
      <c r="G38" s="10">
        <v>1.96</v>
      </c>
      <c r="H38" s="11">
        <f>ROUND(ROUND(F38,2)*ROUND(G38,2),2)</f>
        <v>15.97</v>
      </c>
    </row>
    <row r="39" spans="1:8" x14ac:dyDescent="0.25">
      <c r="A39" s="4" t="s">
        <v>44</v>
      </c>
      <c r="B39" s="4">
        <v>4</v>
      </c>
      <c r="C39" s="4" t="s">
        <v>51</v>
      </c>
      <c r="D39" s="9" t="s">
        <v>15</v>
      </c>
      <c r="E39" s="4" t="s">
        <v>52</v>
      </c>
      <c r="F39" s="10">
        <v>5.75</v>
      </c>
      <c r="G39" s="10">
        <v>9.8000000000000007</v>
      </c>
      <c r="H39" s="11">
        <f>ROUND(ROUND(F39,2)*ROUND(G39,2),2)</f>
        <v>56.35</v>
      </c>
    </row>
    <row r="40" spans="1:8" x14ac:dyDescent="0.25">
      <c r="E40" s="7" t="s">
        <v>35</v>
      </c>
      <c r="F40" s="7"/>
      <c r="G40" s="7"/>
      <c r="H40" s="12">
        <f>SUM(H36:H39)</f>
        <v>360.60000000000008</v>
      </c>
    </row>
    <row r="42" spans="1:8" x14ac:dyDescent="0.25">
      <c r="C42" s="7" t="s">
        <v>6</v>
      </c>
      <c r="D42" s="8" t="s">
        <v>7</v>
      </c>
      <c r="E42" s="7" t="s">
        <v>8</v>
      </c>
    </row>
    <row r="43" spans="1:8" x14ac:dyDescent="0.25">
      <c r="C43" s="7" t="s">
        <v>9</v>
      </c>
      <c r="D43" s="8" t="s">
        <v>7</v>
      </c>
      <c r="E43" s="7" t="s">
        <v>10</v>
      </c>
    </row>
    <row r="44" spans="1:8" x14ac:dyDescent="0.25">
      <c r="C44" s="7" t="s">
        <v>11</v>
      </c>
      <c r="D44" s="8" t="s">
        <v>53</v>
      </c>
      <c r="E44" s="7" t="s">
        <v>54</v>
      </c>
    </row>
    <row r="46" spans="1:8" x14ac:dyDescent="0.25">
      <c r="A46" s="4" t="s">
        <v>55</v>
      </c>
      <c r="B46" s="4">
        <v>1</v>
      </c>
      <c r="C46" s="4" t="s">
        <v>56</v>
      </c>
      <c r="D46" s="9" t="s">
        <v>40</v>
      </c>
      <c r="E46" s="4" t="s">
        <v>57</v>
      </c>
      <c r="F46" s="10">
        <v>7.02</v>
      </c>
      <c r="G46" s="10">
        <v>20.6</v>
      </c>
      <c r="H46" s="11">
        <f t="shared" ref="H46:H51" si="1">ROUND(ROUND(F46,2)*ROUND(G46,2),2)</f>
        <v>144.61000000000001</v>
      </c>
    </row>
    <row r="47" spans="1:8" x14ac:dyDescent="0.25">
      <c r="A47" s="4" t="s">
        <v>55</v>
      </c>
      <c r="B47" s="4">
        <v>2</v>
      </c>
      <c r="C47" s="4" t="s">
        <v>58</v>
      </c>
      <c r="D47" s="9" t="s">
        <v>40</v>
      </c>
      <c r="E47" s="4" t="s">
        <v>59</v>
      </c>
      <c r="F47" s="10">
        <v>2.1</v>
      </c>
      <c r="G47" s="10">
        <v>5.0999999999999996</v>
      </c>
      <c r="H47" s="11">
        <f t="shared" si="1"/>
        <v>10.71</v>
      </c>
    </row>
    <row r="48" spans="1:8" x14ac:dyDescent="0.25">
      <c r="A48" s="4" t="s">
        <v>55</v>
      </c>
      <c r="B48" s="4">
        <v>3</v>
      </c>
      <c r="C48" s="4" t="s">
        <v>60</v>
      </c>
      <c r="D48" s="9" t="s">
        <v>40</v>
      </c>
      <c r="E48" s="4" t="s">
        <v>61</v>
      </c>
      <c r="F48" s="10">
        <v>30.28</v>
      </c>
      <c r="G48" s="10">
        <v>13.34</v>
      </c>
      <c r="H48" s="11">
        <f t="shared" si="1"/>
        <v>403.94</v>
      </c>
    </row>
    <row r="49" spans="1:8" x14ac:dyDescent="0.25">
      <c r="A49" s="4" t="s">
        <v>55</v>
      </c>
      <c r="B49" s="4">
        <v>4</v>
      </c>
      <c r="C49" s="4" t="s">
        <v>62</v>
      </c>
      <c r="D49" s="9" t="s">
        <v>40</v>
      </c>
      <c r="E49" s="4" t="s">
        <v>63</v>
      </c>
      <c r="F49" s="10">
        <v>26.73</v>
      </c>
      <c r="G49" s="10">
        <v>3.3</v>
      </c>
      <c r="H49" s="11">
        <f t="shared" si="1"/>
        <v>88.21</v>
      </c>
    </row>
    <row r="50" spans="1:8" x14ac:dyDescent="0.25">
      <c r="A50" s="4" t="s">
        <v>55</v>
      </c>
      <c r="B50" s="4">
        <v>5</v>
      </c>
      <c r="C50" s="4" t="s">
        <v>64</v>
      </c>
      <c r="D50" s="9" t="s">
        <v>40</v>
      </c>
      <c r="E50" s="4" t="s">
        <v>65</v>
      </c>
      <c r="F50" s="10">
        <v>21</v>
      </c>
      <c r="G50" s="10">
        <v>7.28</v>
      </c>
      <c r="H50" s="11">
        <f t="shared" si="1"/>
        <v>152.88</v>
      </c>
    </row>
    <row r="51" spans="1:8" x14ac:dyDescent="0.25">
      <c r="A51" s="4" t="s">
        <v>55</v>
      </c>
      <c r="B51" s="4">
        <v>6</v>
      </c>
      <c r="C51" s="4" t="s">
        <v>66</v>
      </c>
      <c r="D51" s="9" t="s">
        <v>40</v>
      </c>
      <c r="E51" s="4" t="s">
        <v>67</v>
      </c>
      <c r="F51" s="10">
        <v>11.6</v>
      </c>
      <c r="G51" s="10">
        <v>1.8</v>
      </c>
      <c r="H51" s="11">
        <f t="shared" si="1"/>
        <v>20.88</v>
      </c>
    </row>
    <row r="52" spans="1:8" x14ac:dyDescent="0.25">
      <c r="E52" s="7" t="s">
        <v>35</v>
      </c>
      <c r="F52" s="7"/>
      <c r="G52" s="7"/>
      <c r="H52" s="12">
        <f>SUM(H46:H51)</f>
        <v>821.23</v>
      </c>
    </row>
    <row r="54" spans="1:8" x14ac:dyDescent="0.25">
      <c r="C54" s="7" t="s">
        <v>6</v>
      </c>
      <c r="D54" s="8" t="s">
        <v>7</v>
      </c>
      <c r="E54" s="7" t="s">
        <v>8</v>
      </c>
    </row>
    <row r="55" spans="1:8" x14ac:dyDescent="0.25">
      <c r="C55" s="7" t="s">
        <v>9</v>
      </c>
      <c r="D55" s="8" t="s">
        <v>7</v>
      </c>
      <c r="E55" s="7" t="s">
        <v>10</v>
      </c>
    </row>
    <row r="56" spans="1:8" x14ac:dyDescent="0.25">
      <c r="C56" s="7" t="s">
        <v>11</v>
      </c>
      <c r="D56" s="8" t="s">
        <v>68</v>
      </c>
      <c r="E56" s="7" t="s">
        <v>69</v>
      </c>
    </row>
    <row r="58" spans="1:8" x14ac:dyDescent="0.25">
      <c r="A58" s="4" t="s">
        <v>70</v>
      </c>
      <c r="B58" s="4">
        <v>1</v>
      </c>
      <c r="C58" s="4" t="s">
        <v>71</v>
      </c>
      <c r="D58" s="9" t="s">
        <v>15</v>
      </c>
      <c r="E58" s="4" t="s">
        <v>72</v>
      </c>
      <c r="F58" s="10">
        <v>27.8</v>
      </c>
      <c r="G58" s="10">
        <v>60.6</v>
      </c>
      <c r="H58" s="11">
        <f>ROUND(ROUND(F58,2)*ROUND(G58,2),2)</f>
        <v>1684.68</v>
      </c>
    </row>
    <row r="59" spans="1:8" x14ac:dyDescent="0.25">
      <c r="A59" s="4" t="s">
        <v>70</v>
      </c>
      <c r="B59" s="4">
        <v>2</v>
      </c>
      <c r="C59" s="4" t="s">
        <v>73</v>
      </c>
      <c r="D59" s="9" t="s">
        <v>18</v>
      </c>
      <c r="E59" s="4" t="s">
        <v>74</v>
      </c>
      <c r="F59" s="10">
        <v>144.83000000000001</v>
      </c>
      <c r="G59" s="10">
        <v>3</v>
      </c>
      <c r="H59" s="11">
        <f>ROUND(ROUND(F59,2)*ROUND(G59,2),2)</f>
        <v>434.49</v>
      </c>
    </row>
    <row r="60" spans="1:8" x14ac:dyDescent="0.25">
      <c r="A60" s="4" t="s">
        <v>70</v>
      </c>
      <c r="B60" s="4">
        <v>3</v>
      </c>
      <c r="C60" s="4" t="s">
        <v>75</v>
      </c>
      <c r="D60" s="9" t="s">
        <v>15</v>
      </c>
      <c r="E60" s="4" t="s">
        <v>76</v>
      </c>
      <c r="F60" s="10">
        <v>0.62</v>
      </c>
      <c r="G60" s="10">
        <v>60.6</v>
      </c>
      <c r="H60" s="11">
        <f>ROUND(ROUND(F60,2)*ROUND(G60,2),2)</f>
        <v>37.57</v>
      </c>
    </row>
    <row r="61" spans="1:8" x14ac:dyDescent="0.25">
      <c r="A61" s="4" t="s">
        <v>70</v>
      </c>
      <c r="B61" s="4">
        <v>4</v>
      </c>
      <c r="C61" s="4" t="s">
        <v>77</v>
      </c>
      <c r="D61" s="9" t="s">
        <v>18</v>
      </c>
      <c r="E61" s="4" t="s">
        <v>78</v>
      </c>
      <c r="F61" s="10">
        <v>145.11000000000001</v>
      </c>
      <c r="G61" s="10">
        <v>1</v>
      </c>
      <c r="H61" s="11">
        <f>ROUND(ROUND(F61,2)*ROUND(G61,2),2)</f>
        <v>145.11000000000001</v>
      </c>
    </row>
    <row r="62" spans="1:8" x14ac:dyDescent="0.25">
      <c r="E62" s="7" t="s">
        <v>35</v>
      </c>
      <c r="F62" s="7"/>
      <c r="G62" s="7"/>
      <c r="H62" s="12">
        <f>SUM(H58:H61)</f>
        <v>2301.8500000000004</v>
      </c>
    </row>
    <row r="64" spans="1:8" x14ac:dyDescent="0.25">
      <c r="C64" s="7" t="s">
        <v>6</v>
      </c>
      <c r="D64" s="8" t="s">
        <v>7</v>
      </c>
      <c r="E64" s="7" t="s">
        <v>8</v>
      </c>
    </row>
    <row r="65" spans="1:8" x14ac:dyDescent="0.25">
      <c r="C65" s="7" t="s">
        <v>9</v>
      </c>
      <c r="D65" s="8" t="s">
        <v>7</v>
      </c>
      <c r="E65" s="7" t="s">
        <v>10</v>
      </c>
    </row>
    <row r="66" spans="1:8" x14ac:dyDescent="0.25">
      <c r="C66" s="7" t="s">
        <v>11</v>
      </c>
      <c r="D66" s="8" t="s">
        <v>79</v>
      </c>
      <c r="E66" s="7" t="s">
        <v>80</v>
      </c>
    </row>
    <row r="68" spans="1:8" x14ac:dyDescent="0.25">
      <c r="A68" s="4" t="s">
        <v>81</v>
      </c>
      <c r="B68" s="4">
        <v>1</v>
      </c>
      <c r="C68" s="4" t="s">
        <v>82</v>
      </c>
      <c r="D68" s="9" t="s">
        <v>18</v>
      </c>
      <c r="E68" s="4" t="s">
        <v>83</v>
      </c>
      <c r="F68" s="10">
        <v>110.59</v>
      </c>
      <c r="G68" s="10">
        <v>1</v>
      </c>
      <c r="H68" s="11">
        <f>ROUND(ROUND(F68,2)*ROUND(G68,2),2)</f>
        <v>110.59</v>
      </c>
    </row>
    <row r="69" spans="1:8" x14ac:dyDescent="0.25">
      <c r="E69" s="7" t="s">
        <v>35</v>
      </c>
      <c r="F69" s="7"/>
      <c r="G69" s="7"/>
      <c r="H69" s="12">
        <f>SUM(H68:H68)</f>
        <v>110.59</v>
      </c>
    </row>
    <row r="71" spans="1:8" x14ac:dyDescent="0.25">
      <c r="C71" s="7" t="s">
        <v>6</v>
      </c>
      <c r="D71" s="8" t="s">
        <v>7</v>
      </c>
      <c r="E71" s="7" t="s">
        <v>8</v>
      </c>
    </row>
    <row r="72" spans="1:8" x14ac:dyDescent="0.25">
      <c r="C72" s="7" t="s">
        <v>9</v>
      </c>
      <c r="D72" s="8" t="s">
        <v>7</v>
      </c>
      <c r="E72" s="7" t="s">
        <v>10</v>
      </c>
    </row>
    <row r="73" spans="1:8" x14ac:dyDescent="0.25">
      <c r="C73" s="7" t="s">
        <v>11</v>
      </c>
      <c r="D73" s="8" t="s">
        <v>84</v>
      </c>
      <c r="E73" s="7" t="s">
        <v>85</v>
      </c>
    </row>
    <row r="75" spans="1:8" x14ac:dyDescent="0.25">
      <c r="A75" s="4" t="s">
        <v>86</v>
      </c>
      <c r="B75" s="4">
        <v>1</v>
      </c>
      <c r="C75" s="4" t="s">
        <v>87</v>
      </c>
      <c r="D75" s="9" t="s">
        <v>31</v>
      </c>
      <c r="E75" s="4" t="s">
        <v>88</v>
      </c>
      <c r="F75" s="10">
        <v>49.53</v>
      </c>
      <c r="G75" s="10">
        <v>28.28</v>
      </c>
      <c r="H75" s="11">
        <f>ROUND(ROUND(F75,2)*ROUND(G75,2),2)</f>
        <v>1400.71</v>
      </c>
    </row>
    <row r="76" spans="1:8" x14ac:dyDescent="0.25">
      <c r="A76" s="4" t="s">
        <v>86</v>
      </c>
      <c r="B76" s="4">
        <v>2</v>
      </c>
      <c r="C76" s="4" t="s">
        <v>89</v>
      </c>
      <c r="D76" s="9" t="s">
        <v>40</v>
      </c>
      <c r="E76" s="4" t="s">
        <v>90</v>
      </c>
      <c r="F76" s="10">
        <v>117.23</v>
      </c>
      <c r="G76" s="10">
        <v>2.82</v>
      </c>
      <c r="H76" s="11">
        <f>ROUND(ROUND(F76,2)*ROUND(G76,2),2)</f>
        <v>330.59</v>
      </c>
    </row>
    <row r="77" spans="1:8" x14ac:dyDescent="0.25">
      <c r="A77" s="4" t="s">
        <v>86</v>
      </c>
      <c r="B77" s="4">
        <v>3</v>
      </c>
      <c r="C77" s="4" t="s">
        <v>91</v>
      </c>
      <c r="D77" s="9" t="s">
        <v>31</v>
      </c>
      <c r="E77" s="4" t="s">
        <v>92</v>
      </c>
      <c r="F77" s="10">
        <v>32.049999999999997</v>
      </c>
      <c r="G77" s="10">
        <v>1.96</v>
      </c>
      <c r="H77" s="11">
        <f>ROUND(ROUND(F77,2)*ROUND(G77,2),2)</f>
        <v>62.82</v>
      </c>
    </row>
    <row r="78" spans="1:8" x14ac:dyDescent="0.25">
      <c r="E78" s="7" t="s">
        <v>35</v>
      </c>
      <c r="F78" s="7"/>
      <c r="G78" s="7"/>
      <c r="H78" s="12">
        <f>SUM(H75:H77)</f>
        <v>1794.12</v>
      </c>
    </row>
    <row r="80" spans="1:8" x14ac:dyDescent="0.25">
      <c r="C80" s="7" t="s">
        <v>6</v>
      </c>
      <c r="D80" s="8" t="s">
        <v>7</v>
      </c>
      <c r="E80" s="7" t="s">
        <v>8</v>
      </c>
    </row>
    <row r="81" spans="1:8" x14ac:dyDescent="0.25">
      <c r="C81" s="7" t="s">
        <v>9</v>
      </c>
      <c r="D81" s="8" t="s">
        <v>7</v>
      </c>
      <c r="E81" s="7" t="s">
        <v>10</v>
      </c>
    </row>
    <row r="82" spans="1:8" x14ac:dyDescent="0.25">
      <c r="C82" s="7" t="s">
        <v>11</v>
      </c>
      <c r="D82" s="8" t="s">
        <v>93</v>
      </c>
      <c r="E82" s="7" t="s">
        <v>94</v>
      </c>
    </row>
    <row r="84" spans="1:8" x14ac:dyDescent="0.25">
      <c r="A84" s="4" t="s">
        <v>95</v>
      </c>
      <c r="B84" s="4">
        <v>1</v>
      </c>
      <c r="C84" s="4" t="s">
        <v>96</v>
      </c>
      <c r="D84" s="9" t="s">
        <v>40</v>
      </c>
      <c r="E84" s="4" t="s">
        <v>97</v>
      </c>
      <c r="F84" s="10">
        <v>24.85</v>
      </c>
      <c r="G84" s="10">
        <v>31.88</v>
      </c>
      <c r="H84" s="11">
        <f t="shared" ref="H84:H89" si="2">ROUND(ROUND(F84,2)*ROUND(G84,2),2)</f>
        <v>792.22</v>
      </c>
    </row>
    <row r="85" spans="1:8" x14ac:dyDescent="0.25">
      <c r="A85" s="4" t="s">
        <v>95</v>
      </c>
      <c r="B85" s="4">
        <v>2</v>
      </c>
      <c r="C85" s="4" t="s">
        <v>98</v>
      </c>
      <c r="D85" s="9" t="s">
        <v>40</v>
      </c>
      <c r="E85" s="4" t="s">
        <v>99</v>
      </c>
      <c r="F85" s="10">
        <v>7.59</v>
      </c>
      <c r="G85" s="10">
        <v>25.63</v>
      </c>
      <c r="H85" s="11">
        <f t="shared" si="2"/>
        <v>194.53</v>
      </c>
    </row>
    <row r="86" spans="1:8" x14ac:dyDescent="0.25">
      <c r="A86" s="4" t="s">
        <v>95</v>
      </c>
      <c r="B86" s="4">
        <v>3</v>
      </c>
      <c r="C86" s="4" t="s">
        <v>100</v>
      </c>
      <c r="D86" s="9" t="s">
        <v>40</v>
      </c>
      <c r="E86" s="4" t="s">
        <v>101</v>
      </c>
      <c r="F86" s="10">
        <v>8.8800000000000008</v>
      </c>
      <c r="G86" s="10">
        <v>25.63</v>
      </c>
      <c r="H86" s="11">
        <f t="shared" si="2"/>
        <v>227.59</v>
      </c>
    </row>
    <row r="87" spans="1:8" x14ac:dyDescent="0.25">
      <c r="A87" s="4" t="s">
        <v>95</v>
      </c>
      <c r="B87" s="4">
        <v>4</v>
      </c>
      <c r="C87" s="4" t="s">
        <v>102</v>
      </c>
      <c r="D87" s="9" t="s">
        <v>40</v>
      </c>
      <c r="E87" s="4" t="s">
        <v>103</v>
      </c>
      <c r="F87" s="10">
        <v>10.28</v>
      </c>
      <c r="G87" s="10">
        <v>6.25</v>
      </c>
      <c r="H87" s="11">
        <f t="shared" si="2"/>
        <v>64.25</v>
      </c>
    </row>
    <row r="88" spans="1:8" x14ac:dyDescent="0.25">
      <c r="A88" s="4" t="s">
        <v>95</v>
      </c>
      <c r="B88" s="4">
        <v>5</v>
      </c>
      <c r="C88" s="4" t="s">
        <v>104</v>
      </c>
      <c r="D88" s="9" t="s">
        <v>40</v>
      </c>
      <c r="E88" s="4" t="s">
        <v>105</v>
      </c>
      <c r="F88" s="10">
        <v>63.61</v>
      </c>
      <c r="G88" s="10">
        <v>6.25</v>
      </c>
      <c r="H88" s="11">
        <f t="shared" si="2"/>
        <v>397.56</v>
      </c>
    </row>
    <row r="89" spans="1:8" x14ac:dyDescent="0.25">
      <c r="A89" s="4" t="s">
        <v>95</v>
      </c>
      <c r="B89" s="4">
        <v>6</v>
      </c>
      <c r="C89" s="4" t="s">
        <v>106</v>
      </c>
      <c r="D89" s="9" t="s">
        <v>40</v>
      </c>
      <c r="E89" s="4" t="s">
        <v>107</v>
      </c>
      <c r="F89" s="10">
        <v>93.51</v>
      </c>
      <c r="G89" s="10">
        <v>0.5</v>
      </c>
      <c r="H89" s="11">
        <f t="shared" si="2"/>
        <v>46.76</v>
      </c>
    </row>
    <row r="90" spans="1:8" x14ac:dyDescent="0.25">
      <c r="E90" s="7" t="s">
        <v>35</v>
      </c>
      <c r="F90" s="7"/>
      <c r="G90" s="7"/>
      <c r="H90" s="12">
        <f>SUM(H84:H89)</f>
        <v>1722.9099999999999</v>
      </c>
    </row>
    <row r="92" spans="1:8" x14ac:dyDescent="0.25">
      <c r="C92" s="7" t="s">
        <v>6</v>
      </c>
      <c r="D92" s="8" t="s">
        <v>7</v>
      </c>
      <c r="E92" s="7" t="s">
        <v>8</v>
      </c>
    </row>
    <row r="93" spans="1:8" x14ac:dyDescent="0.25">
      <c r="C93" s="7" t="s">
        <v>9</v>
      </c>
      <c r="D93" s="8" t="s">
        <v>36</v>
      </c>
      <c r="E93" s="7" t="s">
        <v>108</v>
      </c>
    </row>
    <row r="94" spans="1:8" x14ac:dyDescent="0.25">
      <c r="C94" s="7" t="s">
        <v>11</v>
      </c>
      <c r="D94" s="8" t="s">
        <v>7</v>
      </c>
      <c r="E94" s="7" t="s">
        <v>12</v>
      </c>
    </row>
    <row r="96" spans="1:8" x14ac:dyDescent="0.25">
      <c r="A96" s="4" t="s">
        <v>109</v>
      </c>
      <c r="B96" s="4">
        <v>1</v>
      </c>
      <c r="C96" s="4" t="s">
        <v>14</v>
      </c>
      <c r="D96" s="9" t="s">
        <v>15</v>
      </c>
      <c r="E96" s="4" t="s">
        <v>16</v>
      </c>
      <c r="F96" s="10">
        <v>5.85</v>
      </c>
      <c r="G96" s="10">
        <v>70</v>
      </c>
      <c r="H96" s="11">
        <f t="shared" ref="H96:H104" si="3">ROUND(ROUND(F96,2)*ROUND(G96,2),2)</f>
        <v>409.5</v>
      </c>
    </row>
    <row r="97" spans="1:8" x14ac:dyDescent="0.25">
      <c r="A97" s="4" t="s">
        <v>109</v>
      </c>
      <c r="B97" s="4">
        <v>2</v>
      </c>
      <c r="C97" s="4" t="s">
        <v>17</v>
      </c>
      <c r="D97" s="9" t="s">
        <v>18</v>
      </c>
      <c r="E97" s="4" t="s">
        <v>19</v>
      </c>
      <c r="F97" s="10">
        <v>4.71</v>
      </c>
      <c r="G97" s="10">
        <v>15</v>
      </c>
      <c r="H97" s="11">
        <f t="shared" si="3"/>
        <v>70.650000000000006</v>
      </c>
    </row>
    <row r="98" spans="1:8" x14ac:dyDescent="0.25">
      <c r="A98" s="4" t="s">
        <v>109</v>
      </c>
      <c r="B98" s="4">
        <v>3</v>
      </c>
      <c r="C98" s="4" t="s">
        <v>20</v>
      </c>
      <c r="D98" s="9" t="s">
        <v>18</v>
      </c>
      <c r="E98" s="4" t="s">
        <v>21</v>
      </c>
      <c r="F98" s="10">
        <v>28.56</v>
      </c>
      <c r="G98" s="10">
        <v>7</v>
      </c>
      <c r="H98" s="11">
        <f t="shared" si="3"/>
        <v>199.92</v>
      </c>
    </row>
    <row r="99" spans="1:8" x14ac:dyDescent="0.25">
      <c r="A99" s="4" t="s">
        <v>109</v>
      </c>
      <c r="B99" s="4">
        <v>4</v>
      </c>
      <c r="C99" s="4" t="s">
        <v>22</v>
      </c>
      <c r="D99" s="9" t="s">
        <v>15</v>
      </c>
      <c r="E99" s="4" t="s">
        <v>23</v>
      </c>
      <c r="F99" s="10">
        <v>1.41</v>
      </c>
      <c r="G99" s="10">
        <v>145</v>
      </c>
      <c r="H99" s="11">
        <f t="shared" si="3"/>
        <v>204.45</v>
      </c>
    </row>
    <row r="100" spans="1:8" x14ac:dyDescent="0.25">
      <c r="A100" s="4" t="s">
        <v>109</v>
      </c>
      <c r="B100" s="4">
        <v>5</v>
      </c>
      <c r="C100" s="4" t="s">
        <v>24</v>
      </c>
      <c r="D100" s="9" t="s">
        <v>18</v>
      </c>
      <c r="E100" s="4" t="s">
        <v>25</v>
      </c>
      <c r="F100" s="10">
        <v>62.61</v>
      </c>
      <c r="G100" s="10">
        <v>11</v>
      </c>
      <c r="H100" s="11">
        <f t="shared" si="3"/>
        <v>688.71</v>
      </c>
    </row>
    <row r="101" spans="1:8" x14ac:dyDescent="0.25">
      <c r="A101" s="4" t="s">
        <v>109</v>
      </c>
      <c r="B101" s="4">
        <v>6</v>
      </c>
      <c r="C101" s="4" t="s">
        <v>26</v>
      </c>
      <c r="D101" s="9" t="s">
        <v>18</v>
      </c>
      <c r="E101" s="4" t="s">
        <v>27</v>
      </c>
      <c r="F101" s="10">
        <v>56.93</v>
      </c>
      <c r="G101" s="10">
        <v>3</v>
      </c>
      <c r="H101" s="11">
        <f t="shared" si="3"/>
        <v>170.79</v>
      </c>
    </row>
    <row r="102" spans="1:8" x14ac:dyDescent="0.25">
      <c r="A102" s="4" t="s">
        <v>109</v>
      </c>
      <c r="B102" s="4">
        <v>7</v>
      </c>
      <c r="C102" s="4" t="s">
        <v>28</v>
      </c>
      <c r="D102" s="9" t="s">
        <v>18</v>
      </c>
      <c r="E102" s="4" t="s">
        <v>29</v>
      </c>
      <c r="F102" s="10">
        <v>63.54</v>
      </c>
      <c r="G102" s="10">
        <v>6</v>
      </c>
      <c r="H102" s="11">
        <f t="shared" si="3"/>
        <v>381.24</v>
      </c>
    </row>
    <row r="103" spans="1:8" x14ac:dyDescent="0.25">
      <c r="A103" s="4" t="s">
        <v>109</v>
      </c>
      <c r="B103" s="4">
        <v>8</v>
      </c>
      <c r="C103" s="4" t="s">
        <v>30</v>
      </c>
      <c r="D103" s="9" t="s">
        <v>31</v>
      </c>
      <c r="E103" s="4" t="s">
        <v>32</v>
      </c>
      <c r="F103" s="10">
        <v>5.88</v>
      </c>
      <c r="G103" s="10">
        <v>18</v>
      </c>
      <c r="H103" s="11">
        <f t="shared" si="3"/>
        <v>105.84</v>
      </c>
    </row>
    <row r="104" spans="1:8" x14ac:dyDescent="0.25">
      <c r="A104" s="4" t="s">
        <v>109</v>
      </c>
      <c r="B104" s="4">
        <v>9</v>
      </c>
      <c r="C104" s="4" t="s">
        <v>33</v>
      </c>
      <c r="D104" s="9" t="s">
        <v>31</v>
      </c>
      <c r="E104" s="4" t="s">
        <v>34</v>
      </c>
      <c r="F104" s="10">
        <v>7.76</v>
      </c>
      <c r="G104" s="10">
        <v>18</v>
      </c>
      <c r="H104" s="11">
        <f t="shared" si="3"/>
        <v>139.68</v>
      </c>
    </row>
    <row r="105" spans="1:8" x14ac:dyDescent="0.25">
      <c r="E105" s="7" t="s">
        <v>35</v>
      </c>
      <c r="F105" s="7"/>
      <c r="G105" s="7"/>
      <c r="H105" s="12">
        <f>SUM(H96:H104)</f>
        <v>2370.7800000000002</v>
      </c>
    </row>
    <row r="107" spans="1:8" x14ac:dyDescent="0.25">
      <c r="C107" s="7" t="s">
        <v>6</v>
      </c>
      <c r="D107" s="8" t="s">
        <v>7</v>
      </c>
      <c r="E107" s="7" t="s">
        <v>8</v>
      </c>
    </row>
    <row r="108" spans="1:8" x14ac:dyDescent="0.25">
      <c r="C108" s="7" t="s">
        <v>9</v>
      </c>
      <c r="D108" s="8" t="s">
        <v>36</v>
      </c>
      <c r="E108" s="7" t="s">
        <v>108</v>
      </c>
    </row>
    <row r="109" spans="1:8" x14ac:dyDescent="0.25">
      <c r="C109" s="7" t="s">
        <v>11</v>
      </c>
      <c r="D109" s="8" t="s">
        <v>36</v>
      </c>
      <c r="E109" s="7" t="s">
        <v>37</v>
      </c>
    </row>
    <row r="111" spans="1:8" x14ac:dyDescent="0.25">
      <c r="A111" s="4" t="s">
        <v>110</v>
      </c>
      <c r="B111" s="4">
        <v>1</v>
      </c>
      <c r="C111" s="4" t="s">
        <v>39</v>
      </c>
      <c r="D111" s="9" t="s">
        <v>40</v>
      </c>
      <c r="E111" s="4" t="s">
        <v>41</v>
      </c>
      <c r="F111" s="10">
        <v>102.15</v>
      </c>
      <c r="G111" s="10">
        <v>4</v>
      </c>
      <c r="H111" s="11">
        <f>ROUND(ROUND(F111,2)*ROUND(G111,2),2)</f>
        <v>408.6</v>
      </c>
    </row>
    <row r="112" spans="1:8" x14ac:dyDescent="0.25">
      <c r="E112" s="7" t="s">
        <v>35</v>
      </c>
      <c r="F112" s="7"/>
      <c r="G112" s="7"/>
      <c r="H112" s="12">
        <f>SUM(H111:H111)</f>
        <v>408.6</v>
      </c>
    </row>
    <row r="114" spans="1:8" x14ac:dyDescent="0.25">
      <c r="C114" s="7" t="s">
        <v>6</v>
      </c>
      <c r="D114" s="8" t="s">
        <v>7</v>
      </c>
      <c r="E114" s="7" t="s">
        <v>8</v>
      </c>
    </row>
    <row r="115" spans="1:8" x14ac:dyDescent="0.25">
      <c r="C115" s="7" t="s">
        <v>9</v>
      </c>
      <c r="D115" s="8" t="s">
        <v>36</v>
      </c>
      <c r="E115" s="7" t="s">
        <v>108</v>
      </c>
    </row>
    <row r="116" spans="1:8" x14ac:dyDescent="0.25">
      <c r="C116" s="7" t="s">
        <v>11</v>
      </c>
      <c r="D116" s="8" t="s">
        <v>42</v>
      </c>
      <c r="E116" s="7" t="s">
        <v>43</v>
      </c>
    </row>
    <row r="118" spans="1:8" x14ac:dyDescent="0.25">
      <c r="A118" s="4" t="s">
        <v>111</v>
      </c>
      <c r="B118" s="4">
        <v>1</v>
      </c>
      <c r="C118" s="4" t="s">
        <v>45</v>
      </c>
      <c r="D118" s="9" t="s">
        <v>31</v>
      </c>
      <c r="E118" s="4" t="s">
        <v>46</v>
      </c>
      <c r="F118" s="10">
        <v>11.7</v>
      </c>
      <c r="G118" s="10">
        <v>29.44</v>
      </c>
      <c r="H118" s="11">
        <f>ROUND(ROUND(F118,2)*ROUND(G118,2),2)</f>
        <v>344.45</v>
      </c>
    </row>
    <row r="119" spans="1:8" x14ac:dyDescent="0.25">
      <c r="A119" s="4" t="s">
        <v>111</v>
      </c>
      <c r="B119" s="4">
        <v>2</v>
      </c>
      <c r="C119" s="4" t="s">
        <v>47</v>
      </c>
      <c r="D119" s="9" t="s">
        <v>31</v>
      </c>
      <c r="E119" s="4" t="s">
        <v>48</v>
      </c>
      <c r="F119" s="10">
        <v>4.5999999999999996</v>
      </c>
      <c r="G119" s="10">
        <v>8</v>
      </c>
      <c r="H119" s="11">
        <f>ROUND(ROUND(F119,2)*ROUND(G119,2),2)</f>
        <v>36.799999999999997</v>
      </c>
    </row>
    <row r="120" spans="1:8" x14ac:dyDescent="0.25">
      <c r="E120" s="7" t="s">
        <v>35</v>
      </c>
      <c r="F120" s="7"/>
      <c r="G120" s="7"/>
      <c r="H120" s="12">
        <f>SUM(H118:H119)</f>
        <v>381.25</v>
      </c>
    </row>
    <row r="122" spans="1:8" x14ac:dyDescent="0.25">
      <c r="C122" s="7" t="s">
        <v>6</v>
      </c>
      <c r="D122" s="8" t="s">
        <v>7</v>
      </c>
      <c r="E122" s="7" t="s">
        <v>8</v>
      </c>
    </row>
    <row r="123" spans="1:8" x14ac:dyDescent="0.25">
      <c r="C123" s="7" t="s">
        <v>9</v>
      </c>
      <c r="D123" s="8" t="s">
        <v>36</v>
      </c>
      <c r="E123" s="7" t="s">
        <v>108</v>
      </c>
    </row>
    <row r="124" spans="1:8" x14ac:dyDescent="0.25">
      <c r="C124" s="7" t="s">
        <v>11</v>
      </c>
      <c r="D124" s="8" t="s">
        <v>53</v>
      </c>
      <c r="E124" s="7" t="s">
        <v>54</v>
      </c>
    </row>
    <row r="126" spans="1:8" x14ac:dyDescent="0.25">
      <c r="A126" s="4" t="s">
        <v>112</v>
      </c>
      <c r="B126" s="4">
        <v>1</v>
      </c>
      <c r="C126" s="4" t="s">
        <v>56</v>
      </c>
      <c r="D126" s="9" t="s">
        <v>40</v>
      </c>
      <c r="E126" s="4" t="s">
        <v>57</v>
      </c>
      <c r="F126" s="10">
        <v>7.02</v>
      </c>
      <c r="G126" s="10">
        <v>25.02</v>
      </c>
      <c r="H126" s="11">
        <f t="shared" ref="H126:H131" si="4">ROUND(ROUND(F126,2)*ROUND(G126,2),2)</f>
        <v>175.64</v>
      </c>
    </row>
    <row r="127" spans="1:8" x14ac:dyDescent="0.25">
      <c r="A127" s="4" t="s">
        <v>112</v>
      </c>
      <c r="B127" s="4">
        <v>2</v>
      </c>
      <c r="C127" s="4" t="s">
        <v>58</v>
      </c>
      <c r="D127" s="9" t="s">
        <v>40</v>
      </c>
      <c r="E127" s="4" t="s">
        <v>59</v>
      </c>
      <c r="F127" s="10">
        <v>2.1</v>
      </c>
      <c r="G127" s="10">
        <v>6.8</v>
      </c>
      <c r="H127" s="11">
        <f t="shared" si="4"/>
        <v>14.28</v>
      </c>
    </row>
    <row r="128" spans="1:8" x14ac:dyDescent="0.25">
      <c r="A128" s="4" t="s">
        <v>112</v>
      </c>
      <c r="B128" s="4">
        <v>3</v>
      </c>
      <c r="C128" s="4" t="s">
        <v>60</v>
      </c>
      <c r="D128" s="9" t="s">
        <v>40</v>
      </c>
      <c r="E128" s="4" t="s">
        <v>61</v>
      </c>
      <c r="F128" s="10">
        <v>30.28</v>
      </c>
      <c r="G128" s="10">
        <v>16.190000000000001</v>
      </c>
      <c r="H128" s="11">
        <f t="shared" si="4"/>
        <v>490.23</v>
      </c>
    </row>
    <row r="129" spans="1:8" x14ac:dyDescent="0.25">
      <c r="A129" s="4" t="s">
        <v>112</v>
      </c>
      <c r="B129" s="4">
        <v>4</v>
      </c>
      <c r="C129" s="4" t="s">
        <v>62</v>
      </c>
      <c r="D129" s="9" t="s">
        <v>40</v>
      </c>
      <c r="E129" s="4" t="s">
        <v>63</v>
      </c>
      <c r="F129" s="10">
        <v>26.73</v>
      </c>
      <c r="G129" s="10">
        <v>4.4000000000000004</v>
      </c>
      <c r="H129" s="11">
        <f t="shared" si="4"/>
        <v>117.61</v>
      </c>
    </row>
    <row r="130" spans="1:8" x14ac:dyDescent="0.25">
      <c r="A130" s="4" t="s">
        <v>112</v>
      </c>
      <c r="B130" s="4">
        <v>5</v>
      </c>
      <c r="C130" s="4" t="s">
        <v>64</v>
      </c>
      <c r="D130" s="9" t="s">
        <v>40</v>
      </c>
      <c r="E130" s="4" t="s">
        <v>65</v>
      </c>
      <c r="F130" s="10">
        <v>21</v>
      </c>
      <c r="G130" s="10">
        <v>8.83</v>
      </c>
      <c r="H130" s="11">
        <f t="shared" si="4"/>
        <v>185.43</v>
      </c>
    </row>
    <row r="131" spans="1:8" x14ac:dyDescent="0.25">
      <c r="A131" s="4" t="s">
        <v>112</v>
      </c>
      <c r="B131" s="4">
        <v>6</v>
      </c>
      <c r="C131" s="4" t="s">
        <v>66</v>
      </c>
      <c r="D131" s="9" t="s">
        <v>40</v>
      </c>
      <c r="E131" s="4" t="s">
        <v>67</v>
      </c>
      <c r="F131" s="10">
        <v>11.6</v>
      </c>
      <c r="G131" s="10">
        <v>2.4</v>
      </c>
      <c r="H131" s="11">
        <f t="shared" si="4"/>
        <v>27.84</v>
      </c>
    </row>
    <row r="132" spans="1:8" x14ac:dyDescent="0.25">
      <c r="E132" s="7" t="s">
        <v>35</v>
      </c>
      <c r="F132" s="7"/>
      <c r="G132" s="7"/>
      <c r="H132" s="12">
        <f>SUM(H126:H131)</f>
        <v>1011.0300000000001</v>
      </c>
    </row>
    <row r="134" spans="1:8" x14ac:dyDescent="0.25">
      <c r="C134" s="7" t="s">
        <v>6</v>
      </c>
      <c r="D134" s="8" t="s">
        <v>7</v>
      </c>
      <c r="E134" s="7" t="s">
        <v>8</v>
      </c>
    </row>
    <row r="135" spans="1:8" x14ac:dyDescent="0.25">
      <c r="C135" s="7" t="s">
        <v>9</v>
      </c>
      <c r="D135" s="8" t="s">
        <v>36</v>
      </c>
      <c r="E135" s="7" t="s">
        <v>108</v>
      </c>
    </row>
    <row r="136" spans="1:8" x14ac:dyDescent="0.25">
      <c r="C136" s="7" t="s">
        <v>11</v>
      </c>
      <c r="D136" s="8" t="s">
        <v>68</v>
      </c>
      <c r="E136" s="7" t="s">
        <v>69</v>
      </c>
    </row>
    <row r="138" spans="1:8" x14ac:dyDescent="0.25">
      <c r="A138" s="4" t="s">
        <v>113</v>
      </c>
      <c r="B138" s="4">
        <v>1</v>
      </c>
      <c r="C138" s="4" t="s">
        <v>71</v>
      </c>
      <c r="D138" s="9" t="s">
        <v>15</v>
      </c>
      <c r="E138" s="4" t="s">
        <v>72</v>
      </c>
      <c r="F138" s="10">
        <v>27.8</v>
      </c>
      <c r="G138" s="10">
        <v>73.599999999999994</v>
      </c>
      <c r="H138" s="11">
        <f>ROUND(ROUND(F138,2)*ROUND(G138,2),2)</f>
        <v>2046.08</v>
      </c>
    </row>
    <row r="139" spans="1:8" x14ac:dyDescent="0.25">
      <c r="A139" s="4" t="s">
        <v>113</v>
      </c>
      <c r="B139" s="4">
        <v>2</v>
      </c>
      <c r="C139" s="4" t="s">
        <v>75</v>
      </c>
      <c r="D139" s="9" t="s">
        <v>15</v>
      </c>
      <c r="E139" s="4" t="s">
        <v>76</v>
      </c>
      <c r="F139" s="10">
        <v>0.62</v>
      </c>
      <c r="G139" s="10">
        <v>73.599999999999994</v>
      </c>
      <c r="H139" s="11">
        <f>ROUND(ROUND(F139,2)*ROUND(G139,2),2)</f>
        <v>45.63</v>
      </c>
    </row>
    <row r="140" spans="1:8" x14ac:dyDescent="0.25">
      <c r="E140" s="7" t="s">
        <v>35</v>
      </c>
      <c r="F140" s="7"/>
      <c r="G140" s="7"/>
      <c r="H140" s="12">
        <f>SUM(H138:H139)</f>
        <v>2091.71</v>
      </c>
    </row>
    <row r="142" spans="1:8" x14ac:dyDescent="0.25">
      <c r="C142" s="7" t="s">
        <v>6</v>
      </c>
      <c r="D142" s="8" t="s">
        <v>7</v>
      </c>
      <c r="E142" s="7" t="s">
        <v>8</v>
      </c>
    </row>
    <row r="143" spans="1:8" x14ac:dyDescent="0.25">
      <c r="C143" s="7" t="s">
        <v>9</v>
      </c>
      <c r="D143" s="8" t="s">
        <v>36</v>
      </c>
      <c r="E143" s="7" t="s">
        <v>108</v>
      </c>
    </row>
    <row r="144" spans="1:8" x14ac:dyDescent="0.25">
      <c r="C144" s="7" t="s">
        <v>11</v>
      </c>
      <c r="D144" s="8" t="s">
        <v>79</v>
      </c>
      <c r="E144" s="7" t="s">
        <v>80</v>
      </c>
    </row>
    <row r="146" spans="1:8" x14ac:dyDescent="0.25">
      <c r="A146" s="4" t="s">
        <v>114</v>
      </c>
      <c r="B146" s="4">
        <v>1</v>
      </c>
      <c r="C146" s="4" t="s">
        <v>82</v>
      </c>
      <c r="D146" s="9" t="s">
        <v>18</v>
      </c>
      <c r="E146" s="4" t="s">
        <v>83</v>
      </c>
      <c r="F146" s="10">
        <v>110.59</v>
      </c>
      <c r="G146" s="10">
        <v>4</v>
      </c>
      <c r="H146" s="11">
        <f>ROUND(ROUND(F146,2)*ROUND(G146,2),2)</f>
        <v>442.36</v>
      </c>
    </row>
    <row r="147" spans="1:8" x14ac:dyDescent="0.25">
      <c r="E147" s="7" t="s">
        <v>35</v>
      </c>
      <c r="F147" s="7"/>
      <c r="G147" s="7"/>
      <c r="H147" s="12">
        <f>SUM(H146:H146)</f>
        <v>442.36</v>
      </c>
    </row>
    <row r="149" spans="1:8" x14ac:dyDescent="0.25">
      <c r="C149" s="7" t="s">
        <v>6</v>
      </c>
      <c r="D149" s="8" t="s">
        <v>7</v>
      </c>
      <c r="E149" s="7" t="s">
        <v>8</v>
      </c>
    </row>
    <row r="150" spans="1:8" x14ac:dyDescent="0.25">
      <c r="C150" s="7" t="s">
        <v>9</v>
      </c>
      <c r="D150" s="8" t="s">
        <v>36</v>
      </c>
      <c r="E150" s="7" t="s">
        <v>108</v>
      </c>
    </row>
    <row r="151" spans="1:8" x14ac:dyDescent="0.25">
      <c r="C151" s="7" t="s">
        <v>11</v>
      </c>
      <c r="D151" s="8" t="s">
        <v>84</v>
      </c>
      <c r="E151" s="7" t="s">
        <v>85</v>
      </c>
    </row>
    <row r="153" spans="1:8" x14ac:dyDescent="0.25">
      <c r="A153" s="4" t="s">
        <v>115</v>
      </c>
      <c r="B153" s="4">
        <v>1</v>
      </c>
      <c r="C153" s="4" t="s">
        <v>87</v>
      </c>
      <c r="D153" s="9" t="s">
        <v>31</v>
      </c>
      <c r="E153" s="4" t="s">
        <v>88</v>
      </c>
      <c r="F153" s="10">
        <v>49.53</v>
      </c>
      <c r="G153" s="10">
        <v>37.44</v>
      </c>
      <c r="H153" s="11">
        <f>ROUND(ROUND(F153,2)*ROUND(G153,2),2)</f>
        <v>1854.4</v>
      </c>
    </row>
    <row r="154" spans="1:8" x14ac:dyDescent="0.25">
      <c r="A154" s="4" t="s">
        <v>115</v>
      </c>
      <c r="B154" s="4">
        <v>2</v>
      </c>
      <c r="C154" s="4" t="s">
        <v>89</v>
      </c>
      <c r="D154" s="9" t="s">
        <v>40</v>
      </c>
      <c r="E154" s="4" t="s">
        <v>90</v>
      </c>
      <c r="F154" s="10">
        <v>117.23</v>
      </c>
      <c r="G154" s="10">
        <v>3.74</v>
      </c>
      <c r="H154" s="11">
        <f>ROUND(ROUND(F154,2)*ROUND(G154,2),2)</f>
        <v>438.44</v>
      </c>
    </row>
    <row r="155" spans="1:8" x14ac:dyDescent="0.25">
      <c r="E155" s="7" t="s">
        <v>35</v>
      </c>
      <c r="F155" s="7"/>
      <c r="G155" s="7"/>
      <c r="H155" s="12">
        <f>SUM(H153:H154)</f>
        <v>2292.84</v>
      </c>
    </row>
    <row r="157" spans="1:8" x14ac:dyDescent="0.25">
      <c r="C157" s="7" t="s">
        <v>6</v>
      </c>
      <c r="D157" s="8" t="s">
        <v>7</v>
      </c>
      <c r="E157" s="7" t="s">
        <v>8</v>
      </c>
    </row>
    <row r="158" spans="1:8" x14ac:dyDescent="0.25">
      <c r="C158" s="7" t="s">
        <v>9</v>
      </c>
      <c r="D158" s="8" t="s">
        <v>36</v>
      </c>
      <c r="E158" s="7" t="s">
        <v>108</v>
      </c>
    </row>
    <row r="159" spans="1:8" x14ac:dyDescent="0.25">
      <c r="C159" s="7" t="s">
        <v>11</v>
      </c>
      <c r="D159" s="8" t="s">
        <v>93</v>
      </c>
      <c r="E159" s="7" t="s">
        <v>94</v>
      </c>
    </row>
    <row r="161" spans="1:8" x14ac:dyDescent="0.25">
      <c r="A161" s="4" t="s">
        <v>116</v>
      </c>
      <c r="B161" s="4">
        <v>1</v>
      </c>
      <c r="C161" s="4" t="s">
        <v>96</v>
      </c>
      <c r="D161" s="9" t="s">
        <v>40</v>
      </c>
      <c r="E161" s="4" t="s">
        <v>97</v>
      </c>
      <c r="F161" s="10">
        <v>24.85</v>
      </c>
      <c r="G161" s="10">
        <v>39.31</v>
      </c>
      <c r="H161" s="11">
        <f t="shared" ref="H161:H166" si="5">ROUND(ROUND(F161,2)*ROUND(G161,2),2)</f>
        <v>976.85</v>
      </c>
    </row>
    <row r="162" spans="1:8" x14ac:dyDescent="0.25">
      <c r="A162" s="4" t="s">
        <v>116</v>
      </c>
      <c r="B162" s="4">
        <v>2</v>
      </c>
      <c r="C162" s="4" t="s">
        <v>98</v>
      </c>
      <c r="D162" s="9" t="s">
        <v>40</v>
      </c>
      <c r="E162" s="4" t="s">
        <v>99</v>
      </c>
      <c r="F162" s="10">
        <v>7.59</v>
      </c>
      <c r="G162" s="10">
        <v>31.73</v>
      </c>
      <c r="H162" s="11">
        <f t="shared" si="5"/>
        <v>240.83</v>
      </c>
    </row>
    <row r="163" spans="1:8" x14ac:dyDescent="0.25">
      <c r="A163" s="4" t="s">
        <v>116</v>
      </c>
      <c r="B163" s="4">
        <v>3</v>
      </c>
      <c r="C163" s="4" t="s">
        <v>100</v>
      </c>
      <c r="D163" s="9" t="s">
        <v>40</v>
      </c>
      <c r="E163" s="4" t="s">
        <v>101</v>
      </c>
      <c r="F163" s="10">
        <v>8.8800000000000008</v>
      </c>
      <c r="G163" s="10">
        <v>31.73</v>
      </c>
      <c r="H163" s="11">
        <f t="shared" si="5"/>
        <v>281.76</v>
      </c>
    </row>
    <row r="164" spans="1:8" x14ac:dyDescent="0.25">
      <c r="A164" s="4" t="s">
        <v>116</v>
      </c>
      <c r="B164" s="4">
        <v>4</v>
      </c>
      <c r="C164" s="4" t="s">
        <v>102</v>
      </c>
      <c r="D164" s="9" t="s">
        <v>40</v>
      </c>
      <c r="E164" s="4" t="s">
        <v>103</v>
      </c>
      <c r="F164" s="10">
        <v>10.28</v>
      </c>
      <c r="G164" s="10">
        <v>7.58</v>
      </c>
      <c r="H164" s="11">
        <f t="shared" si="5"/>
        <v>77.92</v>
      </c>
    </row>
    <row r="165" spans="1:8" x14ac:dyDescent="0.25">
      <c r="A165" s="4" t="s">
        <v>116</v>
      </c>
      <c r="B165" s="4">
        <v>5</v>
      </c>
      <c r="C165" s="4" t="s">
        <v>104</v>
      </c>
      <c r="D165" s="9" t="s">
        <v>40</v>
      </c>
      <c r="E165" s="4" t="s">
        <v>105</v>
      </c>
      <c r="F165" s="10">
        <v>63.61</v>
      </c>
      <c r="G165" s="10">
        <v>7.58</v>
      </c>
      <c r="H165" s="11">
        <f t="shared" si="5"/>
        <v>482.16</v>
      </c>
    </row>
    <row r="166" spans="1:8" x14ac:dyDescent="0.25">
      <c r="A166" s="4" t="s">
        <v>116</v>
      </c>
      <c r="B166" s="4">
        <v>6</v>
      </c>
      <c r="C166" s="4" t="s">
        <v>106</v>
      </c>
      <c r="D166" s="9" t="s">
        <v>40</v>
      </c>
      <c r="E166" s="4" t="s">
        <v>107</v>
      </c>
      <c r="F166" s="10">
        <v>93.51</v>
      </c>
      <c r="G166" s="10">
        <v>0.5</v>
      </c>
      <c r="H166" s="11">
        <f t="shared" si="5"/>
        <v>46.76</v>
      </c>
    </row>
    <row r="167" spans="1:8" x14ac:dyDescent="0.25">
      <c r="E167" s="7" t="s">
        <v>35</v>
      </c>
      <c r="F167" s="7"/>
      <c r="G167" s="7"/>
      <c r="H167" s="12">
        <f>SUM(H161:H166)</f>
        <v>2106.2800000000002</v>
      </c>
    </row>
    <row r="169" spans="1:8" x14ac:dyDescent="0.25">
      <c r="C169" s="7" t="s">
        <v>6</v>
      </c>
      <c r="D169" s="8" t="s">
        <v>7</v>
      </c>
      <c r="E169" s="7" t="s">
        <v>8</v>
      </c>
    </row>
    <row r="170" spans="1:8" x14ac:dyDescent="0.25">
      <c r="C170" s="7" t="s">
        <v>9</v>
      </c>
      <c r="D170" s="8" t="s">
        <v>42</v>
      </c>
      <c r="E170" s="7" t="s">
        <v>117</v>
      </c>
    </row>
    <row r="171" spans="1:8" x14ac:dyDescent="0.25">
      <c r="C171" s="7" t="s">
        <v>11</v>
      </c>
      <c r="D171" s="8" t="s">
        <v>7</v>
      </c>
      <c r="E171" s="7" t="s">
        <v>12</v>
      </c>
    </row>
    <row r="173" spans="1:8" x14ac:dyDescent="0.25">
      <c r="A173" s="4" t="s">
        <v>118</v>
      </c>
      <c r="B173" s="4">
        <v>1</v>
      </c>
      <c r="C173" s="4" t="s">
        <v>14</v>
      </c>
      <c r="D173" s="9" t="s">
        <v>15</v>
      </c>
      <c r="E173" s="4" t="s">
        <v>16</v>
      </c>
      <c r="F173" s="10">
        <v>5.85</v>
      </c>
      <c r="G173" s="10">
        <v>60</v>
      </c>
      <c r="H173" s="11">
        <f t="shared" ref="H173:H181" si="6">ROUND(ROUND(F173,2)*ROUND(G173,2),2)</f>
        <v>351</v>
      </c>
    </row>
    <row r="174" spans="1:8" x14ac:dyDescent="0.25">
      <c r="A174" s="4" t="s">
        <v>118</v>
      </c>
      <c r="B174" s="4">
        <v>2</v>
      </c>
      <c r="C174" s="4" t="s">
        <v>17</v>
      </c>
      <c r="D174" s="9" t="s">
        <v>18</v>
      </c>
      <c r="E174" s="4" t="s">
        <v>19</v>
      </c>
      <c r="F174" s="10">
        <v>4.71</v>
      </c>
      <c r="G174" s="10">
        <v>12</v>
      </c>
      <c r="H174" s="11">
        <f t="shared" si="6"/>
        <v>56.52</v>
      </c>
    </row>
    <row r="175" spans="1:8" x14ac:dyDescent="0.25">
      <c r="A175" s="4" t="s">
        <v>118</v>
      </c>
      <c r="B175" s="4">
        <v>3</v>
      </c>
      <c r="C175" s="4" t="s">
        <v>20</v>
      </c>
      <c r="D175" s="9" t="s">
        <v>18</v>
      </c>
      <c r="E175" s="4" t="s">
        <v>21</v>
      </c>
      <c r="F175" s="10">
        <v>28.56</v>
      </c>
      <c r="G175" s="10">
        <v>6</v>
      </c>
      <c r="H175" s="11">
        <f t="shared" si="6"/>
        <v>171.36</v>
      </c>
    </row>
    <row r="176" spans="1:8" x14ac:dyDescent="0.25">
      <c r="A176" s="4" t="s">
        <v>118</v>
      </c>
      <c r="B176" s="4">
        <v>4</v>
      </c>
      <c r="C176" s="4" t="s">
        <v>22</v>
      </c>
      <c r="D176" s="9" t="s">
        <v>15</v>
      </c>
      <c r="E176" s="4" t="s">
        <v>23</v>
      </c>
      <c r="F176" s="10">
        <v>1.41</v>
      </c>
      <c r="G176" s="10">
        <v>126</v>
      </c>
      <c r="H176" s="11">
        <f t="shared" si="6"/>
        <v>177.66</v>
      </c>
    </row>
    <row r="177" spans="1:8" x14ac:dyDescent="0.25">
      <c r="A177" s="4" t="s">
        <v>118</v>
      </c>
      <c r="B177" s="4">
        <v>5</v>
      </c>
      <c r="C177" s="4" t="s">
        <v>24</v>
      </c>
      <c r="D177" s="9" t="s">
        <v>18</v>
      </c>
      <c r="E177" s="4" t="s">
        <v>25</v>
      </c>
      <c r="F177" s="10">
        <v>62.61</v>
      </c>
      <c r="G177" s="10">
        <v>9</v>
      </c>
      <c r="H177" s="11">
        <f t="shared" si="6"/>
        <v>563.49</v>
      </c>
    </row>
    <row r="178" spans="1:8" x14ac:dyDescent="0.25">
      <c r="A178" s="4" t="s">
        <v>118</v>
      </c>
      <c r="B178" s="4">
        <v>6</v>
      </c>
      <c r="C178" s="4" t="s">
        <v>26</v>
      </c>
      <c r="D178" s="9" t="s">
        <v>18</v>
      </c>
      <c r="E178" s="4" t="s">
        <v>27</v>
      </c>
      <c r="F178" s="10">
        <v>56.93</v>
      </c>
      <c r="G178" s="10">
        <v>3</v>
      </c>
      <c r="H178" s="11">
        <f t="shared" si="6"/>
        <v>170.79</v>
      </c>
    </row>
    <row r="179" spans="1:8" x14ac:dyDescent="0.25">
      <c r="A179" s="4" t="s">
        <v>118</v>
      </c>
      <c r="B179" s="4">
        <v>7</v>
      </c>
      <c r="C179" s="4" t="s">
        <v>28</v>
      </c>
      <c r="D179" s="9" t="s">
        <v>18</v>
      </c>
      <c r="E179" s="4" t="s">
        <v>29</v>
      </c>
      <c r="F179" s="10">
        <v>63.54</v>
      </c>
      <c r="G179" s="10">
        <v>6</v>
      </c>
      <c r="H179" s="11">
        <f t="shared" si="6"/>
        <v>381.24</v>
      </c>
    </row>
    <row r="180" spans="1:8" x14ac:dyDescent="0.25">
      <c r="A180" s="4" t="s">
        <v>118</v>
      </c>
      <c r="B180" s="4">
        <v>8</v>
      </c>
      <c r="C180" s="4" t="s">
        <v>30</v>
      </c>
      <c r="D180" s="9" t="s">
        <v>31</v>
      </c>
      <c r="E180" s="4" t="s">
        <v>32</v>
      </c>
      <c r="F180" s="10">
        <v>5.88</v>
      </c>
      <c r="G180" s="10">
        <v>16</v>
      </c>
      <c r="H180" s="11">
        <f t="shared" si="6"/>
        <v>94.08</v>
      </c>
    </row>
    <row r="181" spans="1:8" x14ac:dyDescent="0.25">
      <c r="A181" s="4" t="s">
        <v>118</v>
      </c>
      <c r="B181" s="4">
        <v>9</v>
      </c>
      <c r="C181" s="4" t="s">
        <v>33</v>
      </c>
      <c r="D181" s="9" t="s">
        <v>31</v>
      </c>
      <c r="E181" s="4" t="s">
        <v>34</v>
      </c>
      <c r="F181" s="10">
        <v>7.76</v>
      </c>
      <c r="G181" s="10">
        <v>16</v>
      </c>
      <c r="H181" s="11">
        <f t="shared" si="6"/>
        <v>124.16</v>
      </c>
    </row>
    <row r="182" spans="1:8" x14ac:dyDescent="0.25">
      <c r="E182" s="7" t="s">
        <v>35</v>
      </c>
      <c r="F182" s="7"/>
      <c r="G182" s="7"/>
      <c r="H182" s="12">
        <f>SUM(H173:H181)</f>
        <v>2090.2999999999997</v>
      </c>
    </row>
    <row r="184" spans="1:8" x14ac:dyDescent="0.25">
      <c r="C184" s="7" t="s">
        <v>6</v>
      </c>
      <c r="D184" s="8" t="s">
        <v>7</v>
      </c>
      <c r="E184" s="7" t="s">
        <v>8</v>
      </c>
    </row>
    <row r="185" spans="1:8" x14ac:dyDescent="0.25">
      <c r="C185" s="7" t="s">
        <v>9</v>
      </c>
      <c r="D185" s="8" t="s">
        <v>42</v>
      </c>
      <c r="E185" s="7" t="s">
        <v>117</v>
      </c>
    </row>
    <row r="186" spans="1:8" x14ac:dyDescent="0.25">
      <c r="C186" s="7" t="s">
        <v>11</v>
      </c>
      <c r="D186" s="8" t="s">
        <v>36</v>
      </c>
      <c r="E186" s="7" t="s">
        <v>37</v>
      </c>
    </row>
    <row r="188" spans="1:8" x14ac:dyDescent="0.25">
      <c r="A188" s="4" t="s">
        <v>119</v>
      </c>
      <c r="B188" s="4">
        <v>1</v>
      </c>
      <c r="C188" s="4" t="s">
        <v>39</v>
      </c>
      <c r="D188" s="9" t="s">
        <v>40</v>
      </c>
      <c r="E188" s="4" t="s">
        <v>41</v>
      </c>
      <c r="F188" s="10">
        <v>102.15</v>
      </c>
      <c r="G188" s="10">
        <v>3</v>
      </c>
      <c r="H188" s="11">
        <f>ROUND(ROUND(F188,2)*ROUND(G188,2),2)</f>
        <v>306.45</v>
      </c>
    </row>
    <row r="189" spans="1:8" x14ac:dyDescent="0.25">
      <c r="E189" s="7" t="s">
        <v>35</v>
      </c>
      <c r="F189" s="7"/>
      <c r="G189" s="7"/>
      <c r="H189" s="12">
        <f>SUM(H188:H188)</f>
        <v>306.45</v>
      </c>
    </row>
    <row r="191" spans="1:8" x14ac:dyDescent="0.25">
      <c r="C191" s="7" t="s">
        <v>6</v>
      </c>
      <c r="D191" s="8" t="s">
        <v>7</v>
      </c>
      <c r="E191" s="7" t="s">
        <v>8</v>
      </c>
    </row>
    <row r="192" spans="1:8" x14ac:dyDescent="0.25">
      <c r="C192" s="7" t="s">
        <v>9</v>
      </c>
      <c r="D192" s="8" t="s">
        <v>42</v>
      </c>
      <c r="E192" s="7" t="s">
        <v>117</v>
      </c>
    </row>
    <row r="193" spans="1:8" x14ac:dyDescent="0.25">
      <c r="C193" s="7" t="s">
        <v>11</v>
      </c>
      <c r="D193" s="8" t="s">
        <v>42</v>
      </c>
      <c r="E193" s="7" t="s">
        <v>43</v>
      </c>
    </row>
    <row r="195" spans="1:8" x14ac:dyDescent="0.25">
      <c r="A195" s="4" t="s">
        <v>120</v>
      </c>
      <c r="B195" s="4">
        <v>1</v>
      </c>
      <c r="C195" s="4" t="s">
        <v>45</v>
      </c>
      <c r="D195" s="9" t="s">
        <v>31</v>
      </c>
      <c r="E195" s="4" t="s">
        <v>46</v>
      </c>
      <c r="F195" s="10">
        <v>11.7</v>
      </c>
      <c r="G195" s="10">
        <v>25.28</v>
      </c>
      <c r="H195" s="11">
        <f>ROUND(ROUND(F195,2)*ROUND(G195,2),2)</f>
        <v>295.77999999999997</v>
      </c>
    </row>
    <row r="196" spans="1:8" x14ac:dyDescent="0.25">
      <c r="A196" s="4" t="s">
        <v>120</v>
      </c>
      <c r="B196" s="4">
        <v>2</v>
      </c>
      <c r="C196" s="4" t="s">
        <v>47</v>
      </c>
      <c r="D196" s="9" t="s">
        <v>31</v>
      </c>
      <c r="E196" s="4" t="s">
        <v>48</v>
      </c>
      <c r="F196" s="10">
        <v>4.5999999999999996</v>
      </c>
      <c r="G196" s="10">
        <v>7</v>
      </c>
      <c r="H196" s="11">
        <f>ROUND(ROUND(F196,2)*ROUND(G196,2),2)</f>
        <v>32.200000000000003</v>
      </c>
    </row>
    <row r="197" spans="1:8" x14ac:dyDescent="0.25">
      <c r="E197" s="7" t="s">
        <v>35</v>
      </c>
      <c r="F197" s="7"/>
      <c r="G197" s="7"/>
      <c r="H197" s="12">
        <f>SUM(H195:H196)</f>
        <v>327.97999999999996</v>
      </c>
    </row>
    <row r="199" spans="1:8" x14ac:dyDescent="0.25">
      <c r="C199" s="7" t="s">
        <v>6</v>
      </c>
      <c r="D199" s="8" t="s">
        <v>7</v>
      </c>
      <c r="E199" s="7" t="s">
        <v>8</v>
      </c>
    </row>
    <row r="200" spans="1:8" x14ac:dyDescent="0.25">
      <c r="C200" s="7" t="s">
        <v>9</v>
      </c>
      <c r="D200" s="8" t="s">
        <v>42</v>
      </c>
      <c r="E200" s="7" t="s">
        <v>117</v>
      </c>
    </row>
    <row r="201" spans="1:8" x14ac:dyDescent="0.25">
      <c r="C201" s="7" t="s">
        <v>11</v>
      </c>
      <c r="D201" s="8" t="s">
        <v>53</v>
      </c>
      <c r="E201" s="7" t="s">
        <v>54</v>
      </c>
    </row>
    <row r="203" spans="1:8" x14ac:dyDescent="0.25">
      <c r="A203" s="4" t="s">
        <v>121</v>
      </c>
      <c r="B203" s="4">
        <v>1</v>
      </c>
      <c r="C203" s="4" t="s">
        <v>56</v>
      </c>
      <c r="D203" s="9" t="s">
        <v>40</v>
      </c>
      <c r="E203" s="4" t="s">
        <v>57</v>
      </c>
      <c r="F203" s="10">
        <v>7.02</v>
      </c>
      <c r="G203" s="10">
        <v>21.49</v>
      </c>
      <c r="H203" s="11">
        <f t="shared" ref="H203:H208" si="7">ROUND(ROUND(F203,2)*ROUND(G203,2),2)</f>
        <v>150.86000000000001</v>
      </c>
    </row>
    <row r="204" spans="1:8" x14ac:dyDescent="0.25">
      <c r="A204" s="4" t="s">
        <v>121</v>
      </c>
      <c r="B204" s="4">
        <v>2</v>
      </c>
      <c r="C204" s="4" t="s">
        <v>58</v>
      </c>
      <c r="D204" s="9" t="s">
        <v>40</v>
      </c>
      <c r="E204" s="4" t="s">
        <v>59</v>
      </c>
      <c r="F204" s="10">
        <v>2.1</v>
      </c>
      <c r="G204" s="10">
        <v>5.95</v>
      </c>
      <c r="H204" s="11">
        <f t="shared" si="7"/>
        <v>12.5</v>
      </c>
    </row>
    <row r="205" spans="1:8" x14ac:dyDescent="0.25">
      <c r="A205" s="4" t="s">
        <v>121</v>
      </c>
      <c r="B205" s="4">
        <v>3</v>
      </c>
      <c r="C205" s="4" t="s">
        <v>60</v>
      </c>
      <c r="D205" s="9" t="s">
        <v>40</v>
      </c>
      <c r="E205" s="4" t="s">
        <v>61</v>
      </c>
      <c r="F205" s="10">
        <v>30.28</v>
      </c>
      <c r="G205" s="10">
        <v>13.9</v>
      </c>
      <c r="H205" s="11">
        <f t="shared" si="7"/>
        <v>420.89</v>
      </c>
    </row>
    <row r="206" spans="1:8" x14ac:dyDescent="0.25">
      <c r="A206" s="4" t="s">
        <v>121</v>
      </c>
      <c r="B206" s="4">
        <v>4</v>
      </c>
      <c r="C206" s="4" t="s">
        <v>62</v>
      </c>
      <c r="D206" s="9" t="s">
        <v>40</v>
      </c>
      <c r="E206" s="4" t="s">
        <v>63</v>
      </c>
      <c r="F206" s="10">
        <v>26.73</v>
      </c>
      <c r="G206" s="10">
        <v>3.85</v>
      </c>
      <c r="H206" s="11">
        <f t="shared" si="7"/>
        <v>102.91</v>
      </c>
    </row>
    <row r="207" spans="1:8" x14ac:dyDescent="0.25">
      <c r="A207" s="4" t="s">
        <v>121</v>
      </c>
      <c r="B207" s="4">
        <v>5</v>
      </c>
      <c r="C207" s="4" t="s">
        <v>64</v>
      </c>
      <c r="D207" s="9" t="s">
        <v>40</v>
      </c>
      <c r="E207" s="4" t="s">
        <v>65</v>
      </c>
      <c r="F207" s="10">
        <v>21</v>
      </c>
      <c r="G207" s="10">
        <v>7.58</v>
      </c>
      <c r="H207" s="11">
        <f t="shared" si="7"/>
        <v>159.18</v>
      </c>
    </row>
    <row r="208" spans="1:8" x14ac:dyDescent="0.25">
      <c r="A208" s="4" t="s">
        <v>121</v>
      </c>
      <c r="B208" s="4">
        <v>6</v>
      </c>
      <c r="C208" s="4" t="s">
        <v>66</v>
      </c>
      <c r="D208" s="9" t="s">
        <v>40</v>
      </c>
      <c r="E208" s="4" t="s">
        <v>67</v>
      </c>
      <c r="F208" s="10">
        <v>11.6</v>
      </c>
      <c r="G208" s="10">
        <v>2.1</v>
      </c>
      <c r="H208" s="11">
        <f t="shared" si="7"/>
        <v>24.36</v>
      </c>
    </row>
    <row r="209" spans="1:8" x14ac:dyDescent="0.25">
      <c r="E209" s="7" t="s">
        <v>35</v>
      </c>
      <c r="F209" s="7"/>
      <c r="G209" s="7"/>
      <c r="H209" s="12">
        <f>SUM(H203:H208)</f>
        <v>870.69999999999993</v>
      </c>
    </row>
    <row r="211" spans="1:8" x14ac:dyDescent="0.25">
      <c r="C211" s="7" t="s">
        <v>6</v>
      </c>
      <c r="D211" s="8" t="s">
        <v>7</v>
      </c>
      <c r="E211" s="7" t="s">
        <v>8</v>
      </c>
    </row>
    <row r="212" spans="1:8" x14ac:dyDescent="0.25">
      <c r="C212" s="7" t="s">
        <v>9</v>
      </c>
      <c r="D212" s="8" t="s">
        <v>42</v>
      </c>
      <c r="E212" s="7" t="s">
        <v>117</v>
      </c>
    </row>
    <row r="213" spans="1:8" x14ac:dyDescent="0.25">
      <c r="C213" s="7" t="s">
        <v>11</v>
      </c>
      <c r="D213" s="8" t="s">
        <v>68</v>
      </c>
      <c r="E213" s="7" t="s">
        <v>69</v>
      </c>
    </row>
    <row r="215" spans="1:8" x14ac:dyDescent="0.25">
      <c r="A215" s="4" t="s">
        <v>122</v>
      </c>
      <c r="B215" s="4">
        <v>1</v>
      </c>
      <c r="C215" s="4" t="s">
        <v>71</v>
      </c>
      <c r="D215" s="9" t="s">
        <v>15</v>
      </c>
      <c r="E215" s="4" t="s">
        <v>72</v>
      </c>
      <c r="F215" s="10">
        <v>27.8</v>
      </c>
      <c r="G215" s="10">
        <v>63.2</v>
      </c>
      <c r="H215" s="11">
        <f>ROUND(ROUND(F215,2)*ROUND(G215,2),2)</f>
        <v>1756.96</v>
      </c>
    </row>
    <row r="216" spans="1:8" x14ac:dyDescent="0.25">
      <c r="A216" s="4" t="s">
        <v>122</v>
      </c>
      <c r="B216" s="4">
        <v>2</v>
      </c>
      <c r="C216" s="4" t="s">
        <v>73</v>
      </c>
      <c r="D216" s="9" t="s">
        <v>18</v>
      </c>
      <c r="E216" s="4" t="s">
        <v>74</v>
      </c>
      <c r="F216" s="10">
        <v>144.83000000000001</v>
      </c>
      <c r="G216" s="10">
        <v>5</v>
      </c>
      <c r="H216" s="11">
        <f>ROUND(ROUND(F216,2)*ROUND(G216,2),2)</f>
        <v>724.15</v>
      </c>
    </row>
    <row r="217" spans="1:8" x14ac:dyDescent="0.25">
      <c r="A217" s="4" t="s">
        <v>122</v>
      </c>
      <c r="B217" s="4">
        <v>3</v>
      </c>
      <c r="C217" s="4" t="s">
        <v>75</v>
      </c>
      <c r="D217" s="9" t="s">
        <v>15</v>
      </c>
      <c r="E217" s="4" t="s">
        <v>76</v>
      </c>
      <c r="F217" s="10">
        <v>0.62</v>
      </c>
      <c r="G217" s="10">
        <v>63.2</v>
      </c>
      <c r="H217" s="11">
        <f>ROUND(ROUND(F217,2)*ROUND(G217,2),2)</f>
        <v>39.18</v>
      </c>
    </row>
    <row r="218" spans="1:8" x14ac:dyDescent="0.25">
      <c r="A218" s="4" t="s">
        <v>122</v>
      </c>
      <c r="B218" s="4">
        <v>4</v>
      </c>
      <c r="C218" s="4" t="s">
        <v>77</v>
      </c>
      <c r="D218" s="9" t="s">
        <v>18</v>
      </c>
      <c r="E218" s="4" t="s">
        <v>78</v>
      </c>
      <c r="F218" s="10">
        <v>145.11000000000001</v>
      </c>
      <c r="G218" s="10">
        <v>1</v>
      </c>
      <c r="H218" s="11">
        <f>ROUND(ROUND(F218,2)*ROUND(G218,2),2)</f>
        <v>145.11000000000001</v>
      </c>
    </row>
    <row r="219" spans="1:8" x14ac:dyDescent="0.25">
      <c r="A219" s="4" t="s">
        <v>122</v>
      </c>
      <c r="B219" s="4">
        <v>5</v>
      </c>
      <c r="C219" s="4" t="s">
        <v>123</v>
      </c>
      <c r="D219" s="9" t="s">
        <v>18</v>
      </c>
      <c r="E219" s="4" t="s">
        <v>124</v>
      </c>
      <c r="F219" s="10">
        <v>556.73</v>
      </c>
      <c r="G219" s="10">
        <v>1</v>
      </c>
      <c r="H219" s="11">
        <f>ROUND(ROUND(F219,2)*ROUND(G219,2),2)</f>
        <v>556.73</v>
      </c>
    </row>
    <row r="220" spans="1:8" x14ac:dyDescent="0.25">
      <c r="E220" s="7" t="s">
        <v>35</v>
      </c>
      <c r="F220" s="7"/>
      <c r="G220" s="7"/>
      <c r="H220" s="12">
        <f>SUM(H215:H219)</f>
        <v>3222.13</v>
      </c>
    </row>
    <row r="222" spans="1:8" x14ac:dyDescent="0.25">
      <c r="C222" s="7" t="s">
        <v>6</v>
      </c>
      <c r="D222" s="8" t="s">
        <v>7</v>
      </c>
      <c r="E222" s="7" t="s">
        <v>8</v>
      </c>
    </row>
    <row r="223" spans="1:8" x14ac:dyDescent="0.25">
      <c r="C223" s="7" t="s">
        <v>9</v>
      </c>
      <c r="D223" s="8" t="s">
        <v>42</v>
      </c>
      <c r="E223" s="7" t="s">
        <v>117</v>
      </c>
    </row>
    <row r="224" spans="1:8" x14ac:dyDescent="0.25">
      <c r="C224" s="7" t="s">
        <v>11</v>
      </c>
      <c r="D224" s="8" t="s">
        <v>79</v>
      </c>
      <c r="E224" s="7" t="s">
        <v>80</v>
      </c>
    </row>
    <row r="226" spans="1:8" x14ac:dyDescent="0.25">
      <c r="A226" s="4" t="s">
        <v>125</v>
      </c>
      <c r="B226" s="4">
        <v>1</v>
      </c>
      <c r="C226" s="4" t="s">
        <v>126</v>
      </c>
      <c r="D226" s="9" t="s">
        <v>18</v>
      </c>
      <c r="E226" s="4" t="s">
        <v>127</v>
      </c>
      <c r="F226" s="10">
        <v>180.41</v>
      </c>
      <c r="G226" s="10">
        <v>2</v>
      </c>
      <c r="H226" s="11">
        <f>ROUND(ROUND(F226,2)*ROUND(G226,2),2)</f>
        <v>360.82</v>
      </c>
    </row>
    <row r="227" spans="1:8" x14ac:dyDescent="0.25">
      <c r="A227" s="4" t="s">
        <v>125</v>
      </c>
      <c r="B227" s="4">
        <v>2</v>
      </c>
      <c r="C227" s="4" t="s">
        <v>82</v>
      </c>
      <c r="D227" s="9" t="s">
        <v>18</v>
      </c>
      <c r="E227" s="4" t="s">
        <v>83</v>
      </c>
      <c r="F227" s="10">
        <v>110.59</v>
      </c>
      <c r="G227" s="10">
        <v>4</v>
      </c>
      <c r="H227" s="11">
        <f>ROUND(ROUND(F227,2)*ROUND(G227,2),2)</f>
        <v>442.36</v>
      </c>
    </row>
    <row r="228" spans="1:8" x14ac:dyDescent="0.25">
      <c r="E228" s="7" t="s">
        <v>35</v>
      </c>
      <c r="F228" s="7"/>
      <c r="G228" s="7"/>
      <c r="H228" s="12">
        <f>SUM(H226:H227)</f>
        <v>803.18000000000006</v>
      </c>
    </row>
    <row r="230" spans="1:8" x14ac:dyDescent="0.25">
      <c r="C230" s="7" t="s">
        <v>6</v>
      </c>
      <c r="D230" s="8" t="s">
        <v>7</v>
      </c>
      <c r="E230" s="7" t="s">
        <v>8</v>
      </c>
    </row>
    <row r="231" spans="1:8" x14ac:dyDescent="0.25">
      <c r="C231" s="7" t="s">
        <v>9</v>
      </c>
      <c r="D231" s="8" t="s">
        <v>42</v>
      </c>
      <c r="E231" s="7" t="s">
        <v>117</v>
      </c>
    </row>
    <row r="232" spans="1:8" x14ac:dyDescent="0.25">
      <c r="C232" s="7" t="s">
        <v>11</v>
      </c>
      <c r="D232" s="8" t="s">
        <v>84</v>
      </c>
      <c r="E232" s="7" t="s">
        <v>85</v>
      </c>
    </row>
    <row r="234" spans="1:8" x14ac:dyDescent="0.25">
      <c r="A234" s="4" t="s">
        <v>128</v>
      </c>
      <c r="B234" s="4">
        <v>1</v>
      </c>
      <c r="C234" s="4" t="s">
        <v>87</v>
      </c>
      <c r="D234" s="9" t="s">
        <v>31</v>
      </c>
      <c r="E234" s="4" t="s">
        <v>88</v>
      </c>
      <c r="F234" s="10">
        <v>49.53</v>
      </c>
      <c r="G234" s="10">
        <v>32.28</v>
      </c>
      <c r="H234" s="11">
        <f>ROUND(ROUND(F234,2)*ROUND(G234,2),2)</f>
        <v>1598.83</v>
      </c>
    </row>
    <row r="235" spans="1:8" x14ac:dyDescent="0.25">
      <c r="A235" s="4" t="s">
        <v>128</v>
      </c>
      <c r="B235" s="4">
        <v>2</v>
      </c>
      <c r="C235" s="4" t="s">
        <v>89</v>
      </c>
      <c r="D235" s="9" t="s">
        <v>40</v>
      </c>
      <c r="E235" s="4" t="s">
        <v>90</v>
      </c>
      <c r="F235" s="10">
        <v>117.23</v>
      </c>
      <c r="G235" s="10">
        <v>3.23</v>
      </c>
      <c r="H235" s="11">
        <f>ROUND(ROUND(F235,2)*ROUND(G235,2),2)</f>
        <v>378.65</v>
      </c>
    </row>
    <row r="236" spans="1:8" x14ac:dyDescent="0.25">
      <c r="E236" s="7" t="s">
        <v>35</v>
      </c>
      <c r="F236" s="7"/>
      <c r="G236" s="7"/>
      <c r="H236" s="12">
        <f>SUM(H234:H235)</f>
        <v>1977.48</v>
      </c>
    </row>
    <row r="238" spans="1:8" x14ac:dyDescent="0.25">
      <c r="C238" s="7" t="s">
        <v>6</v>
      </c>
      <c r="D238" s="8" t="s">
        <v>7</v>
      </c>
      <c r="E238" s="7" t="s">
        <v>8</v>
      </c>
    </row>
    <row r="239" spans="1:8" x14ac:dyDescent="0.25">
      <c r="C239" s="7" t="s">
        <v>9</v>
      </c>
      <c r="D239" s="8" t="s">
        <v>42</v>
      </c>
      <c r="E239" s="7" t="s">
        <v>117</v>
      </c>
    </row>
    <row r="240" spans="1:8" x14ac:dyDescent="0.25">
      <c r="C240" s="7" t="s">
        <v>11</v>
      </c>
      <c r="D240" s="8" t="s">
        <v>93</v>
      </c>
      <c r="E240" s="7" t="s">
        <v>94</v>
      </c>
    </row>
    <row r="242" spans="1:8" x14ac:dyDescent="0.25">
      <c r="A242" s="4" t="s">
        <v>129</v>
      </c>
      <c r="B242" s="4">
        <v>1</v>
      </c>
      <c r="C242" s="4" t="s">
        <v>96</v>
      </c>
      <c r="D242" s="9" t="s">
        <v>40</v>
      </c>
      <c r="E242" s="4" t="s">
        <v>97</v>
      </c>
      <c r="F242" s="10">
        <v>24.85</v>
      </c>
      <c r="G242" s="10">
        <v>33.9</v>
      </c>
      <c r="H242" s="11">
        <f t="shared" ref="H242:H247" si="8">ROUND(ROUND(F242,2)*ROUND(G242,2),2)</f>
        <v>842.42</v>
      </c>
    </row>
    <row r="243" spans="1:8" x14ac:dyDescent="0.25">
      <c r="A243" s="4" t="s">
        <v>129</v>
      </c>
      <c r="B243" s="4">
        <v>2</v>
      </c>
      <c r="C243" s="4" t="s">
        <v>98</v>
      </c>
      <c r="D243" s="9" t="s">
        <v>40</v>
      </c>
      <c r="E243" s="4" t="s">
        <v>99</v>
      </c>
      <c r="F243" s="10">
        <v>7.59</v>
      </c>
      <c r="G243" s="10">
        <v>27.36</v>
      </c>
      <c r="H243" s="11">
        <f t="shared" si="8"/>
        <v>207.66</v>
      </c>
    </row>
    <row r="244" spans="1:8" x14ac:dyDescent="0.25">
      <c r="A244" s="4" t="s">
        <v>129</v>
      </c>
      <c r="B244" s="4">
        <v>3</v>
      </c>
      <c r="C244" s="4" t="s">
        <v>100</v>
      </c>
      <c r="D244" s="9" t="s">
        <v>40</v>
      </c>
      <c r="E244" s="4" t="s">
        <v>101</v>
      </c>
      <c r="F244" s="10">
        <v>8.8800000000000008</v>
      </c>
      <c r="G244" s="10">
        <v>27.36</v>
      </c>
      <c r="H244" s="11">
        <f t="shared" si="8"/>
        <v>242.96</v>
      </c>
    </row>
    <row r="245" spans="1:8" x14ac:dyDescent="0.25">
      <c r="A245" s="4" t="s">
        <v>129</v>
      </c>
      <c r="B245" s="4">
        <v>4</v>
      </c>
      <c r="C245" s="4" t="s">
        <v>102</v>
      </c>
      <c r="D245" s="9" t="s">
        <v>40</v>
      </c>
      <c r="E245" s="4" t="s">
        <v>103</v>
      </c>
      <c r="F245" s="10">
        <v>10.28</v>
      </c>
      <c r="G245" s="10">
        <v>6.54</v>
      </c>
      <c r="H245" s="11">
        <f t="shared" si="8"/>
        <v>67.23</v>
      </c>
    </row>
    <row r="246" spans="1:8" x14ac:dyDescent="0.25">
      <c r="A246" s="4" t="s">
        <v>129</v>
      </c>
      <c r="B246" s="4">
        <v>5</v>
      </c>
      <c r="C246" s="4" t="s">
        <v>104</v>
      </c>
      <c r="D246" s="9" t="s">
        <v>40</v>
      </c>
      <c r="E246" s="4" t="s">
        <v>105</v>
      </c>
      <c r="F246" s="10">
        <v>63.61</v>
      </c>
      <c r="G246" s="10">
        <v>6.54</v>
      </c>
      <c r="H246" s="11">
        <f t="shared" si="8"/>
        <v>416.01</v>
      </c>
    </row>
    <row r="247" spans="1:8" x14ac:dyDescent="0.25">
      <c r="A247" s="4" t="s">
        <v>129</v>
      </c>
      <c r="B247" s="4">
        <v>6</v>
      </c>
      <c r="C247" s="4" t="s">
        <v>106</v>
      </c>
      <c r="D247" s="9" t="s">
        <v>40</v>
      </c>
      <c r="E247" s="4" t="s">
        <v>107</v>
      </c>
      <c r="F247" s="10">
        <v>93.51</v>
      </c>
      <c r="G247" s="10">
        <v>0.5</v>
      </c>
      <c r="H247" s="11">
        <f t="shared" si="8"/>
        <v>46.76</v>
      </c>
    </row>
    <row r="248" spans="1:8" x14ac:dyDescent="0.25">
      <c r="E248" s="7" t="s">
        <v>35</v>
      </c>
      <c r="F248" s="7"/>
      <c r="G248" s="7"/>
      <c r="H248" s="12">
        <f>SUM(H242:H247)</f>
        <v>1823.04</v>
      </c>
    </row>
    <row r="250" spans="1:8" x14ac:dyDescent="0.25">
      <c r="C250" s="7" t="s">
        <v>6</v>
      </c>
      <c r="D250" s="8" t="s">
        <v>7</v>
      </c>
      <c r="E250" s="7" t="s">
        <v>8</v>
      </c>
    </row>
    <row r="251" spans="1:8" x14ac:dyDescent="0.25">
      <c r="C251" s="7" t="s">
        <v>9</v>
      </c>
      <c r="D251" s="8" t="s">
        <v>53</v>
      </c>
      <c r="E251" s="7" t="s">
        <v>130</v>
      </c>
    </row>
    <row r="252" spans="1:8" x14ac:dyDescent="0.25">
      <c r="C252" s="7" t="s">
        <v>11</v>
      </c>
      <c r="D252" s="8" t="s">
        <v>7</v>
      </c>
      <c r="E252" s="7" t="s">
        <v>12</v>
      </c>
    </row>
    <row r="254" spans="1:8" x14ac:dyDescent="0.25">
      <c r="A254" s="4" t="s">
        <v>131</v>
      </c>
      <c r="B254" s="4">
        <v>1</v>
      </c>
      <c r="C254" s="4" t="s">
        <v>14</v>
      </c>
      <c r="D254" s="9" t="s">
        <v>15</v>
      </c>
      <c r="E254" s="4" t="s">
        <v>16</v>
      </c>
      <c r="F254" s="10">
        <v>5.85</v>
      </c>
      <c r="G254" s="10">
        <v>65</v>
      </c>
      <c r="H254" s="11">
        <f t="shared" ref="H254:H262" si="9">ROUND(ROUND(F254,2)*ROUND(G254,2),2)</f>
        <v>380.25</v>
      </c>
    </row>
    <row r="255" spans="1:8" x14ac:dyDescent="0.25">
      <c r="A255" s="4" t="s">
        <v>131</v>
      </c>
      <c r="B255" s="4">
        <v>2</v>
      </c>
      <c r="C255" s="4" t="s">
        <v>17</v>
      </c>
      <c r="D255" s="9" t="s">
        <v>18</v>
      </c>
      <c r="E255" s="4" t="s">
        <v>19</v>
      </c>
      <c r="F255" s="10">
        <v>4.71</v>
      </c>
      <c r="G255" s="10">
        <v>13</v>
      </c>
      <c r="H255" s="11">
        <f t="shared" si="9"/>
        <v>61.23</v>
      </c>
    </row>
    <row r="256" spans="1:8" x14ac:dyDescent="0.25">
      <c r="A256" s="4" t="s">
        <v>131</v>
      </c>
      <c r="B256" s="4">
        <v>3</v>
      </c>
      <c r="C256" s="4" t="s">
        <v>20</v>
      </c>
      <c r="D256" s="9" t="s">
        <v>18</v>
      </c>
      <c r="E256" s="4" t="s">
        <v>21</v>
      </c>
      <c r="F256" s="10">
        <v>28.56</v>
      </c>
      <c r="G256" s="10">
        <v>6</v>
      </c>
      <c r="H256" s="11">
        <f t="shared" si="9"/>
        <v>171.36</v>
      </c>
    </row>
    <row r="257" spans="1:8" x14ac:dyDescent="0.25">
      <c r="A257" s="4" t="s">
        <v>131</v>
      </c>
      <c r="B257" s="4">
        <v>4</v>
      </c>
      <c r="C257" s="4" t="s">
        <v>22</v>
      </c>
      <c r="D257" s="9" t="s">
        <v>15</v>
      </c>
      <c r="E257" s="4" t="s">
        <v>23</v>
      </c>
      <c r="F257" s="10">
        <v>1.41</v>
      </c>
      <c r="G257" s="10">
        <v>131</v>
      </c>
      <c r="H257" s="11">
        <f t="shared" si="9"/>
        <v>184.71</v>
      </c>
    </row>
    <row r="258" spans="1:8" x14ac:dyDescent="0.25">
      <c r="A258" s="4" t="s">
        <v>131</v>
      </c>
      <c r="B258" s="4">
        <v>5</v>
      </c>
      <c r="C258" s="4" t="s">
        <v>24</v>
      </c>
      <c r="D258" s="9" t="s">
        <v>18</v>
      </c>
      <c r="E258" s="4" t="s">
        <v>25</v>
      </c>
      <c r="F258" s="10">
        <v>62.61</v>
      </c>
      <c r="G258" s="10">
        <v>10</v>
      </c>
      <c r="H258" s="11">
        <f t="shared" si="9"/>
        <v>626.1</v>
      </c>
    </row>
    <row r="259" spans="1:8" x14ac:dyDescent="0.25">
      <c r="A259" s="4" t="s">
        <v>131</v>
      </c>
      <c r="B259" s="4">
        <v>6</v>
      </c>
      <c r="C259" s="4" t="s">
        <v>26</v>
      </c>
      <c r="D259" s="9" t="s">
        <v>18</v>
      </c>
      <c r="E259" s="4" t="s">
        <v>27</v>
      </c>
      <c r="F259" s="10">
        <v>56.93</v>
      </c>
      <c r="G259" s="10">
        <v>3</v>
      </c>
      <c r="H259" s="11">
        <f t="shared" si="9"/>
        <v>170.79</v>
      </c>
    </row>
    <row r="260" spans="1:8" x14ac:dyDescent="0.25">
      <c r="A260" s="4" t="s">
        <v>131</v>
      </c>
      <c r="B260" s="4">
        <v>7</v>
      </c>
      <c r="C260" s="4" t="s">
        <v>28</v>
      </c>
      <c r="D260" s="9" t="s">
        <v>18</v>
      </c>
      <c r="E260" s="4" t="s">
        <v>29</v>
      </c>
      <c r="F260" s="10">
        <v>63.54</v>
      </c>
      <c r="G260" s="10">
        <v>6</v>
      </c>
      <c r="H260" s="11">
        <f t="shared" si="9"/>
        <v>381.24</v>
      </c>
    </row>
    <row r="261" spans="1:8" x14ac:dyDescent="0.25">
      <c r="A261" s="4" t="s">
        <v>131</v>
      </c>
      <c r="B261" s="4">
        <v>8</v>
      </c>
      <c r="C261" s="4" t="s">
        <v>30</v>
      </c>
      <c r="D261" s="9" t="s">
        <v>31</v>
      </c>
      <c r="E261" s="4" t="s">
        <v>32</v>
      </c>
      <c r="F261" s="10">
        <v>5.88</v>
      </c>
      <c r="G261" s="10">
        <v>16</v>
      </c>
      <c r="H261" s="11">
        <f t="shared" si="9"/>
        <v>94.08</v>
      </c>
    </row>
    <row r="262" spans="1:8" x14ac:dyDescent="0.25">
      <c r="A262" s="4" t="s">
        <v>131</v>
      </c>
      <c r="B262" s="4">
        <v>9</v>
      </c>
      <c r="C262" s="4" t="s">
        <v>33</v>
      </c>
      <c r="D262" s="9" t="s">
        <v>31</v>
      </c>
      <c r="E262" s="4" t="s">
        <v>34</v>
      </c>
      <c r="F262" s="10">
        <v>7.76</v>
      </c>
      <c r="G262" s="10">
        <v>16</v>
      </c>
      <c r="H262" s="11">
        <f t="shared" si="9"/>
        <v>124.16</v>
      </c>
    </row>
    <row r="263" spans="1:8" x14ac:dyDescent="0.25">
      <c r="E263" s="7" t="s">
        <v>35</v>
      </c>
      <c r="F263" s="7"/>
      <c r="G263" s="7"/>
      <c r="H263" s="12">
        <f>SUM(H254:H262)</f>
        <v>2193.92</v>
      </c>
    </row>
    <row r="265" spans="1:8" x14ac:dyDescent="0.25">
      <c r="C265" s="7" t="s">
        <v>6</v>
      </c>
      <c r="D265" s="8" t="s">
        <v>7</v>
      </c>
      <c r="E265" s="7" t="s">
        <v>8</v>
      </c>
    </row>
    <row r="266" spans="1:8" x14ac:dyDescent="0.25">
      <c r="C266" s="7" t="s">
        <v>9</v>
      </c>
      <c r="D266" s="8" t="s">
        <v>53</v>
      </c>
      <c r="E266" s="7" t="s">
        <v>130</v>
      </c>
    </row>
    <row r="267" spans="1:8" x14ac:dyDescent="0.25">
      <c r="C267" s="7" t="s">
        <v>11</v>
      </c>
      <c r="D267" s="8" t="s">
        <v>36</v>
      </c>
      <c r="E267" s="7" t="s">
        <v>37</v>
      </c>
    </row>
    <row r="269" spans="1:8" x14ac:dyDescent="0.25">
      <c r="A269" s="4" t="s">
        <v>132</v>
      </c>
      <c r="B269" s="4">
        <v>1</v>
      </c>
      <c r="C269" s="4" t="s">
        <v>39</v>
      </c>
      <c r="D269" s="9" t="s">
        <v>40</v>
      </c>
      <c r="E269" s="4" t="s">
        <v>41</v>
      </c>
      <c r="F269" s="10">
        <v>102.15</v>
      </c>
      <c r="G269" s="10">
        <v>3</v>
      </c>
      <c r="H269" s="11">
        <f>ROUND(ROUND(F269,2)*ROUND(G269,2),2)</f>
        <v>306.45</v>
      </c>
    </row>
    <row r="270" spans="1:8" x14ac:dyDescent="0.25">
      <c r="E270" s="7" t="s">
        <v>35</v>
      </c>
      <c r="F270" s="7"/>
      <c r="G270" s="7"/>
      <c r="H270" s="12">
        <f>SUM(H269:H269)</f>
        <v>306.45</v>
      </c>
    </row>
    <row r="272" spans="1:8" x14ac:dyDescent="0.25">
      <c r="C272" s="7" t="s">
        <v>6</v>
      </c>
      <c r="D272" s="8" t="s">
        <v>7</v>
      </c>
      <c r="E272" s="7" t="s">
        <v>8</v>
      </c>
    </row>
    <row r="273" spans="1:8" x14ac:dyDescent="0.25">
      <c r="C273" s="7" t="s">
        <v>9</v>
      </c>
      <c r="D273" s="8" t="s">
        <v>53</v>
      </c>
      <c r="E273" s="7" t="s">
        <v>130</v>
      </c>
    </row>
    <row r="274" spans="1:8" x14ac:dyDescent="0.25">
      <c r="C274" s="7" t="s">
        <v>11</v>
      </c>
      <c r="D274" s="8" t="s">
        <v>42</v>
      </c>
      <c r="E274" s="7" t="s">
        <v>43</v>
      </c>
    </row>
    <row r="276" spans="1:8" x14ac:dyDescent="0.25">
      <c r="A276" s="4" t="s">
        <v>133</v>
      </c>
      <c r="B276" s="4">
        <v>1</v>
      </c>
      <c r="C276" s="4" t="s">
        <v>45</v>
      </c>
      <c r="D276" s="9" t="s">
        <v>31</v>
      </c>
      <c r="E276" s="4" t="s">
        <v>46</v>
      </c>
      <c r="F276" s="10">
        <v>11.7</v>
      </c>
      <c r="G276" s="10">
        <v>26.24</v>
      </c>
      <c r="H276" s="11">
        <f>ROUND(ROUND(F276,2)*ROUND(G276,2),2)</f>
        <v>307.01</v>
      </c>
    </row>
    <row r="277" spans="1:8" x14ac:dyDescent="0.25">
      <c r="A277" s="4" t="s">
        <v>133</v>
      </c>
      <c r="B277" s="4">
        <v>2</v>
      </c>
      <c r="C277" s="4" t="s">
        <v>47</v>
      </c>
      <c r="D277" s="9" t="s">
        <v>31</v>
      </c>
      <c r="E277" s="4" t="s">
        <v>48</v>
      </c>
      <c r="F277" s="10">
        <v>4.5999999999999996</v>
      </c>
      <c r="G277" s="10">
        <v>7</v>
      </c>
      <c r="H277" s="11">
        <f>ROUND(ROUND(F277,2)*ROUND(G277,2),2)</f>
        <v>32.200000000000003</v>
      </c>
    </row>
    <row r="278" spans="1:8" x14ac:dyDescent="0.25">
      <c r="E278" s="7" t="s">
        <v>35</v>
      </c>
      <c r="F278" s="7"/>
      <c r="G278" s="7"/>
      <c r="H278" s="12">
        <f>SUM(H276:H277)</f>
        <v>339.21</v>
      </c>
    </row>
    <row r="280" spans="1:8" x14ac:dyDescent="0.25">
      <c r="C280" s="7" t="s">
        <v>6</v>
      </c>
      <c r="D280" s="8" t="s">
        <v>7</v>
      </c>
      <c r="E280" s="7" t="s">
        <v>8</v>
      </c>
    </row>
    <row r="281" spans="1:8" x14ac:dyDescent="0.25">
      <c r="C281" s="7" t="s">
        <v>9</v>
      </c>
      <c r="D281" s="8" t="s">
        <v>53</v>
      </c>
      <c r="E281" s="7" t="s">
        <v>130</v>
      </c>
    </row>
    <row r="282" spans="1:8" x14ac:dyDescent="0.25">
      <c r="C282" s="7" t="s">
        <v>11</v>
      </c>
      <c r="D282" s="8" t="s">
        <v>53</v>
      </c>
      <c r="E282" s="7" t="s">
        <v>54</v>
      </c>
    </row>
    <row r="284" spans="1:8" x14ac:dyDescent="0.25">
      <c r="A284" s="4" t="s">
        <v>134</v>
      </c>
      <c r="B284" s="4">
        <v>1</v>
      </c>
      <c r="C284" s="4" t="s">
        <v>56</v>
      </c>
      <c r="D284" s="9" t="s">
        <v>40</v>
      </c>
      <c r="E284" s="4" t="s">
        <v>57</v>
      </c>
      <c r="F284" s="10">
        <v>7.02</v>
      </c>
      <c r="G284" s="10">
        <v>22.3</v>
      </c>
      <c r="H284" s="11">
        <f t="shared" ref="H284:H289" si="10">ROUND(ROUND(F284,2)*ROUND(G284,2),2)</f>
        <v>156.55000000000001</v>
      </c>
    </row>
    <row r="285" spans="1:8" x14ac:dyDescent="0.25">
      <c r="A285" s="4" t="s">
        <v>134</v>
      </c>
      <c r="B285" s="4">
        <v>2</v>
      </c>
      <c r="C285" s="4" t="s">
        <v>58</v>
      </c>
      <c r="D285" s="9" t="s">
        <v>40</v>
      </c>
      <c r="E285" s="4" t="s">
        <v>59</v>
      </c>
      <c r="F285" s="10">
        <v>2.1</v>
      </c>
      <c r="G285" s="10">
        <v>5.95</v>
      </c>
      <c r="H285" s="11">
        <f t="shared" si="10"/>
        <v>12.5</v>
      </c>
    </row>
    <row r="286" spans="1:8" x14ac:dyDescent="0.25">
      <c r="A286" s="4" t="s">
        <v>134</v>
      </c>
      <c r="B286" s="4">
        <v>3</v>
      </c>
      <c r="C286" s="4" t="s">
        <v>60</v>
      </c>
      <c r="D286" s="9" t="s">
        <v>40</v>
      </c>
      <c r="E286" s="4" t="s">
        <v>61</v>
      </c>
      <c r="F286" s="10">
        <v>30.28</v>
      </c>
      <c r="G286" s="10">
        <v>14.43</v>
      </c>
      <c r="H286" s="11">
        <f t="shared" si="10"/>
        <v>436.94</v>
      </c>
    </row>
    <row r="287" spans="1:8" x14ac:dyDescent="0.25">
      <c r="A287" s="4" t="s">
        <v>134</v>
      </c>
      <c r="B287" s="4">
        <v>4</v>
      </c>
      <c r="C287" s="4" t="s">
        <v>62</v>
      </c>
      <c r="D287" s="9" t="s">
        <v>40</v>
      </c>
      <c r="E287" s="4" t="s">
        <v>63</v>
      </c>
      <c r="F287" s="10">
        <v>26.73</v>
      </c>
      <c r="G287" s="10">
        <v>3.85</v>
      </c>
      <c r="H287" s="11">
        <f t="shared" si="10"/>
        <v>102.91</v>
      </c>
    </row>
    <row r="288" spans="1:8" x14ac:dyDescent="0.25">
      <c r="A288" s="4" t="s">
        <v>134</v>
      </c>
      <c r="B288" s="4">
        <v>5</v>
      </c>
      <c r="C288" s="4" t="s">
        <v>64</v>
      </c>
      <c r="D288" s="9" t="s">
        <v>40</v>
      </c>
      <c r="E288" s="4" t="s">
        <v>65</v>
      </c>
      <c r="F288" s="10">
        <v>21</v>
      </c>
      <c r="G288" s="10">
        <v>7.87</v>
      </c>
      <c r="H288" s="11">
        <f t="shared" si="10"/>
        <v>165.27</v>
      </c>
    </row>
    <row r="289" spans="1:8" x14ac:dyDescent="0.25">
      <c r="A289" s="4" t="s">
        <v>134</v>
      </c>
      <c r="B289" s="4">
        <v>6</v>
      </c>
      <c r="C289" s="4" t="s">
        <v>66</v>
      </c>
      <c r="D289" s="9" t="s">
        <v>40</v>
      </c>
      <c r="E289" s="4" t="s">
        <v>67</v>
      </c>
      <c r="F289" s="10">
        <v>11.6</v>
      </c>
      <c r="G289" s="10">
        <v>2.1</v>
      </c>
      <c r="H289" s="11">
        <f t="shared" si="10"/>
        <v>24.36</v>
      </c>
    </row>
    <row r="290" spans="1:8" x14ac:dyDescent="0.25">
      <c r="E290" s="7" t="s">
        <v>35</v>
      </c>
      <c r="F290" s="7"/>
      <c r="G290" s="7"/>
      <c r="H290" s="12">
        <f>SUM(H284:H289)</f>
        <v>898.53</v>
      </c>
    </row>
    <row r="292" spans="1:8" x14ac:dyDescent="0.25">
      <c r="C292" s="7" t="s">
        <v>6</v>
      </c>
      <c r="D292" s="8" t="s">
        <v>7</v>
      </c>
      <c r="E292" s="7" t="s">
        <v>8</v>
      </c>
    </row>
    <row r="293" spans="1:8" x14ac:dyDescent="0.25">
      <c r="C293" s="7" t="s">
        <v>9</v>
      </c>
      <c r="D293" s="8" t="s">
        <v>53</v>
      </c>
      <c r="E293" s="7" t="s">
        <v>130</v>
      </c>
    </row>
    <row r="294" spans="1:8" x14ac:dyDescent="0.25">
      <c r="C294" s="7" t="s">
        <v>11</v>
      </c>
      <c r="D294" s="8" t="s">
        <v>68</v>
      </c>
      <c r="E294" s="7" t="s">
        <v>69</v>
      </c>
    </row>
    <row r="296" spans="1:8" x14ac:dyDescent="0.25">
      <c r="A296" s="4" t="s">
        <v>135</v>
      </c>
      <c r="B296" s="4">
        <v>1</v>
      </c>
      <c r="C296" s="4" t="s">
        <v>71</v>
      </c>
      <c r="D296" s="9" t="s">
        <v>15</v>
      </c>
      <c r="E296" s="4" t="s">
        <v>72</v>
      </c>
      <c r="F296" s="10">
        <v>27.8</v>
      </c>
      <c r="G296" s="10">
        <v>65.599999999999994</v>
      </c>
      <c r="H296" s="11">
        <f>ROUND(ROUND(F296,2)*ROUND(G296,2),2)</f>
        <v>1823.68</v>
      </c>
    </row>
    <row r="297" spans="1:8" x14ac:dyDescent="0.25">
      <c r="A297" s="4" t="s">
        <v>135</v>
      </c>
      <c r="B297" s="4">
        <v>2</v>
      </c>
      <c r="C297" s="4" t="s">
        <v>73</v>
      </c>
      <c r="D297" s="9" t="s">
        <v>18</v>
      </c>
      <c r="E297" s="4" t="s">
        <v>74</v>
      </c>
      <c r="F297" s="10">
        <v>144.83000000000001</v>
      </c>
      <c r="G297" s="10">
        <v>6</v>
      </c>
      <c r="H297" s="11">
        <f>ROUND(ROUND(F297,2)*ROUND(G297,2),2)</f>
        <v>868.98</v>
      </c>
    </row>
    <row r="298" spans="1:8" x14ac:dyDescent="0.25">
      <c r="A298" s="4" t="s">
        <v>135</v>
      </c>
      <c r="B298" s="4">
        <v>3</v>
      </c>
      <c r="C298" s="4" t="s">
        <v>75</v>
      </c>
      <c r="D298" s="9" t="s">
        <v>15</v>
      </c>
      <c r="E298" s="4" t="s">
        <v>76</v>
      </c>
      <c r="F298" s="10">
        <v>0.62</v>
      </c>
      <c r="G298" s="10">
        <v>65.599999999999994</v>
      </c>
      <c r="H298" s="11">
        <f>ROUND(ROUND(F298,2)*ROUND(G298,2),2)</f>
        <v>40.67</v>
      </c>
    </row>
    <row r="299" spans="1:8" x14ac:dyDescent="0.25">
      <c r="A299" s="4" t="s">
        <v>135</v>
      </c>
      <c r="B299" s="4">
        <v>4</v>
      </c>
      <c r="C299" s="4" t="s">
        <v>77</v>
      </c>
      <c r="D299" s="9" t="s">
        <v>18</v>
      </c>
      <c r="E299" s="4" t="s">
        <v>78</v>
      </c>
      <c r="F299" s="10">
        <v>145.11000000000001</v>
      </c>
      <c r="G299" s="10">
        <v>2</v>
      </c>
      <c r="H299" s="11">
        <f>ROUND(ROUND(F299,2)*ROUND(G299,2),2)</f>
        <v>290.22000000000003</v>
      </c>
    </row>
    <row r="300" spans="1:8" x14ac:dyDescent="0.25">
      <c r="A300" s="4" t="s">
        <v>135</v>
      </c>
      <c r="B300" s="4">
        <v>5</v>
      </c>
      <c r="C300" s="4" t="s">
        <v>123</v>
      </c>
      <c r="D300" s="9" t="s">
        <v>18</v>
      </c>
      <c r="E300" s="4" t="s">
        <v>124</v>
      </c>
      <c r="F300" s="10">
        <v>556.73</v>
      </c>
      <c r="G300" s="10">
        <v>1</v>
      </c>
      <c r="H300" s="11">
        <f>ROUND(ROUND(F300,2)*ROUND(G300,2),2)</f>
        <v>556.73</v>
      </c>
    </row>
    <row r="301" spans="1:8" x14ac:dyDescent="0.25">
      <c r="E301" s="7" t="s">
        <v>35</v>
      </c>
      <c r="F301" s="7"/>
      <c r="G301" s="7"/>
      <c r="H301" s="12">
        <f>SUM(H296:H300)</f>
        <v>3580.28</v>
      </c>
    </row>
    <row r="303" spans="1:8" x14ac:dyDescent="0.25">
      <c r="C303" s="7" t="s">
        <v>6</v>
      </c>
      <c r="D303" s="8" t="s">
        <v>7</v>
      </c>
      <c r="E303" s="7" t="s">
        <v>8</v>
      </c>
    </row>
    <row r="304" spans="1:8" x14ac:dyDescent="0.25">
      <c r="C304" s="7" t="s">
        <v>9</v>
      </c>
      <c r="D304" s="8" t="s">
        <v>53</v>
      </c>
      <c r="E304" s="7" t="s">
        <v>130</v>
      </c>
    </row>
    <row r="305" spans="1:8" x14ac:dyDescent="0.25">
      <c r="C305" s="7" t="s">
        <v>11</v>
      </c>
      <c r="D305" s="8" t="s">
        <v>79</v>
      </c>
      <c r="E305" s="7" t="s">
        <v>80</v>
      </c>
    </row>
    <row r="307" spans="1:8" x14ac:dyDescent="0.25">
      <c r="A307" s="4" t="s">
        <v>136</v>
      </c>
      <c r="B307" s="4">
        <v>1</v>
      </c>
      <c r="C307" s="4" t="s">
        <v>126</v>
      </c>
      <c r="D307" s="9" t="s">
        <v>18</v>
      </c>
      <c r="E307" s="4" t="s">
        <v>127</v>
      </c>
      <c r="F307" s="10">
        <v>180.41</v>
      </c>
      <c r="G307" s="10">
        <v>1</v>
      </c>
      <c r="H307" s="11">
        <f>ROUND(ROUND(F307,2)*ROUND(G307,2),2)</f>
        <v>180.41</v>
      </c>
    </row>
    <row r="308" spans="1:8" x14ac:dyDescent="0.25">
      <c r="A308" s="4" t="s">
        <v>136</v>
      </c>
      <c r="B308" s="4">
        <v>2</v>
      </c>
      <c r="C308" s="4" t="s">
        <v>82</v>
      </c>
      <c r="D308" s="9" t="s">
        <v>18</v>
      </c>
      <c r="E308" s="4" t="s">
        <v>83</v>
      </c>
      <c r="F308" s="10">
        <v>110.59</v>
      </c>
      <c r="G308" s="10">
        <v>5</v>
      </c>
      <c r="H308" s="11">
        <f>ROUND(ROUND(F308,2)*ROUND(G308,2),2)</f>
        <v>552.95000000000005</v>
      </c>
    </row>
    <row r="309" spans="1:8" x14ac:dyDescent="0.25">
      <c r="E309" s="7" t="s">
        <v>35</v>
      </c>
      <c r="F309" s="7"/>
      <c r="G309" s="7"/>
      <c r="H309" s="12">
        <f>SUM(H307:H308)</f>
        <v>733.36</v>
      </c>
    </row>
    <row r="311" spans="1:8" x14ac:dyDescent="0.25">
      <c r="C311" s="7" t="s">
        <v>6</v>
      </c>
      <c r="D311" s="8" t="s">
        <v>7</v>
      </c>
      <c r="E311" s="7" t="s">
        <v>8</v>
      </c>
    </row>
    <row r="312" spans="1:8" x14ac:dyDescent="0.25">
      <c r="C312" s="7" t="s">
        <v>9</v>
      </c>
      <c r="D312" s="8" t="s">
        <v>53</v>
      </c>
      <c r="E312" s="7" t="s">
        <v>130</v>
      </c>
    </row>
    <row r="313" spans="1:8" x14ac:dyDescent="0.25">
      <c r="C313" s="7" t="s">
        <v>11</v>
      </c>
      <c r="D313" s="8" t="s">
        <v>84</v>
      </c>
      <c r="E313" s="7" t="s">
        <v>85</v>
      </c>
    </row>
    <row r="315" spans="1:8" x14ac:dyDescent="0.25">
      <c r="A315" s="4" t="s">
        <v>137</v>
      </c>
      <c r="B315" s="4">
        <v>1</v>
      </c>
      <c r="C315" s="4" t="s">
        <v>87</v>
      </c>
      <c r="D315" s="9" t="s">
        <v>31</v>
      </c>
      <c r="E315" s="4" t="s">
        <v>88</v>
      </c>
      <c r="F315" s="10">
        <v>49.53</v>
      </c>
      <c r="G315" s="10">
        <v>33.24</v>
      </c>
      <c r="H315" s="11">
        <f>ROUND(ROUND(F315,2)*ROUND(G315,2),2)</f>
        <v>1646.38</v>
      </c>
    </row>
    <row r="316" spans="1:8" x14ac:dyDescent="0.25">
      <c r="A316" s="4" t="s">
        <v>137</v>
      </c>
      <c r="B316" s="4">
        <v>2</v>
      </c>
      <c r="C316" s="4" t="s">
        <v>89</v>
      </c>
      <c r="D316" s="9" t="s">
        <v>40</v>
      </c>
      <c r="E316" s="4" t="s">
        <v>90</v>
      </c>
      <c r="F316" s="10">
        <v>117.23</v>
      </c>
      <c r="G316" s="10">
        <v>3.32</v>
      </c>
      <c r="H316" s="11">
        <f>ROUND(ROUND(F316,2)*ROUND(G316,2),2)</f>
        <v>389.2</v>
      </c>
    </row>
    <row r="317" spans="1:8" x14ac:dyDescent="0.25">
      <c r="E317" s="7" t="s">
        <v>35</v>
      </c>
      <c r="F317" s="7"/>
      <c r="G317" s="7"/>
      <c r="H317" s="12">
        <f>SUM(H315:H316)</f>
        <v>2035.5800000000002</v>
      </c>
    </row>
    <row r="319" spans="1:8" x14ac:dyDescent="0.25">
      <c r="C319" s="7" t="s">
        <v>6</v>
      </c>
      <c r="D319" s="8" t="s">
        <v>7</v>
      </c>
      <c r="E319" s="7" t="s">
        <v>8</v>
      </c>
    </row>
    <row r="320" spans="1:8" x14ac:dyDescent="0.25">
      <c r="C320" s="7" t="s">
        <v>9</v>
      </c>
      <c r="D320" s="8" t="s">
        <v>53</v>
      </c>
      <c r="E320" s="7" t="s">
        <v>130</v>
      </c>
    </row>
    <row r="321" spans="1:8" x14ac:dyDescent="0.25">
      <c r="C321" s="7" t="s">
        <v>11</v>
      </c>
      <c r="D321" s="8" t="s">
        <v>93</v>
      </c>
      <c r="E321" s="7" t="s">
        <v>94</v>
      </c>
    </row>
    <row r="323" spans="1:8" x14ac:dyDescent="0.25">
      <c r="A323" s="4" t="s">
        <v>138</v>
      </c>
      <c r="B323" s="4">
        <v>1</v>
      </c>
      <c r="C323" s="4" t="s">
        <v>96</v>
      </c>
      <c r="D323" s="9" t="s">
        <v>40</v>
      </c>
      <c r="E323" s="4" t="s">
        <v>97</v>
      </c>
      <c r="F323" s="10">
        <v>24.85</v>
      </c>
      <c r="G323" s="10">
        <v>34.9</v>
      </c>
      <c r="H323" s="11">
        <f t="shared" ref="H323:H328" si="11">ROUND(ROUND(F323,2)*ROUND(G323,2),2)</f>
        <v>867.27</v>
      </c>
    </row>
    <row r="324" spans="1:8" x14ac:dyDescent="0.25">
      <c r="A324" s="4" t="s">
        <v>138</v>
      </c>
      <c r="B324" s="4">
        <v>2</v>
      </c>
      <c r="C324" s="4" t="s">
        <v>98</v>
      </c>
      <c r="D324" s="9" t="s">
        <v>40</v>
      </c>
      <c r="E324" s="4" t="s">
        <v>99</v>
      </c>
      <c r="F324" s="10">
        <v>7.59</v>
      </c>
      <c r="G324" s="10">
        <v>28.17</v>
      </c>
      <c r="H324" s="11">
        <f t="shared" si="11"/>
        <v>213.81</v>
      </c>
    </row>
    <row r="325" spans="1:8" x14ac:dyDescent="0.25">
      <c r="A325" s="4" t="s">
        <v>138</v>
      </c>
      <c r="B325" s="4">
        <v>3</v>
      </c>
      <c r="C325" s="4" t="s">
        <v>100</v>
      </c>
      <c r="D325" s="9" t="s">
        <v>40</v>
      </c>
      <c r="E325" s="4" t="s">
        <v>101</v>
      </c>
      <c r="F325" s="10">
        <v>8.8800000000000008</v>
      </c>
      <c r="G325" s="10">
        <v>28.17</v>
      </c>
      <c r="H325" s="11">
        <f t="shared" si="11"/>
        <v>250.15</v>
      </c>
    </row>
    <row r="326" spans="1:8" x14ac:dyDescent="0.25">
      <c r="A326" s="4" t="s">
        <v>138</v>
      </c>
      <c r="B326" s="4">
        <v>4</v>
      </c>
      <c r="C326" s="4" t="s">
        <v>102</v>
      </c>
      <c r="D326" s="9" t="s">
        <v>40</v>
      </c>
      <c r="E326" s="4" t="s">
        <v>103</v>
      </c>
      <c r="F326" s="10">
        <v>10.28</v>
      </c>
      <c r="G326" s="10">
        <v>6.73</v>
      </c>
      <c r="H326" s="11">
        <f t="shared" si="11"/>
        <v>69.180000000000007</v>
      </c>
    </row>
    <row r="327" spans="1:8" x14ac:dyDescent="0.25">
      <c r="A327" s="4" t="s">
        <v>138</v>
      </c>
      <c r="B327" s="4">
        <v>5</v>
      </c>
      <c r="C327" s="4" t="s">
        <v>104</v>
      </c>
      <c r="D327" s="9" t="s">
        <v>40</v>
      </c>
      <c r="E327" s="4" t="s">
        <v>105</v>
      </c>
      <c r="F327" s="10">
        <v>63.61</v>
      </c>
      <c r="G327" s="10">
        <v>6.73</v>
      </c>
      <c r="H327" s="11">
        <f t="shared" si="11"/>
        <v>428.1</v>
      </c>
    </row>
    <row r="328" spans="1:8" x14ac:dyDescent="0.25">
      <c r="A328" s="4" t="s">
        <v>138</v>
      </c>
      <c r="B328" s="4">
        <v>6</v>
      </c>
      <c r="C328" s="4" t="s">
        <v>106</v>
      </c>
      <c r="D328" s="9" t="s">
        <v>40</v>
      </c>
      <c r="E328" s="4" t="s">
        <v>107</v>
      </c>
      <c r="F328" s="10">
        <v>93.51</v>
      </c>
      <c r="G328" s="10">
        <v>0.5</v>
      </c>
      <c r="H328" s="11">
        <f t="shared" si="11"/>
        <v>46.76</v>
      </c>
    </row>
    <row r="329" spans="1:8" x14ac:dyDescent="0.25">
      <c r="E329" s="7" t="s">
        <v>35</v>
      </c>
      <c r="F329" s="7"/>
      <c r="G329" s="7"/>
      <c r="H329" s="12">
        <f>SUM(H323:H328)</f>
        <v>1875.2700000000002</v>
      </c>
    </row>
    <row r="331" spans="1:8" x14ac:dyDescent="0.25">
      <c r="C331" s="7" t="s">
        <v>6</v>
      </c>
      <c r="D331" s="8" t="s">
        <v>7</v>
      </c>
      <c r="E331" s="7" t="s">
        <v>8</v>
      </c>
    </row>
    <row r="332" spans="1:8" x14ac:dyDescent="0.25">
      <c r="C332" s="7" t="s">
        <v>9</v>
      </c>
      <c r="D332" s="8" t="s">
        <v>68</v>
      </c>
      <c r="E332" s="7" t="s">
        <v>139</v>
      </c>
    </row>
    <row r="333" spans="1:8" x14ac:dyDescent="0.25">
      <c r="C333" s="7" t="s">
        <v>11</v>
      </c>
      <c r="D333" s="8" t="s">
        <v>7</v>
      </c>
      <c r="E333" s="7" t="s">
        <v>12</v>
      </c>
    </row>
    <row r="335" spans="1:8" x14ac:dyDescent="0.25">
      <c r="A335" s="4" t="s">
        <v>140</v>
      </c>
      <c r="B335" s="4">
        <v>1</v>
      </c>
      <c r="C335" s="4" t="s">
        <v>14</v>
      </c>
      <c r="D335" s="9" t="s">
        <v>15</v>
      </c>
      <c r="E335" s="4" t="s">
        <v>16</v>
      </c>
      <c r="F335" s="10">
        <v>5.85</v>
      </c>
      <c r="G335" s="10">
        <v>70</v>
      </c>
      <c r="H335" s="11">
        <f t="shared" ref="H335:H343" si="12">ROUND(ROUND(F335,2)*ROUND(G335,2),2)</f>
        <v>409.5</v>
      </c>
    </row>
    <row r="336" spans="1:8" x14ac:dyDescent="0.25">
      <c r="A336" s="4" t="s">
        <v>140</v>
      </c>
      <c r="B336" s="4">
        <v>2</v>
      </c>
      <c r="C336" s="4" t="s">
        <v>17</v>
      </c>
      <c r="D336" s="9" t="s">
        <v>18</v>
      </c>
      <c r="E336" s="4" t="s">
        <v>19</v>
      </c>
      <c r="F336" s="10">
        <v>4.71</v>
      </c>
      <c r="G336" s="10">
        <v>14</v>
      </c>
      <c r="H336" s="11">
        <f t="shared" si="12"/>
        <v>65.94</v>
      </c>
    </row>
    <row r="337" spans="1:8" x14ac:dyDescent="0.25">
      <c r="A337" s="4" t="s">
        <v>140</v>
      </c>
      <c r="B337" s="4">
        <v>3</v>
      </c>
      <c r="C337" s="4" t="s">
        <v>20</v>
      </c>
      <c r="D337" s="9" t="s">
        <v>18</v>
      </c>
      <c r="E337" s="4" t="s">
        <v>21</v>
      </c>
      <c r="F337" s="10">
        <v>28.56</v>
      </c>
      <c r="G337" s="10">
        <v>7</v>
      </c>
      <c r="H337" s="11">
        <f t="shared" si="12"/>
        <v>199.92</v>
      </c>
    </row>
    <row r="338" spans="1:8" x14ac:dyDescent="0.25">
      <c r="A338" s="4" t="s">
        <v>140</v>
      </c>
      <c r="B338" s="4">
        <v>4</v>
      </c>
      <c r="C338" s="4" t="s">
        <v>22</v>
      </c>
      <c r="D338" s="9" t="s">
        <v>15</v>
      </c>
      <c r="E338" s="4" t="s">
        <v>23</v>
      </c>
      <c r="F338" s="10">
        <v>1.41</v>
      </c>
      <c r="G338" s="10">
        <v>145</v>
      </c>
      <c r="H338" s="11">
        <f t="shared" si="12"/>
        <v>204.45</v>
      </c>
    </row>
    <row r="339" spans="1:8" x14ac:dyDescent="0.25">
      <c r="A339" s="4" t="s">
        <v>140</v>
      </c>
      <c r="B339" s="4">
        <v>5</v>
      </c>
      <c r="C339" s="4" t="s">
        <v>24</v>
      </c>
      <c r="D339" s="9" t="s">
        <v>18</v>
      </c>
      <c r="E339" s="4" t="s">
        <v>25</v>
      </c>
      <c r="F339" s="10">
        <v>62.61</v>
      </c>
      <c r="G339" s="10">
        <v>12</v>
      </c>
      <c r="H339" s="11">
        <f t="shared" si="12"/>
        <v>751.32</v>
      </c>
    </row>
    <row r="340" spans="1:8" x14ac:dyDescent="0.25">
      <c r="A340" s="4" t="s">
        <v>140</v>
      </c>
      <c r="B340" s="4">
        <v>6</v>
      </c>
      <c r="C340" s="4" t="s">
        <v>26</v>
      </c>
      <c r="D340" s="9" t="s">
        <v>18</v>
      </c>
      <c r="E340" s="4" t="s">
        <v>27</v>
      </c>
      <c r="F340" s="10">
        <v>56.93</v>
      </c>
      <c r="G340" s="10">
        <v>6</v>
      </c>
      <c r="H340" s="11">
        <f t="shared" si="12"/>
        <v>341.58</v>
      </c>
    </row>
    <row r="341" spans="1:8" x14ac:dyDescent="0.25">
      <c r="A341" s="4" t="s">
        <v>140</v>
      </c>
      <c r="B341" s="4">
        <v>7</v>
      </c>
      <c r="C341" s="4" t="s">
        <v>28</v>
      </c>
      <c r="D341" s="9" t="s">
        <v>18</v>
      </c>
      <c r="E341" s="4" t="s">
        <v>29</v>
      </c>
      <c r="F341" s="10">
        <v>63.54</v>
      </c>
      <c r="G341" s="10">
        <v>6</v>
      </c>
      <c r="H341" s="11">
        <f t="shared" si="12"/>
        <v>381.24</v>
      </c>
    </row>
    <row r="342" spans="1:8" x14ac:dyDescent="0.25">
      <c r="A342" s="4" t="s">
        <v>140</v>
      </c>
      <c r="B342" s="4">
        <v>8</v>
      </c>
      <c r="C342" s="4" t="s">
        <v>30</v>
      </c>
      <c r="D342" s="9" t="s">
        <v>31</v>
      </c>
      <c r="E342" s="4" t="s">
        <v>32</v>
      </c>
      <c r="F342" s="10">
        <v>5.88</v>
      </c>
      <c r="G342" s="10">
        <v>18</v>
      </c>
      <c r="H342" s="11">
        <f t="shared" si="12"/>
        <v>105.84</v>
      </c>
    </row>
    <row r="343" spans="1:8" x14ac:dyDescent="0.25">
      <c r="A343" s="4" t="s">
        <v>140</v>
      </c>
      <c r="B343" s="4">
        <v>9</v>
      </c>
      <c r="C343" s="4" t="s">
        <v>33</v>
      </c>
      <c r="D343" s="9" t="s">
        <v>31</v>
      </c>
      <c r="E343" s="4" t="s">
        <v>34</v>
      </c>
      <c r="F343" s="10">
        <v>7.76</v>
      </c>
      <c r="G343" s="10">
        <v>18</v>
      </c>
      <c r="H343" s="11">
        <f t="shared" si="12"/>
        <v>139.68</v>
      </c>
    </row>
    <row r="344" spans="1:8" x14ac:dyDescent="0.25">
      <c r="E344" s="7" t="s">
        <v>35</v>
      </c>
      <c r="F344" s="7"/>
      <c r="G344" s="7"/>
      <c r="H344" s="12">
        <f>SUM(H335:H343)</f>
        <v>2599.4699999999998</v>
      </c>
    </row>
    <row r="346" spans="1:8" x14ac:dyDescent="0.25">
      <c r="C346" s="7" t="s">
        <v>6</v>
      </c>
      <c r="D346" s="8" t="s">
        <v>7</v>
      </c>
      <c r="E346" s="7" t="s">
        <v>8</v>
      </c>
    </row>
    <row r="347" spans="1:8" x14ac:dyDescent="0.25">
      <c r="C347" s="7" t="s">
        <v>9</v>
      </c>
      <c r="D347" s="8" t="s">
        <v>68</v>
      </c>
      <c r="E347" s="7" t="s">
        <v>139</v>
      </c>
    </row>
    <row r="348" spans="1:8" x14ac:dyDescent="0.25">
      <c r="C348" s="7" t="s">
        <v>11</v>
      </c>
      <c r="D348" s="8" t="s">
        <v>36</v>
      </c>
      <c r="E348" s="7" t="s">
        <v>37</v>
      </c>
    </row>
    <row r="350" spans="1:8" x14ac:dyDescent="0.25">
      <c r="A350" s="4" t="s">
        <v>141</v>
      </c>
      <c r="B350" s="4">
        <v>1</v>
      </c>
      <c r="C350" s="4" t="s">
        <v>39</v>
      </c>
      <c r="D350" s="9" t="s">
        <v>40</v>
      </c>
      <c r="E350" s="4" t="s">
        <v>41</v>
      </c>
      <c r="F350" s="10">
        <v>102.15</v>
      </c>
      <c r="G350" s="10">
        <v>4</v>
      </c>
      <c r="H350" s="11">
        <f>ROUND(ROUND(F350,2)*ROUND(G350,2),2)</f>
        <v>408.6</v>
      </c>
    </row>
    <row r="351" spans="1:8" x14ac:dyDescent="0.25">
      <c r="E351" s="7" t="s">
        <v>35</v>
      </c>
      <c r="F351" s="7"/>
      <c r="G351" s="7"/>
      <c r="H351" s="12">
        <f>SUM(H350:H350)</f>
        <v>408.6</v>
      </c>
    </row>
    <row r="353" spans="1:8" x14ac:dyDescent="0.25">
      <c r="C353" s="7" t="s">
        <v>6</v>
      </c>
      <c r="D353" s="8" t="s">
        <v>7</v>
      </c>
      <c r="E353" s="7" t="s">
        <v>8</v>
      </c>
    </row>
    <row r="354" spans="1:8" x14ac:dyDescent="0.25">
      <c r="C354" s="7" t="s">
        <v>9</v>
      </c>
      <c r="D354" s="8" t="s">
        <v>68</v>
      </c>
      <c r="E354" s="7" t="s">
        <v>139</v>
      </c>
    </row>
    <row r="355" spans="1:8" x14ac:dyDescent="0.25">
      <c r="C355" s="7" t="s">
        <v>11</v>
      </c>
      <c r="D355" s="8" t="s">
        <v>42</v>
      </c>
      <c r="E355" s="7" t="s">
        <v>43</v>
      </c>
    </row>
    <row r="357" spans="1:8" x14ac:dyDescent="0.25">
      <c r="A357" s="4" t="s">
        <v>142</v>
      </c>
      <c r="B357" s="4">
        <v>1</v>
      </c>
      <c r="C357" s="4" t="s">
        <v>45</v>
      </c>
      <c r="D357" s="9" t="s">
        <v>31</v>
      </c>
      <c r="E357" s="4" t="s">
        <v>46</v>
      </c>
      <c r="F357" s="10">
        <v>11.7</v>
      </c>
      <c r="G357" s="10">
        <v>28.96</v>
      </c>
      <c r="H357" s="11">
        <f>ROUND(ROUND(F357,2)*ROUND(G357,2),2)</f>
        <v>338.83</v>
      </c>
    </row>
    <row r="358" spans="1:8" x14ac:dyDescent="0.25">
      <c r="A358" s="4" t="s">
        <v>142</v>
      </c>
      <c r="B358" s="4">
        <v>2</v>
      </c>
      <c r="C358" s="4" t="s">
        <v>47</v>
      </c>
      <c r="D358" s="9" t="s">
        <v>31</v>
      </c>
      <c r="E358" s="4" t="s">
        <v>48</v>
      </c>
      <c r="F358" s="10">
        <v>4.5999999999999996</v>
      </c>
      <c r="G358" s="10">
        <v>8</v>
      </c>
      <c r="H358" s="11">
        <f>ROUND(ROUND(F358,2)*ROUND(G358,2),2)</f>
        <v>36.799999999999997</v>
      </c>
    </row>
    <row r="359" spans="1:8" x14ac:dyDescent="0.25">
      <c r="E359" s="7" t="s">
        <v>35</v>
      </c>
      <c r="F359" s="7"/>
      <c r="G359" s="7"/>
      <c r="H359" s="12">
        <f>SUM(H357:H358)</f>
        <v>375.63</v>
      </c>
    </row>
    <row r="361" spans="1:8" x14ac:dyDescent="0.25">
      <c r="C361" s="7" t="s">
        <v>6</v>
      </c>
      <c r="D361" s="8" t="s">
        <v>7</v>
      </c>
      <c r="E361" s="7" t="s">
        <v>8</v>
      </c>
    </row>
    <row r="362" spans="1:8" x14ac:dyDescent="0.25">
      <c r="C362" s="7" t="s">
        <v>9</v>
      </c>
      <c r="D362" s="8" t="s">
        <v>68</v>
      </c>
      <c r="E362" s="7" t="s">
        <v>139</v>
      </c>
    </row>
    <row r="363" spans="1:8" x14ac:dyDescent="0.25">
      <c r="C363" s="7" t="s">
        <v>11</v>
      </c>
      <c r="D363" s="8" t="s">
        <v>53</v>
      </c>
      <c r="E363" s="7" t="s">
        <v>54</v>
      </c>
    </row>
    <row r="365" spans="1:8" x14ac:dyDescent="0.25">
      <c r="A365" s="4" t="s">
        <v>143</v>
      </c>
      <c r="B365" s="4">
        <v>1</v>
      </c>
      <c r="C365" s="4" t="s">
        <v>56</v>
      </c>
      <c r="D365" s="9" t="s">
        <v>40</v>
      </c>
      <c r="E365" s="4" t="s">
        <v>57</v>
      </c>
      <c r="F365" s="10">
        <v>7.02</v>
      </c>
      <c r="G365" s="10">
        <v>24.62</v>
      </c>
      <c r="H365" s="11">
        <f t="shared" ref="H365:H370" si="13">ROUND(ROUND(F365,2)*ROUND(G365,2),2)</f>
        <v>172.83</v>
      </c>
    </row>
    <row r="366" spans="1:8" x14ac:dyDescent="0.25">
      <c r="A366" s="4" t="s">
        <v>143</v>
      </c>
      <c r="B366" s="4">
        <v>2</v>
      </c>
      <c r="C366" s="4" t="s">
        <v>58</v>
      </c>
      <c r="D366" s="9" t="s">
        <v>40</v>
      </c>
      <c r="E366" s="4" t="s">
        <v>59</v>
      </c>
      <c r="F366" s="10">
        <v>2.1</v>
      </c>
      <c r="G366" s="10">
        <v>6.8</v>
      </c>
      <c r="H366" s="11">
        <f t="shared" si="13"/>
        <v>14.28</v>
      </c>
    </row>
    <row r="367" spans="1:8" x14ac:dyDescent="0.25">
      <c r="A367" s="4" t="s">
        <v>143</v>
      </c>
      <c r="B367" s="4">
        <v>3</v>
      </c>
      <c r="C367" s="4" t="s">
        <v>60</v>
      </c>
      <c r="D367" s="9" t="s">
        <v>40</v>
      </c>
      <c r="E367" s="4" t="s">
        <v>61</v>
      </c>
      <c r="F367" s="10">
        <v>30.28</v>
      </c>
      <c r="G367" s="10">
        <v>15.93</v>
      </c>
      <c r="H367" s="11">
        <f t="shared" si="13"/>
        <v>482.36</v>
      </c>
    </row>
    <row r="368" spans="1:8" x14ac:dyDescent="0.25">
      <c r="A368" s="4" t="s">
        <v>143</v>
      </c>
      <c r="B368" s="4">
        <v>4</v>
      </c>
      <c r="C368" s="4" t="s">
        <v>62</v>
      </c>
      <c r="D368" s="9" t="s">
        <v>40</v>
      </c>
      <c r="E368" s="4" t="s">
        <v>63</v>
      </c>
      <c r="F368" s="10">
        <v>26.73</v>
      </c>
      <c r="G368" s="10">
        <v>4.4000000000000004</v>
      </c>
      <c r="H368" s="11">
        <f t="shared" si="13"/>
        <v>117.61</v>
      </c>
    </row>
    <row r="369" spans="1:8" x14ac:dyDescent="0.25">
      <c r="A369" s="4" t="s">
        <v>143</v>
      </c>
      <c r="B369" s="4">
        <v>5</v>
      </c>
      <c r="C369" s="4" t="s">
        <v>64</v>
      </c>
      <c r="D369" s="9" t="s">
        <v>40</v>
      </c>
      <c r="E369" s="4" t="s">
        <v>65</v>
      </c>
      <c r="F369" s="10">
        <v>21</v>
      </c>
      <c r="G369" s="10">
        <v>8.69</v>
      </c>
      <c r="H369" s="11">
        <f t="shared" si="13"/>
        <v>182.49</v>
      </c>
    </row>
    <row r="370" spans="1:8" x14ac:dyDescent="0.25">
      <c r="A370" s="4" t="s">
        <v>143</v>
      </c>
      <c r="B370" s="4">
        <v>6</v>
      </c>
      <c r="C370" s="4" t="s">
        <v>66</v>
      </c>
      <c r="D370" s="9" t="s">
        <v>40</v>
      </c>
      <c r="E370" s="4" t="s">
        <v>67</v>
      </c>
      <c r="F370" s="10">
        <v>11.6</v>
      </c>
      <c r="G370" s="10">
        <v>2.4</v>
      </c>
      <c r="H370" s="11">
        <f t="shared" si="13"/>
        <v>27.84</v>
      </c>
    </row>
    <row r="371" spans="1:8" x14ac:dyDescent="0.25">
      <c r="E371" s="7" t="s">
        <v>35</v>
      </c>
      <c r="F371" s="7"/>
      <c r="G371" s="7"/>
      <c r="H371" s="12">
        <f>SUM(H365:H370)</f>
        <v>997.41000000000008</v>
      </c>
    </row>
    <row r="373" spans="1:8" x14ac:dyDescent="0.25">
      <c r="C373" s="7" t="s">
        <v>6</v>
      </c>
      <c r="D373" s="8" t="s">
        <v>7</v>
      </c>
      <c r="E373" s="7" t="s">
        <v>8</v>
      </c>
    </row>
    <row r="374" spans="1:8" x14ac:dyDescent="0.25">
      <c r="C374" s="7" t="s">
        <v>9</v>
      </c>
      <c r="D374" s="8" t="s">
        <v>68</v>
      </c>
      <c r="E374" s="7" t="s">
        <v>139</v>
      </c>
    </row>
    <row r="375" spans="1:8" x14ac:dyDescent="0.25">
      <c r="C375" s="7" t="s">
        <v>11</v>
      </c>
      <c r="D375" s="8" t="s">
        <v>68</v>
      </c>
      <c r="E375" s="7" t="s">
        <v>69</v>
      </c>
    </row>
    <row r="377" spans="1:8" x14ac:dyDescent="0.25">
      <c r="A377" s="4" t="s">
        <v>144</v>
      </c>
      <c r="B377" s="4">
        <v>1</v>
      </c>
      <c r="C377" s="4" t="s">
        <v>71</v>
      </c>
      <c r="D377" s="9" t="s">
        <v>15</v>
      </c>
      <c r="E377" s="4" t="s">
        <v>72</v>
      </c>
      <c r="F377" s="10">
        <v>27.8</v>
      </c>
      <c r="G377" s="10">
        <v>72.400000000000006</v>
      </c>
      <c r="H377" s="11">
        <f>ROUND(ROUND(F377,2)*ROUND(G377,2),2)</f>
        <v>2012.72</v>
      </c>
    </row>
    <row r="378" spans="1:8" x14ac:dyDescent="0.25">
      <c r="A378" s="4" t="s">
        <v>144</v>
      </c>
      <c r="B378" s="4">
        <v>2</v>
      </c>
      <c r="C378" s="4" t="s">
        <v>73</v>
      </c>
      <c r="D378" s="9" t="s">
        <v>18</v>
      </c>
      <c r="E378" s="4" t="s">
        <v>74</v>
      </c>
      <c r="F378" s="10">
        <v>144.83000000000001</v>
      </c>
      <c r="G378" s="10">
        <v>5</v>
      </c>
      <c r="H378" s="11">
        <f>ROUND(ROUND(F378,2)*ROUND(G378,2),2)</f>
        <v>724.15</v>
      </c>
    </row>
    <row r="379" spans="1:8" x14ac:dyDescent="0.25">
      <c r="A379" s="4" t="s">
        <v>144</v>
      </c>
      <c r="B379" s="4">
        <v>3</v>
      </c>
      <c r="C379" s="4" t="s">
        <v>75</v>
      </c>
      <c r="D379" s="9" t="s">
        <v>15</v>
      </c>
      <c r="E379" s="4" t="s">
        <v>76</v>
      </c>
      <c r="F379" s="10">
        <v>0.62</v>
      </c>
      <c r="G379" s="10">
        <v>72.400000000000006</v>
      </c>
      <c r="H379" s="11">
        <f>ROUND(ROUND(F379,2)*ROUND(G379,2),2)</f>
        <v>44.89</v>
      </c>
    </row>
    <row r="380" spans="1:8" x14ac:dyDescent="0.25">
      <c r="A380" s="4" t="s">
        <v>144</v>
      </c>
      <c r="B380" s="4">
        <v>4</v>
      </c>
      <c r="C380" s="4" t="s">
        <v>77</v>
      </c>
      <c r="D380" s="9" t="s">
        <v>18</v>
      </c>
      <c r="E380" s="4" t="s">
        <v>78</v>
      </c>
      <c r="F380" s="10">
        <v>145.11000000000001</v>
      </c>
      <c r="G380" s="10">
        <v>1</v>
      </c>
      <c r="H380" s="11">
        <f>ROUND(ROUND(F380,2)*ROUND(G380,2),2)</f>
        <v>145.11000000000001</v>
      </c>
    </row>
    <row r="381" spans="1:8" x14ac:dyDescent="0.25">
      <c r="A381" s="4" t="s">
        <v>144</v>
      </c>
      <c r="B381" s="4">
        <v>5</v>
      </c>
      <c r="C381" s="4" t="s">
        <v>123</v>
      </c>
      <c r="D381" s="9" t="s">
        <v>18</v>
      </c>
      <c r="E381" s="4" t="s">
        <v>124</v>
      </c>
      <c r="F381" s="10">
        <v>556.73</v>
      </c>
      <c r="G381" s="10">
        <v>1</v>
      </c>
      <c r="H381" s="11">
        <f>ROUND(ROUND(F381,2)*ROUND(G381,2),2)</f>
        <v>556.73</v>
      </c>
    </row>
    <row r="382" spans="1:8" x14ac:dyDescent="0.25">
      <c r="E382" s="7" t="s">
        <v>35</v>
      </c>
      <c r="F382" s="7"/>
      <c r="G382" s="7"/>
      <c r="H382" s="12">
        <f>SUM(H377:H381)</f>
        <v>3483.6</v>
      </c>
    </row>
    <row r="384" spans="1:8" x14ac:dyDescent="0.25">
      <c r="C384" s="7" t="s">
        <v>6</v>
      </c>
      <c r="D384" s="8" t="s">
        <v>7</v>
      </c>
      <c r="E384" s="7" t="s">
        <v>8</v>
      </c>
    </row>
    <row r="385" spans="1:8" x14ac:dyDescent="0.25">
      <c r="C385" s="7" t="s">
        <v>9</v>
      </c>
      <c r="D385" s="8" t="s">
        <v>68</v>
      </c>
      <c r="E385" s="7" t="s">
        <v>139</v>
      </c>
    </row>
    <row r="386" spans="1:8" x14ac:dyDescent="0.25">
      <c r="C386" s="7" t="s">
        <v>11</v>
      </c>
      <c r="D386" s="8" t="s">
        <v>79</v>
      </c>
      <c r="E386" s="7" t="s">
        <v>80</v>
      </c>
    </row>
    <row r="388" spans="1:8" x14ac:dyDescent="0.25">
      <c r="A388" s="4" t="s">
        <v>145</v>
      </c>
      <c r="B388" s="4">
        <v>1</v>
      </c>
      <c r="C388" s="4" t="s">
        <v>126</v>
      </c>
      <c r="D388" s="9" t="s">
        <v>18</v>
      </c>
      <c r="E388" s="4" t="s">
        <v>127</v>
      </c>
      <c r="F388" s="10">
        <v>180.41</v>
      </c>
      <c r="G388" s="10">
        <v>2</v>
      </c>
      <c r="H388" s="11">
        <f>ROUND(ROUND(F388,2)*ROUND(G388,2),2)</f>
        <v>360.82</v>
      </c>
    </row>
    <row r="389" spans="1:8" x14ac:dyDescent="0.25">
      <c r="A389" s="4" t="s">
        <v>145</v>
      </c>
      <c r="B389" s="4">
        <v>2</v>
      </c>
      <c r="C389" s="4" t="s">
        <v>82</v>
      </c>
      <c r="D389" s="9" t="s">
        <v>18</v>
      </c>
      <c r="E389" s="4" t="s">
        <v>83</v>
      </c>
      <c r="F389" s="10">
        <v>110.59</v>
      </c>
      <c r="G389" s="10">
        <v>3</v>
      </c>
      <c r="H389" s="11">
        <f>ROUND(ROUND(F389,2)*ROUND(G389,2),2)</f>
        <v>331.77</v>
      </c>
    </row>
    <row r="390" spans="1:8" x14ac:dyDescent="0.25">
      <c r="E390" s="7" t="s">
        <v>35</v>
      </c>
      <c r="F390" s="7"/>
      <c r="G390" s="7"/>
      <c r="H390" s="12">
        <f>SUM(H388:H389)</f>
        <v>692.58999999999992</v>
      </c>
    </row>
    <row r="392" spans="1:8" x14ac:dyDescent="0.25">
      <c r="C392" s="7" t="s">
        <v>6</v>
      </c>
      <c r="D392" s="8" t="s">
        <v>7</v>
      </c>
      <c r="E392" s="7" t="s">
        <v>8</v>
      </c>
    </row>
    <row r="393" spans="1:8" x14ac:dyDescent="0.25">
      <c r="C393" s="7" t="s">
        <v>9</v>
      </c>
      <c r="D393" s="8" t="s">
        <v>68</v>
      </c>
      <c r="E393" s="7" t="s">
        <v>139</v>
      </c>
    </row>
    <row r="394" spans="1:8" x14ac:dyDescent="0.25">
      <c r="C394" s="7" t="s">
        <v>11</v>
      </c>
      <c r="D394" s="8" t="s">
        <v>84</v>
      </c>
      <c r="E394" s="7" t="s">
        <v>85</v>
      </c>
    </row>
    <row r="396" spans="1:8" x14ac:dyDescent="0.25">
      <c r="A396" s="4" t="s">
        <v>146</v>
      </c>
      <c r="B396" s="4">
        <v>1</v>
      </c>
      <c r="C396" s="4" t="s">
        <v>87</v>
      </c>
      <c r="D396" s="9" t="s">
        <v>31</v>
      </c>
      <c r="E396" s="4" t="s">
        <v>88</v>
      </c>
      <c r="F396" s="10">
        <v>49.53</v>
      </c>
      <c r="G396" s="10">
        <v>36.96</v>
      </c>
      <c r="H396" s="11">
        <f>ROUND(ROUND(F396,2)*ROUND(G396,2),2)</f>
        <v>1830.63</v>
      </c>
    </row>
    <row r="397" spans="1:8" x14ac:dyDescent="0.25">
      <c r="A397" s="4" t="s">
        <v>146</v>
      </c>
      <c r="B397" s="4">
        <v>2</v>
      </c>
      <c r="C397" s="4" t="s">
        <v>89</v>
      </c>
      <c r="D397" s="9" t="s">
        <v>40</v>
      </c>
      <c r="E397" s="4" t="s">
        <v>90</v>
      </c>
      <c r="F397" s="10">
        <v>117.23</v>
      </c>
      <c r="G397" s="10">
        <v>3.7</v>
      </c>
      <c r="H397" s="11">
        <f>ROUND(ROUND(F397,2)*ROUND(G397,2),2)</f>
        <v>433.75</v>
      </c>
    </row>
    <row r="398" spans="1:8" x14ac:dyDescent="0.25">
      <c r="E398" s="7" t="s">
        <v>35</v>
      </c>
      <c r="F398" s="7"/>
      <c r="G398" s="7"/>
      <c r="H398" s="12">
        <f>SUM(H396:H397)</f>
        <v>2264.38</v>
      </c>
    </row>
    <row r="400" spans="1:8" x14ac:dyDescent="0.25">
      <c r="C400" s="7" t="s">
        <v>6</v>
      </c>
      <c r="D400" s="8" t="s">
        <v>7</v>
      </c>
      <c r="E400" s="7" t="s">
        <v>8</v>
      </c>
    </row>
    <row r="401" spans="1:8" x14ac:dyDescent="0.25">
      <c r="C401" s="7" t="s">
        <v>9</v>
      </c>
      <c r="D401" s="8" t="s">
        <v>68</v>
      </c>
      <c r="E401" s="7" t="s">
        <v>139</v>
      </c>
    </row>
    <row r="402" spans="1:8" x14ac:dyDescent="0.25">
      <c r="C402" s="7" t="s">
        <v>11</v>
      </c>
      <c r="D402" s="8" t="s">
        <v>93</v>
      </c>
      <c r="E402" s="7" t="s">
        <v>94</v>
      </c>
    </row>
    <row r="404" spans="1:8" x14ac:dyDescent="0.25">
      <c r="A404" s="4" t="s">
        <v>147</v>
      </c>
      <c r="B404" s="4">
        <v>1</v>
      </c>
      <c r="C404" s="4" t="s">
        <v>96</v>
      </c>
      <c r="D404" s="9" t="s">
        <v>40</v>
      </c>
      <c r="E404" s="4" t="s">
        <v>97</v>
      </c>
      <c r="F404" s="10">
        <v>24.85</v>
      </c>
      <c r="G404" s="10">
        <v>38.799999999999997</v>
      </c>
      <c r="H404" s="11">
        <f t="shared" ref="H404:H409" si="14">ROUND(ROUND(F404,2)*ROUND(G404,2),2)</f>
        <v>964.18</v>
      </c>
    </row>
    <row r="405" spans="1:8" x14ac:dyDescent="0.25">
      <c r="A405" s="4" t="s">
        <v>147</v>
      </c>
      <c r="B405" s="4">
        <v>2</v>
      </c>
      <c r="C405" s="4" t="s">
        <v>98</v>
      </c>
      <c r="D405" s="9" t="s">
        <v>40</v>
      </c>
      <c r="E405" s="4" t="s">
        <v>99</v>
      </c>
      <c r="F405" s="10">
        <v>7.59</v>
      </c>
      <c r="G405" s="10">
        <v>31.32</v>
      </c>
      <c r="H405" s="11">
        <f t="shared" si="14"/>
        <v>237.72</v>
      </c>
    </row>
    <row r="406" spans="1:8" x14ac:dyDescent="0.25">
      <c r="A406" s="4" t="s">
        <v>147</v>
      </c>
      <c r="B406" s="4">
        <v>3</v>
      </c>
      <c r="C406" s="4" t="s">
        <v>100</v>
      </c>
      <c r="D406" s="9" t="s">
        <v>40</v>
      </c>
      <c r="E406" s="4" t="s">
        <v>101</v>
      </c>
      <c r="F406" s="10">
        <v>8.8800000000000008</v>
      </c>
      <c r="G406" s="10">
        <v>31.32</v>
      </c>
      <c r="H406" s="11">
        <f t="shared" si="14"/>
        <v>278.12</v>
      </c>
    </row>
    <row r="407" spans="1:8" x14ac:dyDescent="0.25">
      <c r="A407" s="4" t="s">
        <v>147</v>
      </c>
      <c r="B407" s="4">
        <v>4</v>
      </c>
      <c r="C407" s="4" t="s">
        <v>102</v>
      </c>
      <c r="D407" s="9" t="s">
        <v>40</v>
      </c>
      <c r="E407" s="4" t="s">
        <v>103</v>
      </c>
      <c r="F407" s="10">
        <v>10.28</v>
      </c>
      <c r="G407" s="10">
        <v>7.48</v>
      </c>
      <c r="H407" s="11">
        <f t="shared" si="14"/>
        <v>76.89</v>
      </c>
    </row>
    <row r="408" spans="1:8" x14ac:dyDescent="0.25">
      <c r="A408" s="4" t="s">
        <v>147</v>
      </c>
      <c r="B408" s="4">
        <v>5</v>
      </c>
      <c r="C408" s="4" t="s">
        <v>104</v>
      </c>
      <c r="D408" s="9" t="s">
        <v>40</v>
      </c>
      <c r="E408" s="4" t="s">
        <v>105</v>
      </c>
      <c r="F408" s="10">
        <v>63.61</v>
      </c>
      <c r="G408" s="10">
        <v>7.48</v>
      </c>
      <c r="H408" s="11">
        <f t="shared" si="14"/>
        <v>475.8</v>
      </c>
    </row>
    <row r="409" spans="1:8" x14ac:dyDescent="0.25">
      <c r="A409" s="4" t="s">
        <v>147</v>
      </c>
      <c r="B409" s="4">
        <v>6</v>
      </c>
      <c r="C409" s="4" t="s">
        <v>106</v>
      </c>
      <c r="D409" s="9" t="s">
        <v>40</v>
      </c>
      <c r="E409" s="4" t="s">
        <v>107</v>
      </c>
      <c r="F409" s="10">
        <v>93.51</v>
      </c>
      <c r="G409" s="10">
        <v>0.5</v>
      </c>
      <c r="H409" s="11">
        <f t="shared" si="14"/>
        <v>46.76</v>
      </c>
    </row>
    <row r="410" spans="1:8" x14ac:dyDescent="0.25">
      <c r="E410" s="7" t="s">
        <v>35</v>
      </c>
      <c r="F410" s="7"/>
      <c r="G410" s="7"/>
      <c r="H410" s="12">
        <f>SUM(H404:H409)</f>
        <v>2079.4700000000003</v>
      </c>
    </row>
    <row r="412" spans="1:8" x14ac:dyDescent="0.25">
      <c r="C412" s="7" t="s">
        <v>6</v>
      </c>
      <c r="D412" s="8" t="s">
        <v>7</v>
      </c>
      <c r="E412" s="7" t="s">
        <v>8</v>
      </c>
    </row>
    <row r="413" spans="1:8" x14ac:dyDescent="0.25">
      <c r="C413" s="7" t="s">
        <v>9</v>
      </c>
      <c r="D413" s="8" t="s">
        <v>79</v>
      </c>
      <c r="E413" s="7" t="s">
        <v>148</v>
      </c>
    </row>
    <row r="414" spans="1:8" x14ac:dyDescent="0.25">
      <c r="C414" s="7" t="s">
        <v>11</v>
      </c>
      <c r="D414" s="8" t="s">
        <v>7</v>
      </c>
      <c r="E414" s="7" t="s">
        <v>12</v>
      </c>
    </row>
    <row r="416" spans="1:8" x14ac:dyDescent="0.25">
      <c r="A416" s="4" t="s">
        <v>149</v>
      </c>
      <c r="B416" s="4">
        <v>1</v>
      </c>
      <c r="C416" s="4" t="s">
        <v>14</v>
      </c>
      <c r="D416" s="9" t="s">
        <v>15</v>
      </c>
      <c r="E416" s="4" t="s">
        <v>16</v>
      </c>
      <c r="F416" s="10">
        <v>5.85</v>
      </c>
      <c r="G416" s="10">
        <v>50</v>
      </c>
      <c r="H416" s="11">
        <f t="shared" ref="H416:H424" si="15">ROUND(ROUND(F416,2)*ROUND(G416,2),2)</f>
        <v>292.5</v>
      </c>
    </row>
    <row r="417" spans="1:8" x14ac:dyDescent="0.25">
      <c r="A417" s="4" t="s">
        <v>149</v>
      </c>
      <c r="B417" s="4">
        <v>2</v>
      </c>
      <c r="C417" s="4" t="s">
        <v>17</v>
      </c>
      <c r="D417" s="9" t="s">
        <v>18</v>
      </c>
      <c r="E417" s="4" t="s">
        <v>19</v>
      </c>
      <c r="F417" s="10">
        <v>4.71</v>
      </c>
      <c r="G417" s="10">
        <v>10</v>
      </c>
      <c r="H417" s="11">
        <f t="shared" si="15"/>
        <v>47.1</v>
      </c>
    </row>
    <row r="418" spans="1:8" x14ac:dyDescent="0.25">
      <c r="A418" s="4" t="s">
        <v>149</v>
      </c>
      <c r="B418" s="4">
        <v>3</v>
      </c>
      <c r="C418" s="4" t="s">
        <v>20</v>
      </c>
      <c r="D418" s="9" t="s">
        <v>18</v>
      </c>
      <c r="E418" s="4" t="s">
        <v>21</v>
      </c>
      <c r="F418" s="10">
        <v>28.56</v>
      </c>
      <c r="G418" s="10">
        <v>5</v>
      </c>
      <c r="H418" s="11">
        <f t="shared" si="15"/>
        <v>142.80000000000001</v>
      </c>
    </row>
    <row r="419" spans="1:8" x14ac:dyDescent="0.25">
      <c r="A419" s="4" t="s">
        <v>149</v>
      </c>
      <c r="B419" s="4">
        <v>4</v>
      </c>
      <c r="C419" s="4" t="s">
        <v>22</v>
      </c>
      <c r="D419" s="9" t="s">
        <v>15</v>
      </c>
      <c r="E419" s="4" t="s">
        <v>23</v>
      </c>
      <c r="F419" s="10">
        <v>1.41</v>
      </c>
      <c r="G419" s="10">
        <v>101</v>
      </c>
      <c r="H419" s="11">
        <f t="shared" si="15"/>
        <v>142.41</v>
      </c>
    </row>
    <row r="420" spans="1:8" x14ac:dyDescent="0.25">
      <c r="A420" s="4" t="s">
        <v>149</v>
      </c>
      <c r="B420" s="4">
        <v>5</v>
      </c>
      <c r="C420" s="4" t="s">
        <v>24</v>
      </c>
      <c r="D420" s="9" t="s">
        <v>18</v>
      </c>
      <c r="E420" s="4" t="s">
        <v>25</v>
      </c>
      <c r="F420" s="10">
        <v>62.61</v>
      </c>
      <c r="G420" s="10">
        <v>8</v>
      </c>
      <c r="H420" s="11">
        <f t="shared" si="15"/>
        <v>500.88</v>
      </c>
    </row>
    <row r="421" spans="1:8" x14ac:dyDescent="0.25">
      <c r="A421" s="4" t="s">
        <v>149</v>
      </c>
      <c r="B421" s="4">
        <v>6</v>
      </c>
      <c r="C421" s="4" t="s">
        <v>26</v>
      </c>
      <c r="D421" s="9" t="s">
        <v>18</v>
      </c>
      <c r="E421" s="4" t="s">
        <v>27</v>
      </c>
      <c r="F421" s="10">
        <v>56.93</v>
      </c>
      <c r="G421" s="10">
        <v>3</v>
      </c>
      <c r="H421" s="11">
        <f t="shared" si="15"/>
        <v>170.79</v>
      </c>
    </row>
    <row r="422" spans="1:8" x14ac:dyDescent="0.25">
      <c r="A422" s="4" t="s">
        <v>149</v>
      </c>
      <c r="B422" s="4">
        <v>7</v>
      </c>
      <c r="C422" s="4" t="s">
        <v>28</v>
      </c>
      <c r="D422" s="9" t="s">
        <v>18</v>
      </c>
      <c r="E422" s="4" t="s">
        <v>29</v>
      </c>
      <c r="F422" s="10">
        <v>63.54</v>
      </c>
      <c r="G422" s="10">
        <v>6</v>
      </c>
      <c r="H422" s="11">
        <f t="shared" si="15"/>
        <v>381.24</v>
      </c>
    </row>
    <row r="423" spans="1:8" x14ac:dyDescent="0.25">
      <c r="A423" s="4" t="s">
        <v>149</v>
      </c>
      <c r="B423" s="4">
        <v>8</v>
      </c>
      <c r="C423" s="4" t="s">
        <v>30</v>
      </c>
      <c r="D423" s="9" t="s">
        <v>31</v>
      </c>
      <c r="E423" s="4" t="s">
        <v>32</v>
      </c>
      <c r="F423" s="10">
        <v>5.88</v>
      </c>
      <c r="G423" s="10">
        <v>13</v>
      </c>
      <c r="H423" s="11">
        <f t="shared" si="15"/>
        <v>76.44</v>
      </c>
    </row>
    <row r="424" spans="1:8" x14ac:dyDescent="0.25">
      <c r="A424" s="4" t="s">
        <v>149</v>
      </c>
      <c r="B424" s="4">
        <v>9</v>
      </c>
      <c r="C424" s="4" t="s">
        <v>33</v>
      </c>
      <c r="D424" s="9" t="s">
        <v>31</v>
      </c>
      <c r="E424" s="4" t="s">
        <v>34</v>
      </c>
      <c r="F424" s="10">
        <v>7.76</v>
      </c>
      <c r="G424" s="10">
        <v>13</v>
      </c>
      <c r="H424" s="11">
        <f t="shared" si="15"/>
        <v>100.88</v>
      </c>
    </row>
    <row r="425" spans="1:8" x14ac:dyDescent="0.25">
      <c r="E425" s="7" t="s">
        <v>35</v>
      </c>
      <c r="F425" s="7"/>
      <c r="G425" s="7"/>
      <c r="H425" s="12">
        <f>SUM(H416:H424)</f>
        <v>1855.04</v>
      </c>
    </row>
    <row r="427" spans="1:8" x14ac:dyDescent="0.25">
      <c r="C427" s="7" t="s">
        <v>6</v>
      </c>
      <c r="D427" s="8" t="s">
        <v>7</v>
      </c>
      <c r="E427" s="7" t="s">
        <v>8</v>
      </c>
    </row>
    <row r="428" spans="1:8" x14ac:dyDescent="0.25">
      <c r="C428" s="7" t="s">
        <v>9</v>
      </c>
      <c r="D428" s="8" t="s">
        <v>79</v>
      </c>
      <c r="E428" s="7" t="s">
        <v>148</v>
      </c>
    </row>
    <row r="429" spans="1:8" x14ac:dyDescent="0.25">
      <c r="C429" s="7" t="s">
        <v>11</v>
      </c>
      <c r="D429" s="8" t="s">
        <v>36</v>
      </c>
      <c r="E429" s="7" t="s">
        <v>37</v>
      </c>
    </row>
    <row r="431" spans="1:8" x14ac:dyDescent="0.25">
      <c r="A431" s="4" t="s">
        <v>150</v>
      </c>
      <c r="B431" s="4">
        <v>1</v>
      </c>
      <c r="C431" s="4" t="s">
        <v>39</v>
      </c>
      <c r="D431" s="9" t="s">
        <v>40</v>
      </c>
      <c r="E431" s="4" t="s">
        <v>41</v>
      </c>
      <c r="F431" s="10">
        <v>102.15</v>
      </c>
      <c r="G431" s="10">
        <v>3</v>
      </c>
      <c r="H431" s="11">
        <f>ROUND(ROUND(F431,2)*ROUND(G431,2),2)</f>
        <v>306.45</v>
      </c>
    </row>
    <row r="432" spans="1:8" x14ac:dyDescent="0.25">
      <c r="E432" s="7" t="s">
        <v>35</v>
      </c>
      <c r="F432" s="7"/>
      <c r="G432" s="7"/>
      <c r="H432" s="12">
        <f>SUM(H431:H431)</f>
        <v>306.45</v>
      </c>
    </row>
    <row r="434" spans="1:8" x14ac:dyDescent="0.25">
      <c r="C434" s="7" t="s">
        <v>6</v>
      </c>
      <c r="D434" s="8" t="s">
        <v>7</v>
      </c>
      <c r="E434" s="7" t="s">
        <v>8</v>
      </c>
    </row>
    <row r="435" spans="1:8" x14ac:dyDescent="0.25">
      <c r="C435" s="7" t="s">
        <v>9</v>
      </c>
      <c r="D435" s="8" t="s">
        <v>79</v>
      </c>
      <c r="E435" s="7" t="s">
        <v>148</v>
      </c>
    </row>
    <row r="436" spans="1:8" x14ac:dyDescent="0.25">
      <c r="C436" s="7" t="s">
        <v>11</v>
      </c>
      <c r="D436" s="8" t="s">
        <v>42</v>
      </c>
      <c r="E436" s="7" t="s">
        <v>43</v>
      </c>
    </row>
    <row r="438" spans="1:8" x14ac:dyDescent="0.25">
      <c r="A438" s="4" t="s">
        <v>151</v>
      </c>
      <c r="B438" s="4">
        <v>1</v>
      </c>
      <c r="C438" s="4" t="s">
        <v>45</v>
      </c>
      <c r="D438" s="9" t="s">
        <v>31</v>
      </c>
      <c r="E438" s="4" t="s">
        <v>46</v>
      </c>
      <c r="F438" s="10">
        <v>11.7</v>
      </c>
      <c r="G438" s="10">
        <v>18.920000000000002</v>
      </c>
      <c r="H438" s="11">
        <f>ROUND(ROUND(F438,2)*ROUND(G438,2),2)</f>
        <v>221.36</v>
      </c>
    </row>
    <row r="439" spans="1:8" x14ac:dyDescent="0.25">
      <c r="A439" s="4" t="s">
        <v>151</v>
      </c>
      <c r="B439" s="4">
        <v>2</v>
      </c>
      <c r="C439" s="4" t="s">
        <v>47</v>
      </c>
      <c r="D439" s="9" t="s">
        <v>31</v>
      </c>
      <c r="E439" s="4" t="s">
        <v>48</v>
      </c>
      <c r="F439" s="10">
        <v>4.5999999999999996</v>
      </c>
      <c r="G439" s="10">
        <v>5</v>
      </c>
      <c r="H439" s="11">
        <f>ROUND(ROUND(F439,2)*ROUND(G439,2),2)</f>
        <v>23</v>
      </c>
    </row>
    <row r="440" spans="1:8" x14ac:dyDescent="0.25">
      <c r="A440" s="4" t="s">
        <v>151</v>
      </c>
      <c r="B440" s="4">
        <v>3</v>
      </c>
      <c r="C440" s="4" t="s">
        <v>49</v>
      </c>
      <c r="D440" s="9" t="s">
        <v>31</v>
      </c>
      <c r="E440" s="4" t="s">
        <v>50</v>
      </c>
      <c r="F440" s="10">
        <v>8.15</v>
      </c>
      <c r="G440" s="10">
        <v>1.36</v>
      </c>
      <c r="H440" s="11">
        <f>ROUND(ROUND(F440,2)*ROUND(G440,2),2)</f>
        <v>11.08</v>
      </c>
    </row>
    <row r="441" spans="1:8" x14ac:dyDescent="0.25">
      <c r="A441" s="4" t="s">
        <v>151</v>
      </c>
      <c r="B441" s="4">
        <v>4</v>
      </c>
      <c r="C441" s="4" t="s">
        <v>51</v>
      </c>
      <c r="D441" s="9" t="s">
        <v>15</v>
      </c>
      <c r="E441" s="4" t="s">
        <v>52</v>
      </c>
      <c r="F441" s="10">
        <v>5.75</v>
      </c>
      <c r="G441" s="10">
        <v>6.8</v>
      </c>
      <c r="H441" s="11">
        <f>ROUND(ROUND(F441,2)*ROUND(G441,2),2)</f>
        <v>39.1</v>
      </c>
    </row>
    <row r="442" spans="1:8" x14ac:dyDescent="0.25">
      <c r="E442" s="7" t="s">
        <v>35</v>
      </c>
      <c r="F442" s="7"/>
      <c r="G442" s="7"/>
      <c r="H442" s="12">
        <f>SUM(H438:H441)</f>
        <v>294.54000000000002</v>
      </c>
    </row>
    <row r="444" spans="1:8" x14ac:dyDescent="0.25">
      <c r="C444" s="7" t="s">
        <v>6</v>
      </c>
      <c r="D444" s="8" t="s">
        <v>7</v>
      </c>
      <c r="E444" s="7" t="s">
        <v>8</v>
      </c>
    </row>
    <row r="445" spans="1:8" x14ac:dyDescent="0.25">
      <c r="C445" s="7" t="s">
        <v>9</v>
      </c>
      <c r="D445" s="8" t="s">
        <v>79</v>
      </c>
      <c r="E445" s="7" t="s">
        <v>148</v>
      </c>
    </row>
    <row r="446" spans="1:8" x14ac:dyDescent="0.25">
      <c r="C446" s="7" t="s">
        <v>11</v>
      </c>
      <c r="D446" s="8" t="s">
        <v>53</v>
      </c>
      <c r="E446" s="7" t="s">
        <v>54</v>
      </c>
    </row>
    <row r="448" spans="1:8" x14ac:dyDescent="0.25">
      <c r="A448" s="4" t="s">
        <v>152</v>
      </c>
      <c r="B448" s="4">
        <v>1</v>
      </c>
      <c r="C448" s="4" t="s">
        <v>56</v>
      </c>
      <c r="D448" s="9" t="s">
        <v>40</v>
      </c>
      <c r="E448" s="4" t="s">
        <v>57</v>
      </c>
      <c r="F448" s="10">
        <v>7.02</v>
      </c>
      <c r="G448" s="10">
        <v>17.28</v>
      </c>
      <c r="H448" s="11">
        <f t="shared" ref="H448:H453" si="16">ROUND(ROUND(F448,2)*ROUND(G448,2),2)</f>
        <v>121.31</v>
      </c>
    </row>
    <row r="449" spans="1:8" x14ac:dyDescent="0.25">
      <c r="A449" s="4" t="s">
        <v>152</v>
      </c>
      <c r="B449" s="4">
        <v>2</v>
      </c>
      <c r="C449" s="4" t="s">
        <v>58</v>
      </c>
      <c r="D449" s="9" t="s">
        <v>40</v>
      </c>
      <c r="E449" s="4" t="s">
        <v>59</v>
      </c>
      <c r="F449" s="10">
        <v>2.1</v>
      </c>
      <c r="G449" s="10">
        <v>4.25</v>
      </c>
      <c r="H449" s="11">
        <f t="shared" si="16"/>
        <v>8.93</v>
      </c>
    </row>
    <row r="450" spans="1:8" x14ac:dyDescent="0.25">
      <c r="A450" s="4" t="s">
        <v>152</v>
      </c>
      <c r="B450" s="4">
        <v>3</v>
      </c>
      <c r="C450" s="4" t="s">
        <v>60</v>
      </c>
      <c r="D450" s="9" t="s">
        <v>40</v>
      </c>
      <c r="E450" s="4" t="s">
        <v>61</v>
      </c>
      <c r="F450" s="10">
        <v>30.28</v>
      </c>
      <c r="G450" s="10">
        <v>11.16</v>
      </c>
      <c r="H450" s="11">
        <f t="shared" si="16"/>
        <v>337.92</v>
      </c>
    </row>
    <row r="451" spans="1:8" x14ac:dyDescent="0.25">
      <c r="A451" s="4" t="s">
        <v>152</v>
      </c>
      <c r="B451" s="4">
        <v>4</v>
      </c>
      <c r="C451" s="4" t="s">
        <v>62</v>
      </c>
      <c r="D451" s="9" t="s">
        <v>40</v>
      </c>
      <c r="E451" s="4" t="s">
        <v>63</v>
      </c>
      <c r="F451" s="10">
        <v>26.73</v>
      </c>
      <c r="G451" s="10">
        <v>2.75</v>
      </c>
      <c r="H451" s="11">
        <f t="shared" si="16"/>
        <v>73.510000000000005</v>
      </c>
    </row>
    <row r="452" spans="1:8" x14ac:dyDescent="0.25">
      <c r="A452" s="4" t="s">
        <v>152</v>
      </c>
      <c r="B452" s="4">
        <v>5</v>
      </c>
      <c r="C452" s="4" t="s">
        <v>64</v>
      </c>
      <c r="D452" s="9" t="s">
        <v>40</v>
      </c>
      <c r="E452" s="4" t="s">
        <v>65</v>
      </c>
      <c r="F452" s="10">
        <v>21</v>
      </c>
      <c r="G452" s="10">
        <v>6.09</v>
      </c>
      <c r="H452" s="11">
        <f t="shared" si="16"/>
        <v>127.89</v>
      </c>
    </row>
    <row r="453" spans="1:8" x14ac:dyDescent="0.25">
      <c r="A453" s="4" t="s">
        <v>152</v>
      </c>
      <c r="B453" s="4">
        <v>6</v>
      </c>
      <c r="C453" s="4" t="s">
        <v>66</v>
      </c>
      <c r="D453" s="9" t="s">
        <v>40</v>
      </c>
      <c r="E453" s="4" t="s">
        <v>67</v>
      </c>
      <c r="F453" s="10">
        <v>11.6</v>
      </c>
      <c r="G453" s="10">
        <v>1.5</v>
      </c>
      <c r="H453" s="11">
        <f t="shared" si="16"/>
        <v>17.399999999999999</v>
      </c>
    </row>
    <row r="454" spans="1:8" x14ac:dyDescent="0.25">
      <c r="E454" s="7" t="s">
        <v>35</v>
      </c>
      <c r="F454" s="7"/>
      <c r="G454" s="7"/>
      <c r="H454" s="12">
        <f>SUM(H448:H453)</f>
        <v>686.96</v>
      </c>
    </row>
    <row r="456" spans="1:8" x14ac:dyDescent="0.25">
      <c r="C456" s="7" t="s">
        <v>6</v>
      </c>
      <c r="D456" s="8" t="s">
        <v>7</v>
      </c>
      <c r="E456" s="7" t="s">
        <v>8</v>
      </c>
    </row>
    <row r="457" spans="1:8" x14ac:dyDescent="0.25">
      <c r="C457" s="7" t="s">
        <v>9</v>
      </c>
      <c r="D457" s="8" t="s">
        <v>79</v>
      </c>
      <c r="E457" s="7" t="s">
        <v>148</v>
      </c>
    </row>
    <row r="458" spans="1:8" x14ac:dyDescent="0.25">
      <c r="C458" s="7" t="s">
        <v>11</v>
      </c>
      <c r="D458" s="8" t="s">
        <v>68</v>
      </c>
      <c r="E458" s="7" t="s">
        <v>69</v>
      </c>
    </row>
    <row r="460" spans="1:8" x14ac:dyDescent="0.25">
      <c r="A460" s="4" t="s">
        <v>153</v>
      </c>
      <c r="B460" s="4">
        <v>1</v>
      </c>
      <c r="C460" s="4" t="s">
        <v>71</v>
      </c>
      <c r="D460" s="9" t="s">
        <v>15</v>
      </c>
      <c r="E460" s="4" t="s">
        <v>72</v>
      </c>
      <c r="F460" s="10">
        <v>27.8</v>
      </c>
      <c r="G460" s="10">
        <v>50.7</v>
      </c>
      <c r="H460" s="11">
        <f>ROUND(ROUND(F460,2)*ROUND(G460,2),2)</f>
        <v>1409.46</v>
      </c>
    </row>
    <row r="461" spans="1:8" x14ac:dyDescent="0.25">
      <c r="A461" s="4" t="s">
        <v>153</v>
      </c>
      <c r="B461" s="4">
        <v>2</v>
      </c>
      <c r="C461" s="4" t="s">
        <v>73</v>
      </c>
      <c r="D461" s="9" t="s">
        <v>18</v>
      </c>
      <c r="E461" s="4" t="s">
        <v>74</v>
      </c>
      <c r="F461" s="10">
        <v>144.83000000000001</v>
      </c>
      <c r="G461" s="10">
        <v>4</v>
      </c>
      <c r="H461" s="11">
        <f>ROUND(ROUND(F461,2)*ROUND(G461,2),2)</f>
        <v>579.32000000000005</v>
      </c>
    </row>
    <row r="462" spans="1:8" x14ac:dyDescent="0.25">
      <c r="A462" s="4" t="s">
        <v>153</v>
      </c>
      <c r="B462" s="4">
        <v>3</v>
      </c>
      <c r="C462" s="4" t="s">
        <v>75</v>
      </c>
      <c r="D462" s="9" t="s">
        <v>15</v>
      </c>
      <c r="E462" s="4" t="s">
        <v>76</v>
      </c>
      <c r="F462" s="10">
        <v>0.62</v>
      </c>
      <c r="G462" s="10">
        <v>50.7</v>
      </c>
      <c r="H462" s="11">
        <f>ROUND(ROUND(F462,2)*ROUND(G462,2),2)</f>
        <v>31.43</v>
      </c>
    </row>
    <row r="463" spans="1:8" x14ac:dyDescent="0.25">
      <c r="A463" s="4" t="s">
        <v>153</v>
      </c>
      <c r="B463" s="4">
        <v>4</v>
      </c>
      <c r="C463" s="4" t="s">
        <v>77</v>
      </c>
      <c r="D463" s="9" t="s">
        <v>18</v>
      </c>
      <c r="E463" s="4" t="s">
        <v>78</v>
      </c>
      <c r="F463" s="10">
        <v>145.11000000000001</v>
      </c>
      <c r="G463" s="10">
        <v>2</v>
      </c>
      <c r="H463" s="11">
        <f>ROUND(ROUND(F463,2)*ROUND(G463,2),2)</f>
        <v>290.22000000000003</v>
      </c>
    </row>
    <row r="464" spans="1:8" x14ac:dyDescent="0.25">
      <c r="E464" s="7" t="s">
        <v>35</v>
      </c>
      <c r="F464" s="7"/>
      <c r="G464" s="7"/>
      <c r="H464" s="12">
        <f>SUM(H460:H463)</f>
        <v>2310.4300000000003</v>
      </c>
    </row>
    <row r="466" spans="1:8" x14ac:dyDescent="0.25">
      <c r="C466" s="7" t="s">
        <v>6</v>
      </c>
      <c r="D466" s="8" t="s">
        <v>7</v>
      </c>
      <c r="E466" s="7" t="s">
        <v>8</v>
      </c>
    </row>
    <row r="467" spans="1:8" x14ac:dyDescent="0.25">
      <c r="C467" s="7" t="s">
        <v>9</v>
      </c>
      <c r="D467" s="8" t="s">
        <v>79</v>
      </c>
      <c r="E467" s="7" t="s">
        <v>148</v>
      </c>
    </row>
    <row r="468" spans="1:8" x14ac:dyDescent="0.25">
      <c r="C468" s="7" t="s">
        <v>11</v>
      </c>
      <c r="D468" s="8" t="s">
        <v>79</v>
      </c>
      <c r="E468" s="7" t="s">
        <v>80</v>
      </c>
    </row>
    <row r="470" spans="1:8" x14ac:dyDescent="0.25">
      <c r="A470" s="4" t="s">
        <v>154</v>
      </c>
      <c r="B470" s="4">
        <v>1</v>
      </c>
      <c r="C470" s="4" t="s">
        <v>82</v>
      </c>
      <c r="D470" s="9" t="s">
        <v>18</v>
      </c>
      <c r="E470" s="4" t="s">
        <v>83</v>
      </c>
      <c r="F470" s="10">
        <v>110.59</v>
      </c>
      <c r="G470" s="10">
        <v>7</v>
      </c>
      <c r="H470" s="11">
        <f>ROUND(ROUND(F470,2)*ROUND(G470,2),2)</f>
        <v>774.13</v>
      </c>
    </row>
    <row r="471" spans="1:8" x14ac:dyDescent="0.25">
      <c r="E471" s="7" t="s">
        <v>35</v>
      </c>
      <c r="F471" s="7"/>
      <c r="G471" s="7"/>
      <c r="H471" s="12">
        <f>SUM(H470:H470)</f>
        <v>774.13</v>
      </c>
    </row>
    <row r="473" spans="1:8" x14ac:dyDescent="0.25">
      <c r="C473" s="7" t="s">
        <v>6</v>
      </c>
      <c r="D473" s="8" t="s">
        <v>7</v>
      </c>
      <c r="E473" s="7" t="s">
        <v>8</v>
      </c>
    </row>
    <row r="474" spans="1:8" x14ac:dyDescent="0.25">
      <c r="C474" s="7" t="s">
        <v>9</v>
      </c>
      <c r="D474" s="8" t="s">
        <v>79</v>
      </c>
      <c r="E474" s="7" t="s">
        <v>148</v>
      </c>
    </row>
    <row r="475" spans="1:8" x14ac:dyDescent="0.25">
      <c r="C475" s="7" t="s">
        <v>11</v>
      </c>
      <c r="D475" s="8" t="s">
        <v>84</v>
      </c>
      <c r="E475" s="7" t="s">
        <v>85</v>
      </c>
    </row>
    <row r="477" spans="1:8" x14ac:dyDescent="0.25">
      <c r="A477" s="4" t="s">
        <v>155</v>
      </c>
      <c r="B477" s="4">
        <v>1</v>
      </c>
      <c r="C477" s="4" t="s">
        <v>87</v>
      </c>
      <c r="D477" s="9" t="s">
        <v>31</v>
      </c>
      <c r="E477" s="4" t="s">
        <v>88</v>
      </c>
      <c r="F477" s="10">
        <v>49.53</v>
      </c>
      <c r="G477" s="10">
        <v>23.92</v>
      </c>
      <c r="H477" s="11">
        <f>ROUND(ROUND(F477,2)*ROUND(G477,2),2)</f>
        <v>1184.76</v>
      </c>
    </row>
    <row r="478" spans="1:8" x14ac:dyDescent="0.25">
      <c r="A478" s="4" t="s">
        <v>155</v>
      </c>
      <c r="B478" s="4">
        <v>2</v>
      </c>
      <c r="C478" s="4" t="s">
        <v>89</v>
      </c>
      <c r="D478" s="9" t="s">
        <v>40</v>
      </c>
      <c r="E478" s="4" t="s">
        <v>90</v>
      </c>
      <c r="F478" s="10">
        <v>117.23</v>
      </c>
      <c r="G478" s="10">
        <v>2.39</v>
      </c>
      <c r="H478" s="11">
        <f>ROUND(ROUND(F478,2)*ROUND(G478,2),2)</f>
        <v>280.18</v>
      </c>
    </row>
    <row r="479" spans="1:8" x14ac:dyDescent="0.25">
      <c r="A479" s="4" t="s">
        <v>155</v>
      </c>
      <c r="B479" s="4">
        <v>3</v>
      </c>
      <c r="C479" s="4" t="s">
        <v>91</v>
      </c>
      <c r="D479" s="9" t="s">
        <v>31</v>
      </c>
      <c r="E479" s="4" t="s">
        <v>92</v>
      </c>
      <c r="F479" s="10">
        <v>32.049999999999997</v>
      </c>
      <c r="G479" s="10">
        <v>1.36</v>
      </c>
      <c r="H479" s="11">
        <f>ROUND(ROUND(F479,2)*ROUND(G479,2),2)</f>
        <v>43.59</v>
      </c>
    </row>
    <row r="480" spans="1:8" x14ac:dyDescent="0.25">
      <c r="A480" s="4" t="s">
        <v>155</v>
      </c>
      <c r="B480" s="4">
        <v>4</v>
      </c>
      <c r="C480" s="4" t="s">
        <v>156</v>
      </c>
      <c r="D480" s="9" t="s">
        <v>18</v>
      </c>
      <c r="E480" s="4" t="s">
        <v>157</v>
      </c>
      <c r="F480" s="10">
        <v>1182.44</v>
      </c>
      <c r="G480" s="10">
        <v>1</v>
      </c>
      <c r="H480" s="11">
        <f>ROUND(ROUND(F480,2)*ROUND(G480,2),2)</f>
        <v>1182.44</v>
      </c>
    </row>
    <row r="481" spans="1:8" x14ac:dyDescent="0.25">
      <c r="E481" s="7" t="s">
        <v>35</v>
      </c>
      <c r="F481" s="7"/>
      <c r="G481" s="7"/>
      <c r="H481" s="12">
        <f>SUM(H477:H480)</f>
        <v>2690.9700000000003</v>
      </c>
    </row>
    <row r="483" spans="1:8" x14ac:dyDescent="0.25">
      <c r="C483" s="7" t="s">
        <v>6</v>
      </c>
      <c r="D483" s="8" t="s">
        <v>7</v>
      </c>
      <c r="E483" s="7" t="s">
        <v>8</v>
      </c>
    </row>
    <row r="484" spans="1:8" x14ac:dyDescent="0.25">
      <c r="C484" s="7" t="s">
        <v>9</v>
      </c>
      <c r="D484" s="8" t="s">
        <v>79</v>
      </c>
      <c r="E484" s="7" t="s">
        <v>148</v>
      </c>
    </row>
    <row r="485" spans="1:8" x14ac:dyDescent="0.25">
      <c r="C485" s="7" t="s">
        <v>11</v>
      </c>
      <c r="D485" s="8" t="s">
        <v>93</v>
      </c>
      <c r="E485" s="7" t="s">
        <v>94</v>
      </c>
    </row>
    <row r="487" spans="1:8" x14ac:dyDescent="0.25">
      <c r="A487" s="4" t="s">
        <v>158</v>
      </c>
      <c r="B487" s="4">
        <v>1</v>
      </c>
      <c r="C487" s="4" t="s">
        <v>96</v>
      </c>
      <c r="D487" s="9" t="s">
        <v>40</v>
      </c>
      <c r="E487" s="4" t="s">
        <v>97</v>
      </c>
      <c r="F487" s="10">
        <v>24.85</v>
      </c>
      <c r="G487" s="10">
        <v>26.63</v>
      </c>
      <c r="H487" s="11">
        <f t="shared" ref="H487:H492" si="17">ROUND(ROUND(F487,2)*ROUND(G487,2),2)</f>
        <v>661.76</v>
      </c>
    </row>
    <row r="488" spans="1:8" x14ac:dyDescent="0.25">
      <c r="A488" s="4" t="s">
        <v>158</v>
      </c>
      <c r="B488" s="4">
        <v>2</v>
      </c>
      <c r="C488" s="4" t="s">
        <v>98</v>
      </c>
      <c r="D488" s="9" t="s">
        <v>40</v>
      </c>
      <c r="E488" s="4" t="s">
        <v>99</v>
      </c>
      <c r="F488" s="10">
        <v>7.59</v>
      </c>
      <c r="G488" s="10">
        <v>21.42</v>
      </c>
      <c r="H488" s="11">
        <f t="shared" si="17"/>
        <v>162.58000000000001</v>
      </c>
    </row>
    <row r="489" spans="1:8" x14ac:dyDescent="0.25">
      <c r="A489" s="4" t="s">
        <v>158</v>
      </c>
      <c r="B489" s="4">
        <v>3</v>
      </c>
      <c r="C489" s="4" t="s">
        <v>100</v>
      </c>
      <c r="D489" s="9" t="s">
        <v>40</v>
      </c>
      <c r="E489" s="4" t="s">
        <v>101</v>
      </c>
      <c r="F489" s="10">
        <v>8.8800000000000008</v>
      </c>
      <c r="G489" s="10">
        <v>21.42</v>
      </c>
      <c r="H489" s="11">
        <f t="shared" si="17"/>
        <v>190.21</v>
      </c>
    </row>
    <row r="490" spans="1:8" x14ac:dyDescent="0.25">
      <c r="A490" s="4" t="s">
        <v>158</v>
      </c>
      <c r="B490" s="4">
        <v>4</v>
      </c>
      <c r="C490" s="4" t="s">
        <v>102</v>
      </c>
      <c r="D490" s="9" t="s">
        <v>40</v>
      </c>
      <c r="E490" s="4" t="s">
        <v>103</v>
      </c>
      <c r="F490" s="10">
        <v>10.28</v>
      </c>
      <c r="G490" s="10">
        <v>5.21</v>
      </c>
      <c r="H490" s="11">
        <f t="shared" si="17"/>
        <v>53.56</v>
      </c>
    </row>
    <row r="491" spans="1:8" x14ac:dyDescent="0.25">
      <c r="A491" s="4" t="s">
        <v>158</v>
      </c>
      <c r="B491" s="4">
        <v>5</v>
      </c>
      <c r="C491" s="4" t="s">
        <v>104</v>
      </c>
      <c r="D491" s="9" t="s">
        <v>40</v>
      </c>
      <c r="E491" s="4" t="s">
        <v>105</v>
      </c>
      <c r="F491" s="10">
        <v>63.61</v>
      </c>
      <c r="G491" s="10">
        <v>5.21</v>
      </c>
      <c r="H491" s="11">
        <f t="shared" si="17"/>
        <v>331.41</v>
      </c>
    </row>
    <row r="492" spans="1:8" x14ac:dyDescent="0.25">
      <c r="A492" s="4" t="s">
        <v>158</v>
      </c>
      <c r="B492" s="4">
        <v>6</v>
      </c>
      <c r="C492" s="4" t="s">
        <v>106</v>
      </c>
      <c r="D492" s="9" t="s">
        <v>40</v>
      </c>
      <c r="E492" s="4" t="s">
        <v>107</v>
      </c>
      <c r="F492" s="10">
        <v>93.51</v>
      </c>
      <c r="G492" s="10">
        <v>0.5</v>
      </c>
      <c r="H492" s="11">
        <f t="shared" si="17"/>
        <v>46.76</v>
      </c>
    </row>
    <row r="493" spans="1:8" x14ac:dyDescent="0.25">
      <c r="E493" s="7" t="s">
        <v>35</v>
      </c>
      <c r="F493" s="7"/>
      <c r="G493" s="7"/>
      <c r="H493" s="12">
        <f>SUM(H487:H492)</f>
        <v>1446.2800000000002</v>
      </c>
    </row>
    <row r="495" spans="1:8" x14ac:dyDescent="0.25">
      <c r="C495" s="7" t="s">
        <v>6</v>
      </c>
      <c r="D495" s="8" t="s">
        <v>7</v>
      </c>
      <c r="E495" s="7" t="s">
        <v>8</v>
      </c>
    </row>
    <row r="496" spans="1:8" x14ac:dyDescent="0.25">
      <c r="C496" s="7" t="s">
        <v>9</v>
      </c>
      <c r="D496" s="8" t="s">
        <v>84</v>
      </c>
      <c r="E496" s="7" t="s">
        <v>159</v>
      </c>
    </row>
    <row r="497" spans="1:8" x14ac:dyDescent="0.25">
      <c r="C497" s="7" t="s">
        <v>11</v>
      </c>
      <c r="D497" s="8" t="s">
        <v>7</v>
      </c>
      <c r="E497" s="7" t="s">
        <v>12</v>
      </c>
    </row>
    <row r="499" spans="1:8" x14ac:dyDescent="0.25">
      <c r="A499" s="4" t="s">
        <v>160</v>
      </c>
      <c r="B499" s="4">
        <v>1</v>
      </c>
      <c r="C499" s="4" t="s">
        <v>14</v>
      </c>
      <c r="D499" s="9" t="s">
        <v>15</v>
      </c>
      <c r="E499" s="4" t="s">
        <v>16</v>
      </c>
      <c r="F499" s="10">
        <v>5.85</v>
      </c>
      <c r="G499" s="10">
        <v>105</v>
      </c>
      <c r="H499" s="11">
        <f t="shared" ref="H499:H507" si="18">ROUND(ROUND(F499,2)*ROUND(G499,2),2)</f>
        <v>614.25</v>
      </c>
    </row>
    <row r="500" spans="1:8" x14ac:dyDescent="0.25">
      <c r="A500" s="4" t="s">
        <v>160</v>
      </c>
      <c r="B500" s="4">
        <v>2</v>
      </c>
      <c r="C500" s="4" t="s">
        <v>17</v>
      </c>
      <c r="D500" s="9" t="s">
        <v>18</v>
      </c>
      <c r="E500" s="4" t="s">
        <v>19</v>
      </c>
      <c r="F500" s="10">
        <v>4.71</v>
      </c>
      <c r="G500" s="10">
        <v>21</v>
      </c>
      <c r="H500" s="11">
        <f t="shared" si="18"/>
        <v>98.91</v>
      </c>
    </row>
    <row r="501" spans="1:8" x14ac:dyDescent="0.25">
      <c r="A501" s="4" t="s">
        <v>160</v>
      </c>
      <c r="B501" s="4">
        <v>3</v>
      </c>
      <c r="C501" s="4" t="s">
        <v>20</v>
      </c>
      <c r="D501" s="9" t="s">
        <v>18</v>
      </c>
      <c r="E501" s="4" t="s">
        <v>21</v>
      </c>
      <c r="F501" s="10">
        <v>28.56</v>
      </c>
      <c r="G501" s="10">
        <v>10</v>
      </c>
      <c r="H501" s="11">
        <f t="shared" si="18"/>
        <v>285.60000000000002</v>
      </c>
    </row>
    <row r="502" spans="1:8" x14ac:dyDescent="0.25">
      <c r="A502" s="4" t="s">
        <v>160</v>
      </c>
      <c r="B502" s="4">
        <v>4</v>
      </c>
      <c r="C502" s="4" t="s">
        <v>22</v>
      </c>
      <c r="D502" s="9" t="s">
        <v>15</v>
      </c>
      <c r="E502" s="4" t="s">
        <v>23</v>
      </c>
      <c r="F502" s="10">
        <v>1.41</v>
      </c>
      <c r="G502" s="10">
        <v>210.8</v>
      </c>
      <c r="H502" s="11">
        <f t="shared" si="18"/>
        <v>297.23</v>
      </c>
    </row>
    <row r="503" spans="1:8" x14ac:dyDescent="0.25">
      <c r="A503" s="4" t="s">
        <v>160</v>
      </c>
      <c r="B503" s="4">
        <v>5</v>
      </c>
      <c r="C503" s="4" t="s">
        <v>24</v>
      </c>
      <c r="D503" s="9" t="s">
        <v>18</v>
      </c>
      <c r="E503" s="4" t="s">
        <v>25</v>
      </c>
      <c r="F503" s="10">
        <v>62.61</v>
      </c>
      <c r="G503" s="10">
        <v>14</v>
      </c>
      <c r="H503" s="11">
        <f t="shared" si="18"/>
        <v>876.54</v>
      </c>
    </row>
    <row r="504" spans="1:8" x14ac:dyDescent="0.25">
      <c r="A504" s="4" t="s">
        <v>160</v>
      </c>
      <c r="B504" s="4">
        <v>6</v>
      </c>
      <c r="C504" s="4" t="s">
        <v>26</v>
      </c>
      <c r="D504" s="9" t="s">
        <v>18</v>
      </c>
      <c r="E504" s="4" t="s">
        <v>27</v>
      </c>
      <c r="F504" s="10">
        <v>56.93</v>
      </c>
      <c r="G504" s="10">
        <v>3</v>
      </c>
      <c r="H504" s="11">
        <f t="shared" si="18"/>
        <v>170.79</v>
      </c>
    </row>
    <row r="505" spans="1:8" x14ac:dyDescent="0.25">
      <c r="A505" s="4" t="s">
        <v>160</v>
      </c>
      <c r="B505" s="4">
        <v>7</v>
      </c>
      <c r="C505" s="4" t="s">
        <v>28</v>
      </c>
      <c r="D505" s="9" t="s">
        <v>18</v>
      </c>
      <c r="E505" s="4" t="s">
        <v>29</v>
      </c>
      <c r="F505" s="10">
        <v>63.54</v>
      </c>
      <c r="G505" s="10">
        <v>6</v>
      </c>
      <c r="H505" s="11">
        <f t="shared" si="18"/>
        <v>381.24</v>
      </c>
    </row>
    <row r="506" spans="1:8" x14ac:dyDescent="0.25">
      <c r="A506" s="4" t="s">
        <v>160</v>
      </c>
      <c r="B506" s="4">
        <v>8</v>
      </c>
      <c r="C506" s="4" t="s">
        <v>30</v>
      </c>
      <c r="D506" s="9" t="s">
        <v>31</v>
      </c>
      <c r="E506" s="4" t="s">
        <v>32</v>
      </c>
      <c r="F506" s="10">
        <v>5.88</v>
      </c>
      <c r="G506" s="10">
        <v>26</v>
      </c>
      <c r="H506" s="11">
        <f t="shared" si="18"/>
        <v>152.88</v>
      </c>
    </row>
    <row r="507" spans="1:8" x14ac:dyDescent="0.25">
      <c r="A507" s="4" t="s">
        <v>160</v>
      </c>
      <c r="B507" s="4">
        <v>9</v>
      </c>
      <c r="C507" s="4" t="s">
        <v>33</v>
      </c>
      <c r="D507" s="9" t="s">
        <v>31</v>
      </c>
      <c r="E507" s="4" t="s">
        <v>34</v>
      </c>
      <c r="F507" s="10">
        <v>7.76</v>
      </c>
      <c r="G507" s="10">
        <v>26</v>
      </c>
      <c r="H507" s="11">
        <f t="shared" si="18"/>
        <v>201.76</v>
      </c>
    </row>
    <row r="508" spans="1:8" x14ac:dyDescent="0.25">
      <c r="E508" s="7" t="s">
        <v>35</v>
      </c>
      <c r="F508" s="7"/>
      <c r="G508" s="7"/>
      <c r="H508" s="12">
        <f>SUM(H499:H507)</f>
        <v>3079.2</v>
      </c>
    </row>
    <row r="510" spans="1:8" x14ac:dyDescent="0.25">
      <c r="C510" s="7" t="s">
        <v>6</v>
      </c>
      <c r="D510" s="8" t="s">
        <v>7</v>
      </c>
      <c r="E510" s="7" t="s">
        <v>8</v>
      </c>
    </row>
    <row r="511" spans="1:8" x14ac:dyDescent="0.25">
      <c r="C511" s="7" t="s">
        <v>9</v>
      </c>
      <c r="D511" s="8" t="s">
        <v>84</v>
      </c>
      <c r="E511" s="7" t="s">
        <v>159</v>
      </c>
    </row>
    <row r="512" spans="1:8" x14ac:dyDescent="0.25">
      <c r="C512" s="7" t="s">
        <v>11</v>
      </c>
      <c r="D512" s="8" t="s">
        <v>36</v>
      </c>
      <c r="E512" s="7" t="s">
        <v>37</v>
      </c>
    </row>
    <row r="514" spans="1:8" x14ac:dyDescent="0.25">
      <c r="A514" s="4" t="s">
        <v>161</v>
      </c>
      <c r="B514" s="4">
        <v>1</v>
      </c>
      <c r="C514" s="4" t="s">
        <v>39</v>
      </c>
      <c r="D514" s="9" t="s">
        <v>40</v>
      </c>
      <c r="E514" s="4" t="s">
        <v>41</v>
      </c>
      <c r="F514" s="10">
        <v>102.15</v>
      </c>
      <c r="G514" s="10">
        <v>5</v>
      </c>
      <c r="H514" s="11">
        <f>ROUND(ROUND(F514,2)*ROUND(G514,2),2)</f>
        <v>510.75</v>
      </c>
    </row>
    <row r="515" spans="1:8" x14ac:dyDescent="0.25">
      <c r="E515" s="7" t="s">
        <v>35</v>
      </c>
      <c r="F515" s="7"/>
      <c r="G515" s="7"/>
      <c r="H515" s="12">
        <f>SUM(H514:H514)</f>
        <v>510.75</v>
      </c>
    </row>
    <row r="517" spans="1:8" x14ac:dyDescent="0.25">
      <c r="C517" s="7" t="s">
        <v>6</v>
      </c>
      <c r="D517" s="8" t="s">
        <v>7</v>
      </c>
      <c r="E517" s="7" t="s">
        <v>8</v>
      </c>
    </row>
    <row r="518" spans="1:8" x14ac:dyDescent="0.25">
      <c r="C518" s="7" t="s">
        <v>9</v>
      </c>
      <c r="D518" s="8" t="s">
        <v>84</v>
      </c>
      <c r="E518" s="7" t="s">
        <v>159</v>
      </c>
    </row>
    <row r="519" spans="1:8" x14ac:dyDescent="0.25">
      <c r="C519" s="7" t="s">
        <v>11</v>
      </c>
      <c r="D519" s="8" t="s">
        <v>42</v>
      </c>
      <c r="E519" s="7" t="s">
        <v>43</v>
      </c>
    </row>
    <row r="521" spans="1:8" x14ac:dyDescent="0.25">
      <c r="A521" s="4" t="s">
        <v>162</v>
      </c>
      <c r="B521" s="4">
        <v>1</v>
      </c>
      <c r="C521" s="4" t="s">
        <v>45</v>
      </c>
      <c r="D521" s="9" t="s">
        <v>31</v>
      </c>
      <c r="E521" s="4" t="s">
        <v>46</v>
      </c>
      <c r="F521" s="10">
        <v>11.7</v>
      </c>
      <c r="G521" s="10">
        <v>40.159999999999997</v>
      </c>
      <c r="H521" s="11">
        <f>ROUND(ROUND(F521,2)*ROUND(G521,2),2)</f>
        <v>469.87</v>
      </c>
    </row>
    <row r="522" spans="1:8" x14ac:dyDescent="0.25">
      <c r="A522" s="4" t="s">
        <v>162</v>
      </c>
      <c r="B522" s="4">
        <v>2</v>
      </c>
      <c r="C522" s="4" t="s">
        <v>47</v>
      </c>
      <c r="D522" s="9" t="s">
        <v>31</v>
      </c>
      <c r="E522" s="4" t="s">
        <v>48</v>
      </c>
      <c r="F522" s="10">
        <v>4.5999999999999996</v>
      </c>
      <c r="G522" s="10">
        <v>11</v>
      </c>
      <c r="H522" s="11">
        <f>ROUND(ROUND(F522,2)*ROUND(G522,2),2)</f>
        <v>50.6</v>
      </c>
    </row>
    <row r="523" spans="1:8" x14ac:dyDescent="0.25">
      <c r="A523" s="4" t="s">
        <v>162</v>
      </c>
      <c r="B523" s="4">
        <v>3</v>
      </c>
      <c r="C523" s="4" t="s">
        <v>49</v>
      </c>
      <c r="D523" s="9" t="s">
        <v>31</v>
      </c>
      <c r="E523" s="4" t="s">
        <v>50</v>
      </c>
      <c r="F523" s="10">
        <v>8.15</v>
      </c>
      <c r="G523" s="10">
        <v>2</v>
      </c>
      <c r="H523" s="11">
        <f>ROUND(ROUND(F523,2)*ROUND(G523,2),2)</f>
        <v>16.3</v>
      </c>
    </row>
    <row r="524" spans="1:8" x14ac:dyDescent="0.25">
      <c r="A524" s="4" t="s">
        <v>162</v>
      </c>
      <c r="B524" s="4">
        <v>4</v>
      </c>
      <c r="C524" s="4" t="s">
        <v>51</v>
      </c>
      <c r="D524" s="9" t="s">
        <v>15</v>
      </c>
      <c r="E524" s="4" t="s">
        <v>52</v>
      </c>
      <c r="F524" s="10">
        <v>5.75</v>
      </c>
      <c r="G524" s="10">
        <v>10</v>
      </c>
      <c r="H524" s="11">
        <f>ROUND(ROUND(F524,2)*ROUND(G524,2),2)</f>
        <v>57.5</v>
      </c>
    </row>
    <row r="525" spans="1:8" x14ac:dyDescent="0.25">
      <c r="E525" s="7" t="s">
        <v>35</v>
      </c>
      <c r="F525" s="7"/>
      <c r="G525" s="7"/>
      <c r="H525" s="12">
        <f>SUM(H521:H524)</f>
        <v>594.27</v>
      </c>
    </row>
    <row r="527" spans="1:8" x14ac:dyDescent="0.25">
      <c r="C527" s="7" t="s">
        <v>6</v>
      </c>
      <c r="D527" s="8" t="s">
        <v>7</v>
      </c>
      <c r="E527" s="7" t="s">
        <v>8</v>
      </c>
    </row>
    <row r="528" spans="1:8" x14ac:dyDescent="0.25">
      <c r="C528" s="7" t="s">
        <v>9</v>
      </c>
      <c r="D528" s="8" t="s">
        <v>84</v>
      </c>
      <c r="E528" s="7" t="s">
        <v>159</v>
      </c>
    </row>
    <row r="529" spans="1:8" x14ac:dyDescent="0.25">
      <c r="C529" s="7" t="s">
        <v>11</v>
      </c>
      <c r="D529" s="8" t="s">
        <v>53</v>
      </c>
      <c r="E529" s="7" t="s">
        <v>54</v>
      </c>
    </row>
    <row r="531" spans="1:8" x14ac:dyDescent="0.25">
      <c r="A531" s="4" t="s">
        <v>163</v>
      </c>
      <c r="B531" s="4">
        <v>1</v>
      </c>
      <c r="C531" s="4" t="s">
        <v>56</v>
      </c>
      <c r="D531" s="9" t="s">
        <v>40</v>
      </c>
      <c r="E531" s="4" t="s">
        <v>57</v>
      </c>
      <c r="F531" s="10">
        <v>7.02</v>
      </c>
      <c r="G531" s="10">
        <v>35.83</v>
      </c>
      <c r="H531" s="11">
        <f t="shared" ref="H531:H536" si="19">ROUND(ROUND(F531,2)*ROUND(G531,2),2)</f>
        <v>251.53</v>
      </c>
    </row>
    <row r="532" spans="1:8" x14ac:dyDescent="0.25">
      <c r="A532" s="4" t="s">
        <v>163</v>
      </c>
      <c r="B532" s="4">
        <v>2</v>
      </c>
      <c r="C532" s="4" t="s">
        <v>58</v>
      </c>
      <c r="D532" s="9" t="s">
        <v>40</v>
      </c>
      <c r="E532" s="4" t="s">
        <v>59</v>
      </c>
      <c r="F532" s="10">
        <v>2.1</v>
      </c>
      <c r="G532" s="10">
        <v>9.35</v>
      </c>
      <c r="H532" s="11">
        <f t="shared" si="19"/>
        <v>19.64</v>
      </c>
    </row>
    <row r="533" spans="1:8" x14ac:dyDescent="0.25">
      <c r="A533" s="4" t="s">
        <v>163</v>
      </c>
      <c r="B533" s="4">
        <v>3</v>
      </c>
      <c r="C533" s="4" t="s">
        <v>60</v>
      </c>
      <c r="D533" s="9" t="s">
        <v>40</v>
      </c>
      <c r="E533" s="4" t="s">
        <v>61</v>
      </c>
      <c r="F533" s="10">
        <v>30.28</v>
      </c>
      <c r="G533" s="10">
        <v>23.19</v>
      </c>
      <c r="H533" s="11">
        <f t="shared" si="19"/>
        <v>702.19</v>
      </c>
    </row>
    <row r="534" spans="1:8" x14ac:dyDescent="0.25">
      <c r="A534" s="4" t="s">
        <v>163</v>
      </c>
      <c r="B534" s="4">
        <v>4</v>
      </c>
      <c r="C534" s="4" t="s">
        <v>62</v>
      </c>
      <c r="D534" s="9" t="s">
        <v>40</v>
      </c>
      <c r="E534" s="4" t="s">
        <v>63</v>
      </c>
      <c r="F534" s="10">
        <v>26.73</v>
      </c>
      <c r="G534" s="10">
        <v>6.05</v>
      </c>
      <c r="H534" s="11">
        <f t="shared" si="19"/>
        <v>161.72</v>
      </c>
    </row>
    <row r="535" spans="1:8" x14ac:dyDescent="0.25">
      <c r="A535" s="4" t="s">
        <v>163</v>
      </c>
      <c r="B535" s="4">
        <v>5</v>
      </c>
      <c r="C535" s="4" t="s">
        <v>64</v>
      </c>
      <c r="D535" s="9" t="s">
        <v>40</v>
      </c>
      <c r="E535" s="4" t="s">
        <v>65</v>
      </c>
      <c r="F535" s="10">
        <v>21</v>
      </c>
      <c r="G535" s="10">
        <v>12.65</v>
      </c>
      <c r="H535" s="11">
        <f t="shared" si="19"/>
        <v>265.64999999999998</v>
      </c>
    </row>
    <row r="536" spans="1:8" x14ac:dyDescent="0.25">
      <c r="A536" s="4" t="s">
        <v>163</v>
      </c>
      <c r="B536" s="4">
        <v>6</v>
      </c>
      <c r="C536" s="4" t="s">
        <v>66</v>
      </c>
      <c r="D536" s="9" t="s">
        <v>40</v>
      </c>
      <c r="E536" s="4" t="s">
        <v>67</v>
      </c>
      <c r="F536" s="10">
        <v>11.6</v>
      </c>
      <c r="G536" s="10">
        <v>3.3</v>
      </c>
      <c r="H536" s="11">
        <f t="shared" si="19"/>
        <v>38.28</v>
      </c>
    </row>
    <row r="537" spans="1:8" x14ac:dyDescent="0.25">
      <c r="E537" s="7" t="s">
        <v>35</v>
      </c>
      <c r="F537" s="7"/>
      <c r="G537" s="7"/>
      <c r="H537" s="12">
        <f>SUM(H531:H536)</f>
        <v>1439.01</v>
      </c>
    </row>
    <row r="539" spans="1:8" x14ac:dyDescent="0.25">
      <c r="C539" s="7" t="s">
        <v>6</v>
      </c>
      <c r="D539" s="8" t="s">
        <v>7</v>
      </c>
      <c r="E539" s="7" t="s">
        <v>8</v>
      </c>
    </row>
    <row r="540" spans="1:8" x14ac:dyDescent="0.25">
      <c r="C540" s="7" t="s">
        <v>9</v>
      </c>
      <c r="D540" s="8" t="s">
        <v>84</v>
      </c>
      <c r="E540" s="7" t="s">
        <v>159</v>
      </c>
    </row>
    <row r="541" spans="1:8" x14ac:dyDescent="0.25">
      <c r="C541" s="7" t="s">
        <v>11</v>
      </c>
      <c r="D541" s="8" t="s">
        <v>68</v>
      </c>
      <c r="E541" s="7" t="s">
        <v>69</v>
      </c>
    </row>
    <row r="543" spans="1:8" x14ac:dyDescent="0.25">
      <c r="A543" s="4" t="s">
        <v>164</v>
      </c>
      <c r="B543" s="4">
        <v>1</v>
      </c>
      <c r="C543" s="4" t="s">
        <v>71</v>
      </c>
      <c r="D543" s="9" t="s">
        <v>15</v>
      </c>
      <c r="E543" s="4" t="s">
        <v>72</v>
      </c>
      <c r="F543" s="10">
        <v>27.8</v>
      </c>
      <c r="G543" s="10">
        <v>105.4</v>
      </c>
      <c r="H543" s="11">
        <f>ROUND(ROUND(F543,2)*ROUND(G543,2),2)</f>
        <v>2930.12</v>
      </c>
    </row>
    <row r="544" spans="1:8" x14ac:dyDescent="0.25">
      <c r="A544" s="4" t="s">
        <v>164</v>
      </c>
      <c r="B544" s="4">
        <v>2</v>
      </c>
      <c r="C544" s="4" t="s">
        <v>73</v>
      </c>
      <c r="D544" s="9" t="s">
        <v>18</v>
      </c>
      <c r="E544" s="4" t="s">
        <v>74</v>
      </c>
      <c r="F544" s="10">
        <v>144.83000000000001</v>
      </c>
      <c r="G544" s="10">
        <v>3</v>
      </c>
      <c r="H544" s="11">
        <f>ROUND(ROUND(F544,2)*ROUND(G544,2),2)</f>
        <v>434.49</v>
      </c>
    </row>
    <row r="545" spans="1:8" x14ac:dyDescent="0.25">
      <c r="A545" s="4" t="s">
        <v>164</v>
      </c>
      <c r="B545" s="4">
        <v>3</v>
      </c>
      <c r="C545" s="4" t="s">
        <v>75</v>
      </c>
      <c r="D545" s="9" t="s">
        <v>15</v>
      </c>
      <c r="E545" s="4" t="s">
        <v>76</v>
      </c>
      <c r="F545" s="10">
        <v>0.62</v>
      </c>
      <c r="G545" s="10">
        <v>105.4</v>
      </c>
      <c r="H545" s="11">
        <f>ROUND(ROUND(F545,2)*ROUND(G545,2),2)</f>
        <v>65.349999999999994</v>
      </c>
    </row>
    <row r="546" spans="1:8" x14ac:dyDescent="0.25">
      <c r="A546" s="4" t="s">
        <v>164</v>
      </c>
      <c r="B546" s="4">
        <v>4</v>
      </c>
      <c r="C546" s="4" t="s">
        <v>77</v>
      </c>
      <c r="D546" s="9" t="s">
        <v>18</v>
      </c>
      <c r="E546" s="4" t="s">
        <v>78</v>
      </c>
      <c r="F546" s="10">
        <v>145.11000000000001</v>
      </c>
      <c r="G546" s="10">
        <v>1</v>
      </c>
      <c r="H546" s="11">
        <f>ROUND(ROUND(F546,2)*ROUND(G546,2),2)</f>
        <v>145.11000000000001</v>
      </c>
    </row>
    <row r="547" spans="1:8" x14ac:dyDescent="0.25">
      <c r="E547" s="7" t="s">
        <v>35</v>
      </c>
      <c r="F547" s="7"/>
      <c r="G547" s="7"/>
      <c r="H547" s="12">
        <f>SUM(H543:H546)</f>
        <v>3575.0699999999997</v>
      </c>
    </row>
    <row r="549" spans="1:8" x14ac:dyDescent="0.25">
      <c r="C549" s="7" t="s">
        <v>6</v>
      </c>
      <c r="D549" s="8" t="s">
        <v>7</v>
      </c>
      <c r="E549" s="7" t="s">
        <v>8</v>
      </c>
    </row>
    <row r="550" spans="1:8" x14ac:dyDescent="0.25">
      <c r="C550" s="7" t="s">
        <v>9</v>
      </c>
      <c r="D550" s="8" t="s">
        <v>84</v>
      </c>
      <c r="E550" s="7" t="s">
        <v>159</v>
      </c>
    </row>
    <row r="551" spans="1:8" x14ac:dyDescent="0.25">
      <c r="C551" s="7" t="s">
        <v>11</v>
      </c>
      <c r="D551" s="8" t="s">
        <v>79</v>
      </c>
      <c r="E551" s="7" t="s">
        <v>80</v>
      </c>
    </row>
    <row r="553" spans="1:8" x14ac:dyDescent="0.25">
      <c r="A553" s="4" t="s">
        <v>165</v>
      </c>
      <c r="B553" s="4">
        <v>1</v>
      </c>
      <c r="C553" s="4" t="s">
        <v>166</v>
      </c>
      <c r="D553" s="9" t="s">
        <v>18</v>
      </c>
      <c r="E553" s="4" t="s">
        <v>167</v>
      </c>
      <c r="F553" s="10">
        <v>230.29</v>
      </c>
      <c r="G553" s="10">
        <v>1</v>
      </c>
      <c r="H553" s="11">
        <f>ROUND(ROUND(F553,2)*ROUND(G553,2),2)</f>
        <v>230.29</v>
      </c>
    </row>
    <row r="554" spans="1:8" x14ac:dyDescent="0.25">
      <c r="A554" s="4" t="s">
        <v>165</v>
      </c>
      <c r="B554" s="4">
        <v>2</v>
      </c>
      <c r="C554" s="4" t="s">
        <v>126</v>
      </c>
      <c r="D554" s="9" t="s">
        <v>18</v>
      </c>
      <c r="E554" s="4" t="s">
        <v>127</v>
      </c>
      <c r="F554" s="10">
        <v>180.41</v>
      </c>
      <c r="G554" s="10">
        <v>2</v>
      </c>
      <c r="H554" s="11">
        <f>ROUND(ROUND(F554,2)*ROUND(G554,2),2)</f>
        <v>360.82</v>
      </c>
    </row>
    <row r="555" spans="1:8" x14ac:dyDescent="0.25">
      <c r="A555" s="4" t="s">
        <v>165</v>
      </c>
      <c r="B555" s="4">
        <v>3</v>
      </c>
      <c r="C555" s="4" t="s">
        <v>82</v>
      </c>
      <c r="D555" s="9" t="s">
        <v>18</v>
      </c>
      <c r="E555" s="4" t="s">
        <v>83</v>
      </c>
      <c r="F555" s="10">
        <v>110.59</v>
      </c>
      <c r="G555" s="10">
        <v>1</v>
      </c>
      <c r="H555" s="11">
        <f>ROUND(ROUND(F555,2)*ROUND(G555,2),2)</f>
        <v>110.59</v>
      </c>
    </row>
    <row r="556" spans="1:8" x14ac:dyDescent="0.25">
      <c r="E556" s="7" t="s">
        <v>35</v>
      </c>
      <c r="F556" s="7"/>
      <c r="G556" s="7"/>
      <c r="H556" s="12">
        <f>SUM(H553:H555)</f>
        <v>701.7</v>
      </c>
    </row>
    <row r="558" spans="1:8" x14ac:dyDescent="0.25">
      <c r="C558" s="7" t="s">
        <v>6</v>
      </c>
      <c r="D558" s="8" t="s">
        <v>7</v>
      </c>
      <c r="E558" s="7" t="s">
        <v>8</v>
      </c>
    </row>
    <row r="559" spans="1:8" x14ac:dyDescent="0.25">
      <c r="C559" s="7" t="s">
        <v>9</v>
      </c>
      <c r="D559" s="8" t="s">
        <v>84</v>
      </c>
      <c r="E559" s="7" t="s">
        <v>159</v>
      </c>
    </row>
    <row r="560" spans="1:8" x14ac:dyDescent="0.25">
      <c r="C560" s="7" t="s">
        <v>11</v>
      </c>
      <c r="D560" s="8" t="s">
        <v>84</v>
      </c>
      <c r="E560" s="7" t="s">
        <v>85</v>
      </c>
    </row>
    <row r="562" spans="1:8" x14ac:dyDescent="0.25">
      <c r="A562" s="4" t="s">
        <v>168</v>
      </c>
      <c r="B562" s="4">
        <v>1</v>
      </c>
      <c r="C562" s="4" t="s">
        <v>87</v>
      </c>
      <c r="D562" s="9" t="s">
        <v>31</v>
      </c>
      <c r="E562" s="4" t="s">
        <v>88</v>
      </c>
      <c r="F562" s="10">
        <v>49.53</v>
      </c>
      <c r="G562" s="10">
        <v>51.16</v>
      </c>
      <c r="H562" s="11">
        <f>ROUND(ROUND(F562,2)*ROUND(G562,2),2)</f>
        <v>2533.9499999999998</v>
      </c>
    </row>
    <row r="563" spans="1:8" x14ac:dyDescent="0.25">
      <c r="A563" s="4" t="s">
        <v>168</v>
      </c>
      <c r="B563" s="4">
        <v>2</v>
      </c>
      <c r="C563" s="4" t="s">
        <v>89</v>
      </c>
      <c r="D563" s="9" t="s">
        <v>40</v>
      </c>
      <c r="E563" s="4" t="s">
        <v>90</v>
      </c>
      <c r="F563" s="10">
        <v>117.23</v>
      </c>
      <c r="G563" s="10">
        <v>5.1100000000000003</v>
      </c>
      <c r="H563" s="11">
        <f>ROUND(ROUND(F563,2)*ROUND(G563,2),2)</f>
        <v>599.04999999999995</v>
      </c>
    </row>
    <row r="564" spans="1:8" x14ac:dyDescent="0.25">
      <c r="A564" s="4" t="s">
        <v>168</v>
      </c>
      <c r="B564" s="4">
        <v>3</v>
      </c>
      <c r="C564" s="4" t="s">
        <v>91</v>
      </c>
      <c r="D564" s="9" t="s">
        <v>31</v>
      </c>
      <c r="E564" s="4" t="s">
        <v>92</v>
      </c>
      <c r="F564" s="10">
        <v>32.049999999999997</v>
      </c>
      <c r="G564" s="10">
        <v>2</v>
      </c>
      <c r="H564" s="11">
        <f>ROUND(ROUND(F564,2)*ROUND(G564,2),2)</f>
        <v>64.099999999999994</v>
      </c>
    </row>
    <row r="565" spans="1:8" x14ac:dyDescent="0.25">
      <c r="A565" s="4" t="s">
        <v>168</v>
      </c>
      <c r="B565" s="4">
        <v>4</v>
      </c>
      <c r="C565" s="4" t="s">
        <v>156</v>
      </c>
      <c r="D565" s="9" t="s">
        <v>18</v>
      </c>
      <c r="E565" s="4" t="s">
        <v>157</v>
      </c>
      <c r="F565" s="10">
        <v>1182.44</v>
      </c>
      <c r="G565" s="10">
        <v>1</v>
      </c>
      <c r="H565" s="11">
        <f>ROUND(ROUND(F565,2)*ROUND(G565,2),2)</f>
        <v>1182.44</v>
      </c>
    </row>
    <row r="566" spans="1:8" x14ac:dyDescent="0.25">
      <c r="E566" s="7" t="s">
        <v>35</v>
      </c>
      <c r="F566" s="7"/>
      <c r="G566" s="7"/>
      <c r="H566" s="12">
        <f>SUM(H562:H565)</f>
        <v>4379.54</v>
      </c>
    </row>
    <row r="568" spans="1:8" x14ac:dyDescent="0.25">
      <c r="C568" s="7" t="s">
        <v>6</v>
      </c>
      <c r="D568" s="8" t="s">
        <v>7</v>
      </c>
      <c r="E568" s="7" t="s">
        <v>8</v>
      </c>
    </row>
    <row r="569" spans="1:8" x14ac:dyDescent="0.25">
      <c r="C569" s="7" t="s">
        <v>9</v>
      </c>
      <c r="D569" s="8" t="s">
        <v>84</v>
      </c>
      <c r="E569" s="7" t="s">
        <v>159</v>
      </c>
    </row>
    <row r="570" spans="1:8" x14ac:dyDescent="0.25">
      <c r="C570" s="7" t="s">
        <v>11</v>
      </c>
      <c r="D570" s="8" t="s">
        <v>93</v>
      </c>
      <c r="E570" s="7" t="s">
        <v>94</v>
      </c>
    </row>
    <row r="572" spans="1:8" x14ac:dyDescent="0.25">
      <c r="A572" s="4" t="s">
        <v>169</v>
      </c>
      <c r="B572" s="4">
        <v>1</v>
      </c>
      <c r="C572" s="4" t="s">
        <v>96</v>
      </c>
      <c r="D572" s="9" t="s">
        <v>40</v>
      </c>
      <c r="E572" s="4" t="s">
        <v>97</v>
      </c>
      <c r="F572" s="10">
        <v>24.85</v>
      </c>
      <c r="G572" s="10">
        <v>55.95</v>
      </c>
      <c r="H572" s="11">
        <f t="shared" ref="H572:H577" si="20">ROUND(ROUND(F572,2)*ROUND(G572,2),2)</f>
        <v>1390.36</v>
      </c>
    </row>
    <row r="573" spans="1:8" x14ac:dyDescent="0.25">
      <c r="A573" s="4" t="s">
        <v>169</v>
      </c>
      <c r="B573" s="4">
        <v>2</v>
      </c>
      <c r="C573" s="4" t="s">
        <v>98</v>
      </c>
      <c r="D573" s="9" t="s">
        <v>40</v>
      </c>
      <c r="E573" s="4" t="s">
        <v>99</v>
      </c>
      <c r="F573" s="10">
        <v>7.59</v>
      </c>
      <c r="G573" s="10">
        <v>45.05</v>
      </c>
      <c r="H573" s="11">
        <f t="shared" si="20"/>
        <v>341.93</v>
      </c>
    </row>
    <row r="574" spans="1:8" x14ac:dyDescent="0.25">
      <c r="A574" s="4" t="s">
        <v>169</v>
      </c>
      <c r="B574" s="4">
        <v>3</v>
      </c>
      <c r="C574" s="4" t="s">
        <v>100</v>
      </c>
      <c r="D574" s="9" t="s">
        <v>40</v>
      </c>
      <c r="E574" s="4" t="s">
        <v>101</v>
      </c>
      <c r="F574" s="10">
        <v>8.8800000000000008</v>
      </c>
      <c r="G574" s="10">
        <v>45.05</v>
      </c>
      <c r="H574" s="11">
        <f t="shared" si="20"/>
        <v>400.04</v>
      </c>
    </row>
    <row r="575" spans="1:8" x14ac:dyDescent="0.25">
      <c r="A575" s="4" t="s">
        <v>169</v>
      </c>
      <c r="B575" s="4">
        <v>4</v>
      </c>
      <c r="C575" s="4" t="s">
        <v>102</v>
      </c>
      <c r="D575" s="9" t="s">
        <v>40</v>
      </c>
      <c r="E575" s="4" t="s">
        <v>103</v>
      </c>
      <c r="F575" s="10">
        <v>10.28</v>
      </c>
      <c r="G575" s="10">
        <v>10.9</v>
      </c>
      <c r="H575" s="11">
        <f t="shared" si="20"/>
        <v>112.05</v>
      </c>
    </row>
    <row r="576" spans="1:8" x14ac:dyDescent="0.25">
      <c r="A576" s="4" t="s">
        <v>169</v>
      </c>
      <c r="B576" s="4">
        <v>5</v>
      </c>
      <c r="C576" s="4" t="s">
        <v>104</v>
      </c>
      <c r="D576" s="9" t="s">
        <v>40</v>
      </c>
      <c r="E576" s="4" t="s">
        <v>105</v>
      </c>
      <c r="F576" s="10">
        <v>63.61</v>
      </c>
      <c r="G576" s="10">
        <v>10.9</v>
      </c>
      <c r="H576" s="11">
        <f t="shared" si="20"/>
        <v>693.35</v>
      </c>
    </row>
    <row r="577" spans="1:8" x14ac:dyDescent="0.25">
      <c r="A577" s="4" t="s">
        <v>169</v>
      </c>
      <c r="B577" s="4">
        <v>6</v>
      </c>
      <c r="C577" s="4" t="s">
        <v>106</v>
      </c>
      <c r="D577" s="9" t="s">
        <v>40</v>
      </c>
      <c r="E577" s="4" t="s">
        <v>107</v>
      </c>
      <c r="F577" s="10">
        <v>93.51</v>
      </c>
      <c r="G577" s="10">
        <v>0.5</v>
      </c>
      <c r="H577" s="11">
        <f t="shared" si="20"/>
        <v>46.76</v>
      </c>
    </row>
    <row r="578" spans="1:8" x14ac:dyDescent="0.25">
      <c r="E578" s="7" t="s">
        <v>35</v>
      </c>
      <c r="F578" s="7"/>
      <c r="G578" s="7"/>
      <c r="H578" s="12">
        <f>SUM(H572:H577)</f>
        <v>2984.4900000000002</v>
      </c>
    </row>
    <row r="580" spans="1:8" x14ac:dyDescent="0.25">
      <c r="C580" s="7" t="s">
        <v>6</v>
      </c>
      <c r="D580" s="8" t="s">
        <v>7</v>
      </c>
      <c r="E580" s="7" t="s">
        <v>8</v>
      </c>
    </row>
    <row r="581" spans="1:8" x14ac:dyDescent="0.25">
      <c r="C581" s="7" t="s">
        <v>9</v>
      </c>
      <c r="D581" s="8" t="s">
        <v>93</v>
      </c>
      <c r="E581" s="7" t="s">
        <v>170</v>
      </c>
    </row>
    <row r="582" spans="1:8" x14ac:dyDescent="0.25">
      <c r="C582" s="7" t="s">
        <v>11</v>
      </c>
      <c r="D582" s="8" t="s">
        <v>7</v>
      </c>
      <c r="E582" s="7" t="s">
        <v>12</v>
      </c>
    </row>
    <row r="584" spans="1:8" x14ac:dyDescent="0.25">
      <c r="A584" s="4" t="s">
        <v>171</v>
      </c>
      <c r="B584" s="4">
        <v>1</v>
      </c>
      <c r="C584" s="4" t="s">
        <v>14</v>
      </c>
      <c r="D584" s="9" t="s">
        <v>15</v>
      </c>
      <c r="E584" s="4" t="s">
        <v>16</v>
      </c>
      <c r="F584" s="10">
        <v>5.85</v>
      </c>
      <c r="G584" s="10">
        <v>40</v>
      </c>
      <c r="H584" s="11">
        <f t="shared" ref="H584:H592" si="21">ROUND(ROUND(F584,2)*ROUND(G584,2),2)</f>
        <v>234</v>
      </c>
    </row>
    <row r="585" spans="1:8" x14ac:dyDescent="0.25">
      <c r="A585" s="4" t="s">
        <v>171</v>
      </c>
      <c r="B585" s="4">
        <v>2</v>
      </c>
      <c r="C585" s="4" t="s">
        <v>17</v>
      </c>
      <c r="D585" s="9" t="s">
        <v>18</v>
      </c>
      <c r="E585" s="4" t="s">
        <v>19</v>
      </c>
      <c r="F585" s="10">
        <v>4.71</v>
      </c>
      <c r="G585" s="10">
        <v>8</v>
      </c>
      <c r="H585" s="11">
        <f t="shared" si="21"/>
        <v>37.68</v>
      </c>
    </row>
    <row r="586" spans="1:8" x14ac:dyDescent="0.25">
      <c r="A586" s="4" t="s">
        <v>171</v>
      </c>
      <c r="B586" s="4">
        <v>3</v>
      </c>
      <c r="C586" s="4" t="s">
        <v>20</v>
      </c>
      <c r="D586" s="9" t="s">
        <v>18</v>
      </c>
      <c r="E586" s="4" t="s">
        <v>21</v>
      </c>
      <c r="F586" s="10">
        <v>28.56</v>
      </c>
      <c r="G586" s="10">
        <v>4</v>
      </c>
      <c r="H586" s="11">
        <f t="shared" si="21"/>
        <v>114.24</v>
      </c>
    </row>
    <row r="587" spans="1:8" x14ac:dyDescent="0.25">
      <c r="A587" s="4" t="s">
        <v>171</v>
      </c>
      <c r="B587" s="4">
        <v>4</v>
      </c>
      <c r="C587" s="4" t="s">
        <v>22</v>
      </c>
      <c r="D587" s="9" t="s">
        <v>15</v>
      </c>
      <c r="E587" s="4" t="s">
        <v>23</v>
      </c>
      <c r="F587" s="10">
        <v>1.41</v>
      </c>
      <c r="G587" s="10">
        <v>81</v>
      </c>
      <c r="H587" s="11">
        <f t="shared" si="21"/>
        <v>114.21</v>
      </c>
    </row>
    <row r="588" spans="1:8" x14ac:dyDescent="0.25">
      <c r="A588" s="4" t="s">
        <v>171</v>
      </c>
      <c r="B588" s="4">
        <v>5</v>
      </c>
      <c r="C588" s="4" t="s">
        <v>24</v>
      </c>
      <c r="D588" s="9" t="s">
        <v>18</v>
      </c>
      <c r="E588" s="4" t="s">
        <v>25</v>
      </c>
      <c r="F588" s="10">
        <v>62.61</v>
      </c>
      <c r="G588" s="10">
        <v>7</v>
      </c>
      <c r="H588" s="11">
        <f t="shared" si="21"/>
        <v>438.27</v>
      </c>
    </row>
    <row r="589" spans="1:8" x14ac:dyDescent="0.25">
      <c r="A589" s="4" t="s">
        <v>171</v>
      </c>
      <c r="B589" s="4">
        <v>6</v>
      </c>
      <c r="C589" s="4" t="s">
        <v>26</v>
      </c>
      <c r="D589" s="9" t="s">
        <v>18</v>
      </c>
      <c r="E589" s="4" t="s">
        <v>27</v>
      </c>
      <c r="F589" s="10">
        <v>56.93</v>
      </c>
      <c r="G589" s="10">
        <v>3</v>
      </c>
      <c r="H589" s="11">
        <f t="shared" si="21"/>
        <v>170.79</v>
      </c>
    </row>
    <row r="590" spans="1:8" x14ac:dyDescent="0.25">
      <c r="A590" s="4" t="s">
        <v>171</v>
      </c>
      <c r="B590" s="4">
        <v>7</v>
      </c>
      <c r="C590" s="4" t="s">
        <v>28</v>
      </c>
      <c r="D590" s="9" t="s">
        <v>18</v>
      </c>
      <c r="E590" s="4" t="s">
        <v>29</v>
      </c>
      <c r="F590" s="10">
        <v>63.54</v>
      </c>
      <c r="G590" s="10">
        <v>6</v>
      </c>
      <c r="H590" s="11">
        <f t="shared" si="21"/>
        <v>381.24</v>
      </c>
    </row>
    <row r="591" spans="1:8" x14ac:dyDescent="0.25">
      <c r="A591" s="4" t="s">
        <v>171</v>
      </c>
      <c r="B591" s="4">
        <v>8</v>
      </c>
      <c r="C591" s="4" t="s">
        <v>30</v>
      </c>
      <c r="D591" s="9" t="s">
        <v>31</v>
      </c>
      <c r="E591" s="4" t="s">
        <v>32</v>
      </c>
      <c r="F591" s="10">
        <v>5.88</v>
      </c>
      <c r="G591" s="10">
        <v>10</v>
      </c>
      <c r="H591" s="11">
        <f t="shared" si="21"/>
        <v>58.8</v>
      </c>
    </row>
    <row r="592" spans="1:8" x14ac:dyDescent="0.25">
      <c r="A592" s="4" t="s">
        <v>171</v>
      </c>
      <c r="B592" s="4">
        <v>9</v>
      </c>
      <c r="C592" s="4" t="s">
        <v>33</v>
      </c>
      <c r="D592" s="9" t="s">
        <v>31</v>
      </c>
      <c r="E592" s="4" t="s">
        <v>34</v>
      </c>
      <c r="F592" s="10">
        <v>7.76</v>
      </c>
      <c r="G592" s="10">
        <v>10</v>
      </c>
      <c r="H592" s="11">
        <f t="shared" si="21"/>
        <v>77.599999999999994</v>
      </c>
    </row>
    <row r="593" spans="1:8" x14ac:dyDescent="0.25">
      <c r="E593" s="7" t="s">
        <v>35</v>
      </c>
      <c r="F593" s="7"/>
      <c r="G593" s="7"/>
      <c r="H593" s="12">
        <f>SUM(H584:H592)</f>
        <v>1626.83</v>
      </c>
    </row>
    <row r="595" spans="1:8" x14ac:dyDescent="0.25">
      <c r="C595" s="7" t="s">
        <v>6</v>
      </c>
      <c r="D595" s="8" t="s">
        <v>7</v>
      </c>
      <c r="E595" s="7" t="s">
        <v>8</v>
      </c>
    </row>
    <row r="596" spans="1:8" x14ac:dyDescent="0.25">
      <c r="C596" s="7" t="s">
        <v>9</v>
      </c>
      <c r="D596" s="8" t="s">
        <v>93</v>
      </c>
      <c r="E596" s="7" t="s">
        <v>170</v>
      </c>
    </row>
    <row r="597" spans="1:8" x14ac:dyDescent="0.25">
      <c r="C597" s="7" t="s">
        <v>11</v>
      </c>
      <c r="D597" s="8" t="s">
        <v>36</v>
      </c>
      <c r="E597" s="7" t="s">
        <v>37</v>
      </c>
    </row>
    <row r="599" spans="1:8" x14ac:dyDescent="0.25">
      <c r="A599" s="4" t="s">
        <v>172</v>
      </c>
      <c r="B599" s="4">
        <v>1</v>
      </c>
      <c r="C599" s="4" t="s">
        <v>39</v>
      </c>
      <c r="D599" s="9" t="s">
        <v>40</v>
      </c>
      <c r="E599" s="4" t="s">
        <v>41</v>
      </c>
      <c r="F599" s="10">
        <v>102.15</v>
      </c>
      <c r="G599" s="10">
        <v>2</v>
      </c>
      <c r="H599" s="11">
        <f>ROUND(ROUND(F599,2)*ROUND(G599,2),2)</f>
        <v>204.3</v>
      </c>
    </row>
    <row r="600" spans="1:8" x14ac:dyDescent="0.25">
      <c r="E600" s="7" t="s">
        <v>35</v>
      </c>
      <c r="F600" s="7"/>
      <c r="G600" s="7"/>
      <c r="H600" s="12">
        <f>SUM(H599:H599)</f>
        <v>204.3</v>
      </c>
    </row>
    <row r="602" spans="1:8" x14ac:dyDescent="0.25">
      <c r="C602" s="7" t="s">
        <v>6</v>
      </c>
      <c r="D602" s="8" t="s">
        <v>7</v>
      </c>
      <c r="E602" s="7" t="s">
        <v>8</v>
      </c>
    </row>
    <row r="603" spans="1:8" x14ac:dyDescent="0.25">
      <c r="C603" s="7" t="s">
        <v>9</v>
      </c>
      <c r="D603" s="8" t="s">
        <v>93</v>
      </c>
      <c r="E603" s="7" t="s">
        <v>170</v>
      </c>
    </row>
    <row r="604" spans="1:8" x14ac:dyDescent="0.25">
      <c r="C604" s="7" t="s">
        <v>11</v>
      </c>
      <c r="D604" s="8" t="s">
        <v>42</v>
      </c>
      <c r="E604" s="7" t="s">
        <v>43</v>
      </c>
    </row>
    <row r="606" spans="1:8" x14ac:dyDescent="0.25">
      <c r="A606" s="4" t="s">
        <v>173</v>
      </c>
      <c r="B606" s="4">
        <v>1</v>
      </c>
      <c r="C606" s="4" t="s">
        <v>45</v>
      </c>
      <c r="D606" s="9" t="s">
        <v>31</v>
      </c>
      <c r="E606" s="4" t="s">
        <v>46</v>
      </c>
      <c r="F606" s="10">
        <v>11.7</v>
      </c>
      <c r="G606" s="10">
        <v>12.64</v>
      </c>
      <c r="H606" s="11">
        <f>ROUND(ROUND(F606,2)*ROUND(G606,2),2)</f>
        <v>147.88999999999999</v>
      </c>
    </row>
    <row r="607" spans="1:8" x14ac:dyDescent="0.25">
      <c r="A607" s="4" t="s">
        <v>173</v>
      </c>
      <c r="B607" s="4">
        <v>2</v>
      </c>
      <c r="C607" s="4" t="s">
        <v>47</v>
      </c>
      <c r="D607" s="9" t="s">
        <v>31</v>
      </c>
      <c r="E607" s="4" t="s">
        <v>48</v>
      </c>
      <c r="F607" s="10">
        <v>4.5999999999999996</v>
      </c>
      <c r="G607" s="10">
        <v>3</v>
      </c>
      <c r="H607" s="11">
        <f>ROUND(ROUND(F607,2)*ROUND(G607,2),2)</f>
        <v>13.8</v>
      </c>
    </row>
    <row r="608" spans="1:8" x14ac:dyDescent="0.25">
      <c r="A608" s="4" t="s">
        <v>173</v>
      </c>
      <c r="B608" s="4">
        <v>3</v>
      </c>
      <c r="C608" s="4" t="s">
        <v>174</v>
      </c>
      <c r="D608" s="9" t="s">
        <v>31</v>
      </c>
      <c r="E608" s="4" t="s">
        <v>175</v>
      </c>
      <c r="F608" s="10">
        <v>11.76</v>
      </c>
      <c r="G608" s="10">
        <v>3.52</v>
      </c>
      <c r="H608" s="11">
        <f>ROUND(ROUND(F608,2)*ROUND(G608,2),2)</f>
        <v>41.4</v>
      </c>
    </row>
    <row r="609" spans="1:8" x14ac:dyDescent="0.25">
      <c r="A609" s="4" t="s">
        <v>173</v>
      </c>
      <c r="B609" s="4">
        <v>4</v>
      </c>
      <c r="C609" s="4" t="s">
        <v>176</v>
      </c>
      <c r="D609" s="9" t="s">
        <v>31</v>
      </c>
      <c r="E609" s="4" t="s">
        <v>177</v>
      </c>
      <c r="F609" s="10">
        <v>5.53</v>
      </c>
      <c r="G609" s="10">
        <v>1</v>
      </c>
      <c r="H609" s="11">
        <f>ROUND(ROUND(F609,2)*ROUND(G609,2),2)</f>
        <v>5.53</v>
      </c>
    </row>
    <row r="610" spans="1:8" x14ac:dyDescent="0.25">
      <c r="A610" s="4" t="s">
        <v>173</v>
      </c>
      <c r="B610" s="4">
        <v>5</v>
      </c>
      <c r="C610" s="4" t="s">
        <v>51</v>
      </c>
      <c r="D610" s="9" t="s">
        <v>15</v>
      </c>
      <c r="E610" s="4" t="s">
        <v>52</v>
      </c>
      <c r="F610" s="10">
        <v>5.75</v>
      </c>
      <c r="G610" s="10">
        <v>17.600000000000001</v>
      </c>
      <c r="H610" s="11">
        <f>ROUND(ROUND(F610,2)*ROUND(G610,2),2)</f>
        <v>101.2</v>
      </c>
    </row>
    <row r="611" spans="1:8" x14ac:dyDescent="0.25">
      <c r="E611" s="7" t="s">
        <v>35</v>
      </c>
      <c r="F611" s="7"/>
      <c r="G611" s="7"/>
      <c r="H611" s="12">
        <f>SUM(H606:H610)</f>
        <v>309.82</v>
      </c>
    </row>
    <row r="613" spans="1:8" x14ac:dyDescent="0.25">
      <c r="C613" s="7" t="s">
        <v>6</v>
      </c>
      <c r="D613" s="8" t="s">
        <v>7</v>
      </c>
      <c r="E613" s="7" t="s">
        <v>8</v>
      </c>
    </row>
    <row r="614" spans="1:8" x14ac:dyDescent="0.25">
      <c r="C614" s="7" t="s">
        <v>9</v>
      </c>
      <c r="D614" s="8" t="s">
        <v>93</v>
      </c>
      <c r="E614" s="7" t="s">
        <v>170</v>
      </c>
    </row>
    <row r="615" spans="1:8" x14ac:dyDescent="0.25">
      <c r="C615" s="7" t="s">
        <v>11</v>
      </c>
      <c r="D615" s="8" t="s">
        <v>53</v>
      </c>
      <c r="E615" s="7" t="s">
        <v>54</v>
      </c>
    </row>
    <row r="617" spans="1:8" x14ac:dyDescent="0.25">
      <c r="A617" s="4" t="s">
        <v>178</v>
      </c>
      <c r="B617" s="4">
        <v>1</v>
      </c>
      <c r="C617" s="4" t="s">
        <v>56</v>
      </c>
      <c r="D617" s="9" t="s">
        <v>40</v>
      </c>
      <c r="E617" s="4" t="s">
        <v>57</v>
      </c>
      <c r="F617" s="10">
        <v>7.02</v>
      </c>
      <c r="G617" s="10">
        <v>13.73</v>
      </c>
      <c r="H617" s="11">
        <f t="shared" ref="H617:H622" si="22">ROUND(ROUND(F617,2)*ROUND(G617,2),2)</f>
        <v>96.38</v>
      </c>
    </row>
    <row r="618" spans="1:8" x14ac:dyDescent="0.25">
      <c r="A618" s="4" t="s">
        <v>178</v>
      </c>
      <c r="B618" s="4">
        <v>2</v>
      </c>
      <c r="C618" s="4" t="s">
        <v>58</v>
      </c>
      <c r="D618" s="9" t="s">
        <v>40</v>
      </c>
      <c r="E618" s="4" t="s">
        <v>59</v>
      </c>
      <c r="F618" s="10">
        <v>2.1</v>
      </c>
      <c r="G618" s="10">
        <v>3.4</v>
      </c>
      <c r="H618" s="11">
        <f t="shared" si="22"/>
        <v>7.14</v>
      </c>
    </row>
    <row r="619" spans="1:8" x14ac:dyDescent="0.25">
      <c r="A619" s="4" t="s">
        <v>178</v>
      </c>
      <c r="B619" s="4">
        <v>3</v>
      </c>
      <c r="C619" s="4" t="s">
        <v>60</v>
      </c>
      <c r="D619" s="9" t="s">
        <v>40</v>
      </c>
      <c r="E619" s="4" t="s">
        <v>61</v>
      </c>
      <c r="F619" s="10">
        <v>30.28</v>
      </c>
      <c r="G619" s="10">
        <v>8.89</v>
      </c>
      <c r="H619" s="11">
        <f t="shared" si="22"/>
        <v>269.19</v>
      </c>
    </row>
    <row r="620" spans="1:8" x14ac:dyDescent="0.25">
      <c r="A620" s="4" t="s">
        <v>178</v>
      </c>
      <c r="B620" s="4">
        <v>4</v>
      </c>
      <c r="C620" s="4" t="s">
        <v>62</v>
      </c>
      <c r="D620" s="9" t="s">
        <v>40</v>
      </c>
      <c r="E620" s="4" t="s">
        <v>63</v>
      </c>
      <c r="F620" s="10">
        <v>26.73</v>
      </c>
      <c r="G620" s="10">
        <v>2.2000000000000002</v>
      </c>
      <c r="H620" s="11">
        <f t="shared" si="22"/>
        <v>58.81</v>
      </c>
    </row>
    <row r="621" spans="1:8" x14ac:dyDescent="0.25">
      <c r="A621" s="4" t="s">
        <v>178</v>
      </c>
      <c r="B621" s="4">
        <v>5</v>
      </c>
      <c r="C621" s="4" t="s">
        <v>64</v>
      </c>
      <c r="D621" s="9" t="s">
        <v>40</v>
      </c>
      <c r="E621" s="4" t="s">
        <v>65</v>
      </c>
      <c r="F621" s="10">
        <v>21</v>
      </c>
      <c r="G621" s="10">
        <v>4.8499999999999996</v>
      </c>
      <c r="H621" s="11">
        <f t="shared" si="22"/>
        <v>101.85</v>
      </c>
    </row>
    <row r="622" spans="1:8" x14ac:dyDescent="0.25">
      <c r="A622" s="4" t="s">
        <v>178</v>
      </c>
      <c r="B622" s="4">
        <v>6</v>
      </c>
      <c r="C622" s="4" t="s">
        <v>66</v>
      </c>
      <c r="D622" s="9" t="s">
        <v>40</v>
      </c>
      <c r="E622" s="4" t="s">
        <v>67</v>
      </c>
      <c r="F622" s="10">
        <v>11.6</v>
      </c>
      <c r="G622" s="10">
        <v>1.2</v>
      </c>
      <c r="H622" s="11">
        <f t="shared" si="22"/>
        <v>13.92</v>
      </c>
    </row>
    <row r="623" spans="1:8" x14ac:dyDescent="0.25">
      <c r="E623" s="7" t="s">
        <v>35</v>
      </c>
      <c r="F623" s="7"/>
      <c r="G623" s="7"/>
      <c r="H623" s="12">
        <f>SUM(H617:H622)</f>
        <v>547.29</v>
      </c>
    </row>
    <row r="625" spans="1:8" x14ac:dyDescent="0.25">
      <c r="C625" s="7" t="s">
        <v>6</v>
      </c>
      <c r="D625" s="8" t="s">
        <v>7</v>
      </c>
      <c r="E625" s="7" t="s">
        <v>8</v>
      </c>
    </row>
    <row r="626" spans="1:8" x14ac:dyDescent="0.25">
      <c r="C626" s="7" t="s">
        <v>9</v>
      </c>
      <c r="D626" s="8" t="s">
        <v>93</v>
      </c>
      <c r="E626" s="7" t="s">
        <v>170</v>
      </c>
    </row>
    <row r="627" spans="1:8" x14ac:dyDescent="0.25">
      <c r="C627" s="7" t="s">
        <v>11</v>
      </c>
      <c r="D627" s="8" t="s">
        <v>68</v>
      </c>
      <c r="E627" s="7" t="s">
        <v>69</v>
      </c>
    </row>
    <row r="629" spans="1:8" x14ac:dyDescent="0.25">
      <c r="A629" s="4" t="s">
        <v>179</v>
      </c>
      <c r="B629" s="4">
        <v>1</v>
      </c>
      <c r="C629" s="4" t="s">
        <v>71</v>
      </c>
      <c r="D629" s="9" t="s">
        <v>15</v>
      </c>
      <c r="E629" s="4" t="s">
        <v>72</v>
      </c>
      <c r="F629" s="10">
        <v>27.8</v>
      </c>
      <c r="G629" s="10">
        <v>40.4</v>
      </c>
      <c r="H629" s="11">
        <f>ROUND(ROUND(F629,2)*ROUND(G629,2),2)</f>
        <v>1123.1199999999999</v>
      </c>
    </row>
    <row r="630" spans="1:8" x14ac:dyDescent="0.25">
      <c r="A630" s="4" t="s">
        <v>179</v>
      </c>
      <c r="B630" s="4">
        <v>2</v>
      </c>
      <c r="C630" s="4" t="s">
        <v>73</v>
      </c>
      <c r="D630" s="9" t="s">
        <v>18</v>
      </c>
      <c r="E630" s="4" t="s">
        <v>74</v>
      </c>
      <c r="F630" s="10">
        <v>144.83000000000001</v>
      </c>
      <c r="G630" s="10">
        <v>1</v>
      </c>
      <c r="H630" s="11">
        <f>ROUND(ROUND(F630,2)*ROUND(G630,2),2)</f>
        <v>144.83000000000001</v>
      </c>
    </row>
    <row r="631" spans="1:8" x14ac:dyDescent="0.25">
      <c r="A631" s="4" t="s">
        <v>179</v>
      </c>
      <c r="B631" s="4">
        <v>3</v>
      </c>
      <c r="C631" s="4" t="s">
        <v>75</v>
      </c>
      <c r="D631" s="9" t="s">
        <v>15</v>
      </c>
      <c r="E631" s="4" t="s">
        <v>76</v>
      </c>
      <c r="F631" s="10">
        <v>0.62</v>
      </c>
      <c r="G631" s="10">
        <v>40.4</v>
      </c>
      <c r="H631" s="11">
        <f>ROUND(ROUND(F631,2)*ROUND(G631,2),2)</f>
        <v>25.05</v>
      </c>
    </row>
    <row r="632" spans="1:8" x14ac:dyDescent="0.25">
      <c r="E632" s="7" t="s">
        <v>35</v>
      </c>
      <c r="F632" s="7"/>
      <c r="G632" s="7"/>
      <c r="H632" s="12">
        <f>SUM(H629:H631)</f>
        <v>1292.9999999999998</v>
      </c>
    </row>
    <row r="634" spans="1:8" x14ac:dyDescent="0.25">
      <c r="C634" s="7" t="s">
        <v>6</v>
      </c>
      <c r="D634" s="8" t="s">
        <v>7</v>
      </c>
      <c r="E634" s="7" t="s">
        <v>8</v>
      </c>
    </row>
    <row r="635" spans="1:8" x14ac:dyDescent="0.25">
      <c r="C635" s="7" t="s">
        <v>9</v>
      </c>
      <c r="D635" s="8" t="s">
        <v>93</v>
      </c>
      <c r="E635" s="7" t="s">
        <v>170</v>
      </c>
    </row>
    <row r="636" spans="1:8" x14ac:dyDescent="0.25">
      <c r="C636" s="7" t="s">
        <v>11</v>
      </c>
      <c r="D636" s="8" t="s">
        <v>79</v>
      </c>
      <c r="E636" s="7" t="s">
        <v>80</v>
      </c>
    </row>
    <row r="638" spans="1:8" x14ac:dyDescent="0.25">
      <c r="A638" s="4" t="s">
        <v>180</v>
      </c>
      <c r="B638" s="4">
        <v>1</v>
      </c>
      <c r="C638" s="4" t="s">
        <v>166</v>
      </c>
      <c r="D638" s="9" t="s">
        <v>18</v>
      </c>
      <c r="E638" s="4" t="s">
        <v>167</v>
      </c>
      <c r="F638" s="10">
        <v>230.29</v>
      </c>
      <c r="G638" s="10">
        <v>2</v>
      </c>
      <c r="H638" s="11">
        <f>ROUND(ROUND(F638,2)*ROUND(G638,2),2)</f>
        <v>460.58</v>
      </c>
    </row>
    <row r="639" spans="1:8" x14ac:dyDescent="0.25">
      <c r="E639" s="7" t="s">
        <v>35</v>
      </c>
      <c r="F639" s="7"/>
      <c r="G639" s="7"/>
      <c r="H639" s="12">
        <f>SUM(H638:H638)</f>
        <v>460.58</v>
      </c>
    </row>
    <row r="641" spans="1:8" x14ac:dyDescent="0.25">
      <c r="C641" s="7" t="s">
        <v>6</v>
      </c>
      <c r="D641" s="8" t="s">
        <v>7</v>
      </c>
      <c r="E641" s="7" t="s">
        <v>8</v>
      </c>
    </row>
    <row r="642" spans="1:8" x14ac:dyDescent="0.25">
      <c r="C642" s="7" t="s">
        <v>9</v>
      </c>
      <c r="D642" s="8" t="s">
        <v>93</v>
      </c>
      <c r="E642" s="7" t="s">
        <v>170</v>
      </c>
    </row>
    <row r="643" spans="1:8" x14ac:dyDescent="0.25">
      <c r="C643" s="7" t="s">
        <v>11</v>
      </c>
      <c r="D643" s="8" t="s">
        <v>84</v>
      </c>
      <c r="E643" s="7" t="s">
        <v>85</v>
      </c>
    </row>
    <row r="645" spans="1:8" x14ac:dyDescent="0.25">
      <c r="A645" s="4" t="s">
        <v>181</v>
      </c>
      <c r="B645" s="4">
        <v>1</v>
      </c>
      <c r="C645" s="4" t="s">
        <v>87</v>
      </c>
      <c r="D645" s="9" t="s">
        <v>31</v>
      </c>
      <c r="E645" s="4" t="s">
        <v>88</v>
      </c>
      <c r="F645" s="10">
        <v>49.53</v>
      </c>
      <c r="G645" s="10">
        <v>15.64</v>
      </c>
      <c r="H645" s="11">
        <f>ROUND(ROUND(F645,2)*ROUND(G645,2),2)</f>
        <v>774.65</v>
      </c>
    </row>
    <row r="646" spans="1:8" x14ac:dyDescent="0.25">
      <c r="A646" s="4" t="s">
        <v>181</v>
      </c>
      <c r="B646" s="4">
        <v>2</v>
      </c>
      <c r="C646" s="4" t="s">
        <v>89</v>
      </c>
      <c r="D646" s="9" t="s">
        <v>40</v>
      </c>
      <c r="E646" s="4" t="s">
        <v>90</v>
      </c>
      <c r="F646" s="10">
        <v>117.23</v>
      </c>
      <c r="G646" s="10">
        <v>2.0099999999999998</v>
      </c>
      <c r="H646" s="11">
        <f>ROUND(ROUND(F646,2)*ROUND(G646,2),2)</f>
        <v>235.63</v>
      </c>
    </row>
    <row r="647" spans="1:8" x14ac:dyDescent="0.25">
      <c r="A647" s="4" t="s">
        <v>181</v>
      </c>
      <c r="B647" s="4">
        <v>3</v>
      </c>
      <c r="C647" s="4" t="s">
        <v>182</v>
      </c>
      <c r="D647" s="9" t="s">
        <v>15</v>
      </c>
      <c r="E647" s="4" t="s">
        <v>183</v>
      </c>
      <c r="F647" s="10">
        <v>9.15</v>
      </c>
      <c r="G647" s="10">
        <v>0.8</v>
      </c>
      <c r="H647" s="11">
        <f>ROUND(ROUND(F647,2)*ROUND(G647,2),2)</f>
        <v>7.32</v>
      </c>
    </row>
    <row r="648" spans="1:8" x14ac:dyDescent="0.25">
      <c r="E648" s="7" t="s">
        <v>35</v>
      </c>
      <c r="F648" s="7"/>
      <c r="G648" s="7"/>
      <c r="H648" s="12">
        <f>SUM(H645:H647)</f>
        <v>1017.6</v>
      </c>
    </row>
    <row r="650" spans="1:8" x14ac:dyDescent="0.25">
      <c r="C650" s="7" t="s">
        <v>6</v>
      </c>
      <c r="D650" s="8" t="s">
        <v>7</v>
      </c>
      <c r="E650" s="7" t="s">
        <v>8</v>
      </c>
    </row>
    <row r="651" spans="1:8" x14ac:dyDescent="0.25">
      <c r="C651" s="7" t="s">
        <v>9</v>
      </c>
      <c r="D651" s="8" t="s">
        <v>93</v>
      </c>
      <c r="E651" s="7" t="s">
        <v>170</v>
      </c>
    </row>
    <row r="652" spans="1:8" x14ac:dyDescent="0.25">
      <c r="C652" s="7" t="s">
        <v>11</v>
      </c>
      <c r="D652" s="8" t="s">
        <v>93</v>
      </c>
      <c r="E652" s="7" t="s">
        <v>94</v>
      </c>
    </row>
    <row r="654" spans="1:8" x14ac:dyDescent="0.25">
      <c r="A654" s="4" t="s">
        <v>184</v>
      </c>
      <c r="B654" s="4">
        <v>1</v>
      </c>
      <c r="C654" s="4" t="s">
        <v>96</v>
      </c>
      <c r="D654" s="9" t="s">
        <v>40</v>
      </c>
      <c r="E654" s="4" t="s">
        <v>97</v>
      </c>
      <c r="F654" s="10">
        <v>24.85</v>
      </c>
      <c r="G654" s="10">
        <v>21.47</v>
      </c>
      <c r="H654" s="11">
        <f t="shared" ref="H654:H659" si="23">ROUND(ROUND(F654,2)*ROUND(G654,2),2)</f>
        <v>533.53</v>
      </c>
    </row>
    <row r="655" spans="1:8" x14ac:dyDescent="0.25">
      <c r="A655" s="4" t="s">
        <v>184</v>
      </c>
      <c r="B655" s="4">
        <v>2</v>
      </c>
      <c r="C655" s="4" t="s">
        <v>98</v>
      </c>
      <c r="D655" s="9" t="s">
        <v>40</v>
      </c>
      <c r="E655" s="4" t="s">
        <v>99</v>
      </c>
      <c r="F655" s="10">
        <v>7.59</v>
      </c>
      <c r="G655" s="10">
        <v>17.079999999999998</v>
      </c>
      <c r="H655" s="11">
        <f t="shared" si="23"/>
        <v>129.63999999999999</v>
      </c>
    </row>
    <row r="656" spans="1:8" x14ac:dyDescent="0.25">
      <c r="A656" s="4" t="s">
        <v>184</v>
      </c>
      <c r="B656" s="4">
        <v>3</v>
      </c>
      <c r="C656" s="4" t="s">
        <v>100</v>
      </c>
      <c r="D656" s="9" t="s">
        <v>40</v>
      </c>
      <c r="E656" s="4" t="s">
        <v>101</v>
      </c>
      <c r="F656" s="10">
        <v>8.8800000000000008</v>
      </c>
      <c r="G656" s="10">
        <v>17.079999999999998</v>
      </c>
      <c r="H656" s="11">
        <f t="shared" si="23"/>
        <v>151.66999999999999</v>
      </c>
    </row>
    <row r="657" spans="1:8" x14ac:dyDescent="0.25">
      <c r="A657" s="4" t="s">
        <v>184</v>
      </c>
      <c r="B657" s="4">
        <v>4</v>
      </c>
      <c r="C657" s="4" t="s">
        <v>102</v>
      </c>
      <c r="D657" s="9" t="s">
        <v>40</v>
      </c>
      <c r="E657" s="4" t="s">
        <v>103</v>
      </c>
      <c r="F657" s="10">
        <v>10.28</v>
      </c>
      <c r="G657" s="10">
        <v>4.3899999999999997</v>
      </c>
      <c r="H657" s="11">
        <f t="shared" si="23"/>
        <v>45.13</v>
      </c>
    </row>
    <row r="658" spans="1:8" x14ac:dyDescent="0.25">
      <c r="A658" s="4" t="s">
        <v>184</v>
      </c>
      <c r="B658" s="4">
        <v>5</v>
      </c>
      <c r="C658" s="4" t="s">
        <v>104</v>
      </c>
      <c r="D658" s="9" t="s">
        <v>40</v>
      </c>
      <c r="E658" s="4" t="s">
        <v>105</v>
      </c>
      <c r="F658" s="10">
        <v>63.61</v>
      </c>
      <c r="G658" s="10">
        <v>4.3899999999999997</v>
      </c>
      <c r="H658" s="11">
        <f t="shared" si="23"/>
        <v>279.25</v>
      </c>
    </row>
    <row r="659" spans="1:8" x14ac:dyDescent="0.25">
      <c r="A659" s="4" t="s">
        <v>184</v>
      </c>
      <c r="B659" s="4">
        <v>6</v>
      </c>
      <c r="C659" s="4" t="s">
        <v>106</v>
      </c>
      <c r="D659" s="9" t="s">
        <v>40</v>
      </c>
      <c r="E659" s="4" t="s">
        <v>107</v>
      </c>
      <c r="F659" s="10">
        <v>93.51</v>
      </c>
      <c r="G659" s="10">
        <v>0.5</v>
      </c>
      <c r="H659" s="11">
        <f t="shared" si="23"/>
        <v>46.76</v>
      </c>
    </row>
    <row r="660" spans="1:8" x14ac:dyDescent="0.25">
      <c r="E660" s="7" t="s">
        <v>35</v>
      </c>
      <c r="F660" s="7"/>
      <c r="G660" s="7"/>
      <c r="H660" s="12">
        <f>SUM(H654:H659)</f>
        <v>1185.9799999999998</v>
      </c>
    </row>
    <row r="662" spans="1:8" x14ac:dyDescent="0.25">
      <c r="C662" s="7" t="s">
        <v>6</v>
      </c>
      <c r="D662" s="8" t="s">
        <v>7</v>
      </c>
      <c r="E662" s="7" t="s">
        <v>8</v>
      </c>
    </row>
    <row r="663" spans="1:8" x14ac:dyDescent="0.25">
      <c r="C663" s="7" t="s">
        <v>9</v>
      </c>
      <c r="D663" s="8" t="s">
        <v>185</v>
      </c>
      <c r="E663" s="7" t="s">
        <v>186</v>
      </c>
    </row>
    <row r="664" spans="1:8" x14ac:dyDescent="0.25">
      <c r="C664" s="7" t="s">
        <v>11</v>
      </c>
      <c r="D664" s="8" t="s">
        <v>7</v>
      </c>
      <c r="E664" s="7" t="s">
        <v>12</v>
      </c>
    </row>
    <row r="666" spans="1:8" x14ac:dyDescent="0.25">
      <c r="A666" s="4" t="s">
        <v>187</v>
      </c>
      <c r="B666" s="4">
        <v>1</v>
      </c>
      <c r="C666" s="4" t="s">
        <v>14</v>
      </c>
      <c r="D666" s="9" t="s">
        <v>15</v>
      </c>
      <c r="E666" s="4" t="s">
        <v>16</v>
      </c>
      <c r="F666" s="10">
        <v>5.85</v>
      </c>
      <c r="G666" s="10">
        <v>60</v>
      </c>
      <c r="H666" s="11">
        <f t="shared" ref="H666:H674" si="24">ROUND(ROUND(F666,2)*ROUND(G666,2),2)</f>
        <v>351</v>
      </c>
    </row>
    <row r="667" spans="1:8" x14ac:dyDescent="0.25">
      <c r="A667" s="4" t="s">
        <v>187</v>
      </c>
      <c r="B667" s="4">
        <v>2</v>
      </c>
      <c r="C667" s="4" t="s">
        <v>17</v>
      </c>
      <c r="D667" s="9" t="s">
        <v>18</v>
      </c>
      <c r="E667" s="4" t="s">
        <v>19</v>
      </c>
      <c r="F667" s="10">
        <v>4.71</v>
      </c>
      <c r="G667" s="10">
        <v>12</v>
      </c>
      <c r="H667" s="11">
        <f t="shared" si="24"/>
        <v>56.52</v>
      </c>
    </row>
    <row r="668" spans="1:8" x14ac:dyDescent="0.25">
      <c r="A668" s="4" t="s">
        <v>187</v>
      </c>
      <c r="B668" s="4">
        <v>3</v>
      </c>
      <c r="C668" s="4" t="s">
        <v>20</v>
      </c>
      <c r="D668" s="9" t="s">
        <v>18</v>
      </c>
      <c r="E668" s="4" t="s">
        <v>21</v>
      </c>
      <c r="F668" s="10">
        <v>28.56</v>
      </c>
      <c r="G668" s="10">
        <v>6</v>
      </c>
      <c r="H668" s="11">
        <f t="shared" si="24"/>
        <v>171.36</v>
      </c>
    </row>
    <row r="669" spans="1:8" x14ac:dyDescent="0.25">
      <c r="A669" s="4" t="s">
        <v>187</v>
      </c>
      <c r="B669" s="4">
        <v>4</v>
      </c>
      <c r="C669" s="4" t="s">
        <v>22</v>
      </c>
      <c r="D669" s="9" t="s">
        <v>15</v>
      </c>
      <c r="E669" s="4" t="s">
        <v>23</v>
      </c>
      <c r="F669" s="10">
        <v>1.41</v>
      </c>
      <c r="G669" s="10">
        <v>123</v>
      </c>
      <c r="H669" s="11">
        <f t="shared" si="24"/>
        <v>173.43</v>
      </c>
    </row>
    <row r="670" spans="1:8" x14ac:dyDescent="0.25">
      <c r="A670" s="4" t="s">
        <v>187</v>
      </c>
      <c r="B670" s="4">
        <v>5</v>
      </c>
      <c r="C670" s="4" t="s">
        <v>24</v>
      </c>
      <c r="D670" s="9" t="s">
        <v>18</v>
      </c>
      <c r="E670" s="4" t="s">
        <v>25</v>
      </c>
      <c r="F670" s="10">
        <v>62.61</v>
      </c>
      <c r="G670" s="10">
        <v>9</v>
      </c>
      <c r="H670" s="11">
        <f t="shared" si="24"/>
        <v>563.49</v>
      </c>
    </row>
    <row r="671" spans="1:8" x14ac:dyDescent="0.25">
      <c r="A671" s="4" t="s">
        <v>187</v>
      </c>
      <c r="B671" s="4">
        <v>6</v>
      </c>
      <c r="C671" s="4" t="s">
        <v>26</v>
      </c>
      <c r="D671" s="9" t="s">
        <v>18</v>
      </c>
      <c r="E671" s="4" t="s">
        <v>27</v>
      </c>
      <c r="F671" s="10">
        <v>56.93</v>
      </c>
      <c r="G671" s="10">
        <v>3</v>
      </c>
      <c r="H671" s="11">
        <f t="shared" si="24"/>
        <v>170.79</v>
      </c>
    </row>
    <row r="672" spans="1:8" x14ac:dyDescent="0.25">
      <c r="A672" s="4" t="s">
        <v>187</v>
      </c>
      <c r="B672" s="4">
        <v>7</v>
      </c>
      <c r="C672" s="4" t="s">
        <v>28</v>
      </c>
      <c r="D672" s="9" t="s">
        <v>18</v>
      </c>
      <c r="E672" s="4" t="s">
        <v>29</v>
      </c>
      <c r="F672" s="10">
        <v>63.54</v>
      </c>
      <c r="G672" s="10">
        <v>6</v>
      </c>
      <c r="H672" s="11">
        <f t="shared" si="24"/>
        <v>381.24</v>
      </c>
    </row>
    <row r="673" spans="1:8" x14ac:dyDescent="0.25">
      <c r="A673" s="4" t="s">
        <v>187</v>
      </c>
      <c r="B673" s="4">
        <v>8</v>
      </c>
      <c r="C673" s="4" t="s">
        <v>30</v>
      </c>
      <c r="D673" s="9" t="s">
        <v>31</v>
      </c>
      <c r="E673" s="4" t="s">
        <v>32</v>
      </c>
      <c r="F673" s="10">
        <v>5.88</v>
      </c>
      <c r="G673" s="10">
        <v>15</v>
      </c>
      <c r="H673" s="11">
        <f t="shared" si="24"/>
        <v>88.2</v>
      </c>
    </row>
    <row r="674" spans="1:8" x14ac:dyDescent="0.25">
      <c r="A674" s="4" t="s">
        <v>187</v>
      </c>
      <c r="B674" s="4">
        <v>9</v>
      </c>
      <c r="C674" s="4" t="s">
        <v>33</v>
      </c>
      <c r="D674" s="9" t="s">
        <v>31</v>
      </c>
      <c r="E674" s="4" t="s">
        <v>34</v>
      </c>
      <c r="F674" s="10">
        <v>7.76</v>
      </c>
      <c r="G674" s="10">
        <v>15</v>
      </c>
      <c r="H674" s="11">
        <f t="shared" si="24"/>
        <v>116.4</v>
      </c>
    </row>
    <row r="675" spans="1:8" x14ac:dyDescent="0.25">
      <c r="E675" s="7" t="s">
        <v>35</v>
      </c>
      <c r="F675" s="7"/>
      <c r="G675" s="7"/>
      <c r="H675" s="12">
        <f>SUM(H666:H674)</f>
        <v>2072.4299999999998</v>
      </c>
    </row>
    <row r="677" spans="1:8" x14ac:dyDescent="0.25">
      <c r="C677" s="7" t="s">
        <v>6</v>
      </c>
      <c r="D677" s="8" t="s">
        <v>7</v>
      </c>
      <c r="E677" s="7" t="s">
        <v>8</v>
      </c>
    </row>
    <row r="678" spans="1:8" x14ac:dyDescent="0.25">
      <c r="C678" s="7" t="s">
        <v>9</v>
      </c>
      <c r="D678" s="8" t="s">
        <v>185</v>
      </c>
      <c r="E678" s="7" t="s">
        <v>186</v>
      </c>
    </row>
    <row r="679" spans="1:8" x14ac:dyDescent="0.25">
      <c r="C679" s="7" t="s">
        <v>11</v>
      </c>
      <c r="D679" s="8" t="s">
        <v>36</v>
      </c>
      <c r="E679" s="7" t="s">
        <v>37</v>
      </c>
    </row>
    <row r="681" spans="1:8" x14ac:dyDescent="0.25">
      <c r="A681" s="4" t="s">
        <v>188</v>
      </c>
      <c r="B681" s="4">
        <v>1</v>
      </c>
      <c r="C681" s="4" t="s">
        <v>39</v>
      </c>
      <c r="D681" s="9" t="s">
        <v>40</v>
      </c>
      <c r="E681" s="4" t="s">
        <v>41</v>
      </c>
      <c r="F681" s="10">
        <v>102.15</v>
      </c>
      <c r="G681" s="10">
        <v>3</v>
      </c>
      <c r="H681" s="11">
        <f>ROUND(ROUND(F681,2)*ROUND(G681,2),2)</f>
        <v>306.45</v>
      </c>
    </row>
    <row r="682" spans="1:8" x14ac:dyDescent="0.25">
      <c r="E682" s="7" t="s">
        <v>35</v>
      </c>
      <c r="F682" s="7"/>
      <c r="G682" s="7"/>
      <c r="H682" s="12">
        <f>SUM(H681:H681)</f>
        <v>306.45</v>
      </c>
    </row>
    <row r="684" spans="1:8" x14ac:dyDescent="0.25">
      <c r="C684" s="7" t="s">
        <v>6</v>
      </c>
      <c r="D684" s="8" t="s">
        <v>7</v>
      </c>
      <c r="E684" s="7" t="s">
        <v>8</v>
      </c>
    </row>
    <row r="685" spans="1:8" x14ac:dyDescent="0.25">
      <c r="C685" s="7" t="s">
        <v>9</v>
      </c>
      <c r="D685" s="8" t="s">
        <v>185</v>
      </c>
      <c r="E685" s="7" t="s">
        <v>186</v>
      </c>
    </row>
    <row r="686" spans="1:8" x14ac:dyDescent="0.25">
      <c r="C686" s="7" t="s">
        <v>11</v>
      </c>
      <c r="D686" s="8" t="s">
        <v>42</v>
      </c>
      <c r="E686" s="7" t="s">
        <v>43</v>
      </c>
    </row>
    <row r="688" spans="1:8" x14ac:dyDescent="0.25">
      <c r="A688" s="4" t="s">
        <v>189</v>
      </c>
      <c r="B688" s="4">
        <v>1</v>
      </c>
      <c r="C688" s="4" t="s">
        <v>45</v>
      </c>
      <c r="D688" s="9" t="s">
        <v>31</v>
      </c>
      <c r="E688" s="4" t="s">
        <v>46</v>
      </c>
      <c r="F688" s="10">
        <v>11.7</v>
      </c>
      <c r="G688" s="10">
        <v>24.64</v>
      </c>
      <c r="H688" s="11">
        <f>ROUND(ROUND(F688,2)*ROUND(G688,2),2)</f>
        <v>288.29000000000002</v>
      </c>
    </row>
    <row r="689" spans="1:8" x14ac:dyDescent="0.25">
      <c r="A689" s="4" t="s">
        <v>189</v>
      </c>
      <c r="B689" s="4">
        <v>2</v>
      </c>
      <c r="C689" s="4" t="s">
        <v>47</v>
      </c>
      <c r="D689" s="9" t="s">
        <v>31</v>
      </c>
      <c r="E689" s="4" t="s">
        <v>48</v>
      </c>
      <c r="F689" s="10">
        <v>4.5999999999999996</v>
      </c>
      <c r="G689" s="10">
        <v>7</v>
      </c>
      <c r="H689" s="11">
        <f>ROUND(ROUND(F689,2)*ROUND(G689,2),2)</f>
        <v>32.200000000000003</v>
      </c>
    </row>
    <row r="690" spans="1:8" x14ac:dyDescent="0.25">
      <c r="E690" s="7" t="s">
        <v>35</v>
      </c>
      <c r="F690" s="7"/>
      <c r="G690" s="7"/>
      <c r="H690" s="12">
        <f>SUM(H688:H689)</f>
        <v>320.49</v>
      </c>
    </row>
    <row r="692" spans="1:8" x14ac:dyDescent="0.25">
      <c r="C692" s="7" t="s">
        <v>6</v>
      </c>
      <c r="D692" s="8" t="s">
        <v>7</v>
      </c>
      <c r="E692" s="7" t="s">
        <v>8</v>
      </c>
    </row>
    <row r="693" spans="1:8" x14ac:dyDescent="0.25">
      <c r="C693" s="7" t="s">
        <v>9</v>
      </c>
      <c r="D693" s="8" t="s">
        <v>185</v>
      </c>
      <c r="E693" s="7" t="s">
        <v>186</v>
      </c>
    </row>
    <row r="694" spans="1:8" x14ac:dyDescent="0.25">
      <c r="C694" s="7" t="s">
        <v>11</v>
      </c>
      <c r="D694" s="8" t="s">
        <v>53</v>
      </c>
      <c r="E694" s="7" t="s">
        <v>54</v>
      </c>
    </row>
    <row r="696" spans="1:8" x14ac:dyDescent="0.25">
      <c r="A696" s="4" t="s">
        <v>190</v>
      </c>
      <c r="B696" s="4">
        <v>1</v>
      </c>
      <c r="C696" s="4" t="s">
        <v>56</v>
      </c>
      <c r="D696" s="9" t="s">
        <v>40</v>
      </c>
      <c r="E696" s="4" t="s">
        <v>57</v>
      </c>
      <c r="F696" s="10">
        <v>7.02</v>
      </c>
      <c r="G696" s="10">
        <v>20.94</v>
      </c>
      <c r="H696" s="11">
        <f t="shared" ref="H696:H701" si="25">ROUND(ROUND(F696,2)*ROUND(G696,2),2)</f>
        <v>147</v>
      </c>
    </row>
    <row r="697" spans="1:8" x14ac:dyDescent="0.25">
      <c r="A697" s="4" t="s">
        <v>190</v>
      </c>
      <c r="B697" s="4">
        <v>2</v>
      </c>
      <c r="C697" s="4" t="s">
        <v>58</v>
      </c>
      <c r="D697" s="9" t="s">
        <v>40</v>
      </c>
      <c r="E697" s="4" t="s">
        <v>59</v>
      </c>
      <c r="F697" s="10">
        <v>2.1</v>
      </c>
      <c r="G697" s="10">
        <v>5.95</v>
      </c>
      <c r="H697" s="11">
        <f t="shared" si="25"/>
        <v>12.5</v>
      </c>
    </row>
    <row r="698" spans="1:8" x14ac:dyDescent="0.25">
      <c r="A698" s="4" t="s">
        <v>190</v>
      </c>
      <c r="B698" s="4">
        <v>3</v>
      </c>
      <c r="C698" s="4" t="s">
        <v>60</v>
      </c>
      <c r="D698" s="9" t="s">
        <v>40</v>
      </c>
      <c r="E698" s="4" t="s">
        <v>61</v>
      </c>
      <c r="F698" s="10">
        <v>30.28</v>
      </c>
      <c r="G698" s="10">
        <v>13.55</v>
      </c>
      <c r="H698" s="11">
        <f t="shared" si="25"/>
        <v>410.29</v>
      </c>
    </row>
    <row r="699" spans="1:8" x14ac:dyDescent="0.25">
      <c r="A699" s="4" t="s">
        <v>190</v>
      </c>
      <c r="B699" s="4">
        <v>4</v>
      </c>
      <c r="C699" s="4" t="s">
        <v>62</v>
      </c>
      <c r="D699" s="9" t="s">
        <v>40</v>
      </c>
      <c r="E699" s="4" t="s">
        <v>63</v>
      </c>
      <c r="F699" s="10">
        <v>26.73</v>
      </c>
      <c r="G699" s="10">
        <v>3.85</v>
      </c>
      <c r="H699" s="11">
        <f t="shared" si="25"/>
        <v>102.91</v>
      </c>
    </row>
    <row r="700" spans="1:8" x14ac:dyDescent="0.25">
      <c r="A700" s="4" t="s">
        <v>190</v>
      </c>
      <c r="B700" s="4">
        <v>5</v>
      </c>
      <c r="C700" s="4" t="s">
        <v>64</v>
      </c>
      <c r="D700" s="9" t="s">
        <v>40</v>
      </c>
      <c r="E700" s="4" t="s">
        <v>65</v>
      </c>
      <c r="F700" s="10">
        <v>21</v>
      </c>
      <c r="G700" s="10">
        <v>7.39</v>
      </c>
      <c r="H700" s="11">
        <f t="shared" si="25"/>
        <v>155.19</v>
      </c>
    </row>
    <row r="701" spans="1:8" x14ac:dyDescent="0.25">
      <c r="A701" s="4" t="s">
        <v>190</v>
      </c>
      <c r="B701" s="4">
        <v>6</v>
      </c>
      <c r="C701" s="4" t="s">
        <v>66</v>
      </c>
      <c r="D701" s="9" t="s">
        <v>40</v>
      </c>
      <c r="E701" s="4" t="s">
        <v>67</v>
      </c>
      <c r="F701" s="10">
        <v>11.6</v>
      </c>
      <c r="G701" s="10">
        <v>2.1</v>
      </c>
      <c r="H701" s="11">
        <f t="shared" si="25"/>
        <v>24.36</v>
      </c>
    </row>
    <row r="702" spans="1:8" x14ac:dyDescent="0.25">
      <c r="E702" s="7" t="s">
        <v>35</v>
      </c>
      <c r="F702" s="7"/>
      <c r="G702" s="7"/>
      <c r="H702" s="12">
        <f>SUM(H696:H701)</f>
        <v>852.24999999999989</v>
      </c>
    </row>
    <row r="704" spans="1:8" x14ac:dyDescent="0.25">
      <c r="C704" s="7" t="s">
        <v>6</v>
      </c>
      <c r="D704" s="8" t="s">
        <v>7</v>
      </c>
      <c r="E704" s="7" t="s">
        <v>8</v>
      </c>
    </row>
    <row r="705" spans="1:8" x14ac:dyDescent="0.25">
      <c r="C705" s="7" t="s">
        <v>9</v>
      </c>
      <c r="D705" s="8" t="s">
        <v>185</v>
      </c>
      <c r="E705" s="7" t="s">
        <v>186</v>
      </c>
    </row>
    <row r="706" spans="1:8" x14ac:dyDescent="0.25">
      <c r="C706" s="7" t="s">
        <v>11</v>
      </c>
      <c r="D706" s="8" t="s">
        <v>68</v>
      </c>
      <c r="E706" s="7" t="s">
        <v>69</v>
      </c>
    </row>
    <row r="708" spans="1:8" x14ac:dyDescent="0.25">
      <c r="A708" s="4" t="s">
        <v>191</v>
      </c>
      <c r="B708" s="4">
        <v>1</v>
      </c>
      <c r="C708" s="4" t="s">
        <v>71</v>
      </c>
      <c r="D708" s="9" t="s">
        <v>15</v>
      </c>
      <c r="E708" s="4" t="s">
        <v>72</v>
      </c>
      <c r="F708" s="10">
        <v>27.8</v>
      </c>
      <c r="G708" s="10">
        <v>61.6</v>
      </c>
      <c r="H708" s="11">
        <f>ROUND(ROUND(F708,2)*ROUND(G708,2),2)</f>
        <v>1712.48</v>
      </c>
    </row>
    <row r="709" spans="1:8" x14ac:dyDescent="0.25">
      <c r="A709" s="4" t="s">
        <v>191</v>
      </c>
      <c r="B709" s="4">
        <v>2</v>
      </c>
      <c r="C709" s="4" t="s">
        <v>73</v>
      </c>
      <c r="D709" s="9" t="s">
        <v>18</v>
      </c>
      <c r="E709" s="4" t="s">
        <v>74</v>
      </c>
      <c r="F709" s="10">
        <v>144.83000000000001</v>
      </c>
      <c r="G709" s="10">
        <v>2</v>
      </c>
      <c r="H709" s="11">
        <f>ROUND(ROUND(F709,2)*ROUND(G709,2),2)</f>
        <v>289.66000000000003</v>
      </c>
    </row>
    <row r="710" spans="1:8" x14ac:dyDescent="0.25">
      <c r="A710" s="4" t="s">
        <v>191</v>
      </c>
      <c r="B710" s="4">
        <v>3</v>
      </c>
      <c r="C710" s="4" t="s">
        <v>75</v>
      </c>
      <c r="D710" s="9" t="s">
        <v>15</v>
      </c>
      <c r="E710" s="4" t="s">
        <v>76</v>
      </c>
      <c r="F710" s="10">
        <v>0.62</v>
      </c>
      <c r="G710" s="10">
        <v>61.6</v>
      </c>
      <c r="H710" s="11">
        <f>ROUND(ROUND(F710,2)*ROUND(G710,2),2)</f>
        <v>38.19</v>
      </c>
    </row>
    <row r="711" spans="1:8" x14ac:dyDescent="0.25">
      <c r="E711" s="7" t="s">
        <v>35</v>
      </c>
      <c r="F711" s="7"/>
      <c r="G711" s="7"/>
      <c r="H711" s="12">
        <f>SUM(H708:H710)</f>
        <v>2040.3300000000002</v>
      </c>
    </row>
    <row r="713" spans="1:8" x14ac:dyDescent="0.25">
      <c r="C713" s="7" t="s">
        <v>6</v>
      </c>
      <c r="D713" s="8" t="s">
        <v>7</v>
      </c>
      <c r="E713" s="7" t="s">
        <v>8</v>
      </c>
    </row>
    <row r="714" spans="1:8" x14ac:dyDescent="0.25">
      <c r="C714" s="7" t="s">
        <v>9</v>
      </c>
      <c r="D714" s="8" t="s">
        <v>185</v>
      </c>
      <c r="E714" s="7" t="s">
        <v>186</v>
      </c>
    </row>
    <row r="715" spans="1:8" x14ac:dyDescent="0.25">
      <c r="C715" s="7" t="s">
        <v>11</v>
      </c>
      <c r="D715" s="8" t="s">
        <v>79</v>
      </c>
      <c r="E715" s="7" t="s">
        <v>80</v>
      </c>
    </row>
    <row r="717" spans="1:8" x14ac:dyDescent="0.25">
      <c r="A717" s="4" t="s">
        <v>192</v>
      </c>
      <c r="B717" s="4">
        <v>1</v>
      </c>
      <c r="C717" s="4" t="s">
        <v>166</v>
      </c>
      <c r="D717" s="9" t="s">
        <v>18</v>
      </c>
      <c r="E717" s="4" t="s">
        <v>167</v>
      </c>
      <c r="F717" s="10">
        <v>230.29</v>
      </c>
      <c r="G717" s="10">
        <v>1</v>
      </c>
      <c r="H717" s="11">
        <f>ROUND(ROUND(F717,2)*ROUND(G717,2),2)</f>
        <v>230.29</v>
      </c>
    </row>
    <row r="718" spans="1:8" x14ac:dyDescent="0.25">
      <c r="E718" s="7" t="s">
        <v>35</v>
      </c>
      <c r="F718" s="7"/>
      <c r="G718" s="7"/>
      <c r="H718" s="12">
        <f>SUM(H717:H717)</f>
        <v>230.29</v>
      </c>
    </row>
    <row r="720" spans="1:8" x14ac:dyDescent="0.25">
      <c r="C720" s="7" t="s">
        <v>6</v>
      </c>
      <c r="D720" s="8" t="s">
        <v>7</v>
      </c>
      <c r="E720" s="7" t="s">
        <v>8</v>
      </c>
    </row>
    <row r="721" spans="1:8" x14ac:dyDescent="0.25">
      <c r="C721" s="7" t="s">
        <v>9</v>
      </c>
      <c r="D721" s="8" t="s">
        <v>185</v>
      </c>
      <c r="E721" s="7" t="s">
        <v>186</v>
      </c>
    </row>
    <row r="722" spans="1:8" x14ac:dyDescent="0.25">
      <c r="C722" s="7" t="s">
        <v>11</v>
      </c>
      <c r="D722" s="8" t="s">
        <v>84</v>
      </c>
      <c r="E722" s="7" t="s">
        <v>85</v>
      </c>
    </row>
    <row r="724" spans="1:8" x14ac:dyDescent="0.25">
      <c r="A724" s="4" t="s">
        <v>193</v>
      </c>
      <c r="B724" s="4">
        <v>1</v>
      </c>
      <c r="C724" s="4" t="s">
        <v>87</v>
      </c>
      <c r="D724" s="9" t="s">
        <v>31</v>
      </c>
      <c r="E724" s="4" t="s">
        <v>88</v>
      </c>
      <c r="F724" s="10">
        <v>49.53</v>
      </c>
      <c r="G724" s="10">
        <v>31.64</v>
      </c>
      <c r="H724" s="11">
        <f>ROUND(ROUND(F724,2)*ROUND(G724,2),2)</f>
        <v>1567.13</v>
      </c>
    </row>
    <row r="725" spans="1:8" x14ac:dyDescent="0.25">
      <c r="A725" s="4" t="s">
        <v>193</v>
      </c>
      <c r="B725" s="4">
        <v>2</v>
      </c>
      <c r="C725" s="4" t="s">
        <v>89</v>
      </c>
      <c r="D725" s="9" t="s">
        <v>40</v>
      </c>
      <c r="E725" s="4" t="s">
        <v>90</v>
      </c>
      <c r="F725" s="10">
        <v>117.23</v>
      </c>
      <c r="G725" s="10">
        <v>3.16</v>
      </c>
      <c r="H725" s="11">
        <f>ROUND(ROUND(F725,2)*ROUND(G725,2),2)</f>
        <v>370.45</v>
      </c>
    </row>
    <row r="726" spans="1:8" x14ac:dyDescent="0.25">
      <c r="E726" s="7" t="s">
        <v>35</v>
      </c>
      <c r="F726" s="7"/>
      <c r="G726" s="7"/>
      <c r="H726" s="12">
        <f>SUM(H724:H725)</f>
        <v>1937.5800000000002</v>
      </c>
    </row>
    <row r="728" spans="1:8" x14ac:dyDescent="0.25">
      <c r="C728" s="7" t="s">
        <v>6</v>
      </c>
      <c r="D728" s="8" t="s">
        <v>7</v>
      </c>
      <c r="E728" s="7" t="s">
        <v>8</v>
      </c>
    </row>
    <row r="729" spans="1:8" x14ac:dyDescent="0.25">
      <c r="C729" s="7" t="s">
        <v>9</v>
      </c>
      <c r="D729" s="8" t="s">
        <v>185</v>
      </c>
      <c r="E729" s="7" t="s">
        <v>186</v>
      </c>
    </row>
    <row r="730" spans="1:8" x14ac:dyDescent="0.25">
      <c r="C730" s="7" t="s">
        <v>11</v>
      </c>
      <c r="D730" s="8" t="s">
        <v>93</v>
      </c>
      <c r="E730" s="7" t="s">
        <v>94</v>
      </c>
    </row>
    <row r="732" spans="1:8" x14ac:dyDescent="0.25">
      <c r="A732" s="4" t="s">
        <v>194</v>
      </c>
      <c r="B732" s="4">
        <v>1</v>
      </c>
      <c r="C732" s="4" t="s">
        <v>96</v>
      </c>
      <c r="D732" s="9" t="s">
        <v>40</v>
      </c>
      <c r="E732" s="4" t="s">
        <v>97</v>
      </c>
      <c r="F732" s="10">
        <v>24.85</v>
      </c>
      <c r="G732" s="10">
        <v>33.22</v>
      </c>
      <c r="H732" s="11">
        <f t="shared" ref="H732:H737" si="26">ROUND(ROUND(F732,2)*ROUND(G732,2),2)</f>
        <v>825.52</v>
      </c>
    </row>
    <row r="733" spans="1:8" x14ac:dyDescent="0.25">
      <c r="A733" s="4" t="s">
        <v>194</v>
      </c>
      <c r="B733" s="4">
        <v>2</v>
      </c>
      <c r="C733" s="4" t="s">
        <v>98</v>
      </c>
      <c r="D733" s="9" t="s">
        <v>40</v>
      </c>
      <c r="E733" s="4" t="s">
        <v>99</v>
      </c>
      <c r="F733" s="10">
        <v>7.59</v>
      </c>
      <c r="G733" s="10">
        <v>26.81</v>
      </c>
      <c r="H733" s="11">
        <f t="shared" si="26"/>
        <v>203.49</v>
      </c>
    </row>
    <row r="734" spans="1:8" x14ac:dyDescent="0.25">
      <c r="A734" s="4" t="s">
        <v>194</v>
      </c>
      <c r="B734" s="4">
        <v>3</v>
      </c>
      <c r="C734" s="4" t="s">
        <v>100</v>
      </c>
      <c r="D734" s="9" t="s">
        <v>40</v>
      </c>
      <c r="E734" s="4" t="s">
        <v>101</v>
      </c>
      <c r="F734" s="10">
        <v>8.8800000000000008</v>
      </c>
      <c r="G734" s="10">
        <v>26.81</v>
      </c>
      <c r="H734" s="11">
        <f t="shared" si="26"/>
        <v>238.07</v>
      </c>
    </row>
    <row r="735" spans="1:8" x14ac:dyDescent="0.25">
      <c r="A735" s="4" t="s">
        <v>194</v>
      </c>
      <c r="B735" s="4">
        <v>4</v>
      </c>
      <c r="C735" s="4" t="s">
        <v>102</v>
      </c>
      <c r="D735" s="9" t="s">
        <v>40</v>
      </c>
      <c r="E735" s="4" t="s">
        <v>103</v>
      </c>
      <c r="F735" s="10">
        <v>10.28</v>
      </c>
      <c r="G735" s="10">
        <v>6.41</v>
      </c>
      <c r="H735" s="11">
        <f t="shared" si="26"/>
        <v>65.89</v>
      </c>
    </row>
    <row r="736" spans="1:8" x14ac:dyDescent="0.25">
      <c r="A736" s="4" t="s">
        <v>194</v>
      </c>
      <c r="B736" s="4">
        <v>5</v>
      </c>
      <c r="C736" s="4" t="s">
        <v>104</v>
      </c>
      <c r="D736" s="9" t="s">
        <v>40</v>
      </c>
      <c r="E736" s="4" t="s">
        <v>105</v>
      </c>
      <c r="F736" s="10">
        <v>63.61</v>
      </c>
      <c r="G736" s="10">
        <v>6.41</v>
      </c>
      <c r="H736" s="11">
        <f t="shared" si="26"/>
        <v>407.74</v>
      </c>
    </row>
    <row r="737" spans="1:8" x14ac:dyDescent="0.25">
      <c r="A737" s="4" t="s">
        <v>194</v>
      </c>
      <c r="B737" s="4">
        <v>6</v>
      </c>
      <c r="C737" s="4" t="s">
        <v>106</v>
      </c>
      <c r="D737" s="9" t="s">
        <v>40</v>
      </c>
      <c r="E737" s="4" t="s">
        <v>107</v>
      </c>
      <c r="F737" s="10">
        <v>93.51</v>
      </c>
      <c r="G737" s="10">
        <v>0.5</v>
      </c>
      <c r="H737" s="11">
        <f t="shared" si="26"/>
        <v>46.76</v>
      </c>
    </row>
    <row r="738" spans="1:8" x14ac:dyDescent="0.25">
      <c r="E738" s="7" t="s">
        <v>35</v>
      </c>
      <c r="F738" s="7"/>
      <c r="G738" s="7"/>
      <c r="H738" s="12">
        <f>SUM(H732:H737)</f>
        <v>1787.47</v>
      </c>
    </row>
    <row r="740" spans="1:8" x14ac:dyDescent="0.25">
      <c r="C740" s="7" t="s">
        <v>6</v>
      </c>
      <c r="D740" s="8" t="s">
        <v>7</v>
      </c>
      <c r="E740" s="7" t="s">
        <v>8</v>
      </c>
    </row>
    <row r="741" spans="1:8" x14ac:dyDescent="0.25">
      <c r="C741" s="7" t="s">
        <v>9</v>
      </c>
      <c r="D741" s="8" t="s">
        <v>195</v>
      </c>
      <c r="E741" s="7" t="s">
        <v>196</v>
      </c>
    </row>
    <row r="742" spans="1:8" x14ac:dyDescent="0.25">
      <c r="C742" s="7" t="s">
        <v>11</v>
      </c>
      <c r="D742" s="8" t="s">
        <v>7</v>
      </c>
      <c r="E742" s="7" t="s">
        <v>12</v>
      </c>
    </row>
    <row r="744" spans="1:8" x14ac:dyDescent="0.25">
      <c r="A744" s="4" t="s">
        <v>197</v>
      </c>
      <c r="B744" s="4">
        <v>1</v>
      </c>
      <c r="C744" s="4" t="s">
        <v>14</v>
      </c>
      <c r="D744" s="9" t="s">
        <v>15</v>
      </c>
      <c r="E744" s="4" t="s">
        <v>16</v>
      </c>
      <c r="F744" s="10">
        <v>5.85</v>
      </c>
      <c r="G744" s="10">
        <v>60</v>
      </c>
      <c r="H744" s="11">
        <f t="shared" ref="H744:H752" si="27">ROUND(ROUND(F744,2)*ROUND(G744,2),2)</f>
        <v>351</v>
      </c>
    </row>
    <row r="745" spans="1:8" x14ac:dyDescent="0.25">
      <c r="A745" s="4" t="s">
        <v>197</v>
      </c>
      <c r="B745" s="4">
        <v>2</v>
      </c>
      <c r="C745" s="4" t="s">
        <v>17</v>
      </c>
      <c r="D745" s="9" t="s">
        <v>18</v>
      </c>
      <c r="E745" s="4" t="s">
        <v>19</v>
      </c>
      <c r="F745" s="10">
        <v>4.71</v>
      </c>
      <c r="G745" s="10">
        <v>13</v>
      </c>
      <c r="H745" s="11">
        <f t="shared" si="27"/>
        <v>61.23</v>
      </c>
    </row>
    <row r="746" spans="1:8" x14ac:dyDescent="0.25">
      <c r="A746" s="4" t="s">
        <v>197</v>
      </c>
      <c r="B746" s="4">
        <v>3</v>
      </c>
      <c r="C746" s="4" t="s">
        <v>20</v>
      </c>
      <c r="D746" s="9" t="s">
        <v>18</v>
      </c>
      <c r="E746" s="4" t="s">
        <v>21</v>
      </c>
      <c r="F746" s="10">
        <v>28.56</v>
      </c>
      <c r="G746" s="10">
        <v>6</v>
      </c>
      <c r="H746" s="11">
        <f t="shared" si="27"/>
        <v>171.36</v>
      </c>
    </row>
    <row r="747" spans="1:8" x14ac:dyDescent="0.25">
      <c r="A747" s="4" t="s">
        <v>197</v>
      </c>
      <c r="B747" s="4">
        <v>4</v>
      </c>
      <c r="C747" s="4" t="s">
        <v>22</v>
      </c>
      <c r="D747" s="9" t="s">
        <v>15</v>
      </c>
      <c r="E747" s="4" t="s">
        <v>23</v>
      </c>
      <c r="F747" s="10">
        <v>1.41</v>
      </c>
      <c r="G747" s="10">
        <v>128</v>
      </c>
      <c r="H747" s="11">
        <f t="shared" si="27"/>
        <v>180.48</v>
      </c>
    </row>
    <row r="748" spans="1:8" x14ac:dyDescent="0.25">
      <c r="A748" s="4" t="s">
        <v>197</v>
      </c>
      <c r="B748" s="4">
        <v>5</v>
      </c>
      <c r="C748" s="4" t="s">
        <v>24</v>
      </c>
      <c r="D748" s="9" t="s">
        <v>18</v>
      </c>
      <c r="E748" s="4" t="s">
        <v>25</v>
      </c>
      <c r="F748" s="10">
        <v>62.61</v>
      </c>
      <c r="G748" s="10">
        <v>9</v>
      </c>
      <c r="H748" s="11">
        <f t="shared" si="27"/>
        <v>563.49</v>
      </c>
    </row>
    <row r="749" spans="1:8" x14ac:dyDescent="0.25">
      <c r="A749" s="4" t="s">
        <v>197</v>
      </c>
      <c r="B749" s="4">
        <v>6</v>
      </c>
      <c r="C749" s="4" t="s">
        <v>26</v>
      </c>
      <c r="D749" s="9" t="s">
        <v>18</v>
      </c>
      <c r="E749" s="4" t="s">
        <v>27</v>
      </c>
      <c r="F749" s="10">
        <v>56.93</v>
      </c>
      <c r="G749" s="10">
        <v>3</v>
      </c>
      <c r="H749" s="11">
        <f t="shared" si="27"/>
        <v>170.79</v>
      </c>
    </row>
    <row r="750" spans="1:8" x14ac:dyDescent="0.25">
      <c r="A750" s="4" t="s">
        <v>197</v>
      </c>
      <c r="B750" s="4">
        <v>7</v>
      </c>
      <c r="C750" s="4" t="s">
        <v>28</v>
      </c>
      <c r="D750" s="9" t="s">
        <v>18</v>
      </c>
      <c r="E750" s="4" t="s">
        <v>29</v>
      </c>
      <c r="F750" s="10">
        <v>63.54</v>
      </c>
      <c r="G750" s="10">
        <v>6</v>
      </c>
      <c r="H750" s="11">
        <f t="shared" si="27"/>
        <v>381.24</v>
      </c>
    </row>
    <row r="751" spans="1:8" x14ac:dyDescent="0.25">
      <c r="A751" s="4" t="s">
        <v>197</v>
      </c>
      <c r="B751" s="4">
        <v>8</v>
      </c>
      <c r="C751" s="4" t="s">
        <v>30</v>
      </c>
      <c r="D751" s="9" t="s">
        <v>31</v>
      </c>
      <c r="E751" s="4" t="s">
        <v>32</v>
      </c>
      <c r="F751" s="10">
        <v>5.88</v>
      </c>
      <c r="G751" s="10">
        <v>16</v>
      </c>
      <c r="H751" s="11">
        <f t="shared" si="27"/>
        <v>94.08</v>
      </c>
    </row>
    <row r="752" spans="1:8" x14ac:dyDescent="0.25">
      <c r="A752" s="4" t="s">
        <v>197</v>
      </c>
      <c r="B752" s="4">
        <v>9</v>
      </c>
      <c r="C752" s="4" t="s">
        <v>33</v>
      </c>
      <c r="D752" s="9" t="s">
        <v>31</v>
      </c>
      <c r="E752" s="4" t="s">
        <v>34</v>
      </c>
      <c r="F752" s="10">
        <v>7.76</v>
      </c>
      <c r="G752" s="10">
        <v>16</v>
      </c>
      <c r="H752" s="11">
        <f t="shared" si="27"/>
        <v>124.16</v>
      </c>
    </row>
    <row r="753" spans="1:8" x14ac:dyDescent="0.25">
      <c r="E753" s="7" t="s">
        <v>35</v>
      </c>
      <c r="F753" s="7"/>
      <c r="G753" s="7"/>
      <c r="H753" s="12">
        <f>SUM(H744:H752)</f>
        <v>2097.83</v>
      </c>
    </row>
    <row r="755" spans="1:8" x14ac:dyDescent="0.25">
      <c r="C755" s="7" t="s">
        <v>6</v>
      </c>
      <c r="D755" s="8" t="s">
        <v>7</v>
      </c>
      <c r="E755" s="7" t="s">
        <v>8</v>
      </c>
    </row>
    <row r="756" spans="1:8" x14ac:dyDescent="0.25">
      <c r="C756" s="7" t="s">
        <v>9</v>
      </c>
      <c r="D756" s="8" t="s">
        <v>195</v>
      </c>
      <c r="E756" s="7" t="s">
        <v>196</v>
      </c>
    </row>
    <row r="757" spans="1:8" x14ac:dyDescent="0.25">
      <c r="C757" s="7" t="s">
        <v>11</v>
      </c>
      <c r="D757" s="8" t="s">
        <v>36</v>
      </c>
      <c r="E757" s="7" t="s">
        <v>37</v>
      </c>
    </row>
    <row r="759" spans="1:8" x14ac:dyDescent="0.25">
      <c r="A759" s="4" t="s">
        <v>198</v>
      </c>
      <c r="B759" s="4">
        <v>1</v>
      </c>
      <c r="C759" s="4" t="s">
        <v>39</v>
      </c>
      <c r="D759" s="9" t="s">
        <v>40</v>
      </c>
      <c r="E759" s="4" t="s">
        <v>41</v>
      </c>
      <c r="F759" s="10">
        <v>102.15</v>
      </c>
      <c r="G759" s="10">
        <v>3</v>
      </c>
      <c r="H759" s="11">
        <f>ROUND(ROUND(F759,2)*ROUND(G759,2),2)</f>
        <v>306.45</v>
      </c>
    </row>
    <row r="760" spans="1:8" x14ac:dyDescent="0.25">
      <c r="E760" s="7" t="s">
        <v>35</v>
      </c>
      <c r="F760" s="7"/>
      <c r="G760" s="7"/>
      <c r="H760" s="12">
        <f>SUM(H759:H759)</f>
        <v>306.45</v>
      </c>
    </row>
    <row r="762" spans="1:8" x14ac:dyDescent="0.25">
      <c r="C762" s="7" t="s">
        <v>6</v>
      </c>
      <c r="D762" s="8" t="s">
        <v>7</v>
      </c>
      <c r="E762" s="7" t="s">
        <v>8</v>
      </c>
    </row>
    <row r="763" spans="1:8" x14ac:dyDescent="0.25">
      <c r="C763" s="7" t="s">
        <v>9</v>
      </c>
      <c r="D763" s="8" t="s">
        <v>195</v>
      </c>
      <c r="E763" s="7" t="s">
        <v>196</v>
      </c>
    </row>
    <row r="764" spans="1:8" x14ac:dyDescent="0.25">
      <c r="C764" s="7" t="s">
        <v>11</v>
      </c>
      <c r="D764" s="8" t="s">
        <v>42</v>
      </c>
      <c r="E764" s="7" t="s">
        <v>43</v>
      </c>
    </row>
    <row r="766" spans="1:8" x14ac:dyDescent="0.25">
      <c r="A766" s="4" t="s">
        <v>199</v>
      </c>
      <c r="B766" s="4">
        <v>1</v>
      </c>
      <c r="C766" s="4" t="s">
        <v>45</v>
      </c>
      <c r="D766" s="9" t="s">
        <v>31</v>
      </c>
      <c r="E766" s="4" t="s">
        <v>46</v>
      </c>
      <c r="F766" s="10">
        <v>11.7</v>
      </c>
      <c r="G766" s="10">
        <v>25.68</v>
      </c>
      <c r="H766" s="11">
        <f>ROUND(ROUND(F766,2)*ROUND(G766,2),2)</f>
        <v>300.45999999999998</v>
      </c>
    </row>
    <row r="767" spans="1:8" x14ac:dyDescent="0.25">
      <c r="A767" s="4" t="s">
        <v>199</v>
      </c>
      <c r="B767" s="4">
        <v>2</v>
      </c>
      <c r="C767" s="4" t="s">
        <v>47</v>
      </c>
      <c r="D767" s="9" t="s">
        <v>31</v>
      </c>
      <c r="E767" s="4" t="s">
        <v>48</v>
      </c>
      <c r="F767" s="10">
        <v>4.5999999999999996</v>
      </c>
      <c r="G767" s="10">
        <v>7</v>
      </c>
      <c r="H767" s="11">
        <f>ROUND(ROUND(F767,2)*ROUND(G767,2),2)</f>
        <v>32.200000000000003</v>
      </c>
    </row>
    <row r="768" spans="1:8" x14ac:dyDescent="0.25">
      <c r="E768" s="7" t="s">
        <v>35</v>
      </c>
      <c r="F768" s="7"/>
      <c r="G768" s="7"/>
      <c r="H768" s="12">
        <f>SUM(H766:H767)</f>
        <v>332.65999999999997</v>
      </c>
    </row>
    <row r="770" spans="1:8" x14ac:dyDescent="0.25">
      <c r="C770" s="7" t="s">
        <v>6</v>
      </c>
      <c r="D770" s="8" t="s">
        <v>7</v>
      </c>
      <c r="E770" s="7" t="s">
        <v>8</v>
      </c>
    </row>
    <row r="771" spans="1:8" x14ac:dyDescent="0.25">
      <c r="C771" s="7" t="s">
        <v>9</v>
      </c>
      <c r="D771" s="8" t="s">
        <v>195</v>
      </c>
      <c r="E771" s="7" t="s">
        <v>196</v>
      </c>
    </row>
    <row r="772" spans="1:8" x14ac:dyDescent="0.25">
      <c r="C772" s="7" t="s">
        <v>11</v>
      </c>
      <c r="D772" s="8" t="s">
        <v>53</v>
      </c>
      <c r="E772" s="7" t="s">
        <v>54</v>
      </c>
    </row>
    <row r="774" spans="1:8" x14ac:dyDescent="0.25">
      <c r="A774" s="4" t="s">
        <v>200</v>
      </c>
      <c r="B774" s="4">
        <v>1</v>
      </c>
      <c r="C774" s="4" t="s">
        <v>56</v>
      </c>
      <c r="D774" s="9" t="s">
        <v>40</v>
      </c>
      <c r="E774" s="4" t="s">
        <v>57</v>
      </c>
      <c r="F774" s="10">
        <v>7.02</v>
      </c>
      <c r="G774" s="10">
        <v>21.83</v>
      </c>
      <c r="H774" s="11">
        <f t="shared" ref="H774:H779" si="28">ROUND(ROUND(F774,2)*ROUND(G774,2),2)</f>
        <v>153.25</v>
      </c>
    </row>
    <row r="775" spans="1:8" x14ac:dyDescent="0.25">
      <c r="A775" s="4" t="s">
        <v>200</v>
      </c>
      <c r="B775" s="4">
        <v>2</v>
      </c>
      <c r="C775" s="4" t="s">
        <v>58</v>
      </c>
      <c r="D775" s="9" t="s">
        <v>40</v>
      </c>
      <c r="E775" s="4" t="s">
        <v>59</v>
      </c>
      <c r="F775" s="10">
        <v>2.1</v>
      </c>
      <c r="G775" s="10">
        <v>5.95</v>
      </c>
      <c r="H775" s="11">
        <f t="shared" si="28"/>
        <v>12.5</v>
      </c>
    </row>
    <row r="776" spans="1:8" x14ac:dyDescent="0.25">
      <c r="A776" s="4" t="s">
        <v>200</v>
      </c>
      <c r="B776" s="4">
        <v>3</v>
      </c>
      <c r="C776" s="4" t="s">
        <v>60</v>
      </c>
      <c r="D776" s="9" t="s">
        <v>40</v>
      </c>
      <c r="E776" s="4" t="s">
        <v>61</v>
      </c>
      <c r="F776" s="10">
        <v>30.28</v>
      </c>
      <c r="G776" s="10">
        <v>14.12</v>
      </c>
      <c r="H776" s="11">
        <f t="shared" si="28"/>
        <v>427.55</v>
      </c>
    </row>
    <row r="777" spans="1:8" x14ac:dyDescent="0.25">
      <c r="A777" s="4" t="s">
        <v>200</v>
      </c>
      <c r="B777" s="4">
        <v>4</v>
      </c>
      <c r="C777" s="4" t="s">
        <v>62</v>
      </c>
      <c r="D777" s="9" t="s">
        <v>40</v>
      </c>
      <c r="E777" s="4" t="s">
        <v>63</v>
      </c>
      <c r="F777" s="10">
        <v>26.73</v>
      </c>
      <c r="G777" s="10">
        <v>3.85</v>
      </c>
      <c r="H777" s="11">
        <f t="shared" si="28"/>
        <v>102.91</v>
      </c>
    </row>
    <row r="778" spans="1:8" x14ac:dyDescent="0.25">
      <c r="A778" s="4" t="s">
        <v>200</v>
      </c>
      <c r="B778" s="4">
        <v>5</v>
      </c>
      <c r="C778" s="4" t="s">
        <v>64</v>
      </c>
      <c r="D778" s="9" t="s">
        <v>40</v>
      </c>
      <c r="E778" s="4" t="s">
        <v>65</v>
      </c>
      <c r="F778" s="10">
        <v>21</v>
      </c>
      <c r="G778" s="10">
        <v>7.7</v>
      </c>
      <c r="H778" s="11">
        <f t="shared" si="28"/>
        <v>161.69999999999999</v>
      </c>
    </row>
    <row r="779" spans="1:8" x14ac:dyDescent="0.25">
      <c r="A779" s="4" t="s">
        <v>200</v>
      </c>
      <c r="B779" s="4">
        <v>6</v>
      </c>
      <c r="C779" s="4" t="s">
        <v>66</v>
      </c>
      <c r="D779" s="9" t="s">
        <v>40</v>
      </c>
      <c r="E779" s="4" t="s">
        <v>67</v>
      </c>
      <c r="F779" s="10">
        <v>11.6</v>
      </c>
      <c r="G779" s="10">
        <v>2.1</v>
      </c>
      <c r="H779" s="11">
        <f t="shared" si="28"/>
        <v>24.36</v>
      </c>
    </row>
    <row r="780" spans="1:8" x14ac:dyDescent="0.25">
      <c r="E780" s="7" t="s">
        <v>35</v>
      </c>
      <c r="F780" s="7"/>
      <c r="G780" s="7"/>
      <c r="H780" s="12">
        <f>SUM(H774:H779)</f>
        <v>882.26999999999987</v>
      </c>
    </row>
    <row r="782" spans="1:8" x14ac:dyDescent="0.25">
      <c r="C782" s="7" t="s">
        <v>6</v>
      </c>
      <c r="D782" s="8" t="s">
        <v>7</v>
      </c>
      <c r="E782" s="7" t="s">
        <v>8</v>
      </c>
    </row>
    <row r="783" spans="1:8" x14ac:dyDescent="0.25">
      <c r="C783" s="7" t="s">
        <v>9</v>
      </c>
      <c r="D783" s="8" t="s">
        <v>195</v>
      </c>
      <c r="E783" s="7" t="s">
        <v>196</v>
      </c>
    </row>
    <row r="784" spans="1:8" x14ac:dyDescent="0.25">
      <c r="C784" s="7" t="s">
        <v>11</v>
      </c>
      <c r="D784" s="8" t="s">
        <v>68</v>
      </c>
      <c r="E784" s="7" t="s">
        <v>69</v>
      </c>
    </row>
    <row r="786" spans="1:8" x14ac:dyDescent="0.25">
      <c r="A786" s="4" t="s">
        <v>201</v>
      </c>
      <c r="B786" s="4">
        <v>1</v>
      </c>
      <c r="C786" s="4" t="s">
        <v>71</v>
      </c>
      <c r="D786" s="9" t="s">
        <v>15</v>
      </c>
      <c r="E786" s="4" t="s">
        <v>72</v>
      </c>
      <c r="F786" s="10">
        <v>27.8</v>
      </c>
      <c r="G786" s="10">
        <v>64.2</v>
      </c>
      <c r="H786" s="11">
        <f>ROUND(ROUND(F786,2)*ROUND(G786,2),2)</f>
        <v>1784.76</v>
      </c>
    </row>
    <row r="787" spans="1:8" x14ac:dyDescent="0.25">
      <c r="A787" s="4" t="s">
        <v>201</v>
      </c>
      <c r="B787" s="4">
        <v>2</v>
      </c>
      <c r="C787" s="4" t="s">
        <v>73</v>
      </c>
      <c r="D787" s="9" t="s">
        <v>18</v>
      </c>
      <c r="E787" s="4" t="s">
        <v>74</v>
      </c>
      <c r="F787" s="10">
        <v>144.83000000000001</v>
      </c>
      <c r="G787" s="10">
        <v>1</v>
      </c>
      <c r="H787" s="11">
        <f>ROUND(ROUND(F787,2)*ROUND(G787,2),2)</f>
        <v>144.83000000000001</v>
      </c>
    </row>
    <row r="788" spans="1:8" x14ac:dyDescent="0.25">
      <c r="A788" s="4" t="s">
        <v>201</v>
      </c>
      <c r="B788" s="4">
        <v>3</v>
      </c>
      <c r="C788" s="4" t="s">
        <v>75</v>
      </c>
      <c r="D788" s="9" t="s">
        <v>15</v>
      </c>
      <c r="E788" s="4" t="s">
        <v>76</v>
      </c>
      <c r="F788" s="10">
        <v>0.62</v>
      </c>
      <c r="G788" s="10">
        <v>64.2</v>
      </c>
      <c r="H788" s="11">
        <f>ROUND(ROUND(F788,2)*ROUND(G788,2),2)</f>
        <v>39.799999999999997</v>
      </c>
    </row>
    <row r="789" spans="1:8" x14ac:dyDescent="0.25">
      <c r="E789" s="7" t="s">
        <v>35</v>
      </c>
      <c r="F789" s="7"/>
      <c r="G789" s="7"/>
      <c r="H789" s="12">
        <f>SUM(H786:H788)</f>
        <v>1969.3899999999999</v>
      </c>
    </row>
    <row r="791" spans="1:8" x14ac:dyDescent="0.25">
      <c r="C791" s="7" t="s">
        <v>6</v>
      </c>
      <c r="D791" s="8" t="s">
        <v>7</v>
      </c>
      <c r="E791" s="7" t="s">
        <v>8</v>
      </c>
    </row>
    <row r="792" spans="1:8" x14ac:dyDescent="0.25">
      <c r="C792" s="7" t="s">
        <v>9</v>
      </c>
      <c r="D792" s="8" t="s">
        <v>195</v>
      </c>
      <c r="E792" s="7" t="s">
        <v>196</v>
      </c>
    </row>
    <row r="793" spans="1:8" x14ac:dyDescent="0.25">
      <c r="C793" s="7" t="s">
        <v>11</v>
      </c>
      <c r="D793" s="8" t="s">
        <v>79</v>
      </c>
      <c r="E793" s="7" t="s">
        <v>80</v>
      </c>
    </row>
    <row r="795" spans="1:8" x14ac:dyDescent="0.25">
      <c r="A795" s="4" t="s">
        <v>202</v>
      </c>
      <c r="B795" s="4">
        <v>1</v>
      </c>
      <c r="C795" s="4" t="s">
        <v>166</v>
      </c>
      <c r="D795" s="9" t="s">
        <v>18</v>
      </c>
      <c r="E795" s="4" t="s">
        <v>167</v>
      </c>
      <c r="F795" s="10">
        <v>230.29</v>
      </c>
      <c r="G795" s="10">
        <v>1</v>
      </c>
      <c r="H795" s="11">
        <f>ROUND(ROUND(F795,2)*ROUND(G795,2),2)</f>
        <v>230.29</v>
      </c>
    </row>
    <row r="796" spans="1:8" x14ac:dyDescent="0.25">
      <c r="A796" s="4" t="s">
        <v>202</v>
      </c>
      <c r="B796" s="4">
        <v>2</v>
      </c>
      <c r="C796" s="4" t="s">
        <v>126</v>
      </c>
      <c r="D796" s="9" t="s">
        <v>18</v>
      </c>
      <c r="E796" s="4" t="s">
        <v>127</v>
      </c>
      <c r="F796" s="10">
        <v>180.41</v>
      </c>
      <c r="G796" s="10">
        <v>1</v>
      </c>
      <c r="H796" s="11">
        <f>ROUND(ROUND(F796,2)*ROUND(G796,2),2)</f>
        <v>180.41</v>
      </c>
    </row>
    <row r="797" spans="1:8" x14ac:dyDescent="0.25">
      <c r="E797" s="7" t="s">
        <v>35</v>
      </c>
      <c r="F797" s="7"/>
      <c r="G797" s="7"/>
      <c r="H797" s="12">
        <f>SUM(H795:H796)</f>
        <v>410.7</v>
      </c>
    </row>
    <row r="799" spans="1:8" x14ac:dyDescent="0.25">
      <c r="C799" s="7" t="s">
        <v>6</v>
      </c>
      <c r="D799" s="8" t="s">
        <v>7</v>
      </c>
      <c r="E799" s="7" t="s">
        <v>8</v>
      </c>
    </row>
    <row r="800" spans="1:8" x14ac:dyDescent="0.25">
      <c r="C800" s="7" t="s">
        <v>9</v>
      </c>
      <c r="D800" s="8" t="s">
        <v>195</v>
      </c>
      <c r="E800" s="7" t="s">
        <v>196</v>
      </c>
    </row>
    <row r="801" spans="1:8" x14ac:dyDescent="0.25">
      <c r="C801" s="7" t="s">
        <v>11</v>
      </c>
      <c r="D801" s="8" t="s">
        <v>84</v>
      </c>
      <c r="E801" s="7" t="s">
        <v>85</v>
      </c>
    </row>
    <row r="803" spans="1:8" x14ac:dyDescent="0.25">
      <c r="A803" s="4" t="s">
        <v>203</v>
      </c>
      <c r="B803" s="4">
        <v>1</v>
      </c>
      <c r="C803" s="4" t="s">
        <v>87</v>
      </c>
      <c r="D803" s="9" t="s">
        <v>31</v>
      </c>
      <c r="E803" s="4" t="s">
        <v>88</v>
      </c>
      <c r="F803" s="10">
        <v>49.53</v>
      </c>
      <c r="G803" s="10">
        <v>32.68</v>
      </c>
      <c r="H803" s="11">
        <f>ROUND(ROUND(F803,2)*ROUND(G803,2),2)</f>
        <v>1618.64</v>
      </c>
    </row>
    <row r="804" spans="1:8" x14ac:dyDescent="0.25">
      <c r="A804" s="4" t="s">
        <v>203</v>
      </c>
      <c r="B804" s="4">
        <v>2</v>
      </c>
      <c r="C804" s="4" t="s">
        <v>89</v>
      </c>
      <c r="D804" s="9" t="s">
        <v>40</v>
      </c>
      <c r="E804" s="4" t="s">
        <v>90</v>
      </c>
      <c r="F804" s="10">
        <v>117.23</v>
      </c>
      <c r="G804" s="10">
        <v>3.27</v>
      </c>
      <c r="H804" s="11">
        <f>ROUND(ROUND(F804,2)*ROUND(G804,2),2)</f>
        <v>383.34</v>
      </c>
    </row>
    <row r="805" spans="1:8" x14ac:dyDescent="0.25">
      <c r="E805" s="7" t="s">
        <v>35</v>
      </c>
      <c r="F805" s="7"/>
      <c r="G805" s="7"/>
      <c r="H805" s="12">
        <f>SUM(H803:H804)</f>
        <v>2001.98</v>
      </c>
    </row>
    <row r="807" spans="1:8" x14ac:dyDescent="0.25">
      <c r="C807" s="7" t="s">
        <v>6</v>
      </c>
      <c r="D807" s="8" t="s">
        <v>7</v>
      </c>
      <c r="E807" s="7" t="s">
        <v>8</v>
      </c>
    </row>
    <row r="808" spans="1:8" x14ac:dyDescent="0.25">
      <c r="C808" s="7" t="s">
        <v>9</v>
      </c>
      <c r="D808" s="8" t="s">
        <v>195</v>
      </c>
      <c r="E808" s="7" t="s">
        <v>196</v>
      </c>
    </row>
    <row r="809" spans="1:8" x14ac:dyDescent="0.25">
      <c r="C809" s="7" t="s">
        <v>11</v>
      </c>
      <c r="D809" s="8" t="s">
        <v>93</v>
      </c>
      <c r="E809" s="7" t="s">
        <v>94</v>
      </c>
    </row>
    <row r="811" spans="1:8" x14ac:dyDescent="0.25">
      <c r="A811" s="4" t="s">
        <v>204</v>
      </c>
      <c r="B811" s="4">
        <v>1</v>
      </c>
      <c r="C811" s="4" t="s">
        <v>96</v>
      </c>
      <c r="D811" s="9" t="s">
        <v>40</v>
      </c>
      <c r="E811" s="4" t="s">
        <v>97</v>
      </c>
      <c r="F811" s="10">
        <v>24.85</v>
      </c>
      <c r="G811" s="10">
        <v>34.32</v>
      </c>
      <c r="H811" s="11">
        <f t="shared" ref="H811:H816" si="29">ROUND(ROUND(F811,2)*ROUND(G811,2),2)</f>
        <v>852.85</v>
      </c>
    </row>
    <row r="812" spans="1:8" x14ac:dyDescent="0.25">
      <c r="A812" s="4" t="s">
        <v>204</v>
      </c>
      <c r="B812" s="4">
        <v>2</v>
      </c>
      <c r="C812" s="4" t="s">
        <v>98</v>
      </c>
      <c r="D812" s="9" t="s">
        <v>40</v>
      </c>
      <c r="E812" s="4" t="s">
        <v>99</v>
      </c>
      <c r="F812" s="10">
        <v>7.59</v>
      </c>
      <c r="G812" s="10">
        <v>27.7</v>
      </c>
      <c r="H812" s="11">
        <f t="shared" si="29"/>
        <v>210.24</v>
      </c>
    </row>
    <row r="813" spans="1:8" x14ac:dyDescent="0.25">
      <c r="A813" s="4" t="s">
        <v>204</v>
      </c>
      <c r="B813" s="4">
        <v>3</v>
      </c>
      <c r="C813" s="4" t="s">
        <v>100</v>
      </c>
      <c r="D813" s="9" t="s">
        <v>40</v>
      </c>
      <c r="E813" s="4" t="s">
        <v>101</v>
      </c>
      <c r="F813" s="10">
        <v>8.8800000000000008</v>
      </c>
      <c r="G813" s="10">
        <v>27.7</v>
      </c>
      <c r="H813" s="11">
        <f t="shared" si="29"/>
        <v>245.98</v>
      </c>
    </row>
    <row r="814" spans="1:8" x14ac:dyDescent="0.25">
      <c r="A814" s="4" t="s">
        <v>204</v>
      </c>
      <c r="B814" s="4">
        <v>4</v>
      </c>
      <c r="C814" s="4" t="s">
        <v>102</v>
      </c>
      <c r="D814" s="9" t="s">
        <v>40</v>
      </c>
      <c r="E814" s="4" t="s">
        <v>103</v>
      </c>
      <c r="F814" s="10">
        <v>10.28</v>
      </c>
      <c r="G814" s="10">
        <v>6.62</v>
      </c>
      <c r="H814" s="11">
        <f t="shared" si="29"/>
        <v>68.05</v>
      </c>
    </row>
    <row r="815" spans="1:8" x14ac:dyDescent="0.25">
      <c r="A815" s="4" t="s">
        <v>204</v>
      </c>
      <c r="B815" s="4">
        <v>5</v>
      </c>
      <c r="C815" s="4" t="s">
        <v>104</v>
      </c>
      <c r="D815" s="9" t="s">
        <v>40</v>
      </c>
      <c r="E815" s="4" t="s">
        <v>105</v>
      </c>
      <c r="F815" s="10">
        <v>63.61</v>
      </c>
      <c r="G815" s="10">
        <v>6.62</v>
      </c>
      <c r="H815" s="11">
        <f t="shared" si="29"/>
        <v>421.1</v>
      </c>
    </row>
    <row r="816" spans="1:8" x14ac:dyDescent="0.25">
      <c r="A816" s="4" t="s">
        <v>204</v>
      </c>
      <c r="B816" s="4">
        <v>6</v>
      </c>
      <c r="C816" s="4" t="s">
        <v>106</v>
      </c>
      <c r="D816" s="9" t="s">
        <v>40</v>
      </c>
      <c r="E816" s="4" t="s">
        <v>107</v>
      </c>
      <c r="F816" s="10">
        <v>93.51</v>
      </c>
      <c r="G816" s="10">
        <v>0.5</v>
      </c>
      <c r="H816" s="11">
        <f t="shared" si="29"/>
        <v>46.76</v>
      </c>
    </row>
    <row r="817" spans="1:8" x14ac:dyDescent="0.25">
      <c r="E817" s="7" t="s">
        <v>35</v>
      </c>
      <c r="F817" s="7"/>
      <c r="G817" s="7"/>
      <c r="H817" s="12">
        <f>SUM(H811:H816)</f>
        <v>1844.9800000000002</v>
      </c>
    </row>
    <row r="819" spans="1:8" x14ac:dyDescent="0.25">
      <c r="C819" s="7" t="s">
        <v>6</v>
      </c>
      <c r="D819" s="8" t="s">
        <v>7</v>
      </c>
      <c r="E819" s="7" t="s">
        <v>8</v>
      </c>
    </row>
    <row r="820" spans="1:8" x14ac:dyDescent="0.25">
      <c r="C820" s="7" t="s">
        <v>9</v>
      </c>
      <c r="D820" s="8" t="s">
        <v>205</v>
      </c>
      <c r="E820" s="7" t="s">
        <v>206</v>
      </c>
    </row>
    <row r="821" spans="1:8" x14ac:dyDescent="0.25">
      <c r="C821" s="7" t="s">
        <v>11</v>
      </c>
      <c r="D821" s="8" t="s">
        <v>7</v>
      </c>
      <c r="E821" s="7" t="s">
        <v>12</v>
      </c>
    </row>
    <row r="823" spans="1:8" x14ac:dyDescent="0.25">
      <c r="A823" s="4" t="s">
        <v>207</v>
      </c>
      <c r="B823" s="4">
        <v>1</v>
      </c>
      <c r="C823" s="4" t="s">
        <v>14</v>
      </c>
      <c r="D823" s="9" t="s">
        <v>15</v>
      </c>
      <c r="E823" s="4" t="s">
        <v>16</v>
      </c>
      <c r="F823" s="10">
        <v>5.85</v>
      </c>
      <c r="G823" s="10">
        <v>65</v>
      </c>
      <c r="H823" s="11">
        <f t="shared" ref="H823:H831" si="30">ROUND(ROUND(F823,2)*ROUND(G823,2),2)</f>
        <v>380.25</v>
      </c>
    </row>
    <row r="824" spans="1:8" x14ac:dyDescent="0.25">
      <c r="A824" s="4" t="s">
        <v>207</v>
      </c>
      <c r="B824" s="4">
        <v>2</v>
      </c>
      <c r="C824" s="4" t="s">
        <v>17</v>
      </c>
      <c r="D824" s="9" t="s">
        <v>18</v>
      </c>
      <c r="E824" s="4" t="s">
        <v>19</v>
      </c>
      <c r="F824" s="10">
        <v>4.71</v>
      </c>
      <c r="G824" s="10">
        <v>14</v>
      </c>
      <c r="H824" s="11">
        <f t="shared" si="30"/>
        <v>65.94</v>
      </c>
    </row>
    <row r="825" spans="1:8" x14ac:dyDescent="0.25">
      <c r="A825" s="4" t="s">
        <v>207</v>
      </c>
      <c r="B825" s="4">
        <v>3</v>
      </c>
      <c r="C825" s="4" t="s">
        <v>20</v>
      </c>
      <c r="D825" s="9" t="s">
        <v>18</v>
      </c>
      <c r="E825" s="4" t="s">
        <v>21</v>
      </c>
      <c r="F825" s="10">
        <v>28.56</v>
      </c>
      <c r="G825" s="10">
        <v>7</v>
      </c>
      <c r="H825" s="11">
        <f t="shared" si="30"/>
        <v>199.92</v>
      </c>
    </row>
    <row r="826" spans="1:8" x14ac:dyDescent="0.25">
      <c r="A826" s="4" t="s">
        <v>207</v>
      </c>
      <c r="B826" s="4">
        <v>4</v>
      </c>
      <c r="C826" s="4" t="s">
        <v>22</v>
      </c>
      <c r="D826" s="9" t="s">
        <v>15</v>
      </c>
      <c r="E826" s="4" t="s">
        <v>23</v>
      </c>
      <c r="F826" s="10">
        <v>1.41</v>
      </c>
      <c r="G826" s="10">
        <v>139</v>
      </c>
      <c r="H826" s="11">
        <f t="shared" si="30"/>
        <v>195.99</v>
      </c>
    </row>
    <row r="827" spans="1:8" x14ac:dyDescent="0.25">
      <c r="A827" s="4" t="s">
        <v>207</v>
      </c>
      <c r="B827" s="4">
        <v>5</v>
      </c>
      <c r="C827" s="4" t="s">
        <v>24</v>
      </c>
      <c r="D827" s="9" t="s">
        <v>18</v>
      </c>
      <c r="E827" s="4" t="s">
        <v>25</v>
      </c>
      <c r="F827" s="10">
        <v>62.61</v>
      </c>
      <c r="G827" s="10">
        <v>10</v>
      </c>
      <c r="H827" s="11">
        <f t="shared" si="30"/>
        <v>626.1</v>
      </c>
    </row>
    <row r="828" spans="1:8" x14ac:dyDescent="0.25">
      <c r="A828" s="4" t="s">
        <v>207</v>
      </c>
      <c r="B828" s="4">
        <v>6</v>
      </c>
      <c r="C828" s="4" t="s">
        <v>26</v>
      </c>
      <c r="D828" s="9" t="s">
        <v>18</v>
      </c>
      <c r="E828" s="4" t="s">
        <v>27</v>
      </c>
      <c r="F828" s="10">
        <v>56.93</v>
      </c>
      <c r="G828" s="10">
        <v>3</v>
      </c>
      <c r="H828" s="11">
        <f t="shared" si="30"/>
        <v>170.79</v>
      </c>
    </row>
    <row r="829" spans="1:8" x14ac:dyDescent="0.25">
      <c r="A829" s="4" t="s">
        <v>207</v>
      </c>
      <c r="B829" s="4">
        <v>7</v>
      </c>
      <c r="C829" s="4" t="s">
        <v>28</v>
      </c>
      <c r="D829" s="9" t="s">
        <v>18</v>
      </c>
      <c r="E829" s="4" t="s">
        <v>29</v>
      </c>
      <c r="F829" s="10">
        <v>63.54</v>
      </c>
      <c r="G829" s="10">
        <v>6</v>
      </c>
      <c r="H829" s="11">
        <f t="shared" si="30"/>
        <v>381.24</v>
      </c>
    </row>
    <row r="830" spans="1:8" x14ac:dyDescent="0.25">
      <c r="A830" s="4" t="s">
        <v>207</v>
      </c>
      <c r="B830" s="4">
        <v>8</v>
      </c>
      <c r="C830" s="4" t="s">
        <v>30</v>
      </c>
      <c r="D830" s="9" t="s">
        <v>31</v>
      </c>
      <c r="E830" s="4" t="s">
        <v>32</v>
      </c>
      <c r="F830" s="10">
        <v>5.88</v>
      </c>
      <c r="G830" s="10">
        <v>17</v>
      </c>
      <c r="H830" s="11">
        <f t="shared" si="30"/>
        <v>99.96</v>
      </c>
    </row>
    <row r="831" spans="1:8" x14ac:dyDescent="0.25">
      <c r="A831" s="4" t="s">
        <v>207</v>
      </c>
      <c r="B831" s="4">
        <v>9</v>
      </c>
      <c r="C831" s="4" t="s">
        <v>33</v>
      </c>
      <c r="D831" s="9" t="s">
        <v>31</v>
      </c>
      <c r="E831" s="4" t="s">
        <v>34</v>
      </c>
      <c r="F831" s="10">
        <v>7.76</v>
      </c>
      <c r="G831" s="10">
        <v>17</v>
      </c>
      <c r="H831" s="11">
        <f t="shared" si="30"/>
        <v>131.91999999999999</v>
      </c>
    </row>
    <row r="832" spans="1:8" x14ac:dyDescent="0.25">
      <c r="E832" s="7" t="s">
        <v>35</v>
      </c>
      <c r="F832" s="7"/>
      <c r="G832" s="7"/>
      <c r="H832" s="12">
        <f>SUM(H823:H831)</f>
        <v>2252.11</v>
      </c>
    </row>
    <row r="834" spans="1:8" x14ac:dyDescent="0.25">
      <c r="C834" s="7" t="s">
        <v>6</v>
      </c>
      <c r="D834" s="8" t="s">
        <v>7</v>
      </c>
      <c r="E834" s="7" t="s">
        <v>8</v>
      </c>
    </row>
    <row r="835" spans="1:8" x14ac:dyDescent="0.25">
      <c r="C835" s="7" t="s">
        <v>9</v>
      </c>
      <c r="D835" s="8" t="s">
        <v>205</v>
      </c>
      <c r="E835" s="7" t="s">
        <v>206</v>
      </c>
    </row>
    <row r="836" spans="1:8" x14ac:dyDescent="0.25">
      <c r="C836" s="7" t="s">
        <v>11</v>
      </c>
      <c r="D836" s="8" t="s">
        <v>36</v>
      </c>
      <c r="E836" s="7" t="s">
        <v>37</v>
      </c>
    </row>
    <row r="838" spans="1:8" x14ac:dyDescent="0.25">
      <c r="A838" s="4" t="s">
        <v>208</v>
      </c>
      <c r="B838" s="4">
        <v>1</v>
      </c>
      <c r="C838" s="4" t="s">
        <v>39</v>
      </c>
      <c r="D838" s="9" t="s">
        <v>40</v>
      </c>
      <c r="E838" s="4" t="s">
        <v>41</v>
      </c>
      <c r="F838" s="10">
        <v>102.15</v>
      </c>
      <c r="G838" s="10">
        <v>3</v>
      </c>
      <c r="H838" s="11">
        <f>ROUND(ROUND(F838,2)*ROUND(G838,2),2)</f>
        <v>306.45</v>
      </c>
    </row>
    <row r="839" spans="1:8" x14ac:dyDescent="0.25">
      <c r="E839" s="7" t="s">
        <v>35</v>
      </c>
      <c r="F839" s="7"/>
      <c r="G839" s="7"/>
      <c r="H839" s="12">
        <f>SUM(H838:H838)</f>
        <v>306.45</v>
      </c>
    </row>
    <row r="841" spans="1:8" x14ac:dyDescent="0.25">
      <c r="C841" s="7" t="s">
        <v>6</v>
      </c>
      <c r="D841" s="8" t="s">
        <v>7</v>
      </c>
      <c r="E841" s="7" t="s">
        <v>8</v>
      </c>
    </row>
    <row r="842" spans="1:8" x14ac:dyDescent="0.25">
      <c r="C842" s="7" t="s">
        <v>9</v>
      </c>
      <c r="D842" s="8" t="s">
        <v>205</v>
      </c>
      <c r="E842" s="7" t="s">
        <v>206</v>
      </c>
    </row>
    <row r="843" spans="1:8" x14ac:dyDescent="0.25">
      <c r="C843" s="7" t="s">
        <v>11</v>
      </c>
      <c r="D843" s="8" t="s">
        <v>42</v>
      </c>
      <c r="E843" s="7" t="s">
        <v>43</v>
      </c>
    </row>
    <row r="845" spans="1:8" x14ac:dyDescent="0.25">
      <c r="A845" s="4" t="s">
        <v>209</v>
      </c>
      <c r="B845" s="4">
        <v>1</v>
      </c>
      <c r="C845" s="4" t="s">
        <v>45</v>
      </c>
      <c r="D845" s="9" t="s">
        <v>31</v>
      </c>
      <c r="E845" s="4" t="s">
        <v>46</v>
      </c>
      <c r="F845" s="10">
        <v>11.7</v>
      </c>
      <c r="G845" s="10">
        <v>27.96</v>
      </c>
      <c r="H845" s="11">
        <f>ROUND(ROUND(F845,2)*ROUND(G845,2),2)</f>
        <v>327.13</v>
      </c>
    </row>
    <row r="846" spans="1:8" x14ac:dyDescent="0.25">
      <c r="A846" s="4" t="s">
        <v>209</v>
      </c>
      <c r="B846" s="4">
        <v>2</v>
      </c>
      <c r="C846" s="4" t="s">
        <v>47</v>
      </c>
      <c r="D846" s="9" t="s">
        <v>31</v>
      </c>
      <c r="E846" s="4" t="s">
        <v>48</v>
      </c>
      <c r="F846" s="10">
        <v>4.5999999999999996</v>
      </c>
      <c r="G846" s="10">
        <v>8</v>
      </c>
      <c r="H846" s="11">
        <f>ROUND(ROUND(F846,2)*ROUND(G846,2),2)</f>
        <v>36.799999999999997</v>
      </c>
    </row>
    <row r="847" spans="1:8" x14ac:dyDescent="0.25">
      <c r="E847" s="7" t="s">
        <v>35</v>
      </c>
      <c r="F847" s="7"/>
      <c r="G847" s="7"/>
      <c r="H847" s="12">
        <f>SUM(H845:H846)</f>
        <v>363.93</v>
      </c>
    </row>
    <row r="849" spans="1:8" x14ac:dyDescent="0.25">
      <c r="C849" s="7" t="s">
        <v>6</v>
      </c>
      <c r="D849" s="8" t="s">
        <v>7</v>
      </c>
      <c r="E849" s="7" t="s">
        <v>8</v>
      </c>
    </row>
    <row r="850" spans="1:8" x14ac:dyDescent="0.25">
      <c r="C850" s="7" t="s">
        <v>9</v>
      </c>
      <c r="D850" s="8" t="s">
        <v>205</v>
      </c>
      <c r="E850" s="7" t="s">
        <v>206</v>
      </c>
    </row>
    <row r="851" spans="1:8" x14ac:dyDescent="0.25">
      <c r="C851" s="7" t="s">
        <v>11</v>
      </c>
      <c r="D851" s="8" t="s">
        <v>53</v>
      </c>
      <c r="E851" s="7" t="s">
        <v>54</v>
      </c>
    </row>
    <row r="853" spans="1:8" x14ac:dyDescent="0.25">
      <c r="A853" s="4" t="s">
        <v>210</v>
      </c>
      <c r="B853" s="4">
        <v>1</v>
      </c>
      <c r="C853" s="4" t="s">
        <v>56</v>
      </c>
      <c r="D853" s="9" t="s">
        <v>40</v>
      </c>
      <c r="E853" s="4" t="s">
        <v>57</v>
      </c>
      <c r="F853" s="10">
        <v>7.02</v>
      </c>
      <c r="G853" s="10">
        <v>23.77</v>
      </c>
      <c r="H853" s="11">
        <f t="shared" ref="H853:H858" si="31">ROUND(ROUND(F853,2)*ROUND(G853,2),2)</f>
        <v>166.87</v>
      </c>
    </row>
    <row r="854" spans="1:8" x14ac:dyDescent="0.25">
      <c r="A854" s="4" t="s">
        <v>210</v>
      </c>
      <c r="B854" s="4">
        <v>2</v>
      </c>
      <c r="C854" s="4" t="s">
        <v>58</v>
      </c>
      <c r="D854" s="9" t="s">
        <v>40</v>
      </c>
      <c r="E854" s="4" t="s">
        <v>59</v>
      </c>
      <c r="F854" s="10">
        <v>2.1</v>
      </c>
      <c r="G854" s="10">
        <v>6.8</v>
      </c>
      <c r="H854" s="11">
        <f t="shared" si="31"/>
        <v>14.28</v>
      </c>
    </row>
    <row r="855" spans="1:8" x14ac:dyDescent="0.25">
      <c r="A855" s="4" t="s">
        <v>210</v>
      </c>
      <c r="B855" s="4">
        <v>3</v>
      </c>
      <c r="C855" s="4" t="s">
        <v>60</v>
      </c>
      <c r="D855" s="9" t="s">
        <v>40</v>
      </c>
      <c r="E855" s="4" t="s">
        <v>61</v>
      </c>
      <c r="F855" s="10">
        <v>30.28</v>
      </c>
      <c r="G855" s="10">
        <v>15.38</v>
      </c>
      <c r="H855" s="11">
        <f t="shared" si="31"/>
        <v>465.71</v>
      </c>
    </row>
    <row r="856" spans="1:8" x14ac:dyDescent="0.25">
      <c r="A856" s="4" t="s">
        <v>210</v>
      </c>
      <c r="B856" s="4">
        <v>4</v>
      </c>
      <c r="C856" s="4" t="s">
        <v>62</v>
      </c>
      <c r="D856" s="9" t="s">
        <v>40</v>
      </c>
      <c r="E856" s="4" t="s">
        <v>63</v>
      </c>
      <c r="F856" s="10">
        <v>26.73</v>
      </c>
      <c r="G856" s="10">
        <v>4.4000000000000004</v>
      </c>
      <c r="H856" s="11">
        <f t="shared" si="31"/>
        <v>117.61</v>
      </c>
    </row>
    <row r="857" spans="1:8" x14ac:dyDescent="0.25">
      <c r="A857" s="4" t="s">
        <v>210</v>
      </c>
      <c r="B857" s="4">
        <v>5</v>
      </c>
      <c r="C857" s="4" t="s">
        <v>64</v>
      </c>
      <c r="D857" s="9" t="s">
        <v>40</v>
      </c>
      <c r="E857" s="4" t="s">
        <v>65</v>
      </c>
      <c r="F857" s="10">
        <v>21</v>
      </c>
      <c r="G857" s="10">
        <v>8.39</v>
      </c>
      <c r="H857" s="11">
        <f t="shared" si="31"/>
        <v>176.19</v>
      </c>
    </row>
    <row r="858" spans="1:8" x14ac:dyDescent="0.25">
      <c r="A858" s="4" t="s">
        <v>210</v>
      </c>
      <c r="B858" s="4">
        <v>6</v>
      </c>
      <c r="C858" s="4" t="s">
        <v>66</v>
      </c>
      <c r="D858" s="9" t="s">
        <v>40</v>
      </c>
      <c r="E858" s="4" t="s">
        <v>67</v>
      </c>
      <c r="F858" s="10">
        <v>11.6</v>
      </c>
      <c r="G858" s="10">
        <v>2.4</v>
      </c>
      <c r="H858" s="11">
        <f t="shared" si="31"/>
        <v>27.84</v>
      </c>
    </row>
    <row r="859" spans="1:8" x14ac:dyDescent="0.25">
      <c r="E859" s="7" t="s">
        <v>35</v>
      </c>
      <c r="F859" s="7"/>
      <c r="G859" s="7"/>
      <c r="H859" s="12">
        <f>SUM(H853:H858)</f>
        <v>968.50000000000011</v>
      </c>
    </row>
    <row r="861" spans="1:8" x14ac:dyDescent="0.25">
      <c r="C861" s="7" t="s">
        <v>6</v>
      </c>
      <c r="D861" s="8" t="s">
        <v>7</v>
      </c>
      <c r="E861" s="7" t="s">
        <v>8</v>
      </c>
    </row>
    <row r="862" spans="1:8" x14ac:dyDescent="0.25">
      <c r="C862" s="7" t="s">
        <v>9</v>
      </c>
      <c r="D862" s="8" t="s">
        <v>205</v>
      </c>
      <c r="E862" s="7" t="s">
        <v>206</v>
      </c>
    </row>
    <row r="863" spans="1:8" x14ac:dyDescent="0.25">
      <c r="C863" s="7" t="s">
        <v>11</v>
      </c>
      <c r="D863" s="8" t="s">
        <v>68</v>
      </c>
      <c r="E863" s="7" t="s">
        <v>69</v>
      </c>
    </row>
    <row r="865" spans="1:8" x14ac:dyDescent="0.25">
      <c r="A865" s="4" t="s">
        <v>211</v>
      </c>
      <c r="B865" s="4">
        <v>1</v>
      </c>
      <c r="C865" s="4" t="s">
        <v>71</v>
      </c>
      <c r="D865" s="9" t="s">
        <v>15</v>
      </c>
      <c r="E865" s="4" t="s">
        <v>72</v>
      </c>
      <c r="F865" s="10">
        <v>27.8</v>
      </c>
      <c r="G865" s="10">
        <v>69.900000000000006</v>
      </c>
      <c r="H865" s="11">
        <f>ROUND(ROUND(F865,2)*ROUND(G865,2),2)</f>
        <v>1943.22</v>
      </c>
    </row>
    <row r="866" spans="1:8" x14ac:dyDescent="0.25">
      <c r="A866" s="4" t="s">
        <v>211</v>
      </c>
      <c r="B866" s="4">
        <v>2</v>
      </c>
      <c r="C866" s="4" t="s">
        <v>73</v>
      </c>
      <c r="D866" s="9" t="s">
        <v>18</v>
      </c>
      <c r="E866" s="4" t="s">
        <v>74</v>
      </c>
      <c r="F866" s="10">
        <v>144.83000000000001</v>
      </c>
      <c r="G866" s="10">
        <v>3</v>
      </c>
      <c r="H866" s="11">
        <f>ROUND(ROUND(F866,2)*ROUND(G866,2),2)</f>
        <v>434.49</v>
      </c>
    </row>
    <row r="867" spans="1:8" x14ac:dyDescent="0.25">
      <c r="A867" s="4" t="s">
        <v>211</v>
      </c>
      <c r="B867" s="4">
        <v>3</v>
      </c>
      <c r="C867" s="4" t="s">
        <v>75</v>
      </c>
      <c r="D867" s="9" t="s">
        <v>15</v>
      </c>
      <c r="E867" s="4" t="s">
        <v>76</v>
      </c>
      <c r="F867" s="10">
        <v>0.62</v>
      </c>
      <c r="G867" s="10">
        <v>69.900000000000006</v>
      </c>
      <c r="H867" s="11">
        <f>ROUND(ROUND(F867,2)*ROUND(G867,2),2)</f>
        <v>43.34</v>
      </c>
    </row>
    <row r="868" spans="1:8" x14ac:dyDescent="0.25">
      <c r="A868" s="4" t="s">
        <v>211</v>
      </c>
      <c r="B868" s="4">
        <v>4</v>
      </c>
      <c r="C868" s="4" t="s">
        <v>77</v>
      </c>
      <c r="D868" s="9" t="s">
        <v>18</v>
      </c>
      <c r="E868" s="4" t="s">
        <v>78</v>
      </c>
      <c r="F868" s="10">
        <v>145.11000000000001</v>
      </c>
      <c r="G868" s="10">
        <v>1</v>
      </c>
      <c r="H868" s="11">
        <f>ROUND(ROUND(F868,2)*ROUND(G868,2),2)</f>
        <v>145.11000000000001</v>
      </c>
    </row>
    <row r="869" spans="1:8" x14ac:dyDescent="0.25">
      <c r="E869" s="7" t="s">
        <v>35</v>
      </c>
      <c r="F869" s="7"/>
      <c r="G869" s="7"/>
      <c r="H869" s="12">
        <f>SUM(H865:H868)</f>
        <v>2566.1600000000003</v>
      </c>
    </row>
    <row r="871" spans="1:8" x14ac:dyDescent="0.25">
      <c r="C871" s="7" t="s">
        <v>6</v>
      </c>
      <c r="D871" s="8" t="s">
        <v>7</v>
      </c>
      <c r="E871" s="7" t="s">
        <v>8</v>
      </c>
    </row>
    <row r="872" spans="1:8" x14ac:dyDescent="0.25">
      <c r="C872" s="7" t="s">
        <v>9</v>
      </c>
      <c r="D872" s="8" t="s">
        <v>205</v>
      </c>
      <c r="E872" s="7" t="s">
        <v>206</v>
      </c>
    </row>
    <row r="873" spans="1:8" x14ac:dyDescent="0.25">
      <c r="C873" s="7" t="s">
        <v>11</v>
      </c>
      <c r="D873" s="8" t="s">
        <v>79</v>
      </c>
      <c r="E873" s="7" t="s">
        <v>80</v>
      </c>
    </row>
    <row r="875" spans="1:8" x14ac:dyDescent="0.25">
      <c r="A875" s="4" t="s">
        <v>212</v>
      </c>
      <c r="B875" s="4">
        <v>1</v>
      </c>
      <c r="C875" s="4" t="s">
        <v>166</v>
      </c>
      <c r="D875" s="9" t="s">
        <v>18</v>
      </c>
      <c r="E875" s="4" t="s">
        <v>167</v>
      </c>
      <c r="F875" s="10">
        <v>230.29</v>
      </c>
      <c r="G875" s="10">
        <v>3</v>
      </c>
      <c r="H875" s="11">
        <f>ROUND(ROUND(F875,2)*ROUND(G875,2),2)</f>
        <v>690.87</v>
      </c>
    </row>
    <row r="876" spans="1:8" x14ac:dyDescent="0.25">
      <c r="E876" s="7" t="s">
        <v>35</v>
      </c>
      <c r="F876" s="7"/>
      <c r="G876" s="7"/>
      <c r="H876" s="12">
        <f>SUM(H875:H875)</f>
        <v>690.87</v>
      </c>
    </row>
    <row r="878" spans="1:8" x14ac:dyDescent="0.25">
      <c r="C878" s="7" t="s">
        <v>6</v>
      </c>
      <c r="D878" s="8" t="s">
        <v>7</v>
      </c>
      <c r="E878" s="7" t="s">
        <v>8</v>
      </c>
    </row>
    <row r="879" spans="1:8" x14ac:dyDescent="0.25">
      <c r="C879" s="7" t="s">
        <v>9</v>
      </c>
      <c r="D879" s="8" t="s">
        <v>205</v>
      </c>
      <c r="E879" s="7" t="s">
        <v>206</v>
      </c>
    </row>
    <row r="880" spans="1:8" x14ac:dyDescent="0.25">
      <c r="C880" s="7" t="s">
        <v>11</v>
      </c>
      <c r="D880" s="8" t="s">
        <v>84</v>
      </c>
      <c r="E880" s="7" t="s">
        <v>85</v>
      </c>
    </row>
    <row r="882" spans="1:8" x14ac:dyDescent="0.25">
      <c r="A882" s="4" t="s">
        <v>213</v>
      </c>
      <c r="B882" s="4">
        <v>1</v>
      </c>
      <c r="C882" s="4" t="s">
        <v>87</v>
      </c>
      <c r="D882" s="9" t="s">
        <v>31</v>
      </c>
      <c r="E882" s="4" t="s">
        <v>88</v>
      </c>
      <c r="F882" s="10">
        <v>49.53</v>
      </c>
      <c r="G882" s="10">
        <v>35.96</v>
      </c>
      <c r="H882" s="11">
        <f>ROUND(ROUND(F882,2)*ROUND(G882,2),2)</f>
        <v>1781.1</v>
      </c>
    </row>
    <row r="883" spans="1:8" x14ac:dyDescent="0.25">
      <c r="A883" s="4" t="s">
        <v>213</v>
      </c>
      <c r="B883" s="4">
        <v>2</v>
      </c>
      <c r="C883" s="4" t="s">
        <v>89</v>
      </c>
      <c r="D883" s="9" t="s">
        <v>40</v>
      </c>
      <c r="E883" s="4" t="s">
        <v>90</v>
      </c>
      <c r="F883" s="10">
        <v>117.23</v>
      </c>
      <c r="G883" s="10">
        <v>3.6</v>
      </c>
      <c r="H883" s="11">
        <f>ROUND(ROUND(F883,2)*ROUND(G883,2),2)</f>
        <v>422.03</v>
      </c>
    </row>
    <row r="884" spans="1:8" x14ac:dyDescent="0.25">
      <c r="E884" s="7" t="s">
        <v>35</v>
      </c>
      <c r="F884" s="7"/>
      <c r="G884" s="7"/>
      <c r="H884" s="12">
        <f>SUM(H882:H883)</f>
        <v>2203.13</v>
      </c>
    </row>
    <row r="886" spans="1:8" x14ac:dyDescent="0.25">
      <c r="C886" s="7" t="s">
        <v>6</v>
      </c>
      <c r="D886" s="8" t="s">
        <v>7</v>
      </c>
      <c r="E886" s="7" t="s">
        <v>8</v>
      </c>
    </row>
    <row r="887" spans="1:8" x14ac:dyDescent="0.25">
      <c r="C887" s="7" t="s">
        <v>9</v>
      </c>
      <c r="D887" s="8" t="s">
        <v>205</v>
      </c>
      <c r="E887" s="7" t="s">
        <v>206</v>
      </c>
    </row>
    <row r="888" spans="1:8" x14ac:dyDescent="0.25">
      <c r="C888" s="7" t="s">
        <v>11</v>
      </c>
      <c r="D888" s="8" t="s">
        <v>93</v>
      </c>
      <c r="E888" s="7" t="s">
        <v>94</v>
      </c>
    </row>
    <row r="890" spans="1:8" x14ac:dyDescent="0.25">
      <c r="A890" s="4" t="s">
        <v>214</v>
      </c>
      <c r="B890" s="4">
        <v>1</v>
      </c>
      <c r="C890" s="4" t="s">
        <v>96</v>
      </c>
      <c r="D890" s="9" t="s">
        <v>40</v>
      </c>
      <c r="E890" s="4" t="s">
        <v>97</v>
      </c>
      <c r="F890" s="10">
        <v>24.85</v>
      </c>
      <c r="G890" s="10">
        <v>37.75</v>
      </c>
      <c r="H890" s="11">
        <f t="shared" ref="H890:H895" si="32">ROUND(ROUND(F890,2)*ROUND(G890,2),2)</f>
        <v>938.09</v>
      </c>
    </row>
    <row r="891" spans="1:8" x14ac:dyDescent="0.25">
      <c r="A891" s="4" t="s">
        <v>214</v>
      </c>
      <c r="B891" s="4">
        <v>2</v>
      </c>
      <c r="C891" s="4" t="s">
        <v>98</v>
      </c>
      <c r="D891" s="9" t="s">
        <v>40</v>
      </c>
      <c r="E891" s="4" t="s">
        <v>99</v>
      </c>
      <c r="F891" s="10">
        <v>7.59</v>
      </c>
      <c r="G891" s="10">
        <v>30.47</v>
      </c>
      <c r="H891" s="11">
        <f t="shared" si="32"/>
        <v>231.27</v>
      </c>
    </row>
    <row r="892" spans="1:8" x14ac:dyDescent="0.25">
      <c r="A892" s="4" t="s">
        <v>214</v>
      </c>
      <c r="B892" s="4">
        <v>3</v>
      </c>
      <c r="C892" s="4" t="s">
        <v>100</v>
      </c>
      <c r="D892" s="9" t="s">
        <v>40</v>
      </c>
      <c r="E892" s="4" t="s">
        <v>101</v>
      </c>
      <c r="F892" s="10">
        <v>8.8800000000000008</v>
      </c>
      <c r="G892" s="10">
        <v>30.47</v>
      </c>
      <c r="H892" s="11">
        <f t="shared" si="32"/>
        <v>270.57</v>
      </c>
    </row>
    <row r="893" spans="1:8" x14ac:dyDescent="0.25">
      <c r="A893" s="4" t="s">
        <v>214</v>
      </c>
      <c r="B893" s="4">
        <v>4</v>
      </c>
      <c r="C893" s="4" t="s">
        <v>102</v>
      </c>
      <c r="D893" s="9" t="s">
        <v>40</v>
      </c>
      <c r="E893" s="4" t="s">
        <v>103</v>
      </c>
      <c r="F893" s="10">
        <v>10.28</v>
      </c>
      <c r="G893" s="10">
        <v>7.28</v>
      </c>
      <c r="H893" s="11">
        <f t="shared" si="32"/>
        <v>74.84</v>
      </c>
    </row>
    <row r="894" spans="1:8" x14ac:dyDescent="0.25">
      <c r="A894" s="4" t="s">
        <v>214</v>
      </c>
      <c r="B894" s="4">
        <v>5</v>
      </c>
      <c r="C894" s="4" t="s">
        <v>104</v>
      </c>
      <c r="D894" s="9" t="s">
        <v>40</v>
      </c>
      <c r="E894" s="4" t="s">
        <v>105</v>
      </c>
      <c r="F894" s="10">
        <v>63.61</v>
      </c>
      <c r="G894" s="10">
        <v>7.28</v>
      </c>
      <c r="H894" s="11">
        <f t="shared" si="32"/>
        <v>463.08</v>
      </c>
    </row>
    <row r="895" spans="1:8" x14ac:dyDescent="0.25">
      <c r="A895" s="4" t="s">
        <v>214</v>
      </c>
      <c r="B895" s="4">
        <v>6</v>
      </c>
      <c r="C895" s="4" t="s">
        <v>106</v>
      </c>
      <c r="D895" s="9" t="s">
        <v>40</v>
      </c>
      <c r="E895" s="4" t="s">
        <v>107</v>
      </c>
      <c r="F895" s="10">
        <v>93.51</v>
      </c>
      <c r="G895" s="10">
        <v>0.5</v>
      </c>
      <c r="H895" s="11">
        <f t="shared" si="32"/>
        <v>46.76</v>
      </c>
    </row>
    <row r="896" spans="1:8" x14ac:dyDescent="0.25">
      <c r="E896" s="7" t="s">
        <v>35</v>
      </c>
      <c r="F896" s="7"/>
      <c r="G896" s="7"/>
      <c r="H896" s="12">
        <f>SUM(H890:H895)</f>
        <v>2024.61</v>
      </c>
    </row>
    <row r="898" spans="1:8" x14ac:dyDescent="0.25">
      <c r="C898" s="7" t="s">
        <v>6</v>
      </c>
      <c r="D898" s="8" t="s">
        <v>7</v>
      </c>
      <c r="E898" s="7" t="s">
        <v>8</v>
      </c>
    </row>
    <row r="899" spans="1:8" x14ac:dyDescent="0.25">
      <c r="C899" s="7" t="s">
        <v>9</v>
      </c>
      <c r="D899" s="8" t="s">
        <v>215</v>
      </c>
      <c r="E899" s="7" t="s">
        <v>216</v>
      </c>
    </row>
    <row r="900" spans="1:8" x14ac:dyDescent="0.25">
      <c r="C900" s="7" t="s">
        <v>11</v>
      </c>
      <c r="D900" s="8" t="s">
        <v>7</v>
      </c>
      <c r="E900" s="7" t="s">
        <v>12</v>
      </c>
    </row>
    <row r="902" spans="1:8" x14ac:dyDescent="0.25">
      <c r="A902" s="4" t="s">
        <v>217</v>
      </c>
      <c r="B902" s="4">
        <v>1</v>
      </c>
      <c r="C902" s="4" t="s">
        <v>14</v>
      </c>
      <c r="D902" s="9" t="s">
        <v>15</v>
      </c>
      <c r="E902" s="4" t="s">
        <v>16</v>
      </c>
      <c r="F902" s="10">
        <v>5.85</v>
      </c>
      <c r="G902" s="10">
        <v>45</v>
      </c>
      <c r="H902" s="11">
        <f t="shared" ref="H902:H910" si="33">ROUND(ROUND(F902,2)*ROUND(G902,2),2)</f>
        <v>263.25</v>
      </c>
    </row>
    <row r="903" spans="1:8" x14ac:dyDescent="0.25">
      <c r="A903" s="4" t="s">
        <v>217</v>
      </c>
      <c r="B903" s="4">
        <v>2</v>
      </c>
      <c r="C903" s="4" t="s">
        <v>17</v>
      </c>
      <c r="D903" s="9" t="s">
        <v>18</v>
      </c>
      <c r="E903" s="4" t="s">
        <v>19</v>
      </c>
      <c r="F903" s="10">
        <v>4.71</v>
      </c>
      <c r="G903" s="10">
        <v>9</v>
      </c>
      <c r="H903" s="11">
        <f t="shared" si="33"/>
        <v>42.39</v>
      </c>
    </row>
    <row r="904" spans="1:8" x14ac:dyDescent="0.25">
      <c r="A904" s="4" t="s">
        <v>217</v>
      </c>
      <c r="B904" s="4">
        <v>3</v>
      </c>
      <c r="C904" s="4" t="s">
        <v>20</v>
      </c>
      <c r="D904" s="9" t="s">
        <v>18</v>
      </c>
      <c r="E904" s="4" t="s">
        <v>21</v>
      </c>
      <c r="F904" s="10">
        <v>28.56</v>
      </c>
      <c r="G904" s="10">
        <v>4</v>
      </c>
      <c r="H904" s="11">
        <f t="shared" si="33"/>
        <v>114.24</v>
      </c>
    </row>
    <row r="905" spans="1:8" x14ac:dyDescent="0.25">
      <c r="A905" s="4" t="s">
        <v>217</v>
      </c>
      <c r="B905" s="4">
        <v>4</v>
      </c>
      <c r="C905" s="4" t="s">
        <v>22</v>
      </c>
      <c r="D905" s="9" t="s">
        <v>15</v>
      </c>
      <c r="E905" s="4" t="s">
        <v>23</v>
      </c>
      <c r="F905" s="10">
        <v>1.41</v>
      </c>
      <c r="G905" s="10">
        <v>94</v>
      </c>
      <c r="H905" s="11">
        <f t="shared" si="33"/>
        <v>132.54</v>
      </c>
    </row>
    <row r="906" spans="1:8" x14ac:dyDescent="0.25">
      <c r="A906" s="4" t="s">
        <v>217</v>
      </c>
      <c r="B906" s="4">
        <v>5</v>
      </c>
      <c r="C906" s="4" t="s">
        <v>24</v>
      </c>
      <c r="D906" s="9" t="s">
        <v>18</v>
      </c>
      <c r="E906" s="4" t="s">
        <v>25</v>
      </c>
      <c r="F906" s="10">
        <v>62.61</v>
      </c>
      <c r="G906" s="10">
        <v>8</v>
      </c>
      <c r="H906" s="11">
        <f t="shared" si="33"/>
        <v>500.88</v>
      </c>
    </row>
    <row r="907" spans="1:8" x14ac:dyDescent="0.25">
      <c r="A907" s="4" t="s">
        <v>217</v>
      </c>
      <c r="B907" s="4">
        <v>6</v>
      </c>
      <c r="C907" s="4" t="s">
        <v>26</v>
      </c>
      <c r="D907" s="9" t="s">
        <v>18</v>
      </c>
      <c r="E907" s="4" t="s">
        <v>27</v>
      </c>
      <c r="F907" s="10">
        <v>56.93</v>
      </c>
      <c r="G907" s="10">
        <v>3</v>
      </c>
      <c r="H907" s="11">
        <f t="shared" si="33"/>
        <v>170.79</v>
      </c>
    </row>
    <row r="908" spans="1:8" x14ac:dyDescent="0.25">
      <c r="A908" s="4" t="s">
        <v>217</v>
      </c>
      <c r="B908" s="4">
        <v>7</v>
      </c>
      <c r="C908" s="4" t="s">
        <v>28</v>
      </c>
      <c r="D908" s="9" t="s">
        <v>18</v>
      </c>
      <c r="E908" s="4" t="s">
        <v>29</v>
      </c>
      <c r="F908" s="10">
        <v>63.54</v>
      </c>
      <c r="G908" s="10">
        <v>6</v>
      </c>
      <c r="H908" s="11">
        <f t="shared" si="33"/>
        <v>381.24</v>
      </c>
    </row>
    <row r="909" spans="1:8" x14ac:dyDescent="0.25">
      <c r="A909" s="4" t="s">
        <v>217</v>
      </c>
      <c r="B909" s="4">
        <v>8</v>
      </c>
      <c r="C909" s="4" t="s">
        <v>30</v>
      </c>
      <c r="D909" s="9" t="s">
        <v>31</v>
      </c>
      <c r="E909" s="4" t="s">
        <v>32</v>
      </c>
      <c r="F909" s="10">
        <v>5.88</v>
      </c>
      <c r="G909" s="10">
        <v>12</v>
      </c>
      <c r="H909" s="11">
        <f t="shared" si="33"/>
        <v>70.56</v>
      </c>
    </row>
    <row r="910" spans="1:8" x14ac:dyDescent="0.25">
      <c r="A910" s="4" t="s">
        <v>217</v>
      </c>
      <c r="B910" s="4">
        <v>9</v>
      </c>
      <c r="C910" s="4" t="s">
        <v>33</v>
      </c>
      <c r="D910" s="9" t="s">
        <v>31</v>
      </c>
      <c r="E910" s="4" t="s">
        <v>34</v>
      </c>
      <c r="F910" s="10">
        <v>7.76</v>
      </c>
      <c r="G910" s="10">
        <v>12</v>
      </c>
      <c r="H910" s="11">
        <f t="shared" si="33"/>
        <v>93.12</v>
      </c>
    </row>
    <row r="911" spans="1:8" x14ac:dyDescent="0.25">
      <c r="E911" s="7" t="s">
        <v>35</v>
      </c>
      <c r="F911" s="7"/>
      <c r="G911" s="7"/>
      <c r="H911" s="12">
        <f>SUM(H902:H910)</f>
        <v>1769.0099999999998</v>
      </c>
    </row>
    <row r="913" spans="1:8" x14ac:dyDescent="0.25">
      <c r="C913" s="7" t="s">
        <v>6</v>
      </c>
      <c r="D913" s="8" t="s">
        <v>7</v>
      </c>
      <c r="E913" s="7" t="s">
        <v>8</v>
      </c>
    </row>
    <row r="914" spans="1:8" x14ac:dyDescent="0.25">
      <c r="C914" s="7" t="s">
        <v>9</v>
      </c>
      <c r="D914" s="8" t="s">
        <v>215</v>
      </c>
      <c r="E914" s="7" t="s">
        <v>216</v>
      </c>
    </row>
    <row r="915" spans="1:8" x14ac:dyDescent="0.25">
      <c r="C915" s="7" t="s">
        <v>11</v>
      </c>
      <c r="D915" s="8" t="s">
        <v>36</v>
      </c>
      <c r="E915" s="7" t="s">
        <v>37</v>
      </c>
    </row>
    <row r="917" spans="1:8" x14ac:dyDescent="0.25">
      <c r="A917" s="4" t="s">
        <v>218</v>
      </c>
      <c r="B917" s="4">
        <v>1</v>
      </c>
      <c r="C917" s="4" t="s">
        <v>39</v>
      </c>
      <c r="D917" s="9" t="s">
        <v>40</v>
      </c>
      <c r="E917" s="4" t="s">
        <v>41</v>
      </c>
      <c r="F917" s="10">
        <v>102.15</v>
      </c>
      <c r="G917" s="10">
        <v>2</v>
      </c>
      <c r="H917" s="11">
        <f>ROUND(ROUND(F917,2)*ROUND(G917,2),2)</f>
        <v>204.3</v>
      </c>
    </row>
    <row r="918" spans="1:8" x14ac:dyDescent="0.25">
      <c r="E918" s="7" t="s">
        <v>35</v>
      </c>
      <c r="F918" s="7"/>
      <c r="G918" s="7"/>
      <c r="H918" s="12">
        <f>SUM(H917:H917)</f>
        <v>204.3</v>
      </c>
    </row>
    <row r="920" spans="1:8" x14ac:dyDescent="0.25">
      <c r="C920" s="7" t="s">
        <v>6</v>
      </c>
      <c r="D920" s="8" t="s">
        <v>7</v>
      </c>
      <c r="E920" s="7" t="s">
        <v>8</v>
      </c>
    </row>
    <row r="921" spans="1:8" x14ac:dyDescent="0.25">
      <c r="C921" s="7" t="s">
        <v>9</v>
      </c>
      <c r="D921" s="8" t="s">
        <v>215</v>
      </c>
      <c r="E921" s="7" t="s">
        <v>216</v>
      </c>
    </row>
    <row r="922" spans="1:8" x14ac:dyDescent="0.25">
      <c r="C922" s="7" t="s">
        <v>11</v>
      </c>
      <c r="D922" s="8" t="s">
        <v>42</v>
      </c>
      <c r="E922" s="7" t="s">
        <v>43</v>
      </c>
    </row>
    <row r="924" spans="1:8" x14ac:dyDescent="0.25">
      <c r="A924" s="4" t="s">
        <v>219</v>
      </c>
      <c r="B924" s="4">
        <v>1</v>
      </c>
      <c r="C924" s="4" t="s">
        <v>45</v>
      </c>
      <c r="D924" s="9" t="s">
        <v>31</v>
      </c>
      <c r="E924" s="4" t="s">
        <v>46</v>
      </c>
      <c r="F924" s="10">
        <v>11.7</v>
      </c>
      <c r="G924" s="10">
        <v>18.920000000000002</v>
      </c>
      <c r="H924" s="11">
        <f>ROUND(ROUND(F924,2)*ROUND(G924,2),2)</f>
        <v>221.36</v>
      </c>
    </row>
    <row r="925" spans="1:8" x14ac:dyDescent="0.25">
      <c r="A925" s="4" t="s">
        <v>219</v>
      </c>
      <c r="B925" s="4">
        <v>2</v>
      </c>
      <c r="C925" s="4" t="s">
        <v>47</v>
      </c>
      <c r="D925" s="9" t="s">
        <v>31</v>
      </c>
      <c r="E925" s="4" t="s">
        <v>48</v>
      </c>
      <c r="F925" s="10">
        <v>4.5999999999999996</v>
      </c>
      <c r="G925" s="10">
        <v>5</v>
      </c>
      <c r="H925" s="11">
        <f>ROUND(ROUND(F925,2)*ROUND(G925,2),2)</f>
        <v>23</v>
      </c>
    </row>
    <row r="926" spans="1:8" x14ac:dyDescent="0.25">
      <c r="A926" s="4" t="s">
        <v>219</v>
      </c>
      <c r="B926" s="4">
        <v>3</v>
      </c>
      <c r="C926" s="4" t="s">
        <v>220</v>
      </c>
      <c r="D926" s="9" t="s">
        <v>18</v>
      </c>
      <c r="E926" s="4" t="s">
        <v>221</v>
      </c>
      <c r="F926" s="10">
        <v>8.4</v>
      </c>
      <c r="G926" s="10">
        <v>10</v>
      </c>
      <c r="H926" s="11">
        <f>ROUND(ROUND(F926,2)*ROUND(G926,2),2)</f>
        <v>84</v>
      </c>
    </row>
    <row r="927" spans="1:8" x14ac:dyDescent="0.25">
      <c r="E927" s="7" t="s">
        <v>35</v>
      </c>
      <c r="F927" s="7"/>
      <c r="G927" s="7"/>
      <c r="H927" s="12">
        <f>SUM(H924:H926)</f>
        <v>328.36</v>
      </c>
    </row>
    <row r="929" spans="1:8" x14ac:dyDescent="0.25">
      <c r="C929" s="7" t="s">
        <v>6</v>
      </c>
      <c r="D929" s="8" t="s">
        <v>7</v>
      </c>
      <c r="E929" s="7" t="s">
        <v>8</v>
      </c>
    </row>
    <row r="930" spans="1:8" x14ac:dyDescent="0.25">
      <c r="C930" s="7" t="s">
        <v>9</v>
      </c>
      <c r="D930" s="8" t="s">
        <v>215</v>
      </c>
      <c r="E930" s="7" t="s">
        <v>216</v>
      </c>
    </row>
    <row r="931" spans="1:8" x14ac:dyDescent="0.25">
      <c r="C931" s="7" t="s">
        <v>11</v>
      </c>
      <c r="D931" s="8" t="s">
        <v>53</v>
      </c>
      <c r="E931" s="7" t="s">
        <v>54</v>
      </c>
    </row>
    <row r="933" spans="1:8" x14ac:dyDescent="0.25">
      <c r="A933" s="4" t="s">
        <v>222</v>
      </c>
      <c r="B933" s="4">
        <v>1</v>
      </c>
      <c r="C933" s="4" t="s">
        <v>56</v>
      </c>
      <c r="D933" s="9" t="s">
        <v>40</v>
      </c>
      <c r="E933" s="4" t="s">
        <v>57</v>
      </c>
      <c r="F933" s="10">
        <v>7.02</v>
      </c>
      <c r="G933" s="10">
        <v>16.079999999999998</v>
      </c>
      <c r="H933" s="11">
        <f t="shared" ref="H933:H938" si="34">ROUND(ROUND(F933,2)*ROUND(G933,2),2)</f>
        <v>112.88</v>
      </c>
    </row>
    <row r="934" spans="1:8" x14ac:dyDescent="0.25">
      <c r="A934" s="4" t="s">
        <v>222</v>
      </c>
      <c r="B934" s="4">
        <v>2</v>
      </c>
      <c r="C934" s="4" t="s">
        <v>58</v>
      </c>
      <c r="D934" s="9" t="s">
        <v>40</v>
      </c>
      <c r="E934" s="4" t="s">
        <v>59</v>
      </c>
      <c r="F934" s="10">
        <v>2.1</v>
      </c>
      <c r="G934" s="10">
        <v>4.25</v>
      </c>
      <c r="H934" s="11">
        <f t="shared" si="34"/>
        <v>8.93</v>
      </c>
    </row>
    <row r="935" spans="1:8" x14ac:dyDescent="0.25">
      <c r="A935" s="4" t="s">
        <v>222</v>
      </c>
      <c r="B935" s="4">
        <v>3</v>
      </c>
      <c r="C935" s="4" t="s">
        <v>60</v>
      </c>
      <c r="D935" s="9" t="s">
        <v>40</v>
      </c>
      <c r="E935" s="4" t="s">
        <v>61</v>
      </c>
      <c r="F935" s="10">
        <v>30.28</v>
      </c>
      <c r="G935" s="10">
        <v>10.41</v>
      </c>
      <c r="H935" s="11">
        <f t="shared" si="34"/>
        <v>315.20999999999998</v>
      </c>
    </row>
    <row r="936" spans="1:8" x14ac:dyDescent="0.25">
      <c r="A936" s="4" t="s">
        <v>222</v>
      </c>
      <c r="B936" s="4">
        <v>4</v>
      </c>
      <c r="C936" s="4" t="s">
        <v>62</v>
      </c>
      <c r="D936" s="9" t="s">
        <v>40</v>
      </c>
      <c r="E936" s="4" t="s">
        <v>63</v>
      </c>
      <c r="F936" s="10">
        <v>26.73</v>
      </c>
      <c r="G936" s="10">
        <v>2.75</v>
      </c>
      <c r="H936" s="11">
        <f t="shared" si="34"/>
        <v>73.510000000000005</v>
      </c>
    </row>
    <row r="937" spans="1:8" x14ac:dyDescent="0.25">
      <c r="A937" s="4" t="s">
        <v>222</v>
      </c>
      <c r="B937" s="4">
        <v>5</v>
      </c>
      <c r="C937" s="4" t="s">
        <v>64</v>
      </c>
      <c r="D937" s="9" t="s">
        <v>40</v>
      </c>
      <c r="E937" s="4" t="s">
        <v>65</v>
      </c>
      <c r="F937" s="10">
        <v>21</v>
      </c>
      <c r="G937" s="10">
        <v>5.68</v>
      </c>
      <c r="H937" s="11">
        <f t="shared" si="34"/>
        <v>119.28</v>
      </c>
    </row>
    <row r="938" spans="1:8" x14ac:dyDescent="0.25">
      <c r="A938" s="4" t="s">
        <v>222</v>
      </c>
      <c r="B938" s="4">
        <v>6</v>
      </c>
      <c r="C938" s="4" t="s">
        <v>66</v>
      </c>
      <c r="D938" s="9" t="s">
        <v>40</v>
      </c>
      <c r="E938" s="4" t="s">
        <v>67</v>
      </c>
      <c r="F938" s="10">
        <v>11.6</v>
      </c>
      <c r="G938" s="10">
        <v>1.5</v>
      </c>
      <c r="H938" s="11">
        <f t="shared" si="34"/>
        <v>17.399999999999999</v>
      </c>
    </row>
    <row r="939" spans="1:8" x14ac:dyDescent="0.25">
      <c r="E939" s="7" t="s">
        <v>35</v>
      </c>
      <c r="F939" s="7"/>
      <c r="G939" s="7"/>
      <c r="H939" s="12">
        <f>SUM(H933:H938)</f>
        <v>647.20999999999992</v>
      </c>
    </row>
    <row r="941" spans="1:8" x14ac:dyDescent="0.25">
      <c r="C941" s="7" t="s">
        <v>6</v>
      </c>
      <c r="D941" s="8" t="s">
        <v>7</v>
      </c>
      <c r="E941" s="7" t="s">
        <v>8</v>
      </c>
    </row>
    <row r="942" spans="1:8" x14ac:dyDescent="0.25">
      <c r="C942" s="7" t="s">
        <v>9</v>
      </c>
      <c r="D942" s="8" t="s">
        <v>215</v>
      </c>
      <c r="E942" s="7" t="s">
        <v>216</v>
      </c>
    </row>
    <row r="943" spans="1:8" x14ac:dyDescent="0.25">
      <c r="C943" s="7" t="s">
        <v>11</v>
      </c>
      <c r="D943" s="8" t="s">
        <v>68</v>
      </c>
      <c r="E943" s="7" t="s">
        <v>69</v>
      </c>
    </row>
    <row r="945" spans="1:8" x14ac:dyDescent="0.25">
      <c r="A945" s="4" t="s">
        <v>223</v>
      </c>
      <c r="B945" s="4">
        <v>1</v>
      </c>
      <c r="C945" s="4" t="s">
        <v>71</v>
      </c>
      <c r="D945" s="9" t="s">
        <v>15</v>
      </c>
      <c r="E945" s="4" t="s">
        <v>72</v>
      </c>
      <c r="F945" s="10">
        <v>27.8</v>
      </c>
      <c r="G945" s="10">
        <v>47.3</v>
      </c>
      <c r="H945" s="11">
        <f>ROUND(ROUND(F945,2)*ROUND(G945,2),2)</f>
        <v>1314.94</v>
      </c>
    </row>
    <row r="946" spans="1:8" x14ac:dyDescent="0.25">
      <c r="A946" s="4" t="s">
        <v>223</v>
      </c>
      <c r="B946" s="4">
        <v>2</v>
      </c>
      <c r="C946" s="4" t="s">
        <v>73</v>
      </c>
      <c r="D946" s="9" t="s">
        <v>18</v>
      </c>
      <c r="E946" s="4" t="s">
        <v>74</v>
      </c>
      <c r="F946" s="10">
        <v>144.83000000000001</v>
      </c>
      <c r="G946" s="10">
        <v>1</v>
      </c>
      <c r="H946" s="11">
        <f>ROUND(ROUND(F946,2)*ROUND(G946,2),2)</f>
        <v>144.83000000000001</v>
      </c>
    </row>
    <row r="947" spans="1:8" x14ac:dyDescent="0.25">
      <c r="A947" s="4" t="s">
        <v>223</v>
      </c>
      <c r="B947" s="4">
        <v>3</v>
      </c>
      <c r="C947" s="4" t="s">
        <v>75</v>
      </c>
      <c r="D947" s="9" t="s">
        <v>15</v>
      </c>
      <c r="E947" s="4" t="s">
        <v>76</v>
      </c>
      <c r="F947" s="10">
        <v>0.62</v>
      </c>
      <c r="G947" s="10">
        <v>47.3</v>
      </c>
      <c r="H947" s="11">
        <f>ROUND(ROUND(F947,2)*ROUND(G947,2),2)</f>
        <v>29.33</v>
      </c>
    </row>
    <row r="948" spans="1:8" x14ac:dyDescent="0.25">
      <c r="E948" s="7" t="s">
        <v>35</v>
      </c>
      <c r="F948" s="7"/>
      <c r="G948" s="7"/>
      <c r="H948" s="12">
        <f>SUM(H945:H947)</f>
        <v>1489.1</v>
      </c>
    </row>
    <row r="950" spans="1:8" x14ac:dyDescent="0.25">
      <c r="C950" s="7" t="s">
        <v>6</v>
      </c>
      <c r="D950" s="8" t="s">
        <v>7</v>
      </c>
      <c r="E950" s="7" t="s">
        <v>8</v>
      </c>
    </row>
    <row r="951" spans="1:8" x14ac:dyDescent="0.25">
      <c r="C951" s="7" t="s">
        <v>9</v>
      </c>
      <c r="D951" s="8" t="s">
        <v>215</v>
      </c>
      <c r="E951" s="7" t="s">
        <v>216</v>
      </c>
    </row>
    <row r="952" spans="1:8" x14ac:dyDescent="0.25">
      <c r="C952" s="7" t="s">
        <v>11</v>
      </c>
      <c r="D952" s="8" t="s">
        <v>79</v>
      </c>
      <c r="E952" s="7" t="s">
        <v>80</v>
      </c>
    </row>
    <row r="954" spans="1:8" x14ac:dyDescent="0.25">
      <c r="A954" s="4" t="s">
        <v>224</v>
      </c>
      <c r="B954" s="4">
        <v>1</v>
      </c>
      <c r="C954" s="4" t="s">
        <v>166</v>
      </c>
      <c r="D954" s="9" t="s">
        <v>18</v>
      </c>
      <c r="E954" s="4" t="s">
        <v>167</v>
      </c>
      <c r="F954" s="10">
        <v>230.29</v>
      </c>
      <c r="G954" s="10">
        <v>2</v>
      </c>
      <c r="H954" s="11">
        <f>ROUND(ROUND(F954,2)*ROUND(G954,2),2)</f>
        <v>460.58</v>
      </c>
    </row>
    <row r="955" spans="1:8" x14ac:dyDescent="0.25">
      <c r="E955" s="7" t="s">
        <v>35</v>
      </c>
      <c r="F955" s="7"/>
      <c r="G955" s="7"/>
      <c r="H955" s="12">
        <f>SUM(H954:H954)</f>
        <v>460.58</v>
      </c>
    </row>
    <row r="957" spans="1:8" x14ac:dyDescent="0.25">
      <c r="C957" s="7" t="s">
        <v>6</v>
      </c>
      <c r="D957" s="8" t="s">
        <v>7</v>
      </c>
      <c r="E957" s="7" t="s">
        <v>8</v>
      </c>
    </row>
    <row r="958" spans="1:8" x14ac:dyDescent="0.25">
      <c r="C958" s="7" t="s">
        <v>9</v>
      </c>
      <c r="D958" s="8" t="s">
        <v>215</v>
      </c>
      <c r="E958" s="7" t="s">
        <v>216</v>
      </c>
    </row>
    <row r="959" spans="1:8" x14ac:dyDescent="0.25">
      <c r="C959" s="7" t="s">
        <v>11</v>
      </c>
      <c r="D959" s="8" t="s">
        <v>84</v>
      </c>
      <c r="E959" s="7" t="s">
        <v>85</v>
      </c>
    </row>
    <row r="961" spans="1:8" x14ac:dyDescent="0.25">
      <c r="A961" s="4" t="s">
        <v>225</v>
      </c>
      <c r="B961" s="4">
        <v>1</v>
      </c>
      <c r="C961" s="4" t="s">
        <v>87</v>
      </c>
      <c r="D961" s="9" t="s">
        <v>31</v>
      </c>
      <c r="E961" s="4" t="s">
        <v>88</v>
      </c>
      <c r="F961" s="10">
        <v>49.53</v>
      </c>
      <c r="G961" s="10">
        <v>23.92</v>
      </c>
      <c r="H961" s="11">
        <f>ROUND(ROUND(F961,2)*ROUND(G961,2),2)</f>
        <v>1184.76</v>
      </c>
    </row>
    <row r="962" spans="1:8" x14ac:dyDescent="0.25">
      <c r="A962" s="4" t="s">
        <v>225</v>
      </c>
      <c r="B962" s="4">
        <v>2</v>
      </c>
      <c r="C962" s="4" t="s">
        <v>89</v>
      </c>
      <c r="D962" s="9" t="s">
        <v>40</v>
      </c>
      <c r="E962" s="4" t="s">
        <v>90</v>
      </c>
      <c r="F962" s="10">
        <v>117.23</v>
      </c>
      <c r="G962" s="10">
        <v>2.39</v>
      </c>
      <c r="H962" s="11">
        <f>ROUND(ROUND(F962,2)*ROUND(G962,2),2)</f>
        <v>280.18</v>
      </c>
    </row>
    <row r="963" spans="1:8" x14ac:dyDescent="0.25">
      <c r="A963" s="4" t="s">
        <v>225</v>
      </c>
      <c r="B963" s="4">
        <v>3</v>
      </c>
      <c r="C963" s="4" t="s">
        <v>226</v>
      </c>
      <c r="D963" s="9" t="s">
        <v>18</v>
      </c>
      <c r="E963" s="4" t="s">
        <v>227</v>
      </c>
      <c r="F963" s="10">
        <v>55.52</v>
      </c>
      <c r="G963" s="10">
        <v>10</v>
      </c>
      <c r="H963" s="11">
        <f>ROUND(ROUND(F963,2)*ROUND(G963,2),2)</f>
        <v>555.20000000000005</v>
      </c>
    </row>
    <row r="964" spans="1:8" x14ac:dyDescent="0.25">
      <c r="E964" s="7" t="s">
        <v>35</v>
      </c>
      <c r="F964" s="7"/>
      <c r="G964" s="7"/>
      <c r="H964" s="12">
        <f>SUM(H961:H963)</f>
        <v>2020.14</v>
      </c>
    </row>
    <row r="966" spans="1:8" x14ac:dyDescent="0.25">
      <c r="C966" s="7" t="s">
        <v>6</v>
      </c>
      <c r="D966" s="8" t="s">
        <v>7</v>
      </c>
      <c r="E966" s="7" t="s">
        <v>8</v>
      </c>
    </row>
    <row r="967" spans="1:8" x14ac:dyDescent="0.25">
      <c r="C967" s="7" t="s">
        <v>9</v>
      </c>
      <c r="D967" s="8" t="s">
        <v>215</v>
      </c>
      <c r="E967" s="7" t="s">
        <v>216</v>
      </c>
    </row>
    <row r="968" spans="1:8" x14ac:dyDescent="0.25">
      <c r="C968" s="7" t="s">
        <v>11</v>
      </c>
      <c r="D968" s="8" t="s">
        <v>93</v>
      </c>
      <c r="E968" s="7" t="s">
        <v>94</v>
      </c>
    </row>
    <row r="970" spans="1:8" x14ac:dyDescent="0.25">
      <c r="A970" s="4" t="s">
        <v>228</v>
      </c>
      <c r="B970" s="4">
        <v>1</v>
      </c>
      <c r="C970" s="4" t="s">
        <v>96</v>
      </c>
      <c r="D970" s="9" t="s">
        <v>40</v>
      </c>
      <c r="E970" s="4" t="s">
        <v>97</v>
      </c>
      <c r="F970" s="10">
        <v>24.85</v>
      </c>
      <c r="G970" s="10">
        <v>25.11</v>
      </c>
      <c r="H970" s="11">
        <f t="shared" ref="H970:H975" si="35">ROUND(ROUND(F970,2)*ROUND(G970,2),2)</f>
        <v>623.98</v>
      </c>
    </row>
    <row r="971" spans="1:8" x14ac:dyDescent="0.25">
      <c r="A971" s="4" t="s">
        <v>228</v>
      </c>
      <c r="B971" s="4">
        <v>2</v>
      </c>
      <c r="C971" s="4" t="s">
        <v>98</v>
      </c>
      <c r="D971" s="9" t="s">
        <v>40</v>
      </c>
      <c r="E971" s="4" t="s">
        <v>99</v>
      </c>
      <c r="F971" s="10">
        <v>7.59</v>
      </c>
      <c r="G971" s="10">
        <v>20.27</v>
      </c>
      <c r="H971" s="11">
        <f t="shared" si="35"/>
        <v>153.85</v>
      </c>
    </row>
    <row r="972" spans="1:8" x14ac:dyDescent="0.25">
      <c r="A972" s="4" t="s">
        <v>228</v>
      </c>
      <c r="B972" s="4">
        <v>3</v>
      </c>
      <c r="C972" s="4" t="s">
        <v>100</v>
      </c>
      <c r="D972" s="9" t="s">
        <v>40</v>
      </c>
      <c r="E972" s="4" t="s">
        <v>101</v>
      </c>
      <c r="F972" s="10">
        <v>8.8800000000000008</v>
      </c>
      <c r="G972" s="10">
        <v>20.27</v>
      </c>
      <c r="H972" s="11">
        <f t="shared" si="35"/>
        <v>180</v>
      </c>
    </row>
    <row r="973" spans="1:8" x14ac:dyDescent="0.25">
      <c r="A973" s="4" t="s">
        <v>228</v>
      </c>
      <c r="B973" s="4">
        <v>4</v>
      </c>
      <c r="C973" s="4" t="s">
        <v>102</v>
      </c>
      <c r="D973" s="9" t="s">
        <v>40</v>
      </c>
      <c r="E973" s="4" t="s">
        <v>103</v>
      </c>
      <c r="F973" s="10">
        <v>10.28</v>
      </c>
      <c r="G973" s="10">
        <v>4.84</v>
      </c>
      <c r="H973" s="11">
        <f t="shared" si="35"/>
        <v>49.76</v>
      </c>
    </row>
    <row r="974" spans="1:8" x14ac:dyDescent="0.25">
      <c r="A974" s="4" t="s">
        <v>228</v>
      </c>
      <c r="B974" s="4">
        <v>5</v>
      </c>
      <c r="C974" s="4" t="s">
        <v>104</v>
      </c>
      <c r="D974" s="9" t="s">
        <v>40</v>
      </c>
      <c r="E974" s="4" t="s">
        <v>105</v>
      </c>
      <c r="F974" s="10">
        <v>63.61</v>
      </c>
      <c r="G974" s="10">
        <v>4.84</v>
      </c>
      <c r="H974" s="11">
        <f t="shared" si="35"/>
        <v>307.87</v>
      </c>
    </row>
    <row r="975" spans="1:8" x14ac:dyDescent="0.25">
      <c r="A975" s="4" t="s">
        <v>228</v>
      </c>
      <c r="B975" s="4">
        <v>6</v>
      </c>
      <c r="C975" s="4" t="s">
        <v>106</v>
      </c>
      <c r="D975" s="9" t="s">
        <v>40</v>
      </c>
      <c r="E975" s="4" t="s">
        <v>107</v>
      </c>
      <c r="F975" s="10">
        <v>93.51</v>
      </c>
      <c r="G975" s="10">
        <v>0.5</v>
      </c>
      <c r="H975" s="11">
        <f t="shared" si="35"/>
        <v>46.76</v>
      </c>
    </row>
    <row r="976" spans="1:8" x14ac:dyDescent="0.25">
      <c r="E976" s="7" t="s">
        <v>35</v>
      </c>
      <c r="F976" s="7"/>
      <c r="G976" s="7"/>
      <c r="H976" s="12">
        <f>SUM(H970:H975)</f>
        <v>1362.22</v>
      </c>
    </row>
    <row r="978" spans="1:8" x14ac:dyDescent="0.25">
      <c r="C978" s="7" t="s">
        <v>6</v>
      </c>
      <c r="D978" s="8" t="s">
        <v>7</v>
      </c>
      <c r="E978" s="7" t="s">
        <v>8</v>
      </c>
    </row>
    <row r="979" spans="1:8" x14ac:dyDescent="0.25">
      <c r="C979" s="7" t="s">
        <v>9</v>
      </c>
      <c r="D979" s="8" t="s">
        <v>229</v>
      </c>
      <c r="E979" s="7" t="s">
        <v>230</v>
      </c>
    </row>
    <row r="980" spans="1:8" x14ac:dyDescent="0.25">
      <c r="C980" s="7" t="s">
        <v>11</v>
      </c>
      <c r="D980" s="8" t="s">
        <v>7</v>
      </c>
      <c r="E980" s="7" t="s">
        <v>12</v>
      </c>
    </row>
    <row r="982" spans="1:8" x14ac:dyDescent="0.25">
      <c r="A982" s="4" t="s">
        <v>231</v>
      </c>
      <c r="B982" s="4">
        <v>1</v>
      </c>
      <c r="C982" s="4" t="s">
        <v>14</v>
      </c>
      <c r="D982" s="9" t="s">
        <v>15</v>
      </c>
      <c r="E982" s="4" t="s">
        <v>16</v>
      </c>
      <c r="F982" s="10">
        <v>5.85</v>
      </c>
      <c r="G982" s="10">
        <v>45</v>
      </c>
      <c r="H982" s="11">
        <f t="shared" ref="H982:H990" si="36">ROUND(ROUND(F982,2)*ROUND(G982,2),2)</f>
        <v>263.25</v>
      </c>
    </row>
    <row r="983" spans="1:8" x14ac:dyDescent="0.25">
      <c r="A983" s="4" t="s">
        <v>231</v>
      </c>
      <c r="B983" s="4">
        <v>2</v>
      </c>
      <c r="C983" s="4" t="s">
        <v>17</v>
      </c>
      <c r="D983" s="9" t="s">
        <v>18</v>
      </c>
      <c r="E983" s="4" t="s">
        <v>19</v>
      </c>
      <c r="F983" s="10">
        <v>4.71</v>
      </c>
      <c r="G983" s="10">
        <v>9</v>
      </c>
      <c r="H983" s="11">
        <f t="shared" si="36"/>
        <v>42.39</v>
      </c>
    </row>
    <row r="984" spans="1:8" x14ac:dyDescent="0.25">
      <c r="A984" s="4" t="s">
        <v>231</v>
      </c>
      <c r="B984" s="4">
        <v>3</v>
      </c>
      <c r="C984" s="4" t="s">
        <v>20</v>
      </c>
      <c r="D984" s="9" t="s">
        <v>18</v>
      </c>
      <c r="E984" s="4" t="s">
        <v>21</v>
      </c>
      <c r="F984" s="10">
        <v>28.56</v>
      </c>
      <c r="G984" s="10">
        <v>4</v>
      </c>
      <c r="H984" s="11">
        <f t="shared" si="36"/>
        <v>114.24</v>
      </c>
    </row>
    <row r="985" spans="1:8" x14ac:dyDescent="0.25">
      <c r="A985" s="4" t="s">
        <v>231</v>
      </c>
      <c r="B985" s="4">
        <v>4</v>
      </c>
      <c r="C985" s="4" t="s">
        <v>22</v>
      </c>
      <c r="D985" s="9" t="s">
        <v>15</v>
      </c>
      <c r="E985" s="4" t="s">
        <v>23</v>
      </c>
      <c r="F985" s="10">
        <v>1.41</v>
      </c>
      <c r="G985" s="10">
        <v>89</v>
      </c>
      <c r="H985" s="11">
        <f t="shared" si="36"/>
        <v>125.49</v>
      </c>
    </row>
    <row r="986" spans="1:8" x14ac:dyDescent="0.25">
      <c r="A986" s="4" t="s">
        <v>231</v>
      </c>
      <c r="B986" s="4">
        <v>5</v>
      </c>
      <c r="C986" s="4" t="s">
        <v>24</v>
      </c>
      <c r="D986" s="9" t="s">
        <v>18</v>
      </c>
      <c r="E986" s="4" t="s">
        <v>25</v>
      </c>
      <c r="F986" s="10">
        <v>62.61</v>
      </c>
      <c r="G986" s="10">
        <v>7</v>
      </c>
      <c r="H986" s="11">
        <f t="shared" si="36"/>
        <v>438.27</v>
      </c>
    </row>
    <row r="987" spans="1:8" x14ac:dyDescent="0.25">
      <c r="A987" s="4" t="s">
        <v>231</v>
      </c>
      <c r="B987" s="4">
        <v>6</v>
      </c>
      <c r="C987" s="4" t="s">
        <v>26</v>
      </c>
      <c r="D987" s="9" t="s">
        <v>18</v>
      </c>
      <c r="E987" s="4" t="s">
        <v>27</v>
      </c>
      <c r="F987" s="10">
        <v>56.93</v>
      </c>
      <c r="G987" s="10">
        <v>3</v>
      </c>
      <c r="H987" s="11">
        <f t="shared" si="36"/>
        <v>170.79</v>
      </c>
    </row>
    <row r="988" spans="1:8" x14ac:dyDescent="0.25">
      <c r="A988" s="4" t="s">
        <v>231</v>
      </c>
      <c r="B988" s="4">
        <v>7</v>
      </c>
      <c r="C988" s="4" t="s">
        <v>28</v>
      </c>
      <c r="D988" s="9" t="s">
        <v>18</v>
      </c>
      <c r="E988" s="4" t="s">
        <v>29</v>
      </c>
      <c r="F988" s="10">
        <v>63.54</v>
      </c>
      <c r="G988" s="10">
        <v>6</v>
      </c>
      <c r="H988" s="11">
        <f t="shared" si="36"/>
        <v>381.24</v>
      </c>
    </row>
    <row r="989" spans="1:8" x14ac:dyDescent="0.25">
      <c r="A989" s="4" t="s">
        <v>231</v>
      </c>
      <c r="B989" s="4">
        <v>8</v>
      </c>
      <c r="C989" s="4" t="s">
        <v>30</v>
      </c>
      <c r="D989" s="9" t="s">
        <v>31</v>
      </c>
      <c r="E989" s="4" t="s">
        <v>32</v>
      </c>
      <c r="F989" s="10">
        <v>5.88</v>
      </c>
      <c r="G989" s="10">
        <v>11</v>
      </c>
      <c r="H989" s="11">
        <f t="shared" si="36"/>
        <v>64.680000000000007</v>
      </c>
    </row>
    <row r="990" spans="1:8" x14ac:dyDescent="0.25">
      <c r="A990" s="4" t="s">
        <v>231</v>
      </c>
      <c r="B990" s="4">
        <v>9</v>
      </c>
      <c r="C990" s="4" t="s">
        <v>33</v>
      </c>
      <c r="D990" s="9" t="s">
        <v>31</v>
      </c>
      <c r="E990" s="4" t="s">
        <v>34</v>
      </c>
      <c r="F990" s="10">
        <v>7.76</v>
      </c>
      <c r="G990" s="10">
        <v>11</v>
      </c>
      <c r="H990" s="11">
        <f t="shared" si="36"/>
        <v>85.36</v>
      </c>
    </row>
    <row r="991" spans="1:8" x14ac:dyDescent="0.25">
      <c r="E991" s="7" t="s">
        <v>35</v>
      </c>
      <c r="F991" s="7"/>
      <c r="G991" s="7"/>
      <c r="H991" s="12">
        <f>SUM(H982:H990)</f>
        <v>1685.71</v>
      </c>
    </row>
    <row r="993" spans="1:8" x14ac:dyDescent="0.25">
      <c r="C993" s="7" t="s">
        <v>6</v>
      </c>
      <c r="D993" s="8" t="s">
        <v>7</v>
      </c>
      <c r="E993" s="7" t="s">
        <v>8</v>
      </c>
    </row>
    <row r="994" spans="1:8" x14ac:dyDescent="0.25">
      <c r="C994" s="7" t="s">
        <v>9</v>
      </c>
      <c r="D994" s="8" t="s">
        <v>229</v>
      </c>
      <c r="E994" s="7" t="s">
        <v>230</v>
      </c>
    </row>
    <row r="995" spans="1:8" x14ac:dyDescent="0.25">
      <c r="C995" s="7" t="s">
        <v>11</v>
      </c>
      <c r="D995" s="8" t="s">
        <v>36</v>
      </c>
      <c r="E995" s="7" t="s">
        <v>37</v>
      </c>
    </row>
    <row r="997" spans="1:8" x14ac:dyDescent="0.25">
      <c r="A997" s="4" t="s">
        <v>232</v>
      </c>
      <c r="B997" s="4">
        <v>1</v>
      </c>
      <c r="C997" s="4" t="s">
        <v>39</v>
      </c>
      <c r="D997" s="9" t="s">
        <v>40</v>
      </c>
      <c r="E997" s="4" t="s">
        <v>41</v>
      </c>
      <c r="F997" s="10">
        <v>102.15</v>
      </c>
      <c r="G997" s="10">
        <v>2</v>
      </c>
      <c r="H997" s="11">
        <f>ROUND(ROUND(F997,2)*ROUND(G997,2),2)</f>
        <v>204.3</v>
      </c>
    </row>
    <row r="998" spans="1:8" x14ac:dyDescent="0.25">
      <c r="E998" s="7" t="s">
        <v>35</v>
      </c>
      <c r="F998" s="7"/>
      <c r="G998" s="7"/>
      <c r="H998" s="12">
        <f>SUM(H997:H997)</f>
        <v>204.3</v>
      </c>
    </row>
    <row r="1000" spans="1:8" x14ac:dyDescent="0.25">
      <c r="C1000" s="7" t="s">
        <v>6</v>
      </c>
      <c r="D1000" s="8" t="s">
        <v>7</v>
      </c>
      <c r="E1000" s="7" t="s">
        <v>8</v>
      </c>
    </row>
    <row r="1001" spans="1:8" x14ac:dyDescent="0.25">
      <c r="C1001" s="7" t="s">
        <v>9</v>
      </c>
      <c r="D1001" s="8" t="s">
        <v>229</v>
      </c>
      <c r="E1001" s="7" t="s">
        <v>230</v>
      </c>
    </row>
    <row r="1002" spans="1:8" x14ac:dyDescent="0.25">
      <c r="C1002" s="7" t="s">
        <v>11</v>
      </c>
      <c r="D1002" s="8" t="s">
        <v>42</v>
      </c>
      <c r="E1002" s="7" t="s">
        <v>43</v>
      </c>
    </row>
    <row r="1004" spans="1:8" x14ac:dyDescent="0.25">
      <c r="A1004" s="4" t="s">
        <v>233</v>
      </c>
      <c r="B1004" s="4">
        <v>1</v>
      </c>
      <c r="C1004" s="4" t="s">
        <v>45</v>
      </c>
      <c r="D1004" s="9" t="s">
        <v>31</v>
      </c>
      <c r="E1004" s="4" t="s">
        <v>46</v>
      </c>
      <c r="F1004" s="10">
        <v>11.7</v>
      </c>
      <c r="G1004" s="10">
        <v>15.08</v>
      </c>
      <c r="H1004" s="11">
        <f>ROUND(ROUND(F1004,2)*ROUND(G1004,2),2)</f>
        <v>176.44</v>
      </c>
    </row>
    <row r="1005" spans="1:8" x14ac:dyDescent="0.25">
      <c r="A1005" s="4" t="s">
        <v>233</v>
      </c>
      <c r="B1005" s="4">
        <v>2</v>
      </c>
      <c r="C1005" s="4" t="s">
        <v>47</v>
      </c>
      <c r="D1005" s="9" t="s">
        <v>31</v>
      </c>
      <c r="E1005" s="4" t="s">
        <v>48</v>
      </c>
      <c r="F1005" s="10">
        <v>4.5999999999999996</v>
      </c>
      <c r="G1005" s="10">
        <v>4</v>
      </c>
      <c r="H1005" s="11">
        <f>ROUND(ROUND(F1005,2)*ROUND(G1005,2),2)</f>
        <v>18.399999999999999</v>
      </c>
    </row>
    <row r="1006" spans="1:8" x14ac:dyDescent="0.25">
      <c r="A1006" s="4" t="s">
        <v>233</v>
      </c>
      <c r="B1006" s="4">
        <v>3</v>
      </c>
      <c r="C1006" s="4" t="s">
        <v>174</v>
      </c>
      <c r="D1006" s="9" t="s">
        <v>31</v>
      </c>
      <c r="E1006" s="4" t="s">
        <v>175</v>
      </c>
      <c r="F1006" s="10">
        <v>11.76</v>
      </c>
      <c r="G1006" s="10">
        <v>0.32</v>
      </c>
      <c r="H1006" s="11">
        <f>ROUND(ROUND(F1006,2)*ROUND(G1006,2),2)</f>
        <v>3.76</v>
      </c>
    </row>
    <row r="1007" spans="1:8" x14ac:dyDescent="0.25">
      <c r="A1007" s="4" t="s">
        <v>233</v>
      </c>
      <c r="B1007" s="4">
        <v>4</v>
      </c>
      <c r="C1007" s="4" t="s">
        <v>49</v>
      </c>
      <c r="D1007" s="9" t="s">
        <v>31</v>
      </c>
      <c r="E1007" s="4" t="s">
        <v>50</v>
      </c>
      <c r="F1007" s="10">
        <v>8.15</v>
      </c>
      <c r="G1007" s="10">
        <v>2.4</v>
      </c>
      <c r="H1007" s="11">
        <f>ROUND(ROUND(F1007,2)*ROUND(G1007,2),2)</f>
        <v>19.559999999999999</v>
      </c>
    </row>
    <row r="1008" spans="1:8" x14ac:dyDescent="0.25">
      <c r="A1008" s="4" t="s">
        <v>233</v>
      </c>
      <c r="B1008" s="4">
        <v>5</v>
      </c>
      <c r="C1008" s="4" t="s">
        <v>51</v>
      </c>
      <c r="D1008" s="9" t="s">
        <v>15</v>
      </c>
      <c r="E1008" s="4" t="s">
        <v>52</v>
      </c>
      <c r="F1008" s="10">
        <v>5.75</v>
      </c>
      <c r="G1008" s="10">
        <v>13.6</v>
      </c>
      <c r="H1008" s="11">
        <f>ROUND(ROUND(F1008,2)*ROUND(G1008,2),2)</f>
        <v>78.2</v>
      </c>
    </row>
    <row r="1009" spans="1:8" x14ac:dyDescent="0.25">
      <c r="E1009" s="7" t="s">
        <v>35</v>
      </c>
      <c r="F1009" s="7"/>
      <c r="G1009" s="7"/>
      <c r="H1009" s="12">
        <f>SUM(H1004:H1008)</f>
        <v>296.36</v>
      </c>
    </row>
    <row r="1011" spans="1:8" x14ac:dyDescent="0.25">
      <c r="C1011" s="7" t="s">
        <v>6</v>
      </c>
      <c r="D1011" s="8" t="s">
        <v>7</v>
      </c>
      <c r="E1011" s="7" t="s">
        <v>8</v>
      </c>
    </row>
    <row r="1012" spans="1:8" x14ac:dyDescent="0.25">
      <c r="C1012" s="7" t="s">
        <v>9</v>
      </c>
      <c r="D1012" s="8" t="s">
        <v>229</v>
      </c>
      <c r="E1012" s="7" t="s">
        <v>230</v>
      </c>
    </row>
    <row r="1013" spans="1:8" x14ac:dyDescent="0.25">
      <c r="C1013" s="7" t="s">
        <v>11</v>
      </c>
      <c r="D1013" s="8" t="s">
        <v>53</v>
      </c>
      <c r="E1013" s="7" t="s">
        <v>54</v>
      </c>
    </row>
    <row r="1015" spans="1:8" x14ac:dyDescent="0.25">
      <c r="A1015" s="4" t="s">
        <v>234</v>
      </c>
      <c r="B1015" s="4">
        <v>1</v>
      </c>
      <c r="C1015" s="4" t="s">
        <v>56</v>
      </c>
      <c r="D1015" s="9" t="s">
        <v>40</v>
      </c>
      <c r="E1015" s="4" t="s">
        <v>57</v>
      </c>
      <c r="F1015" s="10">
        <v>7.02</v>
      </c>
      <c r="G1015" s="10">
        <v>15.13</v>
      </c>
      <c r="H1015" s="11">
        <f t="shared" ref="H1015:H1020" si="37">ROUND(ROUND(F1015,2)*ROUND(G1015,2),2)</f>
        <v>106.21</v>
      </c>
    </row>
    <row r="1016" spans="1:8" x14ac:dyDescent="0.25">
      <c r="A1016" s="4" t="s">
        <v>234</v>
      </c>
      <c r="B1016" s="4">
        <v>2</v>
      </c>
      <c r="C1016" s="4" t="s">
        <v>58</v>
      </c>
      <c r="D1016" s="9" t="s">
        <v>40</v>
      </c>
      <c r="E1016" s="4" t="s">
        <v>59</v>
      </c>
      <c r="F1016" s="10">
        <v>2.1</v>
      </c>
      <c r="G1016" s="10">
        <v>3.4</v>
      </c>
      <c r="H1016" s="11">
        <f t="shared" si="37"/>
        <v>7.14</v>
      </c>
    </row>
    <row r="1017" spans="1:8" x14ac:dyDescent="0.25">
      <c r="A1017" s="4" t="s">
        <v>234</v>
      </c>
      <c r="B1017" s="4">
        <v>3</v>
      </c>
      <c r="C1017" s="4" t="s">
        <v>60</v>
      </c>
      <c r="D1017" s="9" t="s">
        <v>40</v>
      </c>
      <c r="E1017" s="4" t="s">
        <v>61</v>
      </c>
      <c r="F1017" s="10">
        <v>30.28</v>
      </c>
      <c r="G1017" s="10">
        <v>9.7899999999999991</v>
      </c>
      <c r="H1017" s="11">
        <f t="shared" si="37"/>
        <v>296.44</v>
      </c>
    </row>
    <row r="1018" spans="1:8" x14ac:dyDescent="0.25">
      <c r="A1018" s="4" t="s">
        <v>234</v>
      </c>
      <c r="B1018" s="4">
        <v>4</v>
      </c>
      <c r="C1018" s="4" t="s">
        <v>62</v>
      </c>
      <c r="D1018" s="9" t="s">
        <v>40</v>
      </c>
      <c r="E1018" s="4" t="s">
        <v>63</v>
      </c>
      <c r="F1018" s="10">
        <v>26.73</v>
      </c>
      <c r="G1018" s="10">
        <v>2.2000000000000002</v>
      </c>
      <c r="H1018" s="11">
        <f t="shared" si="37"/>
        <v>58.81</v>
      </c>
    </row>
    <row r="1019" spans="1:8" x14ac:dyDescent="0.25">
      <c r="A1019" s="4" t="s">
        <v>234</v>
      </c>
      <c r="B1019" s="4">
        <v>5</v>
      </c>
      <c r="C1019" s="4" t="s">
        <v>64</v>
      </c>
      <c r="D1019" s="9" t="s">
        <v>40</v>
      </c>
      <c r="E1019" s="4" t="s">
        <v>65</v>
      </c>
      <c r="F1019" s="10">
        <v>21</v>
      </c>
      <c r="G1019" s="10">
        <v>5.34</v>
      </c>
      <c r="H1019" s="11">
        <f t="shared" si="37"/>
        <v>112.14</v>
      </c>
    </row>
    <row r="1020" spans="1:8" x14ac:dyDescent="0.25">
      <c r="A1020" s="4" t="s">
        <v>234</v>
      </c>
      <c r="B1020" s="4">
        <v>6</v>
      </c>
      <c r="C1020" s="4" t="s">
        <v>66</v>
      </c>
      <c r="D1020" s="9" t="s">
        <v>40</v>
      </c>
      <c r="E1020" s="4" t="s">
        <v>67</v>
      </c>
      <c r="F1020" s="10">
        <v>11.6</v>
      </c>
      <c r="G1020" s="10">
        <v>1.2</v>
      </c>
      <c r="H1020" s="11">
        <f t="shared" si="37"/>
        <v>13.92</v>
      </c>
    </row>
    <row r="1021" spans="1:8" x14ac:dyDescent="0.25">
      <c r="E1021" s="7" t="s">
        <v>35</v>
      </c>
      <c r="F1021" s="7"/>
      <c r="G1021" s="7"/>
      <c r="H1021" s="12">
        <f>SUM(H1015:H1020)</f>
        <v>594.66</v>
      </c>
    </row>
    <row r="1023" spans="1:8" x14ac:dyDescent="0.25">
      <c r="C1023" s="7" t="s">
        <v>6</v>
      </c>
      <c r="D1023" s="8" t="s">
        <v>7</v>
      </c>
      <c r="E1023" s="7" t="s">
        <v>8</v>
      </c>
    </row>
    <row r="1024" spans="1:8" x14ac:dyDescent="0.25">
      <c r="C1024" s="7" t="s">
        <v>9</v>
      </c>
      <c r="D1024" s="8" t="s">
        <v>229</v>
      </c>
      <c r="E1024" s="7" t="s">
        <v>230</v>
      </c>
    </row>
    <row r="1025" spans="1:8" x14ac:dyDescent="0.25">
      <c r="C1025" s="7" t="s">
        <v>11</v>
      </c>
      <c r="D1025" s="8" t="s">
        <v>68</v>
      </c>
      <c r="E1025" s="7" t="s">
        <v>69</v>
      </c>
    </row>
    <row r="1027" spans="1:8" x14ac:dyDescent="0.25">
      <c r="A1027" s="4" t="s">
        <v>235</v>
      </c>
      <c r="B1027" s="4">
        <v>1</v>
      </c>
      <c r="C1027" s="4" t="s">
        <v>71</v>
      </c>
      <c r="D1027" s="9" t="s">
        <v>15</v>
      </c>
      <c r="E1027" s="4" t="s">
        <v>72</v>
      </c>
      <c r="F1027" s="10">
        <v>27.8</v>
      </c>
      <c r="G1027" s="10">
        <v>44.5</v>
      </c>
      <c r="H1027" s="11">
        <f>ROUND(ROUND(F1027,2)*ROUND(G1027,2),2)</f>
        <v>1237.0999999999999</v>
      </c>
    </row>
    <row r="1028" spans="1:8" x14ac:dyDescent="0.25">
      <c r="A1028" s="4" t="s">
        <v>235</v>
      </c>
      <c r="B1028" s="4">
        <v>2</v>
      </c>
      <c r="C1028" s="4" t="s">
        <v>73</v>
      </c>
      <c r="D1028" s="9" t="s">
        <v>18</v>
      </c>
      <c r="E1028" s="4" t="s">
        <v>74</v>
      </c>
      <c r="F1028" s="10">
        <v>144.83000000000001</v>
      </c>
      <c r="G1028" s="10">
        <v>3</v>
      </c>
      <c r="H1028" s="11">
        <f>ROUND(ROUND(F1028,2)*ROUND(G1028,2),2)</f>
        <v>434.49</v>
      </c>
    </row>
    <row r="1029" spans="1:8" x14ac:dyDescent="0.25">
      <c r="A1029" s="4" t="s">
        <v>235</v>
      </c>
      <c r="B1029" s="4">
        <v>3</v>
      </c>
      <c r="C1029" s="4" t="s">
        <v>75</v>
      </c>
      <c r="D1029" s="9" t="s">
        <v>15</v>
      </c>
      <c r="E1029" s="4" t="s">
        <v>76</v>
      </c>
      <c r="F1029" s="10">
        <v>0.62</v>
      </c>
      <c r="G1029" s="10">
        <v>44.5</v>
      </c>
      <c r="H1029" s="11">
        <f>ROUND(ROUND(F1029,2)*ROUND(G1029,2),2)</f>
        <v>27.59</v>
      </c>
    </row>
    <row r="1030" spans="1:8" x14ac:dyDescent="0.25">
      <c r="A1030" s="4" t="s">
        <v>235</v>
      </c>
      <c r="B1030" s="4">
        <v>4</v>
      </c>
      <c r="C1030" s="4" t="s">
        <v>77</v>
      </c>
      <c r="D1030" s="9" t="s">
        <v>18</v>
      </c>
      <c r="E1030" s="4" t="s">
        <v>78</v>
      </c>
      <c r="F1030" s="10">
        <v>145.11000000000001</v>
      </c>
      <c r="G1030" s="10">
        <v>1</v>
      </c>
      <c r="H1030" s="11">
        <f>ROUND(ROUND(F1030,2)*ROUND(G1030,2),2)</f>
        <v>145.11000000000001</v>
      </c>
    </row>
    <row r="1031" spans="1:8" x14ac:dyDescent="0.25">
      <c r="E1031" s="7" t="s">
        <v>35</v>
      </c>
      <c r="F1031" s="7"/>
      <c r="G1031" s="7"/>
      <c r="H1031" s="12">
        <f>SUM(H1027:H1030)</f>
        <v>1844.29</v>
      </c>
    </row>
    <row r="1033" spans="1:8" x14ac:dyDescent="0.25">
      <c r="C1033" s="7" t="s">
        <v>6</v>
      </c>
      <c r="D1033" s="8" t="s">
        <v>7</v>
      </c>
      <c r="E1033" s="7" t="s">
        <v>8</v>
      </c>
    </row>
    <row r="1034" spans="1:8" x14ac:dyDescent="0.25">
      <c r="C1034" s="7" t="s">
        <v>9</v>
      </c>
      <c r="D1034" s="8" t="s">
        <v>229</v>
      </c>
      <c r="E1034" s="7" t="s">
        <v>230</v>
      </c>
    </row>
    <row r="1035" spans="1:8" x14ac:dyDescent="0.25">
      <c r="C1035" s="7" t="s">
        <v>11</v>
      </c>
      <c r="D1035" s="8" t="s">
        <v>79</v>
      </c>
      <c r="E1035" s="7" t="s">
        <v>80</v>
      </c>
    </row>
    <row r="1037" spans="1:8" x14ac:dyDescent="0.25">
      <c r="A1037" s="4" t="s">
        <v>236</v>
      </c>
      <c r="B1037" s="4">
        <v>1</v>
      </c>
      <c r="C1037" s="4" t="s">
        <v>166</v>
      </c>
      <c r="D1037" s="9" t="s">
        <v>18</v>
      </c>
      <c r="E1037" s="4" t="s">
        <v>167</v>
      </c>
      <c r="F1037" s="10">
        <v>230.29</v>
      </c>
      <c r="G1037" s="10">
        <v>2</v>
      </c>
      <c r="H1037" s="11">
        <f>ROUND(ROUND(F1037,2)*ROUND(G1037,2),2)</f>
        <v>460.58</v>
      </c>
    </row>
    <row r="1038" spans="1:8" x14ac:dyDescent="0.25">
      <c r="A1038" s="4" t="s">
        <v>236</v>
      </c>
      <c r="B1038" s="4">
        <v>2</v>
      </c>
      <c r="C1038" s="4" t="s">
        <v>126</v>
      </c>
      <c r="D1038" s="9" t="s">
        <v>18</v>
      </c>
      <c r="E1038" s="4" t="s">
        <v>127</v>
      </c>
      <c r="F1038" s="10">
        <v>180.41</v>
      </c>
      <c r="G1038" s="10">
        <v>1</v>
      </c>
      <c r="H1038" s="11">
        <f>ROUND(ROUND(F1038,2)*ROUND(G1038,2),2)</f>
        <v>180.41</v>
      </c>
    </row>
    <row r="1039" spans="1:8" x14ac:dyDescent="0.25">
      <c r="E1039" s="7" t="s">
        <v>35</v>
      </c>
      <c r="F1039" s="7"/>
      <c r="G1039" s="7"/>
      <c r="H1039" s="12">
        <f>SUM(H1037:H1038)</f>
        <v>640.99</v>
      </c>
    </row>
    <row r="1041" spans="1:8" x14ac:dyDescent="0.25">
      <c r="C1041" s="7" t="s">
        <v>6</v>
      </c>
      <c r="D1041" s="8" t="s">
        <v>7</v>
      </c>
      <c r="E1041" s="7" t="s">
        <v>8</v>
      </c>
    </row>
    <row r="1042" spans="1:8" x14ac:dyDescent="0.25">
      <c r="C1042" s="7" t="s">
        <v>9</v>
      </c>
      <c r="D1042" s="8" t="s">
        <v>229</v>
      </c>
      <c r="E1042" s="7" t="s">
        <v>230</v>
      </c>
    </row>
    <row r="1043" spans="1:8" x14ac:dyDescent="0.25">
      <c r="C1043" s="7" t="s">
        <v>11</v>
      </c>
      <c r="D1043" s="8" t="s">
        <v>84</v>
      </c>
      <c r="E1043" s="7" t="s">
        <v>85</v>
      </c>
    </row>
    <row r="1045" spans="1:8" x14ac:dyDescent="0.25">
      <c r="A1045" s="4" t="s">
        <v>237</v>
      </c>
      <c r="B1045" s="4">
        <v>1</v>
      </c>
      <c r="C1045" s="4" t="s">
        <v>87</v>
      </c>
      <c r="D1045" s="9" t="s">
        <v>31</v>
      </c>
      <c r="E1045" s="4" t="s">
        <v>88</v>
      </c>
      <c r="F1045" s="10">
        <v>49.53</v>
      </c>
      <c r="G1045" s="10">
        <v>19.079999999999998</v>
      </c>
      <c r="H1045" s="11">
        <f>ROUND(ROUND(F1045,2)*ROUND(G1045,2),2)</f>
        <v>945.03</v>
      </c>
    </row>
    <row r="1046" spans="1:8" x14ac:dyDescent="0.25">
      <c r="A1046" s="4" t="s">
        <v>237</v>
      </c>
      <c r="B1046" s="4">
        <v>2</v>
      </c>
      <c r="C1046" s="4" t="s">
        <v>89</v>
      </c>
      <c r="D1046" s="9" t="s">
        <v>40</v>
      </c>
      <c r="E1046" s="4" t="s">
        <v>90</v>
      </c>
      <c r="F1046" s="10">
        <v>117.23</v>
      </c>
      <c r="G1046" s="10">
        <v>1.94</v>
      </c>
      <c r="H1046" s="11">
        <f>ROUND(ROUND(F1046,2)*ROUND(G1046,2),2)</f>
        <v>227.43</v>
      </c>
    </row>
    <row r="1047" spans="1:8" x14ac:dyDescent="0.25">
      <c r="A1047" s="4" t="s">
        <v>237</v>
      </c>
      <c r="B1047" s="4">
        <v>3</v>
      </c>
      <c r="C1047" s="4" t="s">
        <v>91</v>
      </c>
      <c r="D1047" s="9" t="s">
        <v>31</v>
      </c>
      <c r="E1047" s="4" t="s">
        <v>92</v>
      </c>
      <c r="F1047" s="10">
        <v>32.049999999999997</v>
      </c>
      <c r="G1047" s="10">
        <v>2.4</v>
      </c>
      <c r="H1047" s="11">
        <f>ROUND(ROUND(F1047,2)*ROUND(G1047,2),2)</f>
        <v>76.92</v>
      </c>
    </row>
    <row r="1048" spans="1:8" x14ac:dyDescent="0.25">
      <c r="A1048" s="4" t="s">
        <v>237</v>
      </c>
      <c r="B1048" s="4">
        <v>4</v>
      </c>
      <c r="C1048" s="4" t="s">
        <v>156</v>
      </c>
      <c r="D1048" s="9" t="s">
        <v>18</v>
      </c>
      <c r="E1048" s="4" t="s">
        <v>157</v>
      </c>
      <c r="F1048" s="10">
        <v>1182.44</v>
      </c>
      <c r="G1048" s="10">
        <v>1</v>
      </c>
      <c r="H1048" s="11">
        <f>ROUND(ROUND(F1048,2)*ROUND(G1048,2),2)</f>
        <v>1182.44</v>
      </c>
    </row>
    <row r="1049" spans="1:8" x14ac:dyDescent="0.25">
      <c r="E1049" s="7" t="s">
        <v>35</v>
      </c>
      <c r="F1049" s="7"/>
      <c r="G1049" s="7"/>
      <c r="H1049" s="12">
        <f>SUM(H1045:H1048)</f>
        <v>2431.8200000000002</v>
      </c>
    </row>
    <row r="1051" spans="1:8" x14ac:dyDescent="0.25">
      <c r="C1051" s="7" t="s">
        <v>6</v>
      </c>
      <c r="D1051" s="8" t="s">
        <v>7</v>
      </c>
      <c r="E1051" s="7" t="s">
        <v>8</v>
      </c>
    </row>
    <row r="1052" spans="1:8" x14ac:dyDescent="0.25">
      <c r="C1052" s="7" t="s">
        <v>9</v>
      </c>
      <c r="D1052" s="8" t="s">
        <v>229</v>
      </c>
      <c r="E1052" s="7" t="s">
        <v>230</v>
      </c>
    </row>
    <row r="1053" spans="1:8" x14ac:dyDescent="0.25">
      <c r="C1053" s="7" t="s">
        <v>11</v>
      </c>
      <c r="D1053" s="8" t="s">
        <v>93</v>
      </c>
      <c r="E1053" s="7" t="s">
        <v>94</v>
      </c>
    </row>
    <row r="1055" spans="1:8" x14ac:dyDescent="0.25">
      <c r="A1055" s="4" t="s">
        <v>238</v>
      </c>
      <c r="B1055" s="4">
        <v>1</v>
      </c>
      <c r="C1055" s="4" t="s">
        <v>96</v>
      </c>
      <c r="D1055" s="9" t="s">
        <v>40</v>
      </c>
      <c r="E1055" s="4" t="s">
        <v>97</v>
      </c>
      <c r="F1055" s="10">
        <v>24.85</v>
      </c>
      <c r="G1055" s="10">
        <v>23.05</v>
      </c>
      <c r="H1055" s="11">
        <f t="shared" ref="H1055:H1060" si="38">ROUND(ROUND(F1055,2)*ROUND(G1055,2),2)</f>
        <v>572.79</v>
      </c>
    </row>
    <row r="1056" spans="1:8" x14ac:dyDescent="0.25">
      <c r="A1056" s="4" t="s">
        <v>238</v>
      </c>
      <c r="B1056" s="4">
        <v>2</v>
      </c>
      <c r="C1056" s="4" t="s">
        <v>98</v>
      </c>
      <c r="D1056" s="9" t="s">
        <v>40</v>
      </c>
      <c r="E1056" s="4" t="s">
        <v>99</v>
      </c>
      <c r="F1056" s="10">
        <v>7.59</v>
      </c>
      <c r="G1056" s="10">
        <v>18.48</v>
      </c>
      <c r="H1056" s="11">
        <f t="shared" si="38"/>
        <v>140.26</v>
      </c>
    </row>
    <row r="1057" spans="1:8" x14ac:dyDescent="0.25">
      <c r="A1057" s="4" t="s">
        <v>238</v>
      </c>
      <c r="B1057" s="4">
        <v>3</v>
      </c>
      <c r="C1057" s="4" t="s">
        <v>100</v>
      </c>
      <c r="D1057" s="9" t="s">
        <v>40</v>
      </c>
      <c r="E1057" s="4" t="s">
        <v>101</v>
      </c>
      <c r="F1057" s="10">
        <v>8.8800000000000008</v>
      </c>
      <c r="G1057" s="10">
        <v>18.48</v>
      </c>
      <c r="H1057" s="11">
        <f t="shared" si="38"/>
        <v>164.1</v>
      </c>
    </row>
    <row r="1058" spans="1:8" x14ac:dyDescent="0.25">
      <c r="A1058" s="4" t="s">
        <v>238</v>
      </c>
      <c r="B1058" s="4">
        <v>4</v>
      </c>
      <c r="C1058" s="4" t="s">
        <v>102</v>
      </c>
      <c r="D1058" s="9" t="s">
        <v>40</v>
      </c>
      <c r="E1058" s="4" t="s">
        <v>103</v>
      </c>
      <c r="F1058" s="10">
        <v>10.28</v>
      </c>
      <c r="G1058" s="10">
        <v>4.57</v>
      </c>
      <c r="H1058" s="11">
        <f t="shared" si="38"/>
        <v>46.98</v>
      </c>
    </row>
    <row r="1059" spans="1:8" x14ac:dyDescent="0.25">
      <c r="A1059" s="4" t="s">
        <v>238</v>
      </c>
      <c r="B1059" s="4">
        <v>5</v>
      </c>
      <c r="C1059" s="4" t="s">
        <v>104</v>
      </c>
      <c r="D1059" s="9" t="s">
        <v>40</v>
      </c>
      <c r="E1059" s="4" t="s">
        <v>105</v>
      </c>
      <c r="F1059" s="10">
        <v>63.61</v>
      </c>
      <c r="G1059" s="10">
        <v>4.57</v>
      </c>
      <c r="H1059" s="11">
        <f t="shared" si="38"/>
        <v>290.7</v>
      </c>
    </row>
    <row r="1060" spans="1:8" x14ac:dyDescent="0.25">
      <c r="A1060" s="4" t="s">
        <v>238</v>
      </c>
      <c r="B1060" s="4">
        <v>6</v>
      </c>
      <c r="C1060" s="4" t="s">
        <v>106</v>
      </c>
      <c r="D1060" s="9" t="s">
        <v>40</v>
      </c>
      <c r="E1060" s="4" t="s">
        <v>107</v>
      </c>
      <c r="F1060" s="10">
        <v>93.51</v>
      </c>
      <c r="G1060" s="10">
        <v>0.5</v>
      </c>
      <c r="H1060" s="11">
        <f t="shared" si="38"/>
        <v>46.76</v>
      </c>
    </row>
    <row r="1061" spans="1:8" x14ac:dyDescent="0.25">
      <c r="E1061" s="7" t="s">
        <v>35</v>
      </c>
      <c r="F1061" s="7"/>
      <c r="G1061" s="7"/>
      <c r="H1061" s="12">
        <f>SUM(H1055:H1060)</f>
        <v>1261.5899999999999</v>
      </c>
    </row>
    <row r="1063" spans="1:8" x14ac:dyDescent="0.25">
      <c r="C1063" s="7" t="s">
        <v>6</v>
      </c>
      <c r="D1063" s="8" t="s">
        <v>7</v>
      </c>
      <c r="E1063" s="7" t="s">
        <v>8</v>
      </c>
    </row>
    <row r="1064" spans="1:8" x14ac:dyDescent="0.25">
      <c r="C1064" s="7" t="s">
        <v>9</v>
      </c>
      <c r="D1064" s="8" t="s">
        <v>239</v>
      </c>
      <c r="E1064" s="7" t="s">
        <v>240</v>
      </c>
    </row>
    <row r="1065" spans="1:8" x14ac:dyDescent="0.25">
      <c r="C1065" s="7" t="s">
        <v>11</v>
      </c>
      <c r="D1065" s="8" t="s">
        <v>7</v>
      </c>
      <c r="E1065" s="7" t="s">
        <v>12</v>
      </c>
    </row>
    <row r="1067" spans="1:8" x14ac:dyDescent="0.25">
      <c r="A1067" s="4" t="s">
        <v>241</v>
      </c>
      <c r="B1067" s="4">
        <v>1</v>
      </c>
      <c r="C1067" s="4" t="s">
        <v>14</v>
      </c>
      <c r="D1067" s="9" t="s">
        <v>15</v>
      </c>
      <c r="E1067" s="4" t="s">
        <v>16</v>
      </c>
      <c r="F1067" s="10">
        <v>5.85</v>
      </c>
      <c r="G1067" s="10">
        <v>90</v>
      </c>
      <c r="H1067" s="11">
        <f t="shared" ref="H1067:H1075" si="39">ROUND(ROUND(F1067,2)*ROUND(G1067,2),2)</f>
        <v>526.5</v>
      </c>
    </row>
    <row r="1068" spans="1:8" x14ac:dyDescent="0.25">
      <c r="A1068" s="4" t="s">
        <v>241</v>
      </c>
      <c r="B1068" s="4">
        <v>2</v>
      </c>
      <c r="C1068" s="4" t="s">
        <v>17</v>
      </c>
      <c r="D1068" s="9" t="s">
        <v>18</v>
      </c>
      <c r="E1068" s="4" t="s">
        <v>19</v>
      </c>
      <c r="F1068" s="10">
        <v>4.71</v>
      </c>
      <c r="G1068" s="10">
        <v>15</v>
      </c>
      <c r="H1068" s="11">
        <f t="shared" si="39"/>
        <v>70.650000000000006</v>
      </c>
    </row>
    <row r="1069" spans="1:8" x14ac:dyDescent="0.25">
      <c r="A1069" s="4" t="s">
        <v>241</v>
      </c>
      <c r="B1069" s="4">
        <v>3</v>
      </c>
      <c r="C1069" s="4" t="s">
        <v>20</v>
      </c>
      <c r="D1069" s="9" t="s">
        <v>18</v>
      </c>
      <c r="E1069" s="4" t="s">
        <v>21</v>
      </c>
      <c r="F1069" s="10">
        <v>28.56</v>
      </c>
      <c r="G1069" s="10">
        <v>9</v>
      </c>
      <c r="H1069" s="11">
        <f t="shared" si="39"/>
        <v>257.04000000000002</v>
      </c>
    </row>
    <row r="1070" spans="1:8" x14ac:dyDescent="0.25">
      <c r="A1070" s="4" t="s">
        <v>241</v>
      </c>
      <c r="B1070" s="4">
        <v>4</v>
      </c>
      <c r="C1070" s="4" t="s">
        <v>22</v>
      </c>
      <c r="D1070" s="9" t="s">
        <v>15</v>
      </c>
      <c r="E1070" s="4" t="s">
        <v>23</v>
      </c>
      <c r="F1070" s="10">
        <v>1.41</v>
      </c>
      <c r="G1070" s="10">
        <v>185</v>
      </c>
      <c r="H1070" s="11">
        <f t="shared" si="39"/>
        <v>260.85000000000002</v>
      </c>
    </row>
    <row r="1071" spans="1:8" x14ac:dyDescent="0.25">
      <c r="A1071" s="4" t="s">
        <v>241</v>
      </c>
      <c r="B1071" s="4">
        <v>5</v>
      </c>
      <c r="C1071" s="4" t="s">
        <v>24</v>
      </c>
      <c r="D1071" s="9" t="s">
        <v>18</v>
      </c>
      <c r="E1071" s="4" t="s">
        <v>25</v>
      </c>
      <c r="F1071" s="10">
        <v>62.61</v>
      </c>
      <c r="G1071" s="10">
        <v>12</v>
      </c>
      <c r="H1071" s="11">
        <f t="shared" si="39"/>
        <v>751.32</v>
      </c>
    </row>
    <row r="1072" spans="1:8" x14ac:dyDescent="0.25">
      <c r="A1072" s="4" t="s">
        <v>241</v>
      </c>
      <c r="B1072" s="4">
        <v>6</v>
      </c>
      <c r="C1072" s="4" t="s">
        <v>26</v>
      </c>
      <c r="D1072" s="9" t="s">
        <v>18</v>
      </c>
      <c r="E1072" s="4" t="s">
        <v>27</v>
      </c>
      <c r="F1072" s="10">
        <v>56.93</v>
      </c>
      <c r="G1072" s="10">
        <v>3</v>
      </c>
      <c r="H1072" s="11">
        <f t="shared" si="39"/>
        <v>170.79</v>
      </c>
    </row>
    <row r="1073" spans="1:8" x14ac:dyDescent="0.25">
      <c r="A1073" s="4" t="s">
        <v>241</v>
      </c>
      <c r="B1073" s="4">
        <v>7</v>
      </c>
      <c r="C1073" s="4" t="s">
        <v>28</v>
      </c>
      <c r="D1073" s="9" t="s">
        <v>18</v>
      </c>
      <c r="E1073" s="4" t="s">
        <v>29</v>
      </c>
      <c r="F1073" s="10">
        <v>63.54</v>
      </c>
      <c r="G1073" s="10">
        <v>6</v>
      </c>
      <c r="H1073" s="11">
        <f t="shared" si="39"/>
        <v>381.24</v>
      </c>
    </row>
    <row r="1074" spans="1:8" x14ac:dyDescent="0.25">
      <c r="A1074" s="4" t="s">
        <v>241</v>
      </c>
      <c r="B1074" s="4">
        <v>8</v>
      </c>
      <c r="C1074" s="4" t="s">
        <v>30</v>
      </c>
      <c r="D1074" s="9" t="s">
        <v>31</v>
      </c>
      <c r="E1074" s="4" t="s">
        <v>32</v>
      </c>
      <c r="F1074" s="10">
        <v>5.88</v>
      </c>
      <c r="G1074" s="10">
        <v>23</v>
      </c>
      <c r="H1074" s="11">
        <f t="shared" si="39"/>
        <v>135.24</v>
      </c>
    </row>
    <row r="1075" spans="1:8" x14ac:dyDescent="0.25">
      <c r="A1075" s="4" t="s">
        <v>241</v>
      </c>
      <c r="B1075" s="4">
        <v>9</v>
      </c>
      <c r="C1075" s="4" t="s">
        <v>33</v>
      </c>
      <c r="D1075" s="9" t="s">
        <v>31</v>
      </c>
      <c r="E1075" s="4" t="s">
        <v>34</v>
      </c>
      <c r="F1075" s="10">
        <v>7.76</v>
      </c>
      <c r="G1075" s="10">
        <v>23</v>
      </c>
      <c r="H1075" s="11">
        <f t="shared" si="39"/>
        <v>178.48</v>
      </c>
    </row>
    <row r="1076" spans="1:8" x14ac:dyDescent="0.25">
      <c r="E1076" s="7" t="s">
        <v>35</v>
      </c>
      <c r="F1076" s="7"/>
      <c r="G1076" s="7"/>
      <c r="H1076" s="12">
        <f>SUM(H1067:H1075)</f>
        <v>2732.11</v>
      </c>
    </row>
    <row r="1078" spans="1:8" x14ac:dyDescent="0.25">
      <c r="C1078" s="7" t="s">
        <v>6</v>
      </c>
      <c r="D1078" s="8" t="s">
        <v>7</v>
      </c>
      <c r="E1078" s="7" t="s">
        <v>8</v>
      </c>
    </row>
    <row r="1079" spans="1:8" x14ac:dyDescent="0.25">
      <c r="C1079" s="7" t="s">
        <v>9</v>
      </c>
      <c r="D1079" s="8" t="s">
        <v>239</v>
      </c>
      <c r="E1079" s="7" t="s">
        <v>240</v>
      </c>
    </row>
    <row r="1080" spans="1:8" x14ac:dyDescent="0.25">
      <c r="C1080" s="7" t="s">
        <v>11</v>
      </c>
      <c r="D1080" s="8" t="s">
        <v>36</v>
      </c>
      <c r="E1080" s="7" t="s">
        <v>37</v>
      </c>
    </row>
    <row r="1082" spans="1:8" x14ac:dyDescent="0.25">
      <c r="A1082" s="4" t="s">
        <v>242</v>
      </c>
      <c r="B1082" s="4">
        <v>1</v>
      </c>
      <c r="C1082" s="4" t="s">
        <v>39</v>
      </c>
      <c r="D1082" s="9" t="s">
        <v>40</v>
      </c>
      <c r="E1082" s="4" t="s">
        <v>41</v>
      </c>
      <c r="F1082" s="10">
        <v>102.15</v>
      </c>
      <c r="G1082" s="10">
        <v>5</v>
      </c>
      <c r="H1082" s="11">
        <f>ROUND(ROUND(F1082,2)*ROUND(G1082,2),2)</f>
        <v>510.75</v>
      </c>
    </row>
    <row r="1083" spans="1:8" x14ac:dyDescent="0.25">
      <c r="E1083" s="7" t="s">
        <v>35</v>
      </c>
      <c r="F1083" s="7"/>
      <c r="G1083" s="7"/>
      <c r="H1083" s="12">
        <f>SUM(H1082:H1082)</f>
        <v>510.75</v>
      </c>
    </row>
    <row r="1085" spans="1:8" x14ac:dyDescent="0.25">
      <c r="C1085" s="7" t="s">
        <v>6</v>
      </c>
      <c r="D1085" s="8" t="s">
        <v>7</v>
      </c>
      <c r="E1085" s="7" t="s">
        <v>8</v>
      </c>
    </row>
    <row r="1086" spans="1:8" x14ac:dyDescent="0.25">
      <c r="C1086" s="7" t="s">
        <v>9</v>
      </c>
      <c r="D1086" s="8" t="s">
        <v>239</v>
      </c>
      <c r="E1086" s="7" t="s">
        <v>240</v>
      </c>
    </row>
    <row r="1087" spans="1:8" x14ac:dyDescent="0.25">
      <c r="C1087" s="7" t="s">
        <v>11</v>
      </c>
      <c r="D1087" s="8" t="s">
        <v>42</v>
      </c>
      <c r="E1087" s="7" t="s">
        <v>43</v>
      </c>
    </row>
    <row r="1089" spans="1:8" x14ac:dyDescent="0.25">
      <c r="A1089" s="4" t="s">
        <v>243</v>
      </c>
      <c r="B1089" s="4">
        <v>1</v>
      </c>
      <c r="C1089" s="4" t="s">
        <v>45</v>
      </c>
      <c r="D1089" s="9" t="s">
        <v>31</v>
      </c>
      <c r="E1089" s="4" t="s">
        <v>46</v>
      </c>
      <c r="F1089" s="10">
        <v>11.7</v>
      </c>
      <c r="G1089" s="10">
        <v>34.6</v>
      </c>
      <c r="H1089" s="11">
        <f>ROUND(ROUND(F1089,2)*ROUND(G1089,2),2)</f>
        <v>404.82</v>
      </c>
    </row>
    <row r="1090" spans="1:8" x14ac:dyDescent="0.25">
      <c r="A1090" s="4" t="s">
        <v>243</v>
      </c>
      <c r="B1090" s="4">
        <v>2</v>
      </c>
      <c r="C1090" s="4" t="s">
        <v>47</v>
      </c>
      <c r="D1090" s="9" t="s">
        <v>31</v>
      </c>
      <c r="E1090" s="4" t="s">
        <v>48</v>
      </c>
      <c r="F1090" s="10">
        <v>4.5999999999999996</v>
      </c>
      <c r="G1090" s="10">
        <v>9</v>
      </c>
      <c r="H1090" s="11">
        <f>ROUND(ROUND(F1090,2)*ROUND(G1090,2),2)</f>
        <v>41.4</v>
      </c>
    </row>
    <row r="1091" spans="1:8" x14ac:dyDescent="0.25">
      <c r="A1091" s="4" t="s">
        <v>243</v>
      </c>
      <c r="B1091" s="4">
        <v>3</v>
      </c>
      <c r="C1091" s="4" t="s">
        <v>49</v>
      </c>
      <c r="D1091" s="9" t="s">
        <v>31</v>
      </c>
      <c r="E1091" s="4" t="s">
        <v>50</v>
      </c>
      <c r="F1091" s="10">
        <v>8.15</v>
      </c>
      <c r="G1091" s="10">
        <v>2.4</v>
      </c>
      <c r="H1091" s="11">
        <f>ROUND(ROUND(F1091,2)*ROUND(G1091,2),2)</f>
        <v>19.559999999999999</v>
      </c>
    </row>
    <row r="1092" spans="1:8" x14ac:dyDescent="0.25">
      <c r="A1092" s="4" t="s">
        <v>243</v>
      </c>
      <c r="B1092" s="4">
        <v>4</v>
      </c>
      <c r="C1092" s="4" t="s">
        <v>51</v>
      </c>
      <c r="D1092" s="9" t="s">
        <v>15</v>
      </c>
      <c r="E1092" s="4" t="s">
        <v>52</v>
      </c>
      <c r="F1092" s="10">
        <v>5.75</v>
      </c>
      <c r="G1092" s="10">
        <v>12</v>
      </c>
      <c r="H1092" s="11">
        <f>ROUND(ROUND(F1092,2)*ROUND(G1092,2),2)</f>
        <v>69</v>
      </c>
    </row>
    <row r="1093" spans="1:8" x14ac:dyDescent="0.25">
      <c r="E1093" s="7" t="s">
        <v>35</v>
      </c>
      <c r="F1093" s="7"/>
      <c r="G1093" s="7"/>
      <c r="H1093" s="12">
        <f>SUM(H1089:H1092)</f>
        <v>534.78</v>
      </c>
    </row>
    <row r="1095" spans="1:8" x14ac:dyDescent="0.25">
      <c r="C1095" s="7" t="s">
        <v>6</v>
      </c>
      <c r="D1095" s="8" t="s">
        <v>7</v>
      </c>
      <c r="E1095" s="7" t="s">
        <v>8</v>
      </c>
    </row>
    <row r="1096" spans="1:8" x14ac:dyDescent="0.25">
      <c r="C1096" s="7" t="s">
        <v>9</v>
      </c>
      <c r="D1096" s="8" t="s">
        <v>239</v>
      </c>
      <c r="E1096" s="7" t="s">
        <v>240</v>
      </c>
    </row>
    <row r="1097" spans="1:8" x14ac:dyDescent="0.25">
      <c r="C1097" s="7" t="s">
        <v>11</v>
      </c>
      <c r="D1097" s="8" t="s">
        <v>53</v>
      </c>
      <c r="E1097" s="7" t="s">
        <v>54</v>
      </c>
    </row>
    <row r="1099" spans="1:8" x14ac:dyDescent="0.25">
      <c r="A1099" s="4" t="s">
        <v>244</v>
      </c>
      <c r="B1099" s="4">
        <v>1</v>
      </c>
      <c r="C1099" s="4" t="s">
        <v>56</v>
      </c>
      <c r="D1099" s="9" t="s">
        <v>40</v>
      </c>
      <c r="E1099" s="4" t="s">
        <v>57</v>
      </c>
      <c r="F1099" s="10">
        <v>7.02</v>
      </c>
      <c r="G1099" s="10">
        <v>31.45</v>
      </c>
      <c r="H1099" s="11">
        <f t="shared" ref="H1099:H1104" si="40">ROUND(ROUND(F1099,2)*ROUND(G1099,2),2)</f>
        <v>220.78</v>
      </c>
    </row>
    <row r="1100" spans="1:8" x14ac:dyDescent="0.25">
      <c r="A1100" s="4" t="s">
        <v>244</v>
      </c>
      <c r="B1100" s="4">
        <v>2</v>
      </c>
      <c r="C1100" s="4" t="s">
        <v>58</v>
      </c>
      <c r="D1100" s="9" t="s">
        <v>40</v>
      </c>
      <c r="E1100" s="4" t="s">
        <v>59</v>
      </c>
      <c r="F1100" s="10">
        <v>2.1</v>
      </c>
      <c r="G1100" s="10">
        <v>7.65</v>
      </c>
      <c r="H1100" s="11">
        <f t="shared" si="40"/>
        <v>16.07</v>
      </c>
    </row>
    <row r="1101" spans="1:8" x14ac:dyDescent="0.25">
      <c r="A1101" s="4" t="s">
        <v>244</v>
      </c>
      <c r="B1101" s="4">
        <v>3</v>
      </c>
      <c r="C1101" s="4" t="s">
        <v>60</v>
      </c>
      <c r="D1101" s="9" t="s">
        <v>40</v>
      </c>
      <c r="E1101" s="4" t="s">
        <v>61</v>
      </c>
      <c r="F1101" s="10">
        <v>30.28</v>
      </c>
      <c r="G1101" s="10">
        <v>20.350000000000001</v>
      </c>
      <c r="H1101" s="11">
        <f t="shared" si="40"/>
        <v>616.20000000000005</v>
      </c>
    </row>
    <row r="1102" spans="1:8" x14ac:dyDescent="0.25">
      <c r="A1102" s="4" t="s">
        <v>244</v>
      </c>
      <c r="B1102" s="4">
        <v>4</v>
      </c>
      <c r="C1102" s="4" t="s">
        <v>62</v>
      </c>
      <c r="D1102" s="9" t="s">
        <v>40</v>
      </c>
      <c r="E1102" s="4" t="s">
        <v>63</v>
      </c>
      <c r="F1102" s="10">
        <v>26.73</v>
      </c>
      <c r="G1102" s="10">
        <v>4.95</v>
      </c>
      <c r="H1102" s="11">
        <f t="shared" si="40"/>
        <v>132.31</v>
      </c>
    </row>
    <row r="1103" spans="1:8" x14ac:dyDescent="0.25">
      <c r="A1103" s="4" t="s">
        <v>244</v>
      </c>
      <c r="B1103" s="4">
        <v>5</v>
      </c>
      <c r="C1103" s="4" t="s">
        <v>64</v>
      </c>
      <c r="D1103" s="9" t="s">
        <v>40</v>
      </c>
      <c r="E1103" s="4" t="s">
        <v>65</v>
      </c>
      <c r="F1103" s="10">
        <v>21</v>
      </c>
      <c r="G1103" s="10">
        <v>11.1</v>
      </c>
      <c r="H1103" s="11">
        <f t="shared" si="40"/>
        <v>233.1</v>
      </c>
    </row>
    <row r="1104" spans="1:8" x14ac:dyDescent="0.25">
      <c r="A1104" s="4" t="s">
        <v>244</v>
      </c>
      <c r="B1104" s="4">
        <v>6</v>
      </c>
      <c r="C1104" s="4" t="s">
        <v>66</v>
      </c>
      <c r="D1104" s="9" t="s">
        <v>40</v>
      </c>
      <c r="E1104" s="4" t="s">
        <v>67</v>
      </c>
      <c r="F1104" s="10">
        <v>11.6</v>
      </c>
      <c r="G1104" s="10">
        <v>2.7</v>
      </c>
      <c r="H1104" s="11">
        <f t="shared" si="40"/>
        <v>31.32</v>
      </c>
    </row>
    <row r="1105" spans="1:8" x14ac:dyDescent="0.25">
      <c r="E1105" s="7" t="s">
        <v>35</v>
      </c>
      <c r="F1105" s="7"/>
      <c r="G1105" s="7"/>
      <c r="H1105" s="12">
        <f>SUM(H1099:H1104)</f>
        <v>1249.78</v>
      </c>
    </row>
    <row r="1107" spans="1:8" x14ac:dyDescent="0.25">
      <c r="C1107" s="7" t="s">
        <v>6</v>
      </c>
      <c r="D1107" s="8" t="s">
        <v>7</v>
      </c>
      <c r="E1107" s="7" t="s">
        <v>8</v>
      </c>
    </row>
    <row r="1108" spans="1:8" x14ac:dyDescent="0.25">
      <c r="C1108" s="7" t="s">
        <v>9</v>
      </c>
      <c r="D1108" s="8" t="s">
        <v>239</v>
      </c>
      <c r="E1108" s="7" t="s">
        <v>240</v>
      </c>
    </row>
    <row r="1109" spans="1:8" x14ac:dyDescent="0.25">
      <c r="C1109" s="7" t="s">
        <v>11</v>
      </c>
      <c r="D1109" s="8" t="s">
        <v>68</v>
      </c>
      <c r="E1109" s="7" t="s">
        <v>69</v>
      </c>
    </row>
    <row r="1111" spans="1:8" x14ac:dyDescent="0.25">
      <c r="A1111" s="4" t="s">
        <v>245</v>
      </c>
      <c r="B1111" s="4">
        <v>1</v>
      </c>
      <c r="C1111" s="4" t="s">
        <v>71</v>
      </c>
      <c r="D1111" s="9" t="s">
        <v>15</v>
      </c>
      <c r="E1111" s="4" t="s">
        <v>72</v>
      </c>
      <c r="F1111" s="10">
        <v>27.8</v>
      </c>
      <c r="G1111" s="10">
        <v>92.5</v>
      </c>
      <c r="H1111" s="11">
        <f>ROUND(ROUND(F1111,2)*ROUND(G1111,2),2)</f>
        <v>2571.5</v>
      </c>
    </row>
    <row r="1112" spans="1:8" x14ac:dyDescent="0.25">
      <c r="A1112" s="4" t="s">
        <v>245</v>
      </c>
      <c r="B1112" s="4">
        <v>2</v>
      </c>
      <c r="C1112" s="4" t="s">
        <v>73</v>
      </c>
      <c r="D1112" s="9" t="s">
        <v>18</v>
      </c>
      <c r="E1112" s="4" t="s">
        <v>74</v>
      </c>
      <c r="F1112" s="10">
        <v>144.83000000000001</v>
      </c>
      <c r="G1112" s="10">
        <v>3</v>
      </c>
      <c r="H1112" s="11">
        <f>ROUND(ROUND(F1112,2)*ROUND(G1112,2),2)</f>
        <v>434.49</v>
      </c>
    </row>
    <row r="1113" spans="1:8" x14ac:dyDescent="0.25">
      <c r="A1113" s="4" t="s">
        <v>245</v>
      </c>
      <c r="B1113" s="4">
        <v>3</v>
      </c>
      <c r="C1113" s="4" t="s">
        <v>75</v>
      </c>
      <c r="D1113" s="9" t="s">
        <v>15</v>
      </c>
      <c r="E1113" s="4" t="s">
        <v>76</v>
      </c>
      <c r="F1113" s="10">
        <v>0.62</v>
      </c>
      <c r="G1113" s="10">
        <v>92.5</v>
      </c>
      <c r="H1113" s="11">
        <f>ROUND(ROUND(F1113,2)*ROUND(G1113,2),2)</f>
        <v>57.35</v>
      </c>
    </row>
    <row r="1114" spans="1:8" x14ac:dyDescent="0.25">
      <c r="A1114" s="4" t="s">
        <v>245</v>
      </c>
      <c r="B1114" s="4">
        <v>4</v>
      </c>
      <c r="C1114" s="4" t="s">
        <v>77</v>
      </c>
      <c r="D1114" s="9" t="s">
        <v>18</v>
      </c>
      <c r="E1114" s="4" t="s">
        <v>78</v>
      </c>
      <c r="F1114" s="10">
        <v>145.11000000000001</v>
      </c>
      <c r="G1114" s="10">
        <v>1</v>
      </c>
      <c r="H1114" s="11">
        <f>ROUND(ROUND(F1114,2)*ROUND(G1114,2),2)</f>
        <v>145.11000000000001</v>
      </c>
    </row>
    <row r="1115" spans="1:8" x14ac:dyDescent="0.25">
      <c r="E1115" s="7" t="s">
        <v>35</v>
      </c>
      <c r="F1115" s="7"/>
      <c r="G1115" s="7"/>
      <c r="H1115" s="12">
        <f>SUM(H1111:H1114)</f>
        <v>3208.45</v>
      </c>
    </row>
    <row r="1117" spans="1:8" x14ac:dyDescent="0.25">
      <c r="C1117" s="7" t="s">
        <v>6</v>
      </c>
      <c r="D1117" s="8" t="s">
        <v>7</v>
      </c>
      <c r="E1117" s="7" t="s">
        <v>8</v>
      </c>
    </row>
    <row r="1118" spans="1:8" x14ac:dyDescent="0.25">
      <c r="C1118" s="7" t="s">
        <v>9</v>
      </c>
      <c r="D1118" s="8" t="s">
        <v>239</v>
      </c>
      <c r="E1118" s="7" t="s">
        <v>240</v>
      </c>
    </row>
    <row r="1119" spans="1:8" x14ac:dyDescent="0.25">
      <c r="C1119" s="7" t="s">
        <v>11</v>
      </c>
      <c r="D1119" s="8" t="s">
        <v>79</v>
      </c>
      <c r="E1119" s="7" t="s">
        <v>80</v>
      </c>
    </row>
    <row r="1121" spans="1:8" x14ac:dyDescent="0.25">
      <c r="A1121" s="4" t="s">
        <v>246</v>
      </c>
      <c r="B1121" s="4">
        <v>1</v>
      </c>
      <c r="C1121" s="4" t="s">
        <v>166</v>
      </c>
      <c r="D1121" s="9" t="s">
        <v>18</v>
      </c>
      <c r="E1121" s="4" t="s">
        <v>167</v>
      </c>
      <c r="F1121" s="10">
        <v>230.29</v>
      </c>
      <c r="G1121" s="10">
        <v>4</v>
      </c>
      <c r="H1121" s="11">
        <f>ROUND(ROUND(F1121,2)*ROUND(G1121,2),2)</f>
        <v>921.16</v>
      </c>
    </row>
    <row r="1122" spans="1:8" x14ac:dyDescent="0.25">
      <c r="E1122" s="7" t="s">
        <v>35</v>
      </c>
      <c r="F1122" s="7"/>
      <c r="G1122" s="7"/>
      <c r="H1122" s="12">
        <f>SUM(H1121:H1121)</f>
        <v>921.16</v>
      </c>
    </row>
    <row r="1124" spans="1:8" x14ac:dyDescent="0.25">
      <c r="C1124" s="7" t="s">
        <v>6</v>
      </c>
      <c r="D1124" s="8" t="s">
        <v>7</v>
      </c>
      <c r="E1124" s="7" t="s">
        <v>8</v>
      </c>
    </row>
    <row r="1125" spans="1:8" x14ac:dyDescent="0.25">
      <c r="C1125" s="7" t="s">
        <v>9</v>
      </c>
      <c r="D1125" s="8" t="s">
        <v>239</v>
      </c>
      <c r="E1125" s="7" t="s">
        <v>240</v>
      </c>
    </row>
    <row r="1126" spans="1:8" x14ac:dyDescent="0.25">
      <c r="C1126" s="7" t="s">
        <v>11</v>
      </c>
      <c r="D1126" s="8" t="s">
        <v>84</v>
      </c>
      <c r="E1126" s="7" t="s">
        <v>85</v>
      </c>
    </row>
    <row r="1128" spans="1:8" x14ac:dyDescent="0.25">
      <c r="A1128" s="4" t="s">
        <v>247</v>
      </c>
      <c r="B1128" s="4">
        <v>1</v>
      </c>
      <c r="C1128" s="4" t="s">
        <v>87</v>
      </c>
      <c r="D1128" s="9" t="s">
        <v>31</v>
      </c>
      <c r="E1128" s="4" t="s">
        <v>88</v>
      </c>
      <c r="F1128" s="10">
        <v>49.53</v>
      </c>
      <c r="G1128" s="10">
        <v>43.6</v>
      </c>
      <c r="H1128" s="11">
        <f>ROUND(ROUND(F1128,2)*ROUND(G1128,2),2)</f>
        <v>2159.5100000000002</v>
      </c>
    </row>
    <row r="1129" spans="1:8" x14ac:dyDescent="0.25">
      <c r="A1129" s="4" t="s">
        <v>247</v>
      </c>
      <c r="B1129" s="4">
        <v>2</v>
      </c>
      <c r="C1129" s="4" t="s">
        <v>89</v>
      </c>
      <c r="D1129" s="9" t="s">
        <v>40</v>
      </c>
      <c r="E1129" s="4" t="s">
        <v>90</v>
      </c>
      <c r="F1129" s="10">
        <v>117.23</v>
      </c>
      <c r="G1129" s="10">
        <v>4.3600000000000003</v>
      </c>
      <c r="H1129" s="11">
        <f>ROUND(ROUND(F1129,2)*ROUND(G1129,2),2)</f>
        <v>511.12</v>
      </c>
    </row>
    <row r="1130" spans="1:8" x14ac:dyDescent="0.25">
      <c r="A1130" s="4" t="s">
        <v>247</v>
      </c>
      <c r="B1130" s="4">
        <v>3</v>
      </c>
      <c r="C1130" s="4" t="s">
        <v>91</v>
      </c>
      <c r="D1130" s="9" t="s">
        <v>31</v>
      </c>
      <c r="E1130" s="4" t="s">
        <v>92</v>
      </c>
      <c r="F1130" s="10">
        <v>32.049999999999997</v>
      </c>
      <c r="G1130" s="10">
        <v>2.4</v>
      </c>
      <c r="H1130" s="11">
        <f>ROUND(ROUND(F1130,2)*ROUND(G1130,2),2)</f>
        <v>76.92</v>
      </c>
    </row>
    <row r="1131" spans="1:8" x14ac:dyDescent="0.25">
      <c r="E1131" s="7" t="s">
        <v>35</v>
      </c>
      <c r="F1131" s="7"/>
      <c r="G1131" s="7"/>
      <c r="H1131" s="12">
        <f>SUM(H1128:H1130)</f>
        <v>2747.55</v>
      </c>
    </row>
    <row r="1133" spans="1:8" x14ac:dyDescent="0.25">
      <c r="C1133" s="7" t="s">
        <v>6</v>
      </c>
      <c r="D1133" s="8" t="s">
        <v>7</v>
      </c>
      <c r="E1133" s="7" t="s">
        <v>8</v>
      </c>
    </row>
    <row r="1134" spans="1:8" x14ac:dyDescent="0.25">
      <c r="C1134" s="7" t="s">
        <v>9</v>
      </c>
      <c r="D1134" s="8" t="s">
        <v>239</v>
      </c>
      <c r="E1134" s="7" t="s">
        <v>240</v>
      </c>
    </row>
    <row r="1135" spans="1:8" x14ac:dyDescent="0.25">
      <c r="C1135" s="7" t="s">
        <v>11</v>
      </c>
      <c r="D1135" s="8" t="s">
        <v>93</v>
      </c>
      <c r="E1135" s="7" t="s">
        <v>94</v>
      </c>
    </row>
    <row r="1137" spans="1:8" x14ac:dyDescent="0.25">
      <c r="A1137" s="4" t="s">
        <v>248</v>
      </c>
      <c r="B1137" s="4">
        <v>1</v>
      </c>
      <c r="C1137" s="4" t="s">
        <v>96</v>
      </c>
      <c r="D1137" s="9" t="s">
        <v>40</v>
      </c>
      <c r="E1137" s="4" t="s">
        <v>97</v>
      </c>
      <c r="F1137" s="10">
        <v>24.85</v>
      </c>
      <c r="G1137" s="10">
        <v>48.46</v>
      </c>
      <c r="H1137" s="11">
        <f t="shared" ref="H1137:H1142" si="41">ROUND(ROUND(F1137,2)*ROUND(G1137,2),2)</f>
        <v>1204.23</v>
      </c>
    </row>
    <row r="1138" spans="1:8" x14ac:dyDescent="0.25">
      <c r="A1138" s="4" t="s">
        <v>248</v>
      </c>
      <c r="B1138" s="4">
        <v>2</v>
      </c>
      <c r="C1138" s="4" t="s">
        <v>98</v>
      </c>
      <c r="D1138" s="9" t="s">
        <v>40</v>
      </c>
      <c r="E1138" s="4" t="s">
        <v>99</v>
      </c>
      <c r="F1138" s="10">
        <v>7.59</v>
      </c>
      <c r="G1138" s="10">
        <v>38.99</v>
      </c>
      <c r="H1138" s="11">
        <f t="shared" si="41"/>
        <v>295.93</v>
      </c>
    </row>
    <row r="1139" spans="1:8" x14ac:dyDescent="0.25">
      <c r="A1139" s="4" t="s">
        <v>248</v>
      </c>
      <c r="B1139" s="4">
        <v>3</v>
      </c>
      <c r="C1139" s="4" t="s">
        <v>100</v>
      </c>
      <c r="D1139" s="9" t="s">
        <v>40</v>
      </c>
      <c r="E1139" s="4" t="s">
        <v>101</v>
      </c>
      <c r="F1139" s="10">
        <v>8.8800000000000008</v>
      </c>
      <c r="G1139" s="10">
        <v>38.99</v>
      </c>
      <c r="H1139" s="11">
        <f t="shared" si="41"/>
        <v>346.23</v>
      </c>
    </row>
    <row r="1140" spans="1:8" x14ac:dyDescent="0.25">
      <c r="A1140" s="4" t="s">
        <v>248</v>
      </c>
      <c r="B1140" s="4">
        <v>4</v>
      </c>
      <c r="C1140" s="4" t="s">
        <v>102</v>
      </c>
      <c r="D1140" s="9" t="s">
        <v>40</v>
      </c>
      <c r="E1140" s="4" t="s">
        <v>103</v>
      </c>
      <c r="F1140" s="10">
        <v>10.28</v>
      </c>
      <c r="G1140" s="10">
        <v>9.4700000000000006</v>
      </c>
      <c r="H1140" s="11">
        <f t="shared" si="41"/>
        <v>97.35</v>
      </c>
    </row>
    <row r="1141" spans="1:8" x14ac:dyDescent="0.25">
      <c r="A1141" s="4" t="s">
        <v>248</v>
      </c>
      <c r="B1141" s="4">
        <v>5</v>
      </c>
      <c r="C1141" s="4" t="s">
        <v>104</v>
      </c>
      <c r="D1141" s="9" t="s">
        <v>40</v>
      </c>
      <c r="E1141" s="4" t="s">
        <v>105</v>
      </c>
      <c r="F1141" s="10">
        <v>63.61</v>
      </c>
      <c r="G1141" s="10">
        <v>9.4700000000000006</v>
      </c>
      <c r="H1141" s="11">
        <f t="shared" si="41"/>
        <v>602.39</v>
      </c>
    </row>
    <row r="1142" spans="1:8" x14ac:dyDescent="0.25">
      <c r="A1142" s="4" t="s">
        <v>248</v>
      </c>
      <c r="B1142" s="4">
        <v>6</v>
      </c>
      <c r="C1142" s="4" t="s">
        <v>106</v>
      </c>
      <c r="D1142" s="9" t="s">
        <v>40</v>
      </c>
      <c r="E1142" s="4" t="s">
        <v>107</v>
      </c>
      <c r="F1142" s="10">
        <v>93.51</v>
      </c>
      <c r="G1142" s="10">
        <v>0.5</v>
      </c>
      <c r="H1142" s="11">
        <f t="shared" si="41"/>
        <v>46.76</v>
      </c>
    </row>
    <row r="1143" spans="1:8" x14ac:dyDescent="0.25">
      <c r="E1143" s="7" t="s">
        <v>35</v>
      </c>
      <c r="F1143" s="7"/>
      <c r="G1143" s="7"/>
      <c r="H1143" s="12">
        <f>SUM(H1137:H1142)</f>
        <v>2592.8900000000003</v>
      </c>
    </row>
    <row r="1145" spans="1:8" x14ac:dyDescent="0.25">
      <c r="C1145" s="7" t="s">
        <v>6</v>
      </c>
      <c r="D1145" s="8" t="s">
        <v>7</v>
      </c>
      <c r="E1145" s="7" t="s">
        <v>8</v>
      </c>
    </row>
    <row r="1146" spans="1:8" x14ac:dyDescent="0.25">
      <c r="C1146" s="7" t="s">
        <v>9</v>
      </c>
      <c r="D1146" s="8" t="s">
        <v>249</v>
      </c>
      <c r="E1146" s="7" t="s">
        <v>250</v>
      </c>
    </row>
    <row r="1147" spans="1:8" x14ac:dyDescent="0.25">
      <c r="C1147" s="7" t="s">
        <v>11</v>
      </c>
      <c r="D1147" s="8" t="s">
        <v>7</v>
      </c>
      <c r="E1147" s="7" t="s">
        <v>12</v>
      </c>
    </row>
    <row r="1149" spans="1:8" x14ac:dyDescent="0.25">
      <c r="A1149" s="4" t="s">
        <v>251</v>
      </c>
      <c r="B1149" s="4">
        <v>1</v>
      </c>
      <c r="C1149" s="4" t="s">
        <v>14</v>
      </c>
      <c r="D1149" s="9" t="s">
        <v>15</v>
      </c>
      <c r="E1149" s="4" t="s">
        <v>16</v>
      </c>
      <c r="F1149" s="10">
        <v>5.85</v>
      </c>
      <c r="G1149" s="10">
        <v>65</v>
      </c>
      <c r="H1149" s="11">
        <f t="shared" ref="H1149:H1157" si="42">ROUND(ROUND(F1149,2)*ROUND(G1149,2),2)</f>
        <v>380.25</v>
      </c>
    </row>
    <row r="1150" spans="1:8" x14ac:dyDescent="0.25">
      <c r="A1150" s="4" t="s">
        <v>251</v>
      </c>
      <c r="B1150" s="4">
        <v>2</v>
      </c>
      <c r="C1150" s="4" t="s">
        <v>17</v>
      </c>
      <c r="D1150" s="9" t="s">
        <v>18</v>
      </c>
      <c r="E1150" s="4" t="s">
        <v>19</v>
      </c>
      <c r="F1150" s="10">
        <v>4.71</v>
      </c>
      <c r="G1150" s="10">
        <v>13</v>
      </c>
      <c r="H1150" s="11">
        <f t="shared" si="42"/>
        <v>61.23</v>
      </c>
    </row>
    <row r="1151" spans="1:8" x14ac:dyDescent="0.25">
      <c r="A1151" s="4" t="s">
        <v>251</v>
      </c>
      <c r="B1151" s="4">
        <v>3</v>
      </c>
      <c r="C1151" s="4" t="s">
        <v>20</v>
      </c>
      <c r="D1151" s="9" t="s">
        <v>18</v>
      </c>
      <c r="E1151" s="4" t="s">
        <v>21</v>
      </c>
      <c r="F1151" s="10">
        <v>28.56</v>
      </c>
      <c r="G1151" s="10">
        <v>6</v>
      </c>
      <c r="H1151" s="11">
        <f t="shared" si="42"/>
        <v>171.36</v>
      </c>
    </row>
    <row r="1152" spans="1:8" x14ac:dyDescent="0.25">
      <c r="A1152" s="4" t="s">
        <v>251</v>
      </c>
      <c r="B1152" s="4">
        <v>4</v>
      </c>
      <c r="C1152" s="4" t="s">
        <v>22</v>
      </c>
      <c r="D1152" s="9" t="s">
        <v>15</v>
      </c>
      <c r="E1152" s="4" t="s">
        <v>23</v>
      </c>
      <c r="F1152" s="10">
        <v>1.41</v>
      </c>
      <c r="G1152" s="10">
        <v>135</v>
      </c>
      <c r="H1152" s="11">
        <f t="shared" si="42"/>
        <v>190.35</v>
      </c>
    </row>
    <row r="1153" spans="1:8" x14ac:dyDescent="0.25">
      <c r="A1153" s="4" t="s">
        <v>251</v>
      </c>
      <c r="B1153" s="4">
        <v>5</v>
      </c>
      <c r="C1153" s="4" t="s">
        <v>24</v>
      </c>
      <c r="D1153" s="9" t="s">
        <v>18</v>
      </c>
      <c r="E1153" s="4" t="s">
        <v>25</v>
      </c>
      <c r="F1153" s="10">
        <v>62.61</v>
      </c>
      <c r="G1153" s="10">
        <v>10</v>
      </c>
      <c r="H1153" s="11">
        <f t="shared" si="42"/>
        <v>626.1</v>
      </c>
    </row>
    <row r="1154" spans="1:8" x14ac:dyDescent="0.25">
      <c r="A1154" s="4" t="s">
        <v>251</v>
      </c>
      <c r="B1154" s="4">
        <v>6</v>
      </c>
      <c r="C1154" s="4" t="s">
        <v>26</v>
      </c>
      <c r="D1154" s="9" t="s">
        <v>18</v>
      </c>
      <c r="E1154" s="4" t="s">
        <v>27</v>
      </c>
      <c r="F1154" s="10">
        <v>56.93</v>
      </c>
      <c r="G1154" s="10">
        <v>3</v>
      </c>
      <c r="H1154" s="11">
        <f t="shared" si="42"/>
        <v>170.79</v>
      </c>
    </row>
    <row r="1155" spans="1:8" x14ac:dyDescent="0.25">
      <c r="A1155" s="4" t="s">
        <v>251</v>
      </c>
      <c r="B1155" s="4">
        <v>7</v>
      </c>
      <c r="C1155" s="4" t="s">
        <v>28</v>
      </c>
      <c r="D1155" s="9" t="s">
        <v>18</v>
      </c>
      <c r="E1155" s="4" t="s">
        <v>29</v>
      </c>
      <c r="F1155" s="10">
        <v>63.54</v>
      </c>
      <c r="G1155" s="10">
        <v>6</v>
      </c>
      <c r="H1155" s="11">
        <f t="shared" si="42"/>
        <v>381.24</v>
      </c>
    </row>
    <row r="1156" spans="1:8" x14ac:dyDescent="0.25">
      <c r="A1156" s="4" t="s">
        <v>251</v>
      </c>
      <c r="B1156" s="4">
        <v>8</v>
      </c>
      <c r="C1156" s="4" t="s">
        <v>30</v>
      </c>
      <c r="D1156" s="9" t="s">
        <v>31</v>
      </c>
      <c r="E1156" s="4" t="s">
        <v>32</v>
      </c>
      <c r="F1156" s="10">
        <v>5.88</v>
      </c>
      <c r="G1156" s="10">
        <v>17</v>
      </c>
      <c r="H1156" s="11">
        <f t="shared" si="42"/>
        <v>99.96</v>
      </c>
    </row>
    <row r="1157" spans="1:8" x14ac:dyDescent="0.25">
      <c r="A1157" s="4" t="s">
        <v>251</v>
      </c>
      <c r="B1157" s="4">
        <v>9</v>
      </c>
      <c r="C1157" s="4" t="s">
        <v>33</v>
      </c>
      <c r="D1157" s="9" t="s">
        <v>31</v>
      </c>
      <c r="E1157" s="4" t="s">
        <v>34</v>
      </c>
      <c r="F1157" s="10">
        <v>7.76</v>
      </c>
      <c r="G1157" s="10">
        <v>17</v>
      </c>
      <c r="H1157" s="11">
        <f t="shared" si="42"/>
        <v>131.91999999999999</v>
      </c>
    </row>
    <row r="1158" spans="1:8" x14ac:dyDescent="0.25">
      <c r="E1158" s="7" t="s">
        <v>35</v>
      </c>
      <c r="F1158" s="7"/>
      <c r="G1158" s="7"/>
      <c r="H1158" s="12">
        <f>SUM(H1149:H1157)</f>
        <v>2213.1999999999998</v>
      </c>
    </row>
    <row r="1160" spans="1:8" x14ac:dyDescent="0.25">
      <c r="C1160" s="7" t="s">
        <v>6</v>
      </c>
      <c r="D1160" s="8" t="s">
        <v>7</v>
      </c>
      <c r="E1160" s="7" t="s">
        <v>8</v>
      </c>
    </row>
    <row r="1161" spans="1:8" x14ac:dyDescent="0.25">
      <c r="C1161" s="7" t="s">
        <v>9</v>
      </c>
      <c r="D1161" s="8" t="s">
        <v>249</v>
      </c>
      <c r="E1161" s="7" t="s">
        <v>250</v>
      </c>
    </row>
    <row r="1162" spans="1:8" x14ac:dyDescent="0.25">
      <c r="C1162" s="7" t="s">
        <v>11</v>
      </c>
      <c r="D1162" s="8" t="s">
        <v>36</v>
      </c>
      <c r="E1162" s="7" t="s">
        <v>37</v>
      </c>
    </row>
    <row r="1164" spans="1:8" x14ac:dyDescent="0.25">
      <c r="A1164" s="4" t="s">
        <v>252</v>
      </c>
      <c r="B1164" s="4">
        <v>1</v>
      </c>
      <c r="C1164" s="4" t="s">
        <v>39</v>
      </c>
      <c r="D1164" s="9" t="s">
        <v>40</v>
      </c>
      <c r="E1164" s="4" t="s">
        <v>41</v>
      </c>
      <c r="F1164" s="10">
        <v>102.15</v>
      </c>
      <c r="G1164" s="10">
        <v>3</v>
      </c>
      <c r="H1164" s="11">
        <f>ROUND(ROUND(F1164,2)*ROUND(G1164,2),2)</f>
        <v>306.45</v>
      </c>
    </row>
    <row r="1165" spans="1:8" x14ac:dyDescent="0.25">
      <c r="E1165" s="7" t="s">
        <v>35</v>
      </c>
      <c r="F1165" s="7"/>
      <c r="G1165" s="7"/>
      <c r="H1165" s="12">
        <f>SUM(H1164:H1164)</f>
        <v>306.45</v>
      </c>
    </row>
    <row r="1167" spans="1:8" x14ac:dyDescent="0.25">
      <c r="C1167" s="7" t="s">
        <v>6</v>
      </c>
      <c r="D1167" s="8" t="s">
        <v>7</v>
      </c>
      <c r="E1167" s="7" t="s">
        <v>8</v>
      </c>
    </row>
    <row r="1168" spans="1:8" x14ac:dyDescent="0.25">
      <c r="C1168" s="7" t="s">
        <v>9</v>
      </c>
      <c r="D1168" s="8" t="s">
        <v>249</v>
      </c>
      <c r="E1168" s="7" t="s">
        <v>250</v>
      </c>
    </row>
    <row r="1169" spans="1:8" x14ac:dyDescent="0.25">
      <c r="C1169" s="7" t="s">
        <v>11</v>
      </c>
      <c r="D1169" s="8" t="s">
        <v>42</v>
      </c>
      <c r="E1169" s="7" t="s">
        <v>43</v>
      </c>
    </row>
    <row r="1171" spans="1:8" x14ac:dyDescent="0.25">
      <c r="A1171" s="4" t="s">
        <v>253</v>
      </c>
      <c r="B1171" s="4">
        <v>1</v>
      </c>
      <c r="C1171" s="4" t="s">
        <v>45</v>
      </c>
      <c r="D1171" s="9" t="s">
        <v>31</v>
      </c>
      <c r="E1171" s="4" t="s">
        <v>46</v>
      </c>
      <c r="F1171" s="10">
        <v>11.7</v>
      </c>
      <c r="G1171" s="10">
        <v>24.52</v>
      </c>
      <c r="H1171" s="11">
        <f>ROUND(ROUND(F1171,2)*ROUND(G1171,2),2)</f>
        <v>286.88</v>
      </c>
    </row>
    <row r="1172" spans="1:8" x14ac:dyDescent="0.25">
      <c r="A1172" s="4" t="s">
        <v>253</v>
      </c>
      <c r="B1172" s="4">
        <v>2</v>
      </c>
      <c r="C1172" s="4" t="s">
        <v>47</v>
      </c>
      <c r="D1172" s="9" t="s">
        <v>31</v>
      </c>
      <c r="E1172" s="4" t="s">
        <v>48</v>
      </c>
      <c r="F1172" s="10">
        <v>4.5999999999999996</v>
      </c>
      <c r="G1172" s="10">
        <v>7</v>
      </c>
      <c r="H1172" s="11">
        <f>ROUND(ROUND(F1172,2)*ROUND(G1172,2),2)</f>
        <v>32.200000000000003</v>
      </c>
    </row>
    <row r="1173" spans="1:8" x14ac:dyDescent="0.25">
      <c r="A1173" s="4" t="s">
        <v>253</v>
      </c>
      <c r="B1173" s="4">
        <v>3</v>
      </c>
      <c r="C1173" s="4" t="s">
        <v>49</v>
      </c>
      <c r="D1173" s="9" t="s">
        <v>31</v>
      </c>
      <c r="E1173" s="4" t="s">
        <v>50</v>
      </c>
      <c r="F1173" s="10">
        <v>8.15</v>
      </c>
      <c r="G1173" s="10">
        <v>2.4</v>
      </c>
      <c r="H1173" s="11">
        <f>ROUND(ROUND(F1173,2)*ROUND(G1173,2),2)</f>
        <v>19.559999999999999</v>
      </c>
    </row>
    <row r="1174" spans="1:8" x14ac:dyDescent="0.25">
      <c r="A1174" s="4" t="s">
        <v>253</v>
      </c>
      <c r="B1174" s="4">
        <v>4</v>
      </c>
      <c r="C1174" s="4" t="s">
        <v>51</v>
      </c>
      <c r="D1174" s="9" t="s">
        <v>15</v>
      </c>
      <c r="E1174" s="4" t="s">
        <v>52</v>
      </c>
      <c r="F1174" s="10">
        <v>5.75</v>
      </c>
      <c r="G1174" s="10">
        <v>12</v>
      </c>
      <c r="H1174" s="11">
        <f>ROUND(ROUND(F1174,2)*ROUND(G1174,2),2)</f>
        <v>69</v>
      </c>
    </row>
    <row r="1175" spans="1:8" x14ac:dyDescent="0.25">
      <c r="E1175" s="7" t="s">
        <v>35</v>
      </c>
      <c r="F1175" s="7"/>
      <c r="G1175" s="7"/>
      <c r="H1175" s="12">
        <f>SUM(H1171:H1174)</f>
        <v>407.64</v>
      </c>
    </row>
    <row r="1177" spans="1:8" x14ac:dyDescent="0.25">
      <c r="C1177" s="7" t="s">
        <v>6</v>
      </c>
      <c r="D1177" s="8" t="s">
        <v>7</v>
      </c>
      <c r="E1177" s="7" t="s">
        <v>8</v>
      </c>
    </row>
    <row r="1178" spans="1:8" x14ac:dyDescent="0.25">
      <c r="C1178" s="7" t="s">
        <v>9</v>
      </c>
      <c r="D1178" s="8" t="s">
        <v>249</v>
      </c>
      <c r="E1178" s="7" t="s">
        <v>250</v>
      </c>
    </row>
    <row r="1179" spans="1:8" x14ac:dyDescent="0.25">
      <c r="C1179" s="7" t="s">
        <v>11</v>
      </c>
      <c r="D1179" s="8" t="s">
        <v>53</v>
      </c>
      <c r="E1179" s="7" t="s">
        <v>54</v>
      </c>
    </row>
    <row r="1181" spans="1:8" x14ac:dyDescent="0.25">
      <c r="A1181" s="4" t="s">
        <v>254</v>
      </c>
      <c r="B1181" s="4">
        <v>1</v>
      </c>
      <c r="C1181" s="4" t="s">
        <v>56</v>
      </c>
      <c r="D1181" s="9" t="s">
        <v>40</v>
      </c>
      <c r="E1181" s="4" t="s">
        <v>57</v>
      </c>
      <c r="F1181" s="10">
        <v>7.02</v>
      </c>
      <c r="G1181" s="10">
        <v>22.89</v>
      </c>
      <c r="H1181" s="11">
        <f t="shared" ref="H1181:H1186" si="43">ROUND(ROUND(F1181,2)*ROUND(G1181,2),2)</f>
        <v>160.69</v>
      </c>
    </row>
    <row r="1182" spans="1:8" x14ac:dyDescent="0.25">
      <c r="A1182" s="4" t="s">
        <v>254</v>
      </c>
      <c r="B1182" s="4">
        <v>2</v>
      </c>
      <c r="C1182" s="4" t="s">
        <v>58</v>
      </c>
      <c r="D1182" s="9" t="s">
        <v>40</v>
      </c>
      <c r="E1182" s="4" t="s">
        <v>59</v>
      </c>
      <c r="F1182" s="10">
        <v>2.1</v>
      </c>
      <c r="G1182" s="10">
        <v>7.65</v>
      </c>
      <c r="H1182" s="11">
        <f t="shared" si="43"/>
        <v>16.07</v>
      </c>
    </row>
    <row r="1183" spans="1:8" x14ac:dyDescent="0.25">
      <c r="A1183" s="4" t="s">
        <v>254</v>
      </c>
      <c r="B1183" s="4">
        <v>3</v>
      </c>
      <c r="C1183" s="4" t="s">
        <v>60</v>
      </c>
      <c r="D1183" s="9" t="s">
        <v>40</v>
      </c>
      <c r="E1183" s="4" t="s">
        <v>61</v>
      </c>
      <c r="F1183" s="10">
        <v>30.28</v>
      </c>
      <c r="G1183" s="10">
        <v>20.350000000000001</v>
      </c>
      <c r="H1183" s="11">
        <f t="shared" si="43"/>
        <v>616.20000000000005</v>
      </c>
    </row>
    <row r="1184" spans="1:8" x14ac:dyDescent="0.25">
      <c r="A1184" s="4" t="s">
        <v>254</v>
      </c>
      <c r="B1184" s="4">
        <v>4</v>
      </c>
      <c r="C1184" s="4" t="s">
        <v>62</v>
      </c>
      <c r="D1184" s="9" t="s">
        <v>40</v>
      </c>
      <c r="E1184" s="4" t="s">
        <v>63</v>
      </c>
      <c r="F1184" s="10">
        <v>26.73</v>
      </c>
      <c r="G1184" s="10">
        <v>3.85</v>
      </c>
      <c r="H1184" s="11">
        <f t="shared" si="43"/>
        <v>102.91</v>
      </c>
    </row>
    <row r="1185" spans="1:8" x14ac:dyDescent="0.25">
      <c r="A1185" s="4" t="s">
        <v>254</v>
      </c>
      <c r="B1185" s="4">
        <v>5</v>
      </c>
      <c r="C1185" s="4" t="s">
        <v>64</v>
      </c>
      <c r="D1185" s="9" t="s">
        <v>40</v>
      </c>
      <c r="E1185" s="4" t="s">
        <v>65</v>
      </c>
      <c r="F1185" s="10">
        <v>21</v>
      </c>
      <c r="G1185" s="10">
        <v>8.08</v>
      </c>
      <c r="H1185" s="11">
        <f t="shared" si="43"/>
        <v>169.68</v>
      </c>
    </row>
    <row r="1186" spans="1:8" x14ac:dyDescent="0.25">
      <c r="A1186" s="4" t="s">
        <v>254</v>
      </c>
      <c r="B1186" s="4">
        <v>6</v>
      </c>
      <c r="C1186" s="4" t="s">
        <v>66</v>
      </c>
      <c r="D1186" s="9" t="s">
        <v>40</v>
      </c>
      <c r="E1186" s="4" t="s">
        <v>67</v>
      </c>
      <c r="F1186" s="10">
        <v>11.6</v>
      </c>
      <c r="G1186" s="10">
        <v>2.1</v>
      </c>
      <c r="H1186" s="11">
        <f t="shared" si="43"/>
        <v>24.36</v>
      </c>
    </row>
    <row r="1187" spans="1:8" x14ac:dyDescent="0.25">
      <c r="E1187" s="7" t="s">
        <v>35</v>
      </c>
      <c r="F1187" s="7"/>
      <c r="G1187" s="7"/>
      <c r="H1187" s="12">
        <f>SUM(H1181:H1186)</f>
        <v>1089.9099999999999</v>
      </c>
    </row>
    <row r="1189" spans="1:8" x14ac:dyDescent="0.25">
      <c r="C1189" s="7" t="s">
        <v>6</v>
      </c>
      <c r="D1189" s="8" t="s">
        <v>7</v>
      </c>
      <c r="E1189" s="7" t="s">
        <v>8</v>
      </c>
    </row>
    <row r="1190" spans="1:8" x14ac:dyDescent="0.25">
      <c r="C1190" s="7" t="s">
        <v>9</v>
      </c>
      <c r="D1190" s="8" t="s">
        <v>249</v>
      </c>
      <c r="E1190" s="7" t="s">
        <v>250</v>
      </c>
    </row>
    <row r="1191" spans="1:8" x14ac:dyDescent="0.25">
      <c r="C1191" s="7" t="s">
        <v>11</v>
      </c>
      <c r="D1191" s="8" t="s">
        <v>68</v>
      </c>
      <c r="E1191" s="7" t="s">
        <v>69</v>
      </c>
    </row>
    <row r="1193" spans="1:8" x14ac:dyDescent="0.25">
      <c r="A1193" s="4" t="s">
        <v>255</v>
      </c>
      <c r="B1193" s="4">
        <v>1</v>
      </c>
      <c r="C1193" s="4" t="s">
        <v>71</v>
      </c>
      <c r="D1193" s="9" t="s">
        <v>15</v>
      </c>
      <c r="E1193" s="4" t="s">
        <v>72</v>
      </c>
      <c r="F1193" s="10">
        <v>27.8</v>
      </c>
      <c r="G1193" s="10">
        <v>67.3</v>
      </c>
      <c r="H1193" s="11">
        <f>ROUND(ROUND(F1193,2)*ROUND(G1193,2),2)</f>
        <v>1870.94</v>
      </c>
    </row>
    <row r="1194" spans="1:8" x14ac:dyDescent="0.25">
      <c r="A1194" s="4" t="s">
        <v>255</v>
      </c>
      <c r="B1194" s="4">
        <v>2</v>
      </c>
      <c r="C1194" s="4" t="s">
        <v>73</v>
      </c>
      <c r="D1194" s="9" t="s">
        <v>18</v>
      </c>
      <c r="E1194" s="4" t="s">
        <v>74</v>
      </c>
      <c r="F1194" s="10">
        <v>144.83000000000001</v>
      </c>
      <c r="G1194" s="10">
        <v>1</v>
      </c>
      <c r="H1194" s="11">
        <f>ROUND(ROUND(F1194,2)*ROUND(G1194,2),2)</f>
        <v>144.83000000000001</v>
      </c>
    </row>
    <row r="1195" spans="1:8" x14ac:dyDescent="0.25">
      <c r="A1195" s="4" t="s">
        <v>255</v>
      </c>
      <c r="B1195" s="4">
        <v>3</v>
      </c>
      <c r="C1195" s="4" t="s">
        <v>75</v>
      </c>
      <c r="D1195" s="9" t="s">
        <v>15</v>
      </c>
      <c r="E1195" s="4" t="s">
        <v>76</v>
      </c>
      <c r="F1195" s="10">
        <v>0.62</v>
      </c>
      <c r="G1195" s="10">
        <v>67.3</v>
      </c>
      <c r="H1195" s="11">
        <f>ROUND(ROUND(F1195,2)*ROUND(G1195,2),2)</f>
        <v>41.73</v>
      </c>
    </row>
    <row r="1196" spans="1:8" x14ac:dyDescent="0.25">
      <c r="E1196" s="7" t="s">
        <v>35</v>
      </c>
      <c r="F1196" s="7"/>
      <c r="G1196" s="7"/>
      <c r="H1196" s="12">
        <f>SUM(H1193:H1195)</f>
        <v>2057.5</v>
      </c>
    </row>
    <row r="1198" spans="1:8" x14ac:dyDescent="0.25">
      <c r="C1198" s="7" t="s">
        <v>6</v>
      </c>
      <c r="D1198" s="8" t="s">
        <v>7</v>
      </c>
      <c r="E1198" s="7" t="s">
        <v>8</v>
      </c>
    </row>
    <row r="1199" spans="1:8" x14ac:dyDescent="0.25">
      <c r="C1199" s="7" t="s">
        <v>9</v>
      </c>
      <c r="D1199" s="8" t="s">
        <v>249</v>
      </c>
      <c r="E1199" s="7" t="s">
        <v>250</v>
      </c>
    </row>
    <row r="1200" spans="1:8" x14ac:dyDescent="0.25">
      <c r="C1200" s="7" t="s">
        <v>11</v>
      </c>
      <c r="D1200" s="8" t="s">
        <v>79</v>
      </c>
      <c r="E1200" s="7" t="s">
        <v>80</v>
      </c>
    </row>
    <row r="1202" spans="1:8" x14ac:dyDescent="0.25">
      <c r="A1202" s="4" t="s">
        <v>256</v>
      </c>
      <c r="B1202" s="4">
        <v>1</v>
      </c>
      <c r="C1202" s="4" t="s">
        <v>166</v>
      </c>
      <c r="D1202" s="9" t="s">
        <v>18</v>
      </c>
      <c r="E1202" s="4" t="s">
        <v>167</v>
      </c>
      <c r="F1202" s="10">
        <v>230.29</v>
      </c>
      <c r="G1202" s="10">
        <v>2</v>
      </c>
      <c r="H1202" s="11">
        <f>ROUND(ROUND(F1202,2)*ROUND(G1202,2),2)</f>
        <v>460.58</v>
      </c>
    </row>
    <row r="1203" spans="1:8" x14ac:dyDescent="0.25">
      <c r="E1203" s="7" t="s">
        <v>35</v>
      </c>
      <c r="F1203" s="7"/>
      <c r="G1203" s="7"/>
      <c r="H1203" s="12">
        <f>SUM(H1202:H1202)</f>
        <v>460.58</v>
      </c>
    </row>
    <row r="1205" spans="1:8" x14ac:dyDescent="0.25">
      <c r="C1205" s="7" t="s">
        <v>6</v>
      </c>
      <c r="D1205" s="8" t="s">
        <v>7</v>
      </c>
      <c r="E1205" s="7" t="s">
        <v>8</v>
      </c>
    </row>
    <row r="1206" spans="1:8" x14ac:dyDescent="0.25">
      <c r="C1206" s="7" t="s">
        <v>9</v>
      </c>
      <c r="D1206" s="8" t="s">
        <v>249</v>
      </c>
      <c r="E1206" s="7" t="s">
        <v>250</v>
      </c>
    </row>
    <row r="1207" spans="1:8" x14ac:dyDescent="0.25">
      <c r="C1207" s="7" t="s">
        <v>11</v>
      </c>
      <c r="D1207" s="8" t="s">
        <v>84</v>
      </c>
      <c r="E1207" s="7" t="s">
        <v>85</v>
      </c>
    </row>
    <row r="1209" spans="1:8" x14ac:dyDescent="0.25">
      <c r="A1209" s="4" t="s">
        <v>257</v>
      </c>
      <c r="B1209" s="4">
        <v>1</v>
      </c>
      <c r="C1209" s="4" t="s">
        <v>87</v>
      </c>
      <c r="D1209" s="9" t="s">
        <v>31</v>
      </c>
      <c r="E1209" s="4" t="s">
        <v>88</v>
      </c>
      <c r="F1209" s="10">
        <v>49.53</v>
      </c>
      <c r="G1209" s="10">
        <v>31.52</v>
      </c>
      <c r="H1209" s="11">
        <f>ROUND(ROUND(F1209,2)*ROUND(G1209,2),2)</f>
        <v>1561.19</v>
      </c>
    </row>
    <row r="1210" spans="1:8" x14ac:dyDescent="0.25">
      <c r="A1210" s="4" t="s">
        <v>257</v>
      </c>
      <c r="B1210" s="4">
        <v>2</v>
      </c>
      <c r="C1210" s="4" t="s">
        <v>89</v>
      </c>
      <c r="D1210" s="9" t="s">
        <v>40</v>
      </c>
      <c r="E1210" s="4" t="s">
        <v>90</v>
      </c>
      <c r="F1210" s="10">
        <v>117.23</v>
      </c>
      <c r="G1210" s="10">
        <v>3.16</v>
      </c>
      <c r="H1210" s="11">
        <f>ROUND(ROUND(F1210,2)*ROUND(G1210,2),2)</f>
        <v>370.45</v>
      </c>
    </row>
    <row r="1211" spans="1:8" x14ac:dyDescent="0.25">
      <c r="A1211" s="4" t="s">
        <v>257</v>
      </c>
      <c r="B1211" s="4">
        <v>3</v>
      </c>
      <c r="C1211" s="4" t="s">
        <v>91</v>
      </c>
      <c r="D1211" s="9" t="s">
        <v>31</v>
      </c>
      <c r="E1211" s="4" t="s">
        <v>92</v>
      </c>
      <c r="F1211" s="10">
        <v>32.049999999999997</v>
      </c>
      <c r="G1211" s="10">
        <v>2.8</v>
      </c>
      <c r="H1211" s="11">
        <f>ROUND(ROUND(F1211,2)*ROUND(G1211,2),2)</f>
        <v>89.74</v>
      </c>
    </row>
    <row r="1212" spans="1:8" x14ac:dyDescent="0.25">
      <c r="A1212" s="4" t="s">
        <v>257</v>
      </c>
      <c r="B1212" s="4">
        <v>4</v>
      </c>
      <c r="C1212" s="4" t="s">
        <v>156</v>
      </c>
      <c r="D1212" s="9" t="s">
        <v>18</v>
      </c>
      <c r="E1212" s="4" t="s">
        <v>157</v>
      </c>
      <c r="F1212" s="10">
        <v>1182.44</v>
      </c>
      <c r="G1212" s="10">
        <v>1</v>
      </c>
      <c r="H1212" s="11">
        <f>ROUND(ROUND(F1212,2)*ROUND(G1212,2),2)</f>
        <v>1182.44</v>
      </c>
    </row>
    <row r="1213" spans="1:8" x14ac:dyDescent="0.25">
      <c r="E1213" s="7" t="s">
        <v>35</v>
      </c>
      <c r="F1213" s="7"/>
      <c r="G1213" s="7"/>
      <c r="H1213" s="12">
        <f>SUM(H1209:H1212)</f>
        <v>3203.82</v>
      </c>
    </row>
    <row r="1215" spans="1:8" x14ac:dyDescent="0.25">
      <c r="C1215" s="7" t="s">
        <v>6</v>
      </c>
      <c r="D1215" s="8" t="s">
        <v>7</v>
      </c>
      <c r="E1215" s="7" t="s">
        <v>8</v>
      </c>
    </row>
    <row r="1216" spans="1:8" x14ac:dyDescent="0.25">
      <c r="C1216" s="7" t="s">
        <v>9</v>
      </c>
      <c r="D1216" s="8" t="s">
        <v>249</v>
      </c>
      <c r="E1216" s="7" t="s">
        <v>250</v>
      </c>
    </row>
    <row r="1217" spans="1:8" x14ac:dyDescent="0.25">
      <c r="C1217" s="7" t="s">
        <v>11</v>
      </c>
      <c r="D1217" s="8" t="s">
        <v>93</v>
      </c>
      <c r="E1217" s="7" t="s">
        <v>94</v>
      </c>
    </row>
    <row r="1219" spans="1:8" x14ac:dyDescent="0.25">
      <c r="A1219" s="4" t="s">
        <v>258</v>
      </c>
      <c r="B1219" s="4">
        <v>1</v>
      </c>
      <c r="C1219" s="4" t="s">
        <v>96</v>
      </c>
      <c r="D1219" s="9" t="s">
        <v>40</v>
      </c>
      <c r="E1219" s="4" t="s">
        <v>97</v>
      </c>
      <c r="F1219" s="10">
        <v>24.85</v>
      </c>
      <c r="G1219" s="10">
        <v>35.76</v>
      </c>
      <c r="H1219" s="11">
        <f t="shared" ref="H1219:H1224" si="44">ROUND(ROUND(F1219,2)*ROUND(G1219,2),2)</f>
        <v>888.64</v>
      </c>
    </row>
    <row r="1220" spans="1:8" x14ac:dyDescent="0.25">
      <c r="A1220" s="4" t="s">
        <v>258</v>
      </c>
      <c r="B1220" s="4">
        <v>2</v>
      </c>
      <c r="C1220" s="4" t="s">
        <v>98</v>
      </c>
      <c r="D1220" s="9" t="s">
        <v>40</v>
      </c>
      <c r="E1220" s="4" t="s">
        <v>99</v>
      </c>
      <c r="F1220" s="10">
        <v>7.59</v>
      </c>
      <c r="G1220" s="10">
        <v>28.73</v>
      </c>
      <c r="H1220" s="11">
        <f t="shared" si="44"/>
        <v>218.06</v>
      </c>
    </row>
    <row r="1221" spans="1:8" x14ac:dyDescent="0.25">
      <c r="A1221" s="4" t="s">
        <v>258</v>
      </c>
      <c r="B1221" s="4">
        <v>3</v>
      </c>
      <c r="C1221" s="4" t="s">
        <v>100</v>
      </c>
      <c r="D1221" s="9" t="s">
        <v>40</v>
      </c>
      <c r="E1221" s="4" t="s">
        <v>101</v>
      </c>
      <c r="F1221" s="10">
        <v>8.8800000000000008</v>
      </c>
      <c r="G1221" s="10">
        <v>28.73</v>
      </c>
      <c r="H1221" s="11">
        <f t="shared" si="44"/>
        <v>255.12</v>
      </c>
    </row>
    <row r="1222" spans="1:8" x14ac:dyDescent="0.25">
      <c r="A1222" s="4" t="s">
        <v>258</v>
      </c>
      <c r="B1222" s="4">
        <v>4</v>
      </c>
      <c r="C1222" s="4" t="s">
        <v>102</v>
      </c>
      <c r="D1222" s="9" t="s">
        <v>40</v>
      </c>
      <c r="E1222" s="4" t="s">
        <v>103</v>
      </c>
      <c r="F1222" s="10">
        <v>10.28</v>
      </c>
      <c r="G1222" s="10">
        <v>7.03</v>
      </c>
      <c r="H1222" s="11">
        <f t="shared" si="44"/>
        <v>72.27</v>
      </c>
    </row>
    <row r="1223" spans="1:8" x14ac:dyDescent="0.25">
      <c r="A1223" s="4" t="s">
        <v>258</v>
      </c>
      <c r="B1223" s="4">
        <v>5</v>
      </c>
      <c r="C1223" s="4" t="s">
        <v>104</v>
      </c>
      <c r="D1223" s="9" t="s">
        <v>40</v>
      </c>
      <c r="E1223" s="4" t="s">
        <v>105</v>
      </c>
      <c r="F1223" s="10">
        <v>63.61</v>
      </c>
      <c r="G1223" s="10">
        <v>7.03</v>
      </c>
      <c r="H1223" s="11">
        <f t="shared" si="44"/>
        <v>447.18</v>
      </c>
    </row>
    <row r="1224" spans="1:8" x14ac:dyDescent="0.25">
      <c r="A1224" s="4" t="s">
        <v>258</v>
      </c>
      <c r="B1224" s="4">
        <v>6</v>
      </c>
      <c r="C1224" s="4" t="s">
        <v>106</v>
      </c>
      <c r="D1224" s="9" t="s">
        <v>40</v>
      </c>
      <c r="E1224" s="4" t="s">
        <v>107</v>
      </c>
      <c r="F1224" s="10">
        <v>93.51</v>
      </c>
      <c r="G1224" s="10">
        <v>0.5</v>
      </c>
      <c r="H1224" s="11">
        <f t="shared" si="44"/>
        <v>46.76</v>
      </c>
    </row>
    <row r="1225" spans="1:8" x14ac:dyDescent="0.25">
      <c r="E1225" s="7" t="s">
        <v>35</v>
      </c>
      <c r="F1225" s="7"/>
      <c r="G1225" s="7"/>
      <c r="H1225" s="12">
        <f>SUM(H1219:H1224)</f>
        <v>1928.0300000000002</v>
      </c>
    </row>
    <row r="1227" spans="1:8" x14ac:dyDescent="0.25">
      <c r="C1227" s="7" t="s">
        <v>6</v>
      </c>
      <c r="D1227" s="8" t="s">
        <v>7</v>
      </c>
      <c r="E1227" s="7" t="s">
        <v>8</v>
      </c>
    </row>
    <row r="1228" spans="1:8" x14ac:dyDescent="0.25">
      <c r="C1228" s="7" t="s">
        <v>9</v>
      </c>
      <c r="D1228" s="8" t="s">
        <v>259</v>
      </c>
      <c r="E1228" s="7" t="s">
        <v>260</v>
      </c>
    </row>
    <row r="1229" spans="1:8" x14ac:dyDescent="0.25">
      <c r="C1229" s="7" t="s">
        <v>11</v>
      </c>
      <c r="D1229" s="8" t="s">
        <v>7</v>
      </c>
      <c r="E1229" s="7" t="s">
        <v>12</v>
      </c>
    </row>
    <row r="1231" spans="1:8" x14ac:dyDescent="0.25">
      <c r="A1231" s="4" t="s">
        <v>261</v>
      </c>
      <c r="B1231" s="4">
        <v>1</v>
      </c>
      <c r="C1231" s="4" t="s">
        <v>14</v>
      </c>
      <c r="D1231" s="9" t="s">
        <v>15</v>
      </c>
      <c r="E1231" s="4" t="s">
        <v>16</v>
      </c>
      <c r="F1231" s="10">
        <v>5.85</v>
      </c>
      <c r="G1231" s="10">
        <v>70</v>
      </c>
      <c r="H1231" s="11">
        <f t="shared" ref="H1231:H1239" si="45">ROUND(ROUND(F1231,2)*ROUND(G1231,2),2)</f>
        <v>409.5</v>
      </c>
    </row>
    <row r="1232" spans="1:8" x14ac:dyDescent="0.25">
      <c r="A1232" s="4" t="s">
        <v>261</v>
      </c>
      <c r="B1232" s="4">
        <v>2</v>
      </c>
      <c r="C1232" s="4" t="s">
        <v>17</v>
      </c>
      <c r="D1232" s="9" t="s">
        <v>18</v>
      </c>
      <c r="E1232" s="4" t="s">
        <v>19</v>
      </c>
      <c r="F1232" s="10">
        <v>4.71</v>
      </c>
      <c r="G1232" s="10">
        <v>14</v>
      </c>
      <c r="H1232" s="11">
        <f t="shared" si="45"/>
        <v>65.94</v>
      </c>
    </row>
    <row r="1233" spans="1:8" x14ac:dyDescent="0.25">
      <c r="A1233" s="4" t="s">
        <v>261</v>
      </c>
      <c r="B1233" s="4">
        <v>3</v>
      </c>
      <c r="C1233" s="4" t="s">
        <v>20</v>
      </c>
      <c r="D1233" s="9" t="s">
        <v>18</v>
      </c>
      <c r="E1233" s="4" t="s">
        <v>21</v>
      </c>
      <c r="F1233" s="10">
        <v>28.56</v>
      </c>
      <c r="G1233" s="10">
        <v>7</v>
      </c>
      <c r="H1233" s="11">
        <f t="shared" si="45"/>
        <v>199.92</v>
      </c>
    </row>
    <row r="1234" spans="1:8" x14ac:dyDescent="0.25">
      <c r="A1234" s="4" t="s">
        <v>261</v>
      </c>
      <c r="B1234" s="4">
        <v>4</v>
      </c>
      <c r="C1234" s="4" t="s">
        <v>22</v>
      </c>
      <c r="D1234" s="9" t="s">
        <v>15</v>
      </c>
      <c r="E1234" s="4" t="s">
        <v>23</v>
      </c>
      <c r="F1234" s="10">
        <v>1.41</v>
      </c>
      <c r="G1234" s="10">
        <v>140</v>
      </c>
      <c r="H1234" s="11">
        <f t="shared" si="45"/>
        <v>197.4</v>
      </c>
    </row>
    <row r="1235" spans="1:8" x14ac:dyDescent="0.25">
      <c r="A1235" s="4" t="s">
        <v>261</v>
      </c>
      <c r="B1235" s="4">
        <v>5</v>
      </c>
      <c r="C1235" s="4" t="s">
        <v>24</v>
      </c>
      <c r="D1235" s="9" t="s">
        <v>18</v>
      </c>
      <c r="E1235" s="4" t="s">
        <v>25</v>
      </c>
      <c r="F1235" s="10">
        <v>62.61</v>
      </c>
      <c r="G1235" s="10">
        <v>10</v>
      </c>
      <c r="H1235" s="11">
        <f t="shared" si="45"/>
        <v>626.1</v>
      </c>
    </row>
    <row r="1236" spans="1:8" x14ac:dyDescent="0.25">
      <c r="A1236" s="4" t="s">
        <v>261</v>
      </c>
      <c r="B1236" s="4">
        <v>6</v>
      </c>
      <c r="C1236" s="4" t="s">
        <v>26</v>
      </c>
      <c r="D1236" s="9" t="s">
        <v>18</v>
      </c>
      <c r="E1236" s="4" t="s">
        <v>27</v>
      </c>
      <c r="F1236" s="10">
        <v>56.93</v>
      </c>
      <c r="G1236" s="10">
        <v>3</v>
      </c>
      <c r="H1236" s="11">
        <f t="shared" si="45"/>
        <v>170.79</v>
      </c>
    </row>
    <row r="1237" spans="1:8" x14ac:dyDescent="0.25">
      <c r="A1237" s="4" t="s">
        <v>261</v>
      </c>
      <c r="B1237" s="4">
        <v>7</v>
      </c>
      <c r="C1237" s="4" t="s">
        <v>28</v>
      </c>
      <c r="D1237" s="9" t="s">
        <v>18</v>
      </c>
      <c r="E1237" s="4" t="s">
        <v>29</v>
      </c>
      <c r="F1237" s="10">
        <v>63.54</v>
      </c>
      <c r="G1237" s="10">
        <v>6</v>
      </c>
      <c r="H1237" s="11">
        <f t="shared" si="45"/>
        <v>381.24</v>
      </c>
    </row>
    <row r="1238" spans="1:8" x14ac:dyDescent="0.25">
      <c r="A1238" s="4" t="s">
        <v>261</v>
      </c>
      <c r="B1238" s="4">
        <v>8</v>
      </c>
      <c r="C1238" s="4" t="s">
        <v>30</v>
      </c>
      <c r="D1238" s="9" t="s">
        <v>31</v>
      </c>
      <c r="E1238" s="4" t="s">
        <v>32</v>
      </c>
      <c r="F1238" s="10">
        <v>5.88</v>
      </c>
      <c r="G1238" s="10">
        <v>17</v>
      </c>
      <c r="H1238" s="11">
        <f t="shared" si="45"/>
        <v>99.96</v>
      </c>
    </row>
    <row r="1239" spans="1:8" x14ac:dyDescent="0.25">
      <c r="A1239" s="4" t="s">
        <v>261</v>
      </c>
      <c r="B1239" s="4">
        <v>9</v>
      </c>
      <c r="C1239" s="4" t="s">
        <v>33</v>
      </c>
      <c r="D1239" s="9" t="s">
        <v>31</v>
      </c>
      <c r="E1239" s="4" t="s">
        <v>34</v>
      </c>
      <c r="F1239" s="10">
        <v>7.76</v>
      </c>
      <c r="G1239" s="10">
        <v>17</v>
      </c>
      <c r="H1239" s="11">
        <f t="shared" si="45"/>
        <v>131.91999999999999</v>
      </c>
    </row>
    <row r="1240" spans="1:8" x14ac:dyDescent="0.25">
      <c r="E1240" s="7" t="s">
        <v>35</v>
      </c>
      <c r="F1240" s="7"/>
      <c r="G1240" s="7"/>
      <c r="H1240" s="12">
        <f>SUM(H1231:H1239)</f>
        <v>2282.7700000000004</v>
      </c>
    </row>
    <row r="1242" spans="1:8" x14ac:dyDescent="0.25">
      <c r="C1242" s="7" t="s">
        <v>6</v>
      </c>
      <c r="D1242" s="8" t="s">
        <v>7</v>
      </c>
      <c r="E1242" s="7" t="s">
        <v>8</v>
      </c>
    </row>
    <row r="1243" spans="1:8" x14ac:dyDescent="0.25">
      <c r="C1243" s="7" t="s">
        <v>9</v>
      </c>
      <c r="D1243" s="8" t="s">
        <v>259</v>
      </c>
      <c r="E1243" s="7" t="s">
        <v>260</v>
      </c>
    </row>
    <row r="1244" spans="1:8" x14ac:dyDescent="0.25">
      <c r="C1244" s="7" t="s">
        <v>11</v>
      </c>
      <c r="D1244" s="8" t="s">
        <v>36</v>
      </c>
      <c r="E1244" s="7" t="s">
        <v>37</v>
      </c>
    </row>
    <row r="1246" spans="1:8" x14ac:dyDescent="0.25">
      <c r="A1246" s="4" t="s">
        <v>262</v>
      </c>
      <c r="B1246" s="4">
        <v>1</v>
      </c>
      <c r="C1246" s="4" t="s">
        <v>39</v>
      </c>
      <c r="D1246" s="9" t="s">
        <v>40</v>
      </c>
      <c r="E1246" s="4" t="s">
        <v>41</v>
      </c>
      <c r="F1246" s="10">
        <v>102.15</v>
      </c>
      <c r="G1246" s="10">
        <v>3</v>
      </c>
      <c r="H1246" s="11">
        <f>ROUND(ROUND(F1246,2)*ROUND(G1246,2),2)</f>
        <v>306.45</v>
      </c>
    </row>
    <row r="1247" spans="1:8" x14ac:dyDescent="0.25">
      <c r="E1247" s="7" t="s">
        <v>35</v>
      </c>
      <c r="F1247" s="7"/>
      <c r="G1247" s="7"/>
      <c r="H1247" s="12">
        <f>SUM(H1246:H1246)</f>
        <v>306.45</v>
      </c>
    </row>
    <row r="1249" spans="1:8" x14ac:dyDescent="0.25">
      <c r="C1249" s="7" t="s">
        <v>6</v>
      </c>
      <c r="D1249" s="8" t="s">
        <v>7</v>
      </c>
      <c r="E1249" s="7" t="s">
        <v>8</v>
      </c>
    </row>
    <row r="1250" spans="1:8" x14ac:dyDescent="0.25">
      <c r="C1250" s="7" t="s">
        <v>9</v>
      </c>
      <c r="D1250" s="8" t="s">
        <v>259</v>
      </c>
      <c r="E1250" s="7" t="s">
        <v>260</v>
      </c>
    </row>
    <row r="1251" spans="1:8" x14ac:dyDescent="0.25">
      <c r="C1251" s="7" t="s">
        <v>11</v>
      </c>
      <c r="D1251" s="8" t="s">
        <v>42</v>
      </c>
      <c r="E1251" s="7" t="s">
        <v>43</v>
      </c>
    </row>
    <row r="1253" spans="1:8" x14ac:dyDescent="0.25">
      <c r="A1253" s="4" t="s">
        <v>263</v>
      </c>
      <c r="B1253" s="4">
        <v>1</v>
      </c>
      <c r="C1253" s="4" t="s">
        <v>45</v>
      </c>
      <c r="D1253" s="9" t="s">
        <v>31</v>
      </c>
      <c r="E1253" s="4" t="s">
        <v>46</v>
      </c>
      <c r="F1253" s="10">
        <v>11.7</v>
      </c>
      <c r="G1253" s="10">
        <v>25.56</v>
      </c>
      <c r="H1253" s="11">
        <f>ROUND(ROUND(F1253,2)*ROUND(G1253,2),2)</f>
        <v>299.05</v>
      </c>
    </row>
    <row r="1254" spans="1:8" x14ac:dyDescent="0.25">
      <c r="A1254" s="4" t="s">
        <v>263</v>
      </c>
      <c r="B1254" s="4">
        <v>2</v>
      </c>
      <c r="C1254" s="4" t="s">
        <v>47</v>
      </c>
      <c r="D1254" s="9" t="s">
        <v>31</v>
      </c>
      <c r="E1254" s="4" t="s">
        <v>48</v>
      </c>
      <c r="F1254" s="10">
        <v>4.5999999999999996</v>
      </c>
      <c r="G1254" s="10">
        <v>7</v>
      </c>
      <c r="H1254" s="11">
        <f>ROUND(ROUND(F1254,2)*ROUND(G1254,2),2)</f>
        <v>32.200000000000003</v>
      </c>
    </row>
    <row r="1255" spans="1:8" x14ac:dyDescent="0.25">
      <c r="A1255" s="4" t="s">
        <v>263</v>
      </c>
      <c r="B1255" s="4">
        <v>3</v>
      </c>
      <c r="C1255" s="4" t="s">
        <v>49</v>
      </c>
      <c r="D1255" s="9" t="s">
        <v>31</v>
      </c>
      <c r="E1255" s="4" t="s">
        <v>50</v>
      </c>
      <c r="F1255" s="10">
        <v>8.15</v>
      </c>
      <c r="G1255" s="10">
        <v>2.4</v>
      </c>
      <c r="H1255" s="11">
        <f>ROUND(ROUND(F1255,2)*ROUND(G1255,2),2)</f>
        <v>19.559999999999999</v>
      </c>
    </row>
    <row r="1256" spans="1:8" x14ac:dyDescent="0.25">
      <c r="A1256" s="4" t="s">
        <v>263</v>
      </c>
      <c r="B1256" s="4">
        <v>4</v>
      </c>
      <c r="C1256" s="4" t="s">
        <v>51</v>
      </c>
      <c r="D1256" s="9" t="s">
        <v>15</v>
      </c>
      <c r="E1256" s="4" t="s">
        <v>52</v>
      </c>
      <c r="F1256" s="10">
        <v>5.75</v>
      </c>
      <c r="G1256" s="10">
        <v>12</v>
      </c>
      <c r="H1256" s="11">
        <f>ROUND(ROUND(F1256,2)*ROUND(G1256,2),2)</f>
        <v>69</v>
      </c>
    </row>
    <row r="1257" spans="1:8" x14ac:dyDescent="0.25">
      <c r="E1257" s="7" t="s">
        <v>35</v>
      </c>
      <c r="F1257" s="7"/>
      <c r="G1257" s="7"/>
      <c r="H1257" s="12">
        <f>SUM(H1253:H1256)</f>
        <v>419.81</v>
      </c>
    </row>
    <row r="1259" spans="1:8" x14ac:dyDescent="0.25">
      <c r="C1259" s="7" t="s">
        <v>6</v>
      </c>
      <c r="D1259" s="8" t="s">
        <v>7</v>
      </c>
      <c r="E1259" s="7" t="s">
        <v>8</v>
      </c>
    </row>
    <row r="1260" spans="1:8" x14ac:dyDescent="0.25">
      <c r="C1260" s="7" t="s">
        <v>9</v>
      </c>
      <c r="D1260" s="8" t="s">
        <v>259</v>
      </c>
      <c r="E1260" s="7" t="s">
        <v>260</v>
      </c>
    </row>
    <row r="1261" spans="1:8" x14ac:dyDescent="0.25">
      <c r="C1261" s="7" t="s">
        <v>11</v>
      </c>
      <c r="D1261" s="8" t="s">
        <v>53</v>
      </c>
      <c r="E1261" s="7" t="s">
        <v>54</v>
      </c>
    </row>
    <row r="1263" spans="1:8" x14ac:dyDescent="0.25">
      <c r="A1263" s="4" t="s">
        <v>264</v>
      </c>
      <c r="B1263" s="4">
        <v>1</v>
      </c>
      <c r="C1263" s="4" t="s">
        <v>56</v>
      </c>
      <c r="D1263" s="9" t="s">
        <v>40</v>
      </c>
      <c r="E1263" s="4" t="s">
        <v>57</v>
      </c>
      <c r="F1263" s="10">
        <v>7.02</v>
      </c>
      <c r="G1263" s="10">
        <v>23.76</v>
      </c>
      <c r="H1263" s="11">
        <f t="shared" ref="H1263:H1268" si="46">ROUND(ROUND(F1263,2)*ROUND(G1263,2),2)</f>
        <v>166.8</v>
      </c>
    </row>
    <row r="1264" spans="1:8" x14ac:dyDescent="0.25">
      <c r="A1264" s="4" t="s">
        <v>264</v>
      </c>
      <c r="B1264" s="4">
        <v>2</v>
      </c>
      <c r="C1264" s="4" t="s">
        <v>58</v>
      </c>
      <c r="D1264" s="9" t="s">
        <v>40</v>
      </c>
      <c r="E1264" s="4" t="s">
        <v>59</v>
      </c>
      <c r="F1264" s="10">
        <v>2.1</v>
      </c>
      <c r="G1264" s="10">
        <v>5.95</v>
      </c>
      <c r="H1264" s="11">
        <f t="shared" si="46"/>
        <v>12.5</v>
      </c>
    </row>
    <row r="1265" spans="1:8" x14ac:dyDescent="0.25">
      <c r="A1265" s="4" t="s">
        <v>264</v>
      </c>
      <c r="B1265" s="4">
        <v>3</v>
      </c>
      <c r="C1265" s="4" t="s">
        <v>60</v>
      </c>
      <c r="D1265" s="9" t="s">
        <v>40</v>
      </c>
      <c r="E1265" s="4" t="s">
        <v>61</v>
      </c>
      <c r="F1265" s="10">
        <v>30.28</v>
      </c>
      <c r="G1265" s="10">
        <v>15.38</v>
      </c>
      <c r="H1265" s="11">
        <f t="shared" si="46"/>
        <v>465.71</v>
      </c>
    </row>
    <row r="1266" spans="1:8" x14ac:dyDescent="0.25">
      <c r="A1266" s="4" t="s">
        <v>264</v>
      </c>
      <c r="B1266" s="4">
        <v>4</v>
      </c>
      <c r="C1266" s="4" t="s">
        <v>62</v>
      </c>
      <c r="D1266" s="9" t="s">
        <v>40</v>
      </c>
      <c r="E1266" s="4" t="s">
        <v>63</v>
      </c>
      <c r="F1266" s="10">
        <v>26.73</v>
      </c>
      <c r="G1266" s="10">
        <v>3.85</v>
      </c>
      <c r="H1266" s="11">
        <f t="shared" si="46"/>
        <v>102.91</v>
      </c>
    </row>
    <row r="1267" spans="1:8" x14ac:dyDescent="0.25">
      <c r="A1267" s="4" t="s">
        <v>264</v>
      </c>
      <c r="B1267" s="4">
        <v>5</v>
      </c>
      <c r="C1267" s="4" t="s">
        <v>64</v>
      </c>
      <c r="D1267" s="9" t="s">
        <v>40</v>
      </c>
      <c r="E1267" s="4" t="s">
        <v>65</v>
      </c>
      <c r="F1267" s="10">
        <v>21</v>
      </c>
      <c r="G1267" s="10">
        <v>8.39</v>
      </c>
      <c r="H1267" s="11">
        <f t="shared" si="46"/>
        <v>176.19</v>
      </c>
    </row>
    <row r="1268" spans="1:8" x14ac:dyDescent="0.25">
      <c r="A1268" s="4" t="s">
        <v>264</v>
      </c>
      <c r="B1268" s="4">
        <v>6</v>
      </c>
      <c r="C1268" s="4" t="s">
        <v>66</v>
      </c>
      <c r="D1268" s="9" t="s">
        <v>40</v>
      </c>
      <c r="E1268" s="4" t="s">
        <v>67</v>
      </c>
      <c r="F1268" s="10">
        <v>11.6</v>
      </c>
      <c r="G1268" s="10">
        <v>2.1</v>
      </c>
      <c r="H1268" s="11">
        <f t="shared" si="46"/>
        <v>24.36</v>
      </c>
    </row>
    <row r="1269" spans="1:8" x14ac:dyDescent="0.25">
      <c r="E1269" s="7" t="s">
        <v>35</v>
      </c>
      <c r="F1269" s="7"/>
      <c r="G1269" s="7"/>
      <c r="H1269" s="12">
        <f>SUM(H1263:H1268)</f>
        <v>948.46999999999991</v>
      </c>
    </row>
    <row r="1271" spans="1:8" x14ac:dyDescent="0.25">
      <c r="C1271" s="7" t="s">
        <v>6</v>
      </c>
      <c r="D1271" s="8" t="s">
        <v>7</v>
      </c>
      <c r="E1271" s="7" t="s">
        <v>8</v>
      </c>
    </row>
    <row r="1272" spans="1:8" x14ac:dyDescent="0.25">
      <c r="C1272" s="7" t="s">
        <v>9</v>
      </c>
      <c r="D1272" s="8" t="s">
        <v>259</v>
      </c>
      <c r="E1272" s="7" t="s">
        <v>260</v>
      </c>
    </row>
    <row r="1273" spans="1:8" x14ac:dyDescent="0.25">
      <c r="C1273" s="7" t="s">
        <v>11</v>
      </c>
      <c r="D1273" s="8" t="s">
        <v>68</v>
      </c>
      <c r="E1273" s="7" t="s">
        <v>69</v>
      </c>
    </row>
    <row r="1275" spans="1:8" x14ac:dyDescent="0.25">
      <c r="A1275" s="4" t="s">
        <v>265</v>
      </c>
      <c r="B1275" s="4">
        <v>1</v>
      </c>
      <c r="C1275" s="4" t="s">
        <v>71</v>
      </c>
      <c r="D1275" s="9" t="s">
        <v>15</v>
      </c>
      <c r="E1275" s="4" t="s">
        <v>72</v>
      </c>
      <c r="F1275" s="10">
        <v>27.8</v>
      </c>
      <c r="G1275" s="10">
        <v>69.900000000000006</v>
      </c>
      <c r="H1275" s="11">
        <f>ROUND(ROUND(F1275,2)*ROUND(G1275,2),2)</f>
        <v>1943.22</v>
      </c>
    </row>
    <row r="1276" spans="1:8" x14ac:dyDescent="0.25">
      <c r="A1276" s="4" t="s">
        <v>265</v>
      </c>
      <c r="B1276" s="4">
        <v>2</v>
      </c>
      <c r="C1276" s="4" t="s">
        <v>73</v>
      </c>
      <c r="D1276" s="9" t="s">
        <v>18</v>
      </c>
      <c r="E1276" s="4" t="s">
        <v>74</v>
      </c>
      <c r="F1276" s="10">
        <v>144.83000000000001</v>
      </c>
      <c r="G1276" s="10">
        <v>3</v>
      </c>
      <c r="H1276" s="11">
        <f>ROUND(ROUND(F1276,2)*ROUND(G1276,2),2)</f>
        <v>434.49</v>
      </c>
    </row>
    <row r="1277" spans="1:8" x14ac:dyDescent="0.25">
      <c r="A1277" s="4" t="s">
        <v>265</v>
      </c>
      <c r="B1277" s="4">
        <v>3</v>
      </c>
      <c r="C1277" s="4" t="s">
        <v>75</v>
      </c>
      <c r="D1277" s="9" t="s">
        <v>15</v>
      </c>
      <c r="E1277" s="4" t="s">
        <v>76</v>
      </c>
      <c r="F1277" s="10">
        <v>0.62</v>
      </c>
      <c r="G1277" s="10">
        <v>69.900000000000006</v>
      </c>
      <c r="H1277" s="11">
        <f>ROUND(ROUND(F1277,2)*ROUND(G1277,2),2)</f>
        <v>43.34</v>
      </c>
    </row>
    <row r="1278" spans="1:8" x14ac:dyDescent="0.25">
      <c r="A1278" s="4" t="s">
        <v>265</v>
      </c>
      <c r="B1278" s="4">
        <v>4</v>
      </c>
      <c r="C1278" s="4" t="s">
        <v>77</v>
      </c>
      <c r="D1278" s="9" t="s">
        <v>18</v>
      </c>
      <c r="E1278" s="4" t="s">
        <v>78</v>
      </c>
      <c r="F1278" s="10">
        <v>145.11000000000001</v>
      </c>
      <c r="G1278" s="10">
        <v>1</v>
      </c>
      <c r="H1278" s="11">
        <f>ROUND(ROUND(F1278,2)*ROUND(G1278,2),2)</f>
        <v>145.11000000000001</v>
      </c>
    </row>
    <row r="1279" spans="1:8" x14ac:dyDescent="0.25">
      <c r="E1279" s="7" t="s">
        <v>35</v>
      </c>
      <c r="F1279" s="7"/>
      <c r="G1279" s="7"/>
      <c r="H1279" s="12">
        <f>SUM(H1275:H1278)</f>
        <v>2566.1600000000003</v>
      </c>
    </row>
    <row r="1281" spans="1:8" x14ac:dyDescent="0.25">
      <c r="C1281" s="7" t="s">
        <v>6</v>
      </c>
      <c r="D1281" s="8" t="s">
        <v>7</v>
      </c>
      <c r="E1281" s="7" t="s">
        <v>8</v>
      </c>
    </row>
    <row r="1282" spans="1:8" x14ac:dyDescent="0.25">
      <c r="C1282" s="7" t="s">
        <v>9</v>
      </c>
      <c r="D1282" s="8" t="s">
        <v>259</v>
      </c>
      <c r="E1282" s="7" t="s">
        <v>260</v>
      </c>
    </row>
    <row r="1283" spans="1:8" x14ac:dyDescent="0.25">
      <c r="C1283" s="7" t="s">
        <v>11</v>
      </c>
      <c r="D1283" s="8" t="s">
        <v>79</v>
      </c>
      <c r="E1283" s="7" t="s">
        <v>80</v>
      </c>
    </row>
    <row r="1285" spans="1:8" x14ac:dyDescent="0.25">
      <c r="A1285" s="4" t="s">
        <v>266</v>
      </c>
      <c r="B1285" s="4">
        <v>1</v>
      </c>
      <c r="C1285" s="4" t="s">
        <v>166</v>
      </c>
      <c r="D1285" s="9" t="s">
        <v>18</v>
      </c>
      <c r="E1285" s="4" t="s">
        <v>167</v>
      </c>
      <c r="F1285" s="10">
        <v>230.29</v>
      </c>
      <c r="G1285" s="10">
        <v>2</v>
      </c>
      <c r="H1285" s="11">
        <f>ROUND(ROUND(F1285,2)*ROUND(G1285,2),2)</f>
        <v>460.58</v>
      </c>
    </row>
    <row r="1286" spans="1:8" x14ac:dyDescent="0.25">
      <c r="E1286" s="7" t="s">
        <v>35</v>
      </c>
      <c r="F1286" s="7"/>
      <c r="G1286" s="7"/>
      <c r="H1286" s="12">
        <f>SUM(H1285:H1285)</f>
        <v>460.58</v>
      </c>
    </row>
    <row r="1288" spans="1:8" x14ac:dyDescent="0.25">
      <c r="C1288" s="7" t="s">
        <v>6</v>
      </c>
      <c r="D1288" s="8" t="s">
        <v>7</v>
      </c>
      <c r="E1288" s="7" t="s">
        <v>8</v>
      </c>
    </row>
    <row r="1289" spans="1:8" x14ac:dyDescent="0.25">
      <c r="C1289" s="7" t="s">
        <v>9</v>
      </c>
      <c r="D1289" s="8" t="s">
        <v>259</v>
      </c>
      <c r="E1289" s="7" t="s">
        <v>260</v>
      </c>
    </row>
    <row r="1290" spans="1:8" x14ac:dyDescent="0.25">
      <c r="C1290" s="7" t="s">
        <v>11</v>
      </c>
      <c r="D1290" s="8" t="s">
        <v>84</v>
      </c>
      <c r="E1290" s="7" t="s">
        <v>85</v>
      </c>
    </row>
    <row r="1292" spans="1:8" x14ac:dyDescent="0.25">
      <c r="A1292" s="4" t="s">
        <v>267</v>
      </c>
      <c r="B1292" s="4">
        <v>1</v>
      </c>
      <c r="C1292" s="4" t="s">
        <v>87</v>
      </c>
      <c r="D1292" s="9" t="s">
        <v>31</v>
      </c>
      <c r="E1292" s="4" t="s">
        <v>88</v>
      </c>
      <c r="F1292" s="10">
        <v>49.53</v>
      </c>
      <c r="G1292" s="10">
        <v>32.56</v>
      </c>
      <c r="H1292" s="11">
        <f>ROUND(ROUND(F1292,2)*ROUND(G1292,2),2)</f>
        <v>1612.7</v>
      </c>
    </row>
    <row r="1293" spans="1:8" x14ac:dyDescent="0.25">
      <c r="A1293" s="4" t="s">
        <v>267</v>
      </c>
      <c r="B1293" s="4">
        <v>2</v>
      </c>
      <c r="C1293" s="4" t="s">
        <v>89</v>
      </c>
      <c r="D1293" s="9" t="s">
        <v>40</v>
      </c>
      <c r="E1293" s="4" t="s">
        <v>90</v>
      </c>
      <c r="F1293" s="10">
        <v>117.23</v>
      </c>
      <c r="G1293" s="10">
        <v>3.25</v>
      </c>
      <c r="H1293" s="11">
        <f>ROUND(ROUND(F1293,2)*ROUND(G1293,2),2)</f>
        <v>381</v>
      </c>
    </row>
    <row r="1294" spans="1:8" x14ac:dyDescent="0.25">
      <c r="A1294" s="4" t="s">
        <v>267</v>
      </c>
      <c r="B1294" s="4">
        <v>3</v>
      </c>
      <c r="C1294" s="4" t="s">
        <v>91</v>
      </c>
      <c r="D1294" s="9" t="s">
        <v>31</v>
      </c>
      <c r="E1294" s="4" t="s">
        <v>92</v>
      </c>
      <c r="F1294" s="10">
        <v>32.049999999999997</v>
      </c>
      <c r="G1294" s="10">
        <v>2.4</v>
      </c>
      <c r="H1294" s="11">
        <f>ROUND(ROUND(F1294,2)*ROUND(G1294,2),2)</f>
        <v>76.92</v>
      </c>
    </row>
    <row r="1295" spans="1:8" x14ac:dyDescent="0.25">
      <c r="E1295" s="7" t="s">
        <v>35</v>
      </c>
      <c r="F1295" s="7"/>
      <c r="G1295" s="7"/>
      <c r="H1295" s="12">
        <f>SUM(H1292:H1294)</f>
        <v>2070.62</v>
      </c>
    </row>
    <row r="1297" spans="1:8" x14ac:dyDescent="0.25">
      <c r="C1297" s="7" t="s">
        <v>6</v>
      </c>
      <c r="D1297" s="8" t="s">
        <v>7</v>
      </c>
      <c r="E1297" s="7" t="s">
        <v>8</v>
      </c>
    </row>
    <row r="1298" spans="1:8" x14ac:dyDescent="0.25">
      <c r="C1298" s="7" t="s">
        <v>9</v>
      </c>
      <c r="D1298" s="8" t="s">
        <v>259</v>
      </c>
      <c r="E1298" s="7" t="s">
        <v>260</v>
      </c>
    </row>
    <row r="1299" spans="1:8" x14ac:dyDescent="0.25">
      <c r="C1299" s="7" t="s">
        <v>11</v>
      </c>
      <c r="D1299" s="8" t="s">
        <v>93</v>
      </c>
      <c r="E1299" s="7" t="s">
        <v>94</v>
      </c>
    </row>
    <row r="1301" spans="1:8" x14ac:dyDescent="0.25">
      <c r="A1301" s="4" t="s">
        <v>268</v>
      </c>
      <c r="B1301" s="4">
        <v>1</v>
      </c>
      <c r="C1301" s="4" t="s">
        <v>96</v>
      </c>
      <c r="D1301" s="9" t="s">
        <v>40</v>
      </c>
      <c r="E1301" s="4" t="s">
        <v>97</v>
      </c>
      <c r="F1301" s="10">
        <v>24.85</v>
      </c>
      <c r="G1301" s="10">
        <v>36.86</v>
      </c>
      <c r="H1301" s="11">
        <f t="shared" ref="H1301:H1306" si="47">ROUND(ROUND(F1301,2)*ROUND(G1301,2),2)</f>
        <v>915.97</v>
      </c>
    </row>
    <row r="1302" spans="1:8" x14ac:dyDescent="0.25">
      <c r="A1302" s="4" t="s">
        <v>268</v>
      </c>
      <c r="B1302" s="4">
        <v>2</v>
      </c>
      <c r="C1302" s="4" t="s">
        <v>98</v>
      </c>
      <c r="D1302" s="9" t="s">
        <v>40</v>
      </c>
      <c r="E1302" s="4" t="s">
        <v>99</v>
      </c>
      <c r="F1302" s="10">
        <v>7.59</v>
      </c>
      <c r="G1302" s="10">
        <v>29.62</v>
      </c>
      <c r="H1302" s="11">
        <f t="shared" si="47"/>
        <v>224.82</v>
      </c>
    </row>
    <row r="1303" spans="1:8" x14ac:dyDescent="0.25">
      <c r="A1303" s="4" t="s">
        <v>268</v>
      </c>
      <c r="B1303" s="4">
        <v>3</v>
      </c>
      <c r="C1303" s="4" t="s">
        <v>100</v>
      </c>
      <c r="D1303" s="9" t="s">
        <v>40</v>
      </c>
      <c r="E1303" s="4" t="s">
        <v>101</v>
      </c>
      <c r="F1303" s="10">
        <v>8.8800000000000008</v>
      </c>
      <c r="G1303" s="10">
        <v>29.62</v>
      </c>
      <c r="H1303" s="11">
        <f t="shared" si="47"/>
        <v>263.02999999999997</v>
      </c>
    </row>
    <row r="1304" spans="1:8" x14ac:dyDescent="0.25">
      <c r="A1304" s="4" t="s">
        <v>268</v>
      </c>
      <c r="B1304" s="4">
        <v>4</v>
      </c>
      <c r="C1304" s="4" t="s">
        <v>102</v>
      </c>
      <c r="D1304" s="9" t="s">
        <v>40</v>
      </c>
      <c r="E1304" s="4" t="s">
        <v>103</v>
      </c>
      <c r="F1304" s="10">
        <v>10.28</v>
      </c>
      <c r="G1304" s="10">
        <v>7.24</v>
      </c>
      <c r="H1304" s="11">
        <f t="shared" si="47"/>
        <v>74.430000000000007</v>
      </c>
    </row>
    <row r="1305" spans="1:8" x14ac:dyDescent="0.25">
      <c r="A1305" s="4" t="s">
        <v>268</v>
      </c>
      <c r="B1305" s="4">
        <v>5</v>
      </c>
      <c r="C1305" s="4" t="s">
        <v>104</v>
      </c>
      <c r="D1305" s="9" t="s">
        <v>40</v>
      </c>
      <c r="E1305" s="4" t="s">
        <v>105</v>
      </c>
      <c r="F1305" s="10">
        <v>63.61</v>
      </c>
      <c r="G1305" s="10">
        <v>7.24</v>
      </c>
      <c r="H1305" s="11">
        <f t="shared" si="47"/>
        <v>460.54</v>
      </c>
    </row>
    <row r="1306" spans="1:8" x14ac:dyDescent="0.25">
      <c r="A1306" s="4" t="s">
        <v>268</v>
      </c>
      <c r="B1306" s="4">
        <v>6</v>
      </c>
      <c r="C1306" s="4" t="s">
        <v>106</v>
      </c>
      <c r="D1306" s="9" t="s">
        <v>40</v>
      </c>
      <c r="E1306" s="4" t="s">
        <v>107</v>
      </c>
      <c r="F1306" s="10">
        <v>93.51</v>
      </c>
      <c r="G1306" s="10">
        <v>0.5</v>
      </c>
      <c r="H1306" s="11">
        <f t="shared" si="47"/>
        <v>46.76</v>
      </c>
    </row>
    <row r="1307" spans="1:8" x14ac:dyDescent="0.25">
      <c r="E1307" s="7" t="s">
        <v>35</v>
      </c>
      <c r="F1307" s="7"/>
      <c r="G1307" s="7"/>
      <c r="H1307" s="12">
        <f>SUM(H1301:H1306)</f>
        <v>1985.55</v>
      </c>
    </row>
    <row r="1309" spans="1:8" x14ac:dyDescent="0.25">
      <c r="C1309" s="7" t="s">
        <v>6</v>
      </c>
      <c r="D1309" s="8" t="s">
        <v>7</v>
      </c>
      <c r="E1309" s="7" t="s">
        <v>8</v>
      </c>
    </row>
    <row r="1310" spans="1:8" x14ac:dyDescent="0.25">
      <c r="C1310" s="7" t="s">
        <v>9</v>
      </c>
      <c r="D1310" s="8" t="s">
        <v>269</v>
      </c>
      <c r="E1310" s="7" t="s">
        <v>270</v>
      </c>
    </row>
    <row r="1311" spans="1:8" x14ac:dyDescent="0.25">
      <c r="C1311" s="7" t="s">
        <v>11</v>
      </c>
      <c r="D1311" s="8" t="s">
        <v>7</v>
      </c>
      <c r="E1311" s="7" t="s">
        <v>12</v>
      </c>
    </row>
    <row r="1313" spans="1:8" x14ac:dyDescent="0.25">
      <c r="A1313" s="4" t="s">
        <v>271</v>
      </c>
      <c r="B1313" s="4">
        <v>1</v>
      </c>
      <c r="C1313" s="4" t="s">
        <v>14</v>
      </c>
      <c r="D1313" s="9" t="s">
        <v>15</v>
      </c>
      <c r="E1313" s="4" t="s">
        <v>16</v>
      </c>
      <c r="F1313" s="10">
        <v>5.85</v>
      </c>
      <c r="G1313" s="10">
        <v>50</v>
      </c>
      <c r="H1313" s="11">
        <f t="shared" ref="H1313:H1321" si="48">ROUND(ROUND(F1313,2)*ROUND(G1313,2),2)</f>
        <v>292.5</v>
      </c>
    </row>
    <row r="1314" spans="1:8" x14ac:dyDescent="0.25">
      <c r="A1314" s="4" t="s">
        <v>271</v>
      </c>
      <c r="B1314" s="4">
        <v>2</v>
      </c>
      <c r="C1314" s="4" t="s">
        <v>17</v>
      </c>
      <c r="D1314" s="9" t="s">
        <v>18</v>
      </c>
      <c r="E1314" s="4" t="s">
        <v>19</v>
      </c>
      <c r="F1314" s="10">
        <v>4.71</v>
      </c>
      <c r="G1314" s="10">
        <v>10</v>
      </c>
      <c r="H1314" s="11">
        <f t="shared" si="48"/>
        <v>47.1</v>
      </c>
    </row>
    <row r="1315" spans="1:8" x14ac:dyDescent="0.25">
      <c r="A1315" s="4" t="s">
        <v>271</v>
      </c>
      <c r="B1315" s="4">
        <v>3</v>
      </c>
      <c r="C1315" s="4" t="s">
        <v>20</v>
      </c>
      <c r="D1315" s="9" t="s">
        <v>18</v>
      </c>
      <c r="E1315" s="4" t="s">
        <v>21</v>
      </c>
      <c r="F1315" s="10">
        <v>28.56</v>
      </c>
      <c r="G1315" s="10">
        <v>5</v>
      </c>
      <c r="H1315" s="11">
        <f t="shared" si="48"/>
        <v>142.80000000000001</v>
      </c>
    </row>
    <row r="1316" spans="1:8" x14ac:dyDescent="0.25">
      <c r="A1316" s="4" t="s">
        <v>271</v>
      </c>
      <c r="B1316" s="4">
        <v>4</v>
      </c>
      <c r="C1316" s="4" t="s">
        <v>22</v>
      </c>
      <c r="D1316" s="9" t="s">
        <v>15</v>
      </c>
      <c r="E1316" s="4" t="s">
        <v>23</v>
      </c>
      <c r="F1316" s="10">
        <v>1.41</v>
      </c>
      <c r="G1316" s="10">
        <v>99</v>
      </c>
      <c r="H1316" s="11">
        <f t="shared" si="48"/>
        <v>139.59</v>
      </c>
    </row>
    <row r="1317" spans="1:8" x14ac:dyDescent="0.25">
      <c r="A1317" s="4" t="s">
        <v>271</v>
      </c>
      <c r="B1317" s="4">
        <v>5</v>
      </c>
      <c r="C1317" s="4" t="s">
        <v>24</v>
      </c>
      <c r="D1317" s="9" t="s">
        <v>18</v>
      </c>
      <c r="E1317" s="4" t="s">
        <v>25</v>
      </c>
      <c r="F1317" s="10">
        <v>62.61</v>
      </c>
      <c r="G1317" s="10">
        <v>8</v>
      </c>
      <c r="H1317" s="11">
        <f t="shared" si="48"/>
        <v>500.88</v>
      </c>
    </row>
    <row r="1318" spans="1:8" x14ac:dyDescent="0.25">
      <c r="A1318" s="4" t="s">
        <v>271</v>
      </c>
      <c r="B1318" s="4">
        <v>6</v>
      </c>
      <c r="C1318" s="4" t="s">
        <v>26</v>
      </c>
      <c r="D1318" s="9" t="s">
        <v>18</v>
      </c>
      <c r="E1318" s="4" t="s">
        <v>27</v>
      </c>
      <c r="F1318" s="10">
        <v>56.93</v>
      </c>
      <c r="G1318" s="10">
        <v>3</v>
      </c>
      <c r="H1318" s="11">
        <f t="shared" si="48"/>
        <v>170.79</v>
      </c>
    </row>
    <row r="1319" spans="1:8" x14ac:dyDescent="0.25">
      <c r="A1319" s="4" t="s">
        <v>271</v>
      </c>
      <c r="B1319" s="4">
        <v>7</v>
      </c>
      <c r="C1319" s="4" t="s">
        <v>28</v>
      </c>
      <c r="D1319" s="9" t="s">
        <v>18</v>
      </c>
      <c r="E1319" s="4" t="s">
        <v>29</v>
      </c>
      <c r="F1319" s="10">
        <v>63.54</v>
      </c>
      <c r="G1319" s="10">
        <v>6</v>
      </c>
      <c r="H1319" s="11">
        <f t="shared" si="48"/>
        <v>381.24</v>
      </c>
    </row>
    <row r="1320" spans="1:8" x14ac:dyDescent="0.25">
      <c r="A1320" s="4" t="s">
        <v>271</v>
      </c>
      <c r="B1320" s="4">
        <v>8</v>
      </c>
      <c r="C1320" s="4" t="s">
        <v>30</v>
      </c>
      <c r="D1320" s="9" t="s">
        <v>31</v>
      </c>
      <c r="E1320" s="4" t="s">
        <v>32</v>
      </c>
      <c r="F1320" s="10">
        <v>5.88</v>
      </c>
      <c r="G1320" s="10">
        <v>12</v>
      </c>
      <c r="H1320" s="11">
        <f t="shared" si="48"/>
        <v>70.56</v>
      </c>
    </row>
    <row r="1321" spans="1:8" x14ac:dyDescent="0.25">
      <c r="A1321" s="4" t="s">
        <v>271</v>
      </c>
      <c r="B1321" s="4">
        <v>9</v>
      </c>
      <c r="C1321" s="4" t="s">
        <v>33</v>
      </c>
      <c r="D1321" s="9" t="s">
        <v>31</v>
      </c>
      <c r="E1321" s="4" t="s">
        <v>34</v>
      </c>
      <c r="F1321" s="10">
        <v>7.76</v>
      </c>
      <c r="G1321" s="10">
        <v>12</v>
      </c>
      <c r="H1321" s="11">
        <f t="shared" si="48"/>
        <v>93.12</v>
      </c>
    </row>
    <row r="1322" spans="1:8" x14ac:dyDescent="0.25">
      <c r="E1322" s="7" t="s">
        <v>35</v>
      </c>
      <c r="F1322" s="7"/>
      <c r="G1322" s="7"/>
      <c r="H1322" s="12">
        <f>SUM(H1313:H1321)</f>
        <v>1838.58</v>
      </c>
    </row>
    <row r="1324" spans="1:8" x14ac:dyDescent="0.25">
      <c r="C1324" s="7" t="s">
        <v>6</v>
      </c>
      <c r="D1324" s="8" t="s">
        <v>7</v>
      </c>
      <c r="E1324" s="7" t="s">
        <v>8</v>
      </c>
    </row>
    <row r="1325" spans="1:8" x14ac:dyDescent="0.25">
      <c r="C1325" s="7" t="s">
        <v>9</v>
      </c>
      <c r="D1325" s="8" t="s">
        <v>269</v>
      </c>
      <c r="E1325" s="7" t="s">
        <v>270</v>
      </c>
    </row>
    <row r="1326" spans="1:8" x14ac:dyDescent="0.25">
      <c r="C1326" s="7" t="s">
        <v>11</v>
      </c>
      <c r="D1326" s="8" t="s">
        <v>36</v>
      </c>
      <c r="E1326" s="7" t="s">
        <v>37</v>
      </c>
    </row>
    <row r="1328" spans="1:8" x14ac:dyDescent="0.25">
      <c r="A1328" s="4" t="s">
        <v>272</v>
      </c>
      <c r="B1328" s="4">
        <v>1</v>
      </c>
      <c r="C1328" s="4" t="s">
        <v>39</v>
      </c>
      <c r="D1328" s="9" t="s">
        <v>40</v>
      </c>
      <c r="E1328" s="4" t="s">
        <v>41</v>
      </c>
      <c r="F1328" s="10">
        <v>102.15</v>
      </c>
      <c r="G1328" s="10">
        <v>2</v>
      </c>
      <c r="H1328" s="11">
        <f>ROUND(ROUND(F1328,2)*ROUND(G1328,2),2)</f>
        <v>204.3</v>
      </c>
    </row>
    <row r="1329" spans="1:8" x14ac:dyDescent="0.25">
      <c r="E1329" s="7" t="s">
        <v>35</v>
      </c>
      <c r="F1329" s="7"/>
      <c r="G1329" s="7"/>
      <c r="H1329" s="12">
        <f>SUM(H1328:H1328)</f>
        <v>204.3</v>
      </c>
    </row>
    <row r="1331" spans="1:8" x14ac:dyDescent="0.25">
      <c r="C1331" s="7" t="s">
        <v>6</v>
      </c>
      <c r="D1331" s="8" t="s">
        <v>7</v>
      </c>
      <c r="E1331" s="7" t="s">
        <v>8</v>
      </c>
    </row>
    <row r="1332" spans="1:8" x14ac:dyDescent="0.25">
      <c r="C1332" s="7" t="s">
        <v>9</v>
      </c>
      <c r="D1332" s="8" t="s">
        <v>269</v>
      </c>
      <c r="E1332" s="7" t="s">
        <v>270</v>
      </c>
    </row>
    <row r="1333" spans="1:8" x14ac:dyDescent="0.25">
      <c r="C1333" s="7" t="s">
        <v>11</v>
      </c>
      <c r="D1333" s="8" t="s">
        <v>42</v>
      </c>
      <c r="E1333" s="7" t="s">
        <v>43</v>
      </c>
    </row>
    <row r="1335" spans="1:8" x14ac:dyDescent="0.25">
      <c r="A1335" s="4" t="s">
        <v>273</v>
      </c>
      <c r="B1335" s="4">
        <v>1</v>
      </c>
      <c r="C1335" s="4" t="s">
        <v>45</v>
      </c>
      <c r="D1335" s="9" t="s">
        <v>31</v>
      </c>
      <c r="E1335" s="4" t="s">
        <v>46</v>
      </c>
      <c r="F1335" s="10">
        <v>11.7</v>
      </c>
      <c r="G1335" s="10">
        <v>19.84</v>
      </c>
      <c r="H1335" s="11">
        <f>ROUND(ROUND(F1335,2)*ROUND(G1335,2),2)</f>
        <v>232.13</v>
      </c>
    </row>
    <row r="1336" spans="1:8" x14ac:dyDescent="0.25">
      <c r="A1336" s="4" t="s">
        <v>273</v>
      </c>
      <c r="B1336" s="4">
        <v>2</v>
      </c>
      <c r="C1336" s="4" t="s">
        <v>47</v>
      </c>
      <c r="D1336" s="9" t="s">
        <v>31</v>
      </c>
      <c r="E1336" s="4" t="s">
        <v>48</v>
      </c>
      <c r="F1336" s="10">
        <v>4.5999999999999996</v>
      </c>
      <c r="G1336" s="10">
        <v>5</v>
      </c>
      <c r="H1336" s="11">
        <f>ROUND(ROUND(F1336,2)*ROUND(G1336,2),2)</f>
        <v>23</v>
      </c>
    </row>
    <row r="1337" spans="1:8" x14ac:dyDescent="0.25">
      <c r="E1337" s="7" t="s">
        <v>35</v>
      </c>
      <c r="F1337" s="7"/>
      <c r="G1337" s="7"/>
      <c r="H1337" s="12">
        <f>SUM(H1335:H1336)</f>
        <v>255.13</v>
      </c>
    </row>
    <row r="1339" spans="1:8" x14ac:dyDescent="0.25">
      <c r="C1339" s="7" t="s">
        <v>6</v>
      </c>
      <c r="D1339" s="8" t="s">
        <v>7</v>
      </c>
      <c r="E1339" s="7" t="s">
        <v>8</v>
      </c>
    </row>
    <row r="1340" spans="1:8" x14ac:dyDescent="0.25">
      <c r="C1340" s="7" t="s">
        <v>9</v>
      </c>
      <c r="D1340" s="8" t="s">
        <v>269</v>
      </c>
      <c r="E1340" s="7" t="s">
        <v>270</v>
      </c>
    </row>
    <row r="1341" spans="1:8" x14ac:dyDescent="0.25">
      <c r="C1341" s="7" t="s">
        <v>11</v>
      </c>
      <c r="D1341" s="8" t="s">
        <v>53</v>
      </c>
      <c r="E1341" s="7" t="s">
        <v>54</v>
      </c>
    </row>
    <row r="1343" spans="1:8" x14ac:dyDescent="0.25">
      <c r="A1343" s="4" t="s">
        <v>274</v>
      </c>
      <c r="B1343" s="4">
        <v>1</v>
      </c>
      <c r="C1343" s="4" t="s">
        <v>56</v>
      </c>
      <c r="D1343" s="9" t="s">
        <v>40</v>
      </c>
      <c r="E1343" s="4" t="s">
        <v>57</v>
      </c>
      <c r="F1343" s="10">
        <v>7.02</v>
      </c>
      <c r="G1343" s="10">
        <v>16.86</v>
      </c>
      <c r="H1343" s="11">
        <f t="shared" ref="H1343:H1348" si="49">ROUND(ROUND(F1343,2)*ROUND(G1343,2),2)</f>
        <v>118.36</v>
      </c>
    </row>
    <row r="1344" spans="1:8" x14ac:dyDescent="0.25">
      <c r="A1344" s="4" t="s">
        <v>274</v>
      </c>
      <c r="B1344" s="4">
        <v>2</v>
      </c>
      <c r="C1344" s="4" t="s">
        <v>58</v>
      </c>
      <c r="D1344" s="9" t="s">
        <v>40</v>
      </c>
      <c r="E1344" s="4" t="s">
        <v>59</v>
      </c>
      <c r="F1344" s="10">
        <v>2.1</v>
      </c>
      <c r="G1344" s="10">
        <v>4.25</v>
      </c>
      <c r="H1344" s="11">
        <f t="shared" si="49"/>
        <v>8.93</v>
      </c>
    </row>
    <row r="1345" spans="1:8" x14ac:dyDescent="0.25">
      <c r="A1345" s="4" t="s">
        <v>274</v>
      </c>
      <c r="B1345" s="4">
        <v>3</v>
      </c>
      <c r="C1345" s="4" t="s">
        <v>60</v>
      </c>
      <c r="D1345" s="9" t="s">
        <v>40</v>
      </c>
      <c r="E1345" s="4" t="s">
        <v>61</v>
      </c>
      <c r="F1345" s="10">
        <v>30.28</v>
      </c>
      <c r="G1345" s="10">
        <v>10.91</v>
      </c>
      <c r="H1345" s="11">
        <f t="shared" si="49"/>
        <v>330.35</v>
      </c>
    </row>
    <row r="1346" spans="1:8" x14ac:dyDescent="0.25">
      <c r="A1346" s="4" t="s">
        <v>274</v>
      </c>
      <c r="B1346" s="4">
        <v>4</v>
      </c>
      <c r="C1346" s="4" t="s">
        <v>62</v>
      </c>
      <c r="D1346" s="9" t="s">
        <v>40</v>
      </c>
      <c r="E1346" s="4" t="s">
        <v>63</v>
      </c>
      <c r="F1346" s="10">
        <v>26.73</v>
      </c>
      <c r="G1346" s="10">
        <v>2.75</v>
      </c>
      <c r="H1346" s="11">
        <f t="shared" si="49"/>
        <v>73.510000000000005</v>
      </c>
    </row>
    <row r="1347" spans="1:8" x14ac:dyDescent="0.25">
      <c r="A1347" s="4" t="s">
        <v>274</v>
      </c>
      <c r="B1347" s="4">
        <v>5</v>
      </c>
      <c r="C1347" s="4" t="s">
        <v>64</v>
      </c>
      <c r="D1347" s="9" t="s">
        <v>40</v>
      </c>
      <c r="E1347" s="4" t="s">
        <v>65</v>
      </c>
      <c r="F1347" s="10">
        <v>21</v>
      </c>
      <c r="G1347" s="10">
        <v>5.95</v>
      </c>
      <c r="H1347" s="11">
        <f t="shared" si="49"/>
        <v>124.95</v>
      </c>
    </row>
    <row r="1348" spans="1:8" x14ac:dyDescent="0.25">
      <c r="A1348" s="4" t="s">
        <v>274</v>
      </c>
      <c r="B1348" s="4">
        <v>6</v>
      </c>
      <c r="C1348" s="4" t="s">
        <v>66</v>
      </c>
      <c r="D1348" s="9" t="s">
        <v>40</v>
      </c>
      <c r="E1348" s="4" t="s">
        <v>67</v>
      </c>
      <c r="F1348" s="10">
        <v>11.6</v>
      </c>
      <c r="G1348" s="10">
        <v>1.5</v>
      </c>
      <c r="H1348" s="11">
        <f t="shared" si="49"/>
        <v>17.399999999999999</v>
      </c>
    </row>
    <row r="1349" spans="1:8" x14ac:dyDescent="0.25">
      <c r="E1349" s="7" t="s">
        <v>35</v>
      </c>
      <c r="F1349" s="7"/>
      <c r="G1349" s="7"/>
      <c r="H1349" s="12">
        <f>SUM(H1343:H1348)</f>
        <v>673.5</v>
      </c>
    </row>
    <row r="1351" spans="1:8" x14ac:dyDescent="0.25">
      <c r="C1351" s="7" t="s">
        <v>6</v>
      </c>
      <c r="D1351" s="8" t="s">
        <v>7</v>
      </c>
      <c r="E1351" s="7" t="s">
        <v>8</v>
      </c>
    </row>
    <row r="1352" spans="1:8" x14ac:dyDescent="0.25">
      <c r="C1352" s="7" t="s">
        <v>9</v>
      </c>
      <c r="D1352" s="8" t="s">
        <v>269</v>
      </c>
      <c r="E1352" s="7" t="s">
        <v>270</v>
      </c>
    </row>
    <row r="1353" spans="1:8" x14ac:dyDescent="0.25">
      <c r="C1353" s="7" t="s">
        <v>11</v>
      </c>
      <c r="D1353" s="8" t="s">
        <v>68</v>
      </c>
      <c r="E1353" s="7" t="s">
        <v>69</v>
      </c>
    </row>
    <row r="1355" spans="1:8" x14ac:dyDescent="0.25">
      <c r="A1355" s="4" t="s">
        <v>275</v>
      </c>
      <c r="B1355" s="4">
        <v>1</v>
      </c>
      <c r="C1355" s="4" t="s">
        <v>71</v>
      </c>
      <c r="D1355" s="9" t="s">
        <v>15</v>
      </c>
      <c r="E1355" s="4" t="s">
        <v>72</v>
      </c>
      <c r="F1355" s="10">
        <v>27.8</v>
      </c>
      <c r="G1355" s="10">
        <v>49.6</v>
      </c>
      <c r="H1355" s="11">
        <f>ROUND(ROUND(F1355,2)*ROUND(G1355,2),2)</f>
        <v>1378.88</v>
      </c>
    </row>
    <row r="1356" spans="1:8" x14ac:dyDescent="0.25">
      <c r="A1356" s="4" t="s">
        <v>275</v>
      </c>
      <c r="B1356" s="4">
        <v>2</v>
      </c>
      <c r="C1356" s="4" t="s">
        <v>73</v>
      </c>
      <c r="D1356" s="9" t="s">
        <v>18</v>
      </c>
      <c r="E1356" s="4" t="s">
        <v>74</v>
      </c>
      <c r="F1356" s="10">
        <v>144.83000000000001</v>
      </c>
      <c r="G1356" s="10">
        <v>1</v>
      </c>
      <c r="H1356" s="11">
        <f>ROUND(ROUND(F1356,2)*ROUND(G1356,2),2)</f>
        <v>144.83000000000001</v>
      </c>
    </row>
    <row r="1357" spans="1:8" x14ac:dyDescent="0.25">
      <c r="A1357" s="4" t="s">
        <v>275</v>
      </c>
      <c r="B1357" s="4">
        <v>3</v>
      </c>
      <c r="C1357" s="4" t="s">
        <v>75</v>
      </c>
      <c r="D1357" s="9" t="s">
        <v>15</v>
      </c>
      <c r="E1357" s="4" t="s">
        <v>76</v>
      </c>
      <c r="F1357" s="10">
        <v>0.62</v>
      </c>
      <c r="G1357" s="10">
        <v>49.6</v>
      </c>
      <c r="H1357" s="11">
        <f>ROUND(ROUND(F1357,2)*ROUND(G1357,2),2)</f>
        <v>30.75</v>
      </c>
    </row>
    <row r="1358" spans="1:8" x14ac:dyDescent="0.25">
      <c r="E1358" s="7" t="s">
        <v>35</v>
      </c>
      <c r="F1358" s="7"/>
      <c r="G1358" s="7"/>
      <c r="H1358" s="12">
        <f>SUM(H1355:H1357)</f>
        <v>1554.46</v>
      </c>
    </row>
    <row r="1360" spans="1:8" x14ac:dyDescent="0.25">
      <c r="C1360" s="7" t="s">
        <v>6</v>
      </c>
      <c r="D1360" s="8" t="s">
        <v>7</v>
      </c>
      <c r="E1360" s="7" t="s">
        <v>8</v>
      </c>
    </row>
    <row r="1361" spans="1:8" x14ac:dyDescent="0.25">
      <c r="C1361" s="7" t="s">
        <v>9</v>
      </c>
      <c r="D1361" s="8" t="s">
        <v>269</v>
      </c>
      <c r="E1361" s="7" t="s">
        <v>270</v>
      </c>
    </row>
    <row r="1362" spans="1:8" x14ac:dyDescent="0.25">
      <c r="C1362" s="7" t="s">
        <v>11</v>
      </c>
      <c r="D1362" s="8" t="s">
        <v>79</v>
      </c>
      <c r="E1362" s="7" t="s">
        <v>80</v>
      </c>
    </row>
    <row r="1364" spans="1:8" x14ac:dyDescent="0.25">
      <c r="A1364" s="4" t="s">
        <v>276</v>
      </c>
      <c r="B1364" s="4">
        <v>1</v>
      </c>
      <c r="C1364" s="4" t="s">
        <v>126</v>
      </c>
      <c r="D1364" s="9" t="s">
        <v>18</v>
      </c>
      <c r="E1364" s="4" t="s">
        <v>127</v>
      </c>
      <c r="F1364" s="10">
        <v>180.41</v>
      </c>
      <c r="G1364" s="10">
        <v>1</v>
      </c>
      <c r="H1364" s="11">
        <f>ROUND(ROUND(F1364,2)*ROUND(G1364,2),2)</f>
        <v>180.41</v>
      </c>
    </row>
    <row r="1365" spans="1:8" x14ac:dyDescent="0.25">
      <c r="A1365" s="4" t="s">
        <v>276</v>
      </c>
      <c r="B1365" s="4">
        <v>2</v>
      </c>
      <c r="C1365" s="4" t="s">
        <v>82</v>
      </c>
      <c r="D1365" s="9" t="s">
        <v>18</v>
      </c>
      <c r="E1365" s="4" t="s">
        <v>83</v>
      </c>
      <c r="F1365" s="10">
        <v>110.59</v>
      </c>
      <c r="G1365" s="10">
        <v>1</v>
      </c>
      <c r="H1365" s="11">
        <f>ROUND(ROUND(F1365,2)*ROUND(G1365,2),2)</f>
        <v>110.59</v>
      </c>
    </row>
    <row r="1366" spans="1:8" x14ac:dyDescent="0.25">
      <c r="E1366" s="7" t="s">
        <v>35</v>
      </c>
      <c r="F1366" s="7"/>
      <c r="G1366" s="7"/>
      <c r="H1366" s="12">
        <f>SUM(H1364:H1365)</f>
        <v>291</v>
      </c>
    </row>
    <row r="1368" spans="1:8" x14ac:dyDescent="0.25">
      <c r="C1368" s="7" t="s">
        <v>6</v>
      </c>
      <c r="D1368" s="8" t="s">
        <v>7</v>
      </c>
      <c r="E1368" s="7" t="s">
        <v>8</v>
      </c>
    </row>
    <row r="1369" spans="1:8" x14ac:dyDescent="0.25">
      <c r="C1369" s="7" t="s">
        <v>9</v>
      </c>
      <c r="D1369" s="8" t="s">
        <v>269</v>
      </c>
      <c r="E1369" s="7" t="s">
        <v>270</v>
      </c>
    </row>
    <row r="1370" spans="1:8" x14ac:dyDescent="0.25">
      <c r="C1370" s="7" t="s">
        <v>11</v>
      </c>
      <c r="D1370" s="8" t="s">
        <v>84</v>
      </c>
      <c r="E1370" s="7" t="s">
        <v>85</v>
      </c>
    </row>
    <row r="1372" spans="1:8" x14ac:dyDescent="0.25">
      <c r="A1372" s="4" t="s">
        <v>277</v>
      </c>
      <c r="B1372" s="4">
        <v>1</v>
      </c>
      <c r="C1372" s="4" t="s">
        <v>87</v>
      </c>
      <c r="D1372" s="9" t="s">
        <v>31</v>
      </c>
      <c r="E1372" s="4" t="s">
        <v>88</v>
      </c>
      <c r="F1372" s="10">
        <v>49.53</v>
      </c>
      <c r="G1372" s="10">
        <v>24.84</v>
      </c>
      <c r="H1372" s="11">
        <f>ROUND(ROUND(F1372,2)*ROUND(G1372,2),2)</f>
        <v>1230.33</v>
      </c>
    </row>
    <row r="1373" spans="1:8" x14ac:dyDescent="0.25">
      <c r="A1373" s="4" t="s">
        <v>277</v>
      </c>
      <c r="B1373" s="4">
        <v>2</v>
      </c>
      <c r="C1373" s="4" t="s">
        <v>89</v>
      </c>
      <c r="D1373" s="9" t="s">
        <v>40</v>
      </c>
      <c r="E1373" s="4" t="s">
        <v>90</v>
      </c>
      <c r="F1373" s="10">
        <v>117.23</v>
      </c>
      <c r="G1373" s="10">
        <v>2.48</v>
      </c>
      <c r="H1373" s="11">
        <f>ROUND(ROUND(F1373,2)*ROUND(G1373,2),2)</f>
        <v>290.73</v>
      </c>
    </row>
    <row r="1374" spans="1:8" x14ac:dyDescent="0.25">
      <c r="E1374" s="7" t="s">
        <v>35</v>
      </c>
      <c r="F1374" s="7"/>
      <c r="G1374" s="7"/>
      <c r="H1374" s="12">
        <f>SUM(H1372:H1373)</f>
        <v>1521.06</v>
      </c>
    </row>
    <row r="1376" spans="1:8" x14ac:dyDescent="0.25">
      <c r="C1376" s="7" t="s">
        <v>6</v>
      </c>
      <c r="D1376" s="8" t="s">
        <v>7</v>
      </c>
      <c r="E1376" s="7" t="s">
        <v>8</v>
      </c>
    </row>
    <row r="1377" spans="1:8" x14ac:dyDescent="0.25">
      <c r="C1377" s="7" t="s">
        <v>9</v>
      </c>
      <c r="D1377" s="8" t="s">
        <v>269</v>
      </c>
      <c r="E1377" s="7" t="s">
        <v>270</v>
      </c>
    </row>
    <row r="1378" spans="1:8" x14ac:dyDescent="0.25">
      <c r="C1378" s="7" t="s">
        <v>11</v>
      </c>
      <c r="D1378" s="8" t="s">
        <v>93</v>
      </c>
      <c r="E1378" s="7" t="s">
        <v>94</v>
      </c>
    </row>
    <row r="1380" spans="1:8" x14ac:dyDescent="0.25">
      <c r="A1380" s="4" t="s">
        <v>278</v>
      </c>
      <c r="B1380" s="4">
        <v>1</v>
      </c>
      <c r="C1380" s="4" t="s">
        <v>96</v>
      </c>
      <c r="D1380" s="9" t="s">
        <v>40</v>
      </c>
      <c r="E1380" s="4" t="s">
        <v>97</v>
      </c>
      <c r="F1380" s="10">
        <v>24.85</v>
      </c>
      <c r="G1380" s="10">
        <v>26.09</v>
      </c>
      <c r="H1380" s="11">
        <f t="shared" ref="H1380:H1385" si="50">ROUND(ROUND(F1380,2)*ROUND(G1380,2),2)</f>
        <v>648.34</v>
      </c>
    </row>
    <row r="1381" spans="1:8" x14ac:dyDescent="0.25">
      <c r="A1381" s="4" t="s">
        <v>278</v>
      </c>
      <c r="B1381" s="4">
        <v>2</v>
      </c>
      <c r="C1381" s="4" t="s">
        <v>98</v>
      </c>
      <c r="D1381" s="9" t="s">
        <v>40</v>
      </c>
      <c r="E1381" s="4" t="s">
        <v>99</v>
      </c>
      <c r="F1381" s="10">
        <v>7.59</v>
      </c>
      <c r="G1381" s="10">
        <v>21.06</v>
      </c>
      <c r="H1381" s="11">
        <f t="shared" si="50"/>
        <v>159.85</v>
      </c>
    </row>
    <row r="1382" spans="1:8" x14ac:dyDescent="0.25">
      <c r="A1382" s="4" t="s">
        <v>278</v>
      </c>
      <c r="B1382" s="4">
        <v>3</v>
      </c>
      <c r="C1382" s="4" t="s">
        <v>100</v>
      </c>
      <c r="D1382" s="9" t="s">
        <v>40</v>
      </c>
      <c r="E1382" s="4" t="s">
        <v>101</v>
      </c>
      <c r="F1382" s="10">
        <v>8.8800000000000008</v>
      </c>
      <c r="G1382" s="10">
        <v>21.06</v>
      </c>
      <c r="H1382" s="11">
        <f t="shared" si="50"/>
        <v>187.01</v>
      </c>
    </row>
    <row r="1383" spans="1:8" x14ac:dyDescent="0.25">
      <c r="A1383" s="4" t="s">
        <v>278</v>
      </c>
      <c r="B1383" s="4">
        <v>4</v>
      </c>
      <c r="C1383" s="4" t="s">
        <v>102</v>
      </c>
      <c r="D1383" s="9" t="s">
        <v>40</v>
      </c>
      <c r="E1383" s="4" t="s">
        <v>103</v>
      </c>
      <c r="F1383" s="10">
        <v>10.28</v>
      </c>
      <c r="G1383" s="10">
        <v>5.03</v>
      </c>
      <c r="H1383" s="11">
        <f t="shared" si="50"/>
        <v>51.71</v>
      </c>
    </row>
    <row r="1384" spans="1:8" x14ac:dyDescent="0.25">
      <c r="A1384" s="4" t="s">
        <v>278</v>
      </c>
      <c r="B1384" s="4">
        <v>5</v>
      </c>
      <c r="C1384" s="4" t="s">
        <v>104</v>
      </c>
      <c r="D1384" s="9" t="s">
        <v>40</v>
      </c>
      <c r="E1384" s="4" t="s">
        <v>105</v>
      </c>
      <c r="F1384" s="10">
        <v>63.61</v>
      </c>
      <c r="G1384" s="10">
        <v>5.03</v>
      </c>
      <c r="H1384" s="11">
        <f t="shared" si="50"/>
        <v>319.95999999999998</v>
      </c>
    </row>
    <row r="1385" spans="1:8" x14ac:dyDescent="0.25">
      <c r="A1385" s="4" t="s">
        <v>278</v>
      </c>
      <c r="B1385" s="4">
        <v>6</v>
      </c>
      <c r="C1385" s="4" t="s">
        <v>106</v>
      </c>
      <c r="D1385" s="9" t="s">
        <v>40</v>
      </c>
      <c r="E1385" s="4" t="s">
        <v>107</v>
      </c>
      <c r="F1385" s="10">
        <v>93.51</v>
      </c>
      <c r="G1385" s="10">
        <v>0.5</v>
      </c>
      <c r="H1385" s="11">
        <f t="shared" si="50"/>
        <v>46.76</v>
      </c>
    </row>
    <row r="1386" spans="1:8" x14ac:dyDescent="0.25">
      <c r="E1386" s="7" t="s">
        <v>35</v>
      </c>
      <c r="F1386" s="7"/>
      <c r="G1386" s="7"/>
      <c r="H1386" s="12">
        <f>SUM(H1380:H1385)</f>
        <v>1413.63</v>
      </c>
    </row>
    <row r="1388" spans="1:8" x14ac:dyDescent="0.25">
      <c r="C1388" s="7" t="s">
        <v>6</v>
      </c>
      <c r="D1388" s="8" t="s">
        <v>7</v>
      </c>
      <c r="E1388" s="7" t="s">
        <v>8</v>
      </c>
    </row>
    <row r="1389" spans="1:8" x14ac:dyDescent="0.25">
      <c r="C1389" s="7" t="s">
        <v>9</v>
      </c>
      <c r="D1389" s="8" t="s">
        <v>279</v>
      </c>
      <c r="E1389" s="7" t="s">
        <v>280</v>
      </c>
    </row>
    <row r="1390" spans="1:8" x14ac:dyDescent="0.25">
      <c r="C1390" s="7" t="s">
        <v>11</v>
      </c>
      <c r="D1390" s="8" t="s">
        <v>7</v>
      </c>
      <c r="E1390" s="7" t="s">
        <v>12</v>
      </c>
    </row>
    <row r="1392" spans="1:8" x14ac:dyDescent="0.25">
      <c r="A1392" s="4" t="s">
        <v>281</v>
      </c>
      <c r="B1392" s="4">
        <v>1</v>
      </c>
      <c r="C1392" s="4" t="s">
        <v>14</v>
      </c>
      <c r="D1392" s="9" t="s">
        <v>15</v>
      </c>
      <c r="E1392" s="4" t="s">
        <v>16</v>
      </c>
      <c r="F1392" s="10">
        <v>5.85</v>
      </c>
      <c r="G1392" s="10">
        <v>60</v>
      </c>
      <c r="H1392" s="11">
        <f t="shared" ref="H1392:H1400" si="51">ROUND(ROUND(F1392,2)*ROUND(G1392,2),2)</f>
        <v>351</v>
      </c>
    </row>
    <row r="1393" spans="1:8" x14ac:dyDescent="0.25">
      <c r="A1393" s="4" t="s">
        <v>281</v>
      </c>
      <c r="B1393" s="4">
        <v>2</v>
      </c>
      <c r="C1393" s="4" t="s">
        <v>17</v>
      </c>
      <c r="D1393" s="9" t="s">
        <v>18</v>
      </c>
      <c r="E1393" s="4" t="s">
        <v>19</v>
      </c>
      <c r="F1393" s="10">
        <v>4.71</v>
      </c>
      <c r="G1393" s="10">
        <v>12</v>
      </c>
      <c r="H1393" s="11">
        <f t="shared" si="51"/>
        <v>56.52</v>
      </c>
    </row>
    <row r="1394" spans="1:8" x14ac:dyDescent="0.25">
      <c r="A1394" s="4" t="s">
        <v>281</v>
      </c>
      <c r="B1394" s="4">
        <v>3</v>
      </c>
      <c r="C1394" s="4" t="s">
        <v>20</v>
      </c>
      <c r="D1394" s="9" t="s">
        <v>18</v>
      </c>
      <c r="E1394" s="4" t="s">
        <v>21</v>
      </c>
      <c r="F1394" s="10">
        <v>28.56</v>
      </c>
      <c r="G1394" s="10">
        <v>6</v>
      </c>
      <c r="H1394" s="11">
        <f t="shared" si="51"/>
        <v>171.36</v>
      </c>
    </row>
    <row r="1395" spans="1:8" x14ac:dyDescent="0.25">
      <c r="A1395" s="4" t="s">
        <v>281</v>
      </c>
      <c r="B1395" s="4">
        <v>4</v>
      </c>
      <c r="C1395" s="4" t="s">
        <v>22</v>
      </c>
      <c r="D1395" s="9" t="s">
        <v>15</v>
      </c>
      <c r="E1395" s="4" t="s">
        <v>23</v>
      </c>
      <c r="F1395" s="10">
        <v>1.41</v>
      </c>
      <c r="G1395" s="10">
        <v>62</v>
      </c>
      <c r="H1395" s="11">
        <f t="shared" si="51"/>
        <v>87.42</v>
      </c>
    </row>
    <row r="1396" spans="1:8" x14ac:dyDescent="0.25">
      <c r="A1396" s="4" t="s">
        <v>281</v>
      </c>
      <c r="B1396" s="4">
        <v>5</v>
      </c>
      <c r="C1396" s="4" t="s">
        <v>24</v>
      </c>
      <c r="D1396" s="9" t="s">
        <v>18</v>
      </c>
      <c r="E1396" s="4" t="s">
        <v>25</v>
      </c>
      <c r="F1396" s="10">
        <v>62.61</v>
      </c>
      <c r="G1396" s="10">
        <v>9</v>
      </c>
      <c r="H1396" s="11">
        <f t="shared" si="51"/>
        <v>563.49</v>
      </c>
    </row>
    <row r="1397" spans="1:8" x14ac:dyDescent="0.25">
      <c r="A1397" s="4" t="s">
        <v>281</v>
      </c>
      <c r="B1397" s="4">
        <v>6</v>
      </c>
      <c r="C1397" s="4" t="s">
        <v>26</v>
      </c>
      <c r="D1397" s="9" t="s">
        <v>18</v>
      </c>
      <c r="E1397" s="4" t="s">
        <v>27</v>
      </c>
      <c r="F1397" s="10">
        <v>56.93</v>
      </c>
      <c r="G1397" s="10">
        <v>3</v>
      </c>
      <c r="H1397" s="11">
        <f t="shared" si="51"/>
        <v>170.79</v>
      </c>
    </row>
    <row r="1398" spans="1:8" x14ac:dyDescent="0.25">
      <c r="A1398" s="4" t="s">
        <v>281</v>
      </c>
      <c r="B1398" s="4">
        <v>7</v>
      </c>
      <c r="C1398" s="4" t="s">
        <v>28</v>
      </c>
      <c r="D1398" s="9" t="s">
        <v>18</v>
      </c>
      <c r="E1398" s="4" t="s">
        <v>29</v>
      </c>
      <c r="F1398" s="10">
        <v>63.54</v>
      </c>
      <c r="G1398" s="10">
        <v>6</v>
      </c>
      <c r="H1398" s="11">
        <f t="shared" si="51"/>
        <v>381.24</v>
      </c>
    </row>
    <row r="1399" spans="1:8" x14ac:dyDescent="0.25">
      <c r="A1399" s="4" t="s">
        <v>281</v>
      </c>
      <c r="B1399" s="4">
        <v>8</v>
      </c>
      <c r="C1399" s="4" t="s">
        <v>30</v>
      </c>
      <c r="D1399" s="9" t="s">
        <v>31</v>
      </c>
      <c r="E1399" s="4" t="s">
        <v>32</v>
      </c>
      <c r="F1399" s="10">
        <v>5.88</v>
      </c>
      <c r="G1399" s="10">
        <v>16</v>
      </c>
      <c r="H1399" s="11">
        <f t="shared" si="51"/>
        <v>94.08</v>
      </c>
    </row>
    <row r="1400" spans="1:8" x14ac:dyDescent="0.25">
      <c r="A1400" s="4" t="s">
        <v>281</v>
      </c>
      <c r="B1400" s="4">
        <v>9</v>
      </c>
      <c r="C1400" s="4" t="s">
        <v>33</v>
      </c>
      <c r="D1400" s="9" t="s">
        <v>31</v>
      </c>
      <c r="E1400" s="4" t="s">
        <v>34</v>
      </c>
      <c r="F1400" s="10">
        <v>7.76</v>
      </c>
      <c r="G1400" s="10">
        <v>16</v>
      </c>
      <c r="H1400" s="11">
        <f t="shared" si="51"/>
        <v>124.16</v>
      </c>
    </row>
    <row r="1401" spans="1:8" x14ac:dyDescent="0.25">
      <c r="E1401" s="7" t="s">
        <v>35</v>
      </c>
      <c r="F1401" s="7"/>
      <c r="G1401" s="7"/>
      <c r="H1401" s="12">
        <f>SUM(H1392:H1400)</f>
        <v>2000.06</v>
      </c>
    </row>
    <row r="1403" spans="1:8" x14ac:dyDescent="0.25">
      <c r="C1403" s="7" t="s">
        <v>6</v>
      </c>
      <c r="D1403" s="8" t="s">
        <v>7</v>
      </c>
      <c r="E1403" s="7" t="s">
        <v>8</v>
      </c>
    </row>
    <row r="1404" spans="1:8" x14ac:dyDescent="0.25">
      <c r="C1404" s="7" t="s">
        <v>9</v>
      </c>
      <c r="D1404" s="8" t="s">
        <v>279</v>
      </c>
      <c r="E1404" s="7" t="s">
        <v>280</v>
      </c>
    </row>
    <row r="1405" spans="1:8" x14ac:dyDescent="0.25">
      <c r="C1405" s="7" t="s">
        <v>11</v>
      </c>
      <c r="D1405" s="8" t="s">
        <v>36</v>
      </c>
      <c r="E1405" s="7" t="s">
        <v>37</v>
      </c>
    </row>
    <row r="1407" spans="1:8" x14ac:dyDescent="0.25">
      <c r="A1407" s="4" t="s">
        <v>282</v>
      </c>
      <c r="B1407" s="4">
        <v>1</v>
      </c>
      <c r="C1407" s="4" t="s">
        <v>39</v>
      </c>
      <c r="D1407" s="9" t="s">
        <v>40</v>
      </c>
      <c r="E1407" s="4" t="s">
        <v>41</v>
      </c>
      <c r="F1407" s="10">
        <v>102.15</v>
      </c>
      <c r="G1407" s="10">
        <v>3</v>
      </c>
      <c r="H1407" s="11">
        <f>ROUND(ROUND(F1407,2)*ROUND(G1407,2),2)</f>
        <v>306.45</v>
      </c>
    </row>
    <row r="1408" spans="1:8" x14ac:dyDescent="0.25">
      <c r="E1408" s="7" t="s">
        <v>35</v>
      </c>
      <c r="F1408" s="7"/>
      <c r="G1408" s="7"/>
      <c r="H1408" s="12">
        <f>SUM(H1407:H1407)</f>
        <v>306.45</v>
      </c>
    </row>
    <row r="1410" spans="1:8" x14ac:dyDescent="0.25">
      <c r="C1410" s="7" t="s">
        <v>6</v>
      </c>
      <c r="D1410" s="8" t="s">
        <v>7</v>
      </c>
      <c r="E1410" s="7" t="s">
        <v>8</v>
      </c>
    </row>
    <row r="1411" spans="1:8" x14ac:dyDescent="0.25">
      <c r="C1411" s="7" t="s">
        <v>9</v>
      </c>
      <c r="D1411" s="8" t="s">
        <v>279</v>
      </c>
      <c r="E1411" s="7" t="s">
        <v>280</v>
      </c>
    </row>
    <row r="1412" spans="1:8" x14ac:dyDescent="0.25">
      <c r="C1412" s="7" t="s">
        <v>11</v>
      </c>
      <c r="D1412" s="8" t="s">
        <v>42</v>
      </c>
      <c r="E1412" s="7" t="s">
        <v>43</v>
      </c>
    </row>
    <row r="1414" spans="1:8" x14ac:dyDescent="0.25">
      <c r="A1414" s="4" t="s">
        <v>283</v>
      </c>
      <c r="B1414" s="4">
        <v>1</v>
      </c>
      <c r="C1414" s="4" t="s">
        <v>45</v>
      </c>
      <c r="D1414" s="9" t="s">
        <v>31</v>
      </c>
      <c r="E1414" s="4" t="s">
        <v>46</v>
      </c>
      <c r="F1414" s="10">
        <v>11.7</v>
      </c>
      <c r="G1414" s="10">
        <v>24.8</v>
      </c>
      <c r="H1414" s="11">
        <f>ROUND(ROUND(F1414,2)*ROUND(G1414,2),2)</f>
        <v>290.16000000000003</v>
      </c>
    </row>
    <row r="1415" spans="1:8" x14ac:dyDescent="0.25">
      <c r="A1415" s="4" t="s">
        <v>283</v>
      </c>
      <c r="B1415" s="4">
        <v>2</v>
      </c>
      <c r="C1415" s="4" t="s">
        <v>47</v>
      </c>
      <c r="D1415" s="9" t="s">
        <v>31</v>
      </c>
      <c r="E1415" s="4" t="s">
        <v>48</v>
      </c>
      <c r="F1415" s="10">
        <v>4.5999999999999996</v>
      </c>
      <c r="G1415" s="10">
        <v>7</v>
      </c>
      <c r="H1415" s="11">
        <f>ROUND(ROUND(F1415,2)*ROUND(G1415,2),2)</f>
        <v>32.200000000000003</v>
      </c>
    </row>
    <row r="1416" spans="1:8" x14ac:dyDescent="0.25">
      <c r="E1416" s="7" t="s">
        <v>35</v>
      </c>
      <c r="F1416" s="7"/>
      <c r="G1416" s="7"/>
      <c r="H1416" s="12">
        <f>SUM(H1414:H1415)</f>
        <v>322.36</v>
      </c>
    </row>
    <row r="1418" spans="1:8" x14ac:dyDescent="0.25">
      <c r="C1418" s="7" t="s">
        <v>6</v>
      </c>
      <c r="D1418" s="8" t="s">
        <v>7</v>
      </c>
      <c r="E1418" s="7" t="s">
        <v>8</v>
      </c>
    </row>
    <row r="1419" spans="1:8" x14ac:dyDescent="0.25">
      <c r="C1419" s="7" t="s">
        <v>9</v>
      </c>
      <c r="D1419" s="8" t="s">
        <v>279</v>
      </c>
      <c r="E1419" s="7" t="s">
        <v>280</v>
      </c>
    </row>
    <row r="1420" spans="1:8" x14ac:dyDescent="0.25">
      <c r="C1420" s="7" t="s">
        <v>11</v>
      </c>
      <c r="D1420" s="8" t="s">
        <v>53</v>
      </c>
      <c r="E1420" s="7" t="s">
        <v>54</v>
      </c>
    </row>
    <row r="1422" spans="1:8" x14ac:dyDescent="0.25">
      <c r="A1422" s="4" t="s">
        <v>284</v>
      </c>
      <c r="B1422" s="4">
        <v>1</v>
      </c>
      <c r="C1422" s="4" t="s">
        <v>56</v>
      </c>
      <c r="D1422" s="9" t="s">
        <v>40</v>
      </c>
      <c r="E1422" s="4" t="s">
        <v>57</v>
      </c>
      <c r="F1422" s="10">
        <v>7.02</v>
      </c>
      <c r="G1422" s="10">
        <v>21.08</v>
      </c>
      <c r="H1422" s="11">
        <f t="shared" ref="H1422:H1427" si="52">ROUND(ROUND(F1422,2)*ROUND(G1422,2),2)</f>
        <v>147.97999999999999</v>
      </c>
    </row>
    <row r="1423" spans="1:8" x14ac:dyDescent="0.25">
      <c r="A1423" s="4" t="s">
        <v>284</v>
      </c>
      <c r="B1423" s="4">
        <v>2</v>
      </c>
      <c r="C1423" s="4" t="s">
        <v>58</v>
      </c>
      <c r="D1423" s="9" t="s">
        <v>40</v>
      </c>
      <c r="E1423" s="4" t="s">
        <v>59</v>
      </c>
      <c r="F1423" s="10">
        <v>2.1</v>
      </c>
      <c r="G1423" s="10">
        <v>5.95</v>
      </c>
      <c r="H1423" s="11">
        <f t="shared" si="52"/>
        <v>12.5</v>
      </c>
    </row>
    <row r="1424" spans="1:8" x14ac:dyDescent="0.25">
      <c r="A1424" s="4" t="s">
        <v>284</v>
      </c>
      <c r="B1424" s="4">
        <v>3</v>
      </c>
      <c r="C1424" s="4" t="s">
        <v>60</v>
      </c>
      <c r="D1424" s="9" t="s">
        <v>40</v>
      </c>
      <c r="E1424" s="4" t="s">
        <v>61</v>
      </c>
      <c r="F1424" s="10">
        <v>30.28</v>
      </c>
      <c r="G1424" s="10">
        <v>13.64</v>
      </c>
      <c r="H1424" s="11">
        <f t="shared" si="52"/>
        <v>413.02</v>
      </c>
    </row>
    <row r="1425" spans="1:8" x14ac:dyDescent="0.25">
      <c r="A1425" s="4" t="s">
        <v>284</v>
      </c>
      <c r="B1425" s="4">
        <v>4</v>
      </c>
      <c r="C1425" s="4" t="s">
        <v>62</v>
      </c>
      <c r="D1425" s="9" t="s">
        <v>40</v>
      </c>
      <c r="E1425" s="4" t="s">
        <v>63</v>
      </c>
      <c r="F1425" s="10">
        <v>26.73</v>
      </c>
      <c r="G1425" s="10">
        <v>3.85</v>
      </c>
      <c r="H1425" s="11">
        <f t="shared" si="52"/>
        <v>102.91</v>
      </c>
    </row>
    <row r="1426" spans="1:8" x14ac:dyDescent="0.25">
      <c r="A1426" s="4" t="s">
        <v>284</v>
      </c>
      <c r="B1426" s="4">
        <v>5</v>
      </c>
      <c r="C1426" s="4" t="s">
        <v>64</v>
      </c>
      <c r="D1426" s="9" t="s">
        <v>40</v>
      </c>
      <c r="E1426" s="4" t="s">
        <v>65</v>
      </c>
      <c r="F1426" s="10">
        <v>21</v>
      </c>
      <c r="G1426" s="10">
        <v>7.44</v>
      </c>
      <c r="H1426" s="11">
        <f t="shared" si="52"/>
        <v>156.24</v>
      </c>
    </row>
    <row r="1427" spans="1:8" x14ac:dyDescent="0.25">
      <c r="A1427" s="4" t="s">
        <v>284</v>
      </c>
      <c r="B1427" s="4">
        <v>6</v>
      </c>
      <c r="C1427" s="4" t="s">
        <v>66</v>
      </c>
      <c r="D1427" s="9" t="s">
        <v>40</v>
      </c>
      <c r="E1427" s="4" t="s">
        <v>67</v>
      </c>
      <c r="F1427" s="10">
        <v>11.6</v>
      </c>
      <c r="G1427" s="10">
        <v>2.1</v>
      </c>
      <c r="H1427" s="11">
        <f t="shared" si="52"/>
        <v>24.36</v>
      </c>
    </row>
    <row r="1428" spans="1:8" x14ac:dyDescent="0.25">
      <c r="E1428" s="7" t="s">
        <v>35</v>
      </c>
      <c r="F1428" s="7"/>
      <c r="G1428" s="7"/>
      <c r="H1428" s="12">
        <f>SUM(H1422:H1427)</f>
        <v>857.01</v>
      </c>
    </row>
    <row r="1430" spans="1:8" x14ac:dyDescent="0.25">
      <c r="C1430" s="7" t="s">
        <v>6</v>
      </c>
      <c r="D1430" s="8" t="s">
        <v>7</v>
      </c>
      <c r="E1430" s="7" t="s">
        <v>8</v>
      </c>
    </row>
    <row r="1431" spans="1:8" x14ac:dyDescent="0.25">
      <c r="C1431" s="7" t="s">
        <v>9</v>
      </c>
      <c r="D1431" s="8" t="s">
        <v>279</v>
      </c>
      <c r="E1431" s="7" t="s">
        <v>280</v>
      </c>
    </row>
    <row r="1432" spans="1:8" x14ac:dyDescent="0.25">
      <c r="C1432" s="7" t="s">
        <v>11</v>
      </c>
      <c r="D1432" s="8" t="s">
        <v>68</v>
      </c>
      <c r="E1432" s="7" t="s">
        <v>69</v>
      </c>
    </row>
    <row r="1434" spans="1:8" x14ac:dyDescent="0.25">
      <c r="A1434" s="4" t="s">
        <v>285</v>
      </c>
      <c r="B1434" s="4">
        <v>1</v>
      </c>
      <c r="C1434" s="4" t="s">
        <v>71</v>
      </c>
      <c r="D1434" s="9" t="s">
        <v>15</v>
      </c>
      <c r="E1434" s="4" t="s">
        <v>72</v>
      </c>
      <c r="F1434" s="10">
        <v>27.8</v>
      </c>
      <c r="G1434" s="10">
        <v>62</v>
      </c>
      <c r="H1434" s="11">
        <f>ROUND(ROUND(F1434,2)*ROUND(G1434,2),2)</f>
        <v>1723.6</v>
      </c>
    </row>
    <row r="1435" spans="1:8" x14ac:dyDescent="0.25">
      <c r="A1435" s="4" t="s">
        <v>285</v>
      </c>
      <c r="B1435" s="4">
        <v>2</v>
      </c>
      <c r="C1435" s="4" t="s">
        <v>73</v>
      </c>
      <c r="D1435" s="9" t="s">
        <v>18</v>
      </c>
      <c r="E1435" s="4" t="s">
        <v>74</v>
      </c>
      <c r="F1435" s="10">
        <v>144.83000000000001</v>
      </c>
      <c r="G1435" s="10">
        <v>3</v>
      </c>
      <c r="H1435" s="11">
        <f>ROUND(ROUND(F1435,2)*ROUND(G1435,2),2)</f>
        <v>434.49</v>
      </c>
    </row>
    <row r="1436" spans="1:8" x14ac:dyDescent="0.25">
      <c r="A1436" s="4" t="s">
        <v>285</v>
      </c>
      <c r="B1436" s="4">
        <v>3</v>
      </c>
      <c r="C1436" s="4" t="s">
        <v>75</v>
      </c>
      <c r="D1436" s="9" t="s">
        <v>15</v>
      </c>
      <c r="E1436" s="4" t="s">
        <v>76</v>
      </c>
      <c r="F1436" s="10">
        <v>0.62</v>
      </c>
      <c r="G1436" s="10">
        <v>62</v>
      </c>
      <c r="H1436" s="11">
        <f>ROUND(ROUND(F1436,2)*ROUND(G1436,2),2)</f>
        <v>38.44</v>
      </c>
    </row>
    <row r="1437" spans="1:8" x14ac:dyDescent="0.25">
      <c r="A1437" s="4" t="s">
        <v>285</v>
      </c>
      <c r="B1437" s="4">
        <v>4</v>
      </c>
      <c r="C1437" s="4" t="s">
        <v>77</v>
      </c>
      <c r="D1437" s="9" t="s">
        <v>18</v>
      </c>
      <c r="E1437" s="4" t="s">
        <v>78</v>
      </c>
      <c r="F1437" s="10">
        <v>145.11000000000001</v>
      </c>
      <c r="G1437" s="10">
        <v>1</v>
      </c>
      <c r="H1437" s="11">
        <f>ROUND(ROUND(F1437,2)*ROUND(G1437,2),2)</f>
        <v>145.11000000000001</v>
      </c>
    </row>
    <row r="1438" spans="1:8" x14ac:dyDescent="0.25">
      <c r="E1438" s="7" t="s">
        <v>35</v>
      </c>
      <c r="F1438" s="7"/>
      <c r="G1438" s="7"/>
      <c r="H1438" s="12">
        <f>SUM(H1434:H1437)</f>
        <v>2341.6400000000003</v>
      </c>
    </row>
    <row r="1440" spans="1:8" x14ac:dyDescent="0.25">
      <c r="C1440" s="7" t="s">
        <v>6</v>
      </c>
      <c r="D1440" s="8" t="s">
        <v>7</v>
      </c>
      <c r="E1440" s="7" t="s">
        <v>8</v>
      </c>
    </row>
    <row r="1441" spans="1:8" x14ac:dyDescent="0.25">
      <c r="C1441" s="7" t="s">
        <v>9</v>
      </c>
      <c r="D1441" s="8" t="s">
        <v>279</v>
      </c>
      <c r="E1441" s="7" t="s">
        <v>280</v>
      </c>
    </row>
    <row r="1442" spans="1:8" x14ac:dyDescent="0.25">
      <c r="C1442" s="7" t="s">
        <v>11</v>
      </c>
      <c r="D1442" s="8" t="s">
        <v>79</v>
      </c>
      <c r="E1442" s="7" t="s">
        <v>80</v>
      </c>
    </row>
    <row r="1444" spans="1:8" x14ac:dyDescent="0.25">
      <c r="A1444" s="4" t="s">
        <v>286</v>
      </c>
      <c r="B1444" s="4">
        <v>1</v>
      </c>
      <c r="C1444" s="4" t="s">
        <v>166</v>
      </c>
      <c r="D1444" s="9" t="s">
        <v>18</v>
      </c>
      <c r="E1444" s="4" t="s">
        <v>167</v>
      </c>
      <c r="F1444" s="10">
        <v>230.29</v>
      </c>
      <c r="G1444" s="10">
        <v>1</v>
      </c>
      <c r="H1444" s="11">
        <f>ROUND(ROUND(F1444,2)*ROUND(G1444,2),2)</f>
        <v>230.29</v>
      </c>
    </row>
    <row r="1445" spans="1:8" x14ac:dyDescent="0.25">
      <c r="A1445" s="4" t="s">
        <v>286</v>
      </c>
      <c r="B1445" s="4">
        <v>2</v>
      </c>
      <c r="C1445" s="4" t="s">
        <v>126</v>
      </c>
      <c r="D1445" s="9" t="s">
        <v>18</v>
      </c>
      <c r="E1445" s="4" t="s">
        <v>127</v>
      </c>
      <c r="F1445" s="10">
        <v>180.41</v>
      </c>
      <c r="G1445" s="10">
        <v>3</v>
      </c>
      <c r="H1445" s="11">
        <f>ROUND(ROUND(F1445,2)*ROUND(G1445,2),2)</f>
        <v>541.23</v>
      </c>
    </row>
    <row r="1446" spans="1:8" x14ac:dyDescent="0.25">
      <c r="E1446" s="7" t="s">
        <v>35</v>
      </c>
      <c r="F1446" s="7"/>
      <c r="G1446" s="7"/>
      <c r="H1446" s="12">
        <f>SUM(H1444:H1445)</f>
        <v>771.52</v>
      </c>
    </row>
    <row r="1448" spans="1:8" x14ac:dyDescent="0.25">
      <c r="C1448" s="7" t="s">
        <v>6</v>
      </c>
      <c r="D1448" s="8" t="s">
        <v>7</v>
      </c>
      <c r="E1448" s="7" t="s">
        <v>8</v>
      </c>
    </row>
    <row r="1449" spans="1:8" x14ac:dyDescent="0.25">
      <c r="C1449" s="7" t="s">
        <v>9</v>
      </c>
      <c r="D1449" s="8" t="s">
        <v>279</v>
      </c>
      <c r="E1449" s="7" t="s">
        <v>280</v>
      </c>
    </row>
    <row r="1450" spans="1:8" x14ac:dyDescent="0.25">
      <c r="C1450" s="7" t="s">
        <v>11</v>
      </c>
      <c r="D1450" s="8" t="s">
        <v>84</v>
      </c>
      <c r="E1450" s="7" t="s">
        <v>85</v>
      </c>
    </row>
    <row r="1452" spans="1:8" x14ac:dyDescent="0.25">
      <c r="A1452" s="4" t="s">
        <v>287</v>
      </c>
      <c r="B1452" s="4">
        <v>1</v>
      </c>
      <c r="C1452" s="4" t="s">
        <v>87</v>
      </c>
      <c r="D1452" s="9" t="s">
        <v>31</v>
      </c>
      <c r="E1452" s="4" t="s">
        <v>88</v>
      </c>
      <c r="F1452" s="10">
        <v>49.53</v>
      </c>
      <c r="G1452" s="10">
        <v>31.8</v>
      </c>
      <c r="H1452" s="11">
        <f>ROUND(ROUND(F1452,2)*ROUND(G1452,2),2)</f>
        <v>1575.05</v>
      </c>
    </row>
    <row r="1453" spans="1:8" x14ac:dyDescent="0.25">
      <c r="A1453" s="4" t="s">
        <v>287</v>
      </c>
      <c r="B1453" s="4">
        <v>2</v>
      </c>
      <c r="C1453" s="4" t="s">
        <v>89</v>
      </c>
      <c r="D1453" s="9" t="s">
        <v>40</v>
      </c>
      <c r="E1453" s="4" t="s">
        <v>90</v>
      </c>
      <c r="F1453" s="10">
        <v>117.23</v>
      </c>
      <c r="G1453" s="10">
        <v>3.18</v>
      </c>
      <c r="H1453" s="11">
        <f>ROUND(ROUND(F1453,2)*ROUND(G1453,2),2)</f>
        <v>372.79</v>
      </c>
    </row>
    <row r="1454" spans="1:8" x14ac:dyDescent="0.25">
      <c r="E1454" s="7" t="s">
        <v>35</v>
      </c>
      <c r="F1454" s="7"/>
      <c r="G1454" s="7"/>
      <c r="H1454" s="12">
        <f>SUM(H1452:H1453)</f>
        <v>1947.84</v>
      </c>
    </row>
    <row r="1456" spans="1:8" x14ac:dyDescent="0.25">
      <c r="C1456" s="7" t="s">
        <v>6</v>
      </c>
      <c r="D1456" s="8" t="s">
        <v>7</v>
      </c>
      <c r="E1456" s="7" t="s">
        <v>8</v>
      </c>
    </row>
    <row r="1457" spans="1:8" x14ac:dyDescent="0.25">
      <c r="C1457" s="7" t="s">
        <v>9</v>
      </c>
      <c r="D1457" s="8" t="s">
        <v>279</v>
      </c>
      <c r="E1457" s="7" t="s">
        <v>280</v>
      </c>
    </row>
    <row r="1458" spans="1:8" x14ac:dyDescent="0.25">
      <c r="C1458" s="7" t="s">
        <v>11</v>
      </c>
      <c r="D1458" s="8" t="s">
        <v>93</v>
      </c>
      <c r="E1458" s="7" t="s">
        <v>94</v>
      </c>
    </row>
    <row r="1460" spans="1:8" x14ac:dyDescent="0.25">
      <c r="A1460" s="4" t="s">
        <v>288</v>
      </c>
      <c r="B1460" s="4">
        <v>1</v>
      </c>
      <c r="C1460" s="4" t="s">
        <v>96</v>
      </c>
      <c r="D1460" s="9" t="s">
        <v>40</v>
      </c>
      <c r="E1460" s="4" t="s">
        <v>97</v>
      </c>
      <c r="F1460" s="10">
        <v>24.85</v>
      </c>
      <c r="G1460" s="10">
        <v>33.39</v>
      </c>
      <c r="H1460" s="11">
        <f t="shared" ref="H1460:H1465" si="53">ROUND(ROUND(F1460,2)*ROUND(G1460,2),2)</f>
        <v>829.74</v>
      </c>
    </row>
    <row r="1461" spans="1:8" x14ac:dyDescent="0.25">
      <c r="A1461" s="4" t="s">
        <v>288</v>
      </c>
      <c r="B1461" s="4">
        <v>2</v>
      </c>
      <c r="C1461" s="4" t="s">
        <v>98</v>
      </c>
      <c r="D1461" s="9" t="s">
        <v>40</v>
      </c>
      <c r="E1461" s="4" t="s">
        <v>99</v>
      </c>
      <c r="F1461" s="10">
        <v>7.59</v>
      </c>
      <c r="G1461" s="10">
        <v>26.95</v>
      </c>
      <c r="H1461" s="11">
        <f t="shared" si="53"/>
        <v>204.55</v>
      </c>
    </row>
    <row r="1462" spans="1:8" x14ac:dyDescent="0.25">
      <c r="A1462" s="4" t="s">
        <v>288</v>
      </c>
      <c r="B1462" s="4">
        <v>3</v>
      </c>
      <c r="C1462" s="4" t="s">
        <v>100</v>
      </c>
      <c r="D1462" s="9" t="s">
        <v>40</v>
      </c>
      <c r="E1462" s="4" t="s">
        <v>101</v>
      </c>
      <c r="F1462" s="10">
        <v>8.8800000000000008</v>
      </c>
      <c r="G1462" s="10">
        <v>26.95</v>
      </c>
      <c r="H1462" s="11">
        <f t="shared" si="53"/>
        <v>239.32</v>
      </c>
    </row>
    <row r="1463" spans="1:8" x14ac:dyDescent="0.25">
      <c r="A1463" s="4" t="s">
        <v>288</v>
      </c>
      <c r="B1463" s="4">
        <v>4</v>
      </c>
      <c r="C1463" s="4" t="s">
        <v>102</v>
      </c>
      <c r="D1463" s="9" t="s">
        <v>40</v>
      </c>
      <c r="E1463" s="4" t="s">
        <v>103</v>
      </c>
      <c r="F1463" s="10">
        <v>10.28</v>
      </c>
      <c r="G1463" s="10">
        <v>6.44</v>
      </c>
      <c r="H1463" s="11">
        <f t="shared" si="53"/>
        <v>66.2</v>
      </c>
    </row>
    <row r="1464" spans="1:8" x14ac:dyDescent="0.25">
      <c r="A1464" s="4" t="s">
        <v>288</v>
      </c>
      <c r="B1464" s="4">
        <v>5</v>
      </c>
      <c r="C1464" s="4" t="s">
        <v>104</v>
      </c>
      <c r="D1464" s="9" t="s">
        <v>40</v>
      </c>
      <c r="E1464" s="4" t="s">
        <v>105</v>
      </c>
      <c r="F1464" s="10">
        <v>63.61</v>
      </c>
      <c r="G1464" s="10">
        <v>6.44</v>
      </c>
      <c r="H1464" s="11">
        <f t="shared" si="53"/>
        <v>409.65</v>
      </c>
    </row>
    <row r="1465" spans="1:8" x14ac:dyDescent="0.25">
      <c r="A1465" s="4" t="s">
        <v>288</v>
      </c>
      <c r="B1465" s="4">
        <v>6</v>
      </c>
      <c r="C1465" s="4" t="s">
        <v>106</v>
      </c>
      <c r="D1465" s="9" t="s">
        <v>40</v>
      </c>
      <c r="E1465" s="4" t="s">
        <v>107</v>
      </c>
      <c r="F1465" s="10">
        <v>93.51</v>
      </c>
      <c r="G1465" s="10">
        <v>0.5</v>
      </c>
      <c r="H1465" s="11">
        <f t="shared" si="53"/>
        <v>46.76</v>
      </c>
    </row>
    <row r="1466" spans="1:8" x14ac:dyDescent="0.25">
      <c r="E1466" s="7" t="s">
        <v>35</v>
      </c>
      <c r="F1466" s="7"/>
      <c r="G1466" s="7"/>
      <c r="H1466" s="12">
        <f>SUM(H1460:H1465)</f>
        <v>1796.22</v>
      </c>
    </row>
    <row r="1468" spans="1:8" x14ac:dyDescent="0.25">
      <c r="C1468" s="7" t="s">
        <v>6</v>
      </c>
      <c r="D1468" s="8" t="s">
        <v>7</v>
      </c>
      <c r="E1468" s="7" t="s">
        <v>8</v>
      </c>
    </row>
    <row r="1469" spans="1:8" x14ac:dyDescent="0.25">
      <c r="C1469" s="7" t="s">
        <v>9</v>
      </c>
      <c r="D1469" s="8" t="s">
        <v>289</v>
      </c>
      <c r="E1469" s="7" t="s">
        <v>10</v>
      </c>
    </row>
    <row r="1470" spans="1:8" x14ac:dyDescent="0.25">
      <c r="C1470" s="7" t="s">
        <v>11</v>
      </c>
      <c r="D1470" s="8" t="s">
        <v>7</v>
      </c>
      <c r="E1470" s="7" t="s">
        <v>12</v>
      </c>
    </row>
    <row r="1472" spans="1:8" x14ac:dyDescent="0.25">
      <c r="A1472" s="4" t="s">
        <v>290</v>
      </c>
      <c r="B1472" s="4">
        <v>1</v>
      </c>
      <c r="C1472" s="4" t="s">
        <v>14</v>
      </c>
      <c r="D1472" s="9" t="s">
        <v>15</v>
      </c>
      <c r="E1472" s="4" t="s">
        <v>16</v>
      </c>
      <c r="F1472" s="10">
        <v>5.85</v>
      </c>
      <c r="G1472" s="10">
        <v>70</v>
      </c>
      <c r="H1472" s="11">
        <f t="shared" ref="H1472:H1480" si="54">ROUND(ROUND(F1472,2)*ROUND(G1472,2),2)</f>
        <v>409.5</v>
      </c>
    </row>
    <row r="1473" spans="1:8" x14ac:dyDescent="0.25">
      <c r="A1473" s="4" t="s">
        <v>290</v>
      </c>
      <c r="B1473" s="4">
        <v>2</v>
      </c>
      <c r="C1473" s="4" t="s">
        <v>17</v>
      </c>
      <c r="D1473" s="9" t="s">
        <v>18</v>
      </c>
      <c r="E1473" s="4" t="s">
        <v>19</v>
      </c>
      <c r="F1473" s="10">
        <v>4.71</v>
      </c>
      <c r="G1473" s="10">
        <v>15</v>
      </c>
      <c r="H1473" s="11">
        <f t="shared" si="54"/>
        <v>70.650000000000006</v>
      </c>
    </row>
    <row r="1474" spans="1:8" x14ac:dyDescent="0.25">
      <c r="A1474" s="4" t="s">
        <v>290</v>
      </c>
      <c r="B1474" s="4">
        <v>3</v>
      </c>
      <c r="C1474" s="4" t="s">
        <v>20</v>
      </c>
      <c r="D1474" s="9" t="s">
        <v>18</v>
      </c>
      <c r="E1474" s="4" t="s">
        <v>21</v>
      </c>
      <c r="F1474" s="10">
        <v>28.56</v>
      </c>
      <c r="G1474" s="10">
        <v>8</v>
      </c>
      <c r="H1474" s="11">
        <f t="shared" si="54"/>
        <v>228.48</v>
      </c>
    </row>
    <row r="1475" spans="1:8" x14ac:dyDescent="0.25">
      <c r="A1475" s="4" t="s">
        <v>290</v>
      </c>
      <c r="B1475" s="4">
        <v>4</v>
      </c>
      <c r="C1475" s="4" t="s">
        <v>22</v>
      </c>
      <c r="D1475" s="9" t="s">
        <v>15</v>
      </c>
      <c r="E1475" s="4" t="s">
        <v>23</v>
      </c>
      <c r="F1475" s="10">
        <v>1.41</v>
      </c>
      <c r="G1475" s="10">
        <v>155</v>
      </c>
      <c r="H1475" s="11">
        <f t="shared" si="54"/>
        <v>218.55</v>
      </c>
    </row>
    <row r="1476" spans="1:8" x14ac:dyDescent="0.25">
      <c r="A1476" s="4" t="s">
        <v>290</v>
      </c>
      <c r="B1476" s="4">
        <v>5</v>
      </c>
      <c r="C1476" s="4" t="s">
        <v>24</v>
      </c>
      <c r="D1476" s="9" t="s">
        <v>18</v>
      </c>
      <c r="E1476" s="4" t="s">
        <v>25</v>
      </c>
      <c r="F1476" s="10">
        <v>62.61</v>
      </c>
      <c r="G1476" s="10">
        <v>11</v>
      </c>
      <c r="H1476" s="11">
        <f t="shared" si="54"/>
        <v>688.71</v>
      </c>
    </row>
    <row r="1477" spans="1:8" x14ac:dyDescent="0.25">
      <c r="A1477" s="4" t="s">
        <v>290</v>
      </c>
      <c r="B1477" s="4">
        <v>6</v>
      </c>
      <c r="C1477" s="4" t="s">
        <v>26</v>
      </c>
      <c r="D1477" s="9" t="s">
        <v>18</v>
      </c>
      <c r="E1477" s="4" t="s">
        <v>27</v>
      </c>
      <c r="F1477" s="10">
        <v>56.93</v>
      </c>
      <c r="G1477" s="10">
        <v>3</v>
      </c>
      <c r="H1477" s="11">
        <f t="shared" si="54"/>
        <v>170.79</v>
      </c>
    </row>
    <row r="1478" spans="1:8" x14ac:dyDescent="0.25">
      <c r="A1478" s="4" t="s">
        <v>290</v>
      </c>
      <c r="B1478" s="4">
        <v>7</v>
      </c>
      <c r="C1478" s="4" t="s">
        <v>28</v>
      </c>
      <c r="D1478" s="9" t="s">
        <v>18</v>
      </c>
      <c r="E1478" s="4" t="s">
        <v>29</v>
      </c>
      <c r="F1478" s="10">
        <v>63.54</v>
      </c>
      <c r="G1478" s="10">
        <v>6</v>
      </c>
      <c r="H1478" s="11">
        <f t="shared" si="54"/>
        <v>381.24</v>
      </c>
    </row>
    <row r="1479" spans="1:8" x14ac:dyDescent="0.25">
      <c r="A1479" s="4" t="s">
        <v>290</v>
      </c>
      <c r="B1479" s="4">
        <v>8</v>
      </c>
      <c r="C1479" s="4" t="s">
        <v>30</v>
      </c>
      <c r="D1479" s="9" t="s">
        <v>31</v>
      </c>
      <c r="E1479" s="4" t="s">
        <v>32</v>
      </c>
      <c r="F1479" s="10">
        <v>5.88</v>
      </c>
      <c r="G1479" s="10">
        <v>19</v>
      </c>
      <c r="H1479" s="11">
        <f t="shared" si="54"/>
        <v>111.72</v>
      </c>
    </row>
    <row r="1480" spans="1:8" x14ac:dyDescent="0.25">
      <c r="A1480" s="4" t="s">
        <v>290</v>
      </c>
      <c r="B1480" s="4">
        <v>9</v>
      </c>
      <c r="C1480" s="4" t="s">
        <v>33</v>
      </c>
      <c r="D1480" s="9" t="s">
        <v>31</v>
      </c>
      <c r="E1480" s="4" t="s">
        <v>34</v>
      </c>
      <c r="F1480" s="10">
        <v>7.76</v>
      </c>
      <c r="G1480" s="10">
        <v>19</v>
      </c>
      <c r="H1480" s="11">
        <f t="shared" si="54"/>
        <v>147.44</v>
      </c>
    </row>
    <row r="1481" spans="1:8" x14ac:dyDescent="0.25">
      <c r="E1481" s="7" t="s">
        <v>35</v>
      </c>
      <c r="F1481" s="7"/>
      <c r="G1481" s="7"/>
      <c r="H1481" s="12">
        <f>SUM(H1472:H1480)</f>
        <v>2427.08</v>
      </c>
    </row>
    <row r="1483" spans="1:8" x14ac:dyDescent="0.25">
      <c r="C1483" s="7" t="s">
        <v>6</v>
      </c>
      <c r="D1483" s="8" t="s">
        <v>7</v>
      </c>
      <c r="E1483" s="7" t="s">
        <v>8</v>
      </c>
    </row>
    <row r="1484" spans="1:8" x14ac:dyDescent="0.25">
      <c r="C1484" s="7" t="s">
        <v>9</v>
      </c>
      <c r="D1484" s="8" t="s">
        <v>289</v>
      </c>
      <c r="E1484" s="7" t="s">
        <v>10</v>
      </c>
    </row>
    <row r="1485" spans="1:8" x14ac:dyDescent="0.25">
      <c r="C1485" s="7" t="s">
        <v>11</v>
      </c>
      <c r="D1485" s="8" t="s">
        <v>36</v>
      </c>
      <c r="E1485" s="7" t="s">
        <v>37</v>
      </c>
    </row>
    <row r="1487" spans="1:8" x14ac:dyDescent="0.25">
      <c r="A1487" s="4" t="s">
        <v>291</v>
      </c>
      <c r="B1487" s="4">
        <v>1</v>
      </c>
      <c r="C1487" s="4" t="s">
        <v>39</v>
      </c>
      <c r="D1487" s="9" t="s">
        <v>40</v>
      </c>
      <c r="E1487" s="4" t="s">
        <v>41</v>
      </c>
      <c r="F1487" s="10">
        <v>102.15</v>
      </c>
      <c r="G1487" s="10">
        <v>4</v>
      </c>
      <c r="H1487" s="11">
        <f>ROUND(ROUND(F1487,2)*ROUND(G1487,2),2)</f>
        <v>408.6</v>
      </c>
    </row>
    <row r="1488" spans="1:8" x14ac:dyDescent="0.25">
      <c r="E1488" s="7" t="s">
        <v>35</v>
      </c>
      <c r="F1488" s="7"/>
      <c r="G1488" s="7"/>
      <c r="H1488" s="12">
        <f>SUM(H1487:H1487)</f>
        <v>408.6</v>
      </c>
    </row>
    <row r="1490" spans="1:8" x14ac:dyDescent="0.25">
      <c r="C1490" s="7" t="s">
        <v>6</v>
      </c>
      <c r="D1490" s="8" t="s">
        <v>7</v>
      </c>
      <c r="E1490" s="7" t="s">
        <v>8</v>
      </c>
    </row>
    <row r="1491" spans="1:8" x14ac:dyDescent="0.25">
      <c r="C1491" s="7" t="s">
        <v>9</v>
      </c>
      <c r="D1491" s="8" t="s">
        <v>289</v>
      </c>
      <c r="E1491" s="7" t="s">
        <v>10</v>
      </c>
    </row>
    <row r="1492" spans="1:8" x14ac:dyDescent="0.25">
      <c r="C1492" s="7" t="s">
        <v>11</v>
      </c>
      <c r="D1492" s="8" t="s">
        <v>42</v>
      </c>
      <c r="E1492" s="7" t="s">
        <v>43</v>
      </c>
    </row>
    <row r="1494" spans="1:8" x14ac:dyDescent="0.25">
      <c r="A1494" s="4" t="s">
        <v>292</v>
      </c>
      <c r="B1494" s="4">
        <v>1</v>
      </c>
      <c r="C1494" s="4" t="s">
        <v>45</v>
      </c>
      <c r="D1494" s="9" t="s">
        <v>31</v>
      </c>
      <c r="E1494" s="4" t="s">
        <v>46</v>
      </c>
      <c r="F1494" s="10">
        <v>11.7</v>
      </c>
      <c r="G1494" s="10">
        <v>26.92</v>
      </c>
      <c r="H1494" s="11">
        <f>ROUND(ROUND(F1494,2)*ROUND(G1494,2),2)</f>
        <v>314.95999999999998</v>
      </c>
    </row>
    <row r="1495" spans="1:8" x14ac:dyDescent="0.25">
      <c r="A1495" s="4" t="s">
        <v>292</v>
      </c>
      <c r="B1495" s="4">
        <v>2</v>
      </c>
      <c r="C1495" s="4" t="s">
        <v>47</v>
      </c>
      <c r="D1495" s="9" t="s">
        <v>31</v>
      </c>
      <c r="E1495" s="4" t="s">
        <v>48</v>
      </c>
      <c r="F1495" s="10">
        <v>4.5999999999999996</v>
      </c>
      <c r="G1495" s="10">
        <v>7</v>
      </c>
      <c r="H1495" s="11">
        <f>ROUND(ROUND(F1495,2)*ROUND(G1495,2),2)</f>
        <v>32.200000000000003</v>
      </c>
    </row>
    <row r="1496" spans="1:8" x14ac:dyDescent="0.25">
      <c r="A1496" s="4" t="s">
        <v>292</v>
      </c>
      <c r="B1496" s="4">
        <v>3</v>
      </c>
      <c r="C1496" s="4" t="s">
        <v>49</v>
      </c>
      <c r="D1496" s="9" t="s">
        <v>31</v>
      </c>
      <c r="E1496" s="4" t="s">
        <v>50</v>
      </c>
      <c r="F1496" s="10">
        <v>8.15</v>
      </c>
      <c r="G1496" s="10">
        <v>4.2</v>
      </c>
      <c r="H1496" s="11">
        <f>ROUND(ROUND(F1496,2)*ROUND(G1496,2),2)</f>
        <v>34.229999999999997</v>
      </c>
    </row>
    <row r="1497" spans="1:8" x14ac:dyDescent="0.25">
      <c r="A1497" s="4" t="s">
        <v>292</v>
      </c>
      <c r="B1497" s="4">
        <v>4</v>
      </c>
      <c r="C1497" s="4" t="s">
        <v>51</v>
      </c>
      <c r="D1497" s="9" t="s">
        <v>15</v>
      </c>
      <c r="E1497" s="4" t="s">
        <v>52</v>
      </c>
      <c r="F1497" s="10">
        <v>5.75</v>
      </c>
      <c r="G1497" s="10">
        <v>21</v>
      </c>
      <c r="H1497" s="11">
        <f>ROUND(ROUND(F1497,2)*ROUND(G1497,2),2)</f>
        <v>120.75</v>
      </c>
    </row>
    <row r="1498" spans="1:8" x14ac:dyDescent="0.25">
      <c r="E1498" s="7" t="s">
        <v>35</v>
      </c>
      <c r="F1498" s="7"/>
      <c r="G1498" s="7"/>
      <c r="H1498" s="12">
        <f>SUM(H1494:H1497)</f>
        <v>502.14</v>
      </c>
    </row>
    <row r="1500" spans="1:8" x14ac:dyDescent="0.25">
      <c r="C1500" s="7" t="s">
        <v>6</v>
      </c>
      <c r="D1500" s="8" t="s">
        <v>7</v>
      </c>
      <c r="E1500" s="7" t="s">
        <v>8</v>
      </c>
    </row>
    <row r="1501" spans="1:8" x14ac:dyDescent="0.25">
      <c r="C1501" s="7" t="s">
        <v>9</v>
      </c>
      <c r="D1501" s="8" t="s">
        <v>289</v>
      </c>
      <c r="E1501" s="7" t="s">
        <v>10</v>
      </c>
    </row>
    <row r="1502" spans="1:8" x14ac:dyDescent="0.25">
      <c r="C1502" s="7" t="s">
        <v>11</v>
      </c>
      <c r="D1502" s="8" t="s">
        <v>53</v>
      </c>
      <c r="E1502" s="7" t="s">
        <v>54</v>
      </c>
    </row>
    <row r="1504" spans="1:8" x14ac:dyDescent="0.25">
      <c r="A1504" s="4" t="s">
        <v>293</v>
      </c>
      <c r="B1504" s="4">
        <v>1</v>
      </c>
      <c r="C1504" s="4" t="s">
        <v>56</v>
      </c>
      <c r="D1504" s="9" t="s">
        <v>40</v>
      </c>
      <c r="E1504" s="4" t="s">
        <v>57</v>
      </c>
      <c r="F1504" s="10">
        <v>7.02</v>
      </c>
      <c r="G1504" s="10">
        <v>26.45</v>
      </c>
      <c r="H1504" s="11">
        <f t="shared" ref="H1504:H1509" si="55">ROUND(ROUND(F1504,2)*ROUND(G1504,2),2)</f>
        <v>185.68</v>
      </c>
    </row>
    <row r="1505" spans="1:8" x14ac:dyDescent="0.25">
      <c r="A1505" s="4" t="s">
        <v>293</v>
      </c>
      <c r="B1505" s="4">
        <v>2</v>
      </c>
      <c r="C1505" s="4" t="s">
        <v>58</v>
      </c>
      <c r="D1505" s="9" t="s">
        <v>40</v>
      </c>
      <c r="E1505" s="4" t="s">
        <v>59</v>
      </c>
      <c r="F1505" s="10">
        <v>2.1</v>
      </c>
      <c r="G1505" s="10">
        <v>5.95</v>
      </c>
      <c r="H1505" s="11">
        <f t="shared" si="55"/>
        <v>12.5</v>
      </c>
    </row>
    <row r="1506" spans="1:8" x14ac:dyDescent="0.25">
      <c r="A1506" s="4" t="s">
        <v>293</v>
      </c>
      <c r="B1506" s="4">
        <v>3</v>
      </c>
      <c r="C1506" s="4" t="s">
        <v>60</v>
      </c>
      <c r="D1506" s="9" t="s">
        <v>40</v>
      </c>
      <c r="E1506" s="4" t="s">
        <v>61</v>
      </c>
      <c r="F1506" s="10">
        <v>30.28</v>
      </c>
      <c r="G1506" s="10">
        <v>17.12</v>
      </c>
      <c r="H1506" s="11">
        <f t="shared" si="55"/>
        <v>518.39</v>
      </c>
    </row>
    <row r="1507" spans="1:8" x14ac:dyDescent="0.25">
      <c r="A1507" s="4" t="s">
        <v>293</v>
      </c>
      <c r="B1507" s="4">
        <v>4</v>
      </c>
      <c r="C1507" s="4" t="s">
        <v>62</v>
      </c>
      <c r="D1507" s="9" t="s">
        <v>40</v>
      </c>
      <c r="E1507" s="4" t="s">
        <v>63</v>
      </c>
      <c r="F1507" s="10">
        <v>26.73</v>
      </c>
      <c r="G1507" s="10">
        <v>3.85</v>
      </c>
      <c r="H1507" s="11">
        <f t="shared" si="55"/>
        <v>102.91</v>
      </c>
    </row>
    <row r="1508" spans="1:8" x14ac:dyDescent="0.25">
      <c r="A1508" s="4" t="s">
        <v>293</v>
      </c>
      <c r="B1508" s="4">
        <v>5</v>
      </c>
      <c r="C1508" s="4" t="s">
        <v>64</v>
      </c>
      <c r="D1508" s="9" t="s">
        <v>40</v>
      </c>
      <c r="E1508" s="4" t="s">
        <v>65</v>
      </c>
      <c r="F1508" s="10">
        <v>21</v>
      </c>
      <c r="G1508" s="10">
        <v>9.34</v>
      </c>
      <c r="H1508" s="11">
        <f t="shared" si="55"/>
        <v>196.14</v>
      </c>
    </row>
    <row r="1509" spans="1:8" x14ac:dyDescent="0.25">
      <c r="A1509" s="4" t="s">
        <v>293</v>
      </c>
      <c r="B1509" s="4">
        <v>6</v>
      </c>
      <c r="C1509" s="4" t="s">
        <v>66</v>
      </c>
      <c r="D1509" s="9" t="s">
        <v>40</v>
      </c>
      <c r="E1509" s="4" t="s">
        <v>67</v>
      </c>
      <c r="F1509" s="10">
        <v>11.6</v>
      </c>
      <c r="G1509" s="10">
        <v>2.1</v>
      </c>
      <c r="H1509" s="11">
        <f t="shared" si="55"/>
        <v>24.36</v>
      </c>
    </row>
    <row r="1510" spans="1:8" x14ac:dyDescent="0.25">
      <c r="E1510" s="7" t="s">
        <v>35</v>
      </c>
      <c r="F1510" s="7"/>
      <c r="G1510" s="7"/>
      <c r="H1510" s="12">
        <f>SUM(H1504:H1509)</f>
        <v>1039.9799999999998</v>
      </c>
    </row>
    <row r="1512" spans="1:8" x14ac:dyDescent="0.25">
      <c r="C1512" s="7" t="s">
        <v>6</v>
      </c>
      <c r="D1512" s="8" t="s">
        <v>7</v>
      </c>
      <c r="E1512" s="7" t="s">
        <v>8</v>
      </c>
    </row>
    <row r="1513" spans="1:8" x14ac:dyDescent="0.25">
      <c r="C1513" s="7" t="s">
        <v>9</v>
      </c>
      <c r="D1513" s="8" t="s">
        <v>289</v>
      </c>
      <c r="E1513" s="7" t="s">
        <v>10</v>
      </c>
    </row>
    <row r="1514" spans="1:8" x14ac:dyDescent="0.25">
      <c r="C1514" s="7" t="s">
        <v>11</v>
      </c>
      <c r="D1514" s="8" t="s">
        <v>68</v>
      </c>
      <c r="E1514" s="7" t="s">
        <v>69</v>
      </c>
    </row>
    <row r="1516" spans="1:8" x14ac:dyDescent="0.25">
      <c r="A1516" s="4" t="s">
        <v>294</v>
      </c>
      <c r="B1516" s="4">
        <v>1</v>
      </c>
      <c r="C1516" s="4" t="s">
        <v>71</v>
      </c>
      <c r="D1516" s="9" t="s">
        <v>15</v>
      </c>
      <c r="E1516" s="4" t="s">
        <v>72</v>
      </c>
      <c r="F1516" s="10">
        <v>27.8</v>
      </c>
      <c r="G1516" s="10">
        <v>77.8</v>
      </c>
      <c r="H1516" s="11">
        <f>ROUND(ROUND(F1516,2)*ROUND(G1516,2),2)</f>
        <v>2162.84</v>
      </c>
    </row>
    <row r="1517" spans="1:8" x14ac:dyDescent="0.25">
      <c r="A1517" s="4" t="s">
        <v>294</v>
      </c>
      <c r="B1517" s="4">
        <v>2</v>
      </c>
      <c r="C1517" s="4" t="s">
        <v>73</v>
      </c>
      <c r="D1517" s="9" t="s">
        <v>18</v>
      </c>
      <c r="E1517" s="4" t="s">
        <v>74</v>
      </c>
      <c r="F1517" s="10">
        <v>144.83000000000001</v>
      </c>
      <c r="G1517" s="10">
        <v>4</v>
      </c>
      <c r="H1517" s="11">
        <f>ROUND(ROUND(F1517,2)*ROUND(G1517,2),2)</f>
        <v>579.32000000000005</v>
      </c>
    </row>
    <row r="1518" spans="1:8" x14ac:dyDescent="0.25">
      <c r="A1518" s="4" t="s">
        <v>294</v>
      </c>
      <c r="B1518" s="4">
        <v>3</v>
      </c>
      <c r="C1518" s="4" t="s">
        <v>75</v>
      </c>
      <c r="D1518" s="9" t="s">
        <v>15</v>
      </c>
      <c r="E1518" s="4" t="s">
        <v>76</v>
      </c>
      <c r="F1518" s="10">
        <v>0.62</v>
      </c>
      <c r="G1518" s="10">
        <v>77.8</v>
      </c>
      <c r="H1518" s="11">
        <f>ROUND(ROUND(F1518,2)*ROUND(G1518,2),2)</f>
        <v>48.24</v>
      </c>
    </row>
    <row r="1519" spans="1:8" x14ac:dyDescent="0.25">
      <c r="A1519" s="4" t="s">
        <v>294</v>
      </c>
      <c r="B1519" s="4">
        <v>4</v>
      </c>
      <c r="C1519" s="4" t="s">
        <v>77</v>
      </c>
      <c r="D1519" s="9" t="s">
        <v>18</v>
      </c>
      <c r="E1519" s="4" t="s">
        <v>78</v>
      </c>
      <c r="F1519" s="10">
        <v>145.11000000000001</v>
      </c>
      <c r="G1519" s="10">
        <v>2</v>
      </c>
      <c r="H1519" s="11">
        <f>ROUND(ROUND(F1519,2)*ROUND(G1519,2),2)</f>
        <v>290.22000000000003</v>
      </c>
    </row>
    <row r="1520" spans="1:8" x14ac:dyDescent="0.25">
      <c r="E1520" s="7" t="s">
        <v>35</v>
      </c>
      <c r="F1520" s="7"/>
      <c r="G1520" s="7"/>
      <c r="H1520" s="12">
        <f>SUM(H1516:H1519)</f>
        <v>3080.62</v>
      </c>
    </row>
    <row r="1522" spans="1:8" x14ac:dyDescent="0.25">
      <c r="C1522" s="7" t="s">
        <v>6</v>
      </c>
      <c r="D1522" s="8" t="s">
        <v>7</v>
      </c>
      <c r="E1522" s="7" t="s">
        <v>8</v>
      </c>
    </row>
    <row r="1523" spans="1:8" x14ac:dyDescent="0.25">
      <c r="C1523" s="7" t="s">
        <v>9</v>
      </c>
      <c r="D1523" s="8" t="s">
        <v>289</v>
      </c>
      <c r="E1523" s="7" t="s">
        <v>10</v>
      </c>
    </row>
    <row r="1524" spans="1:8" x14ac:dyDescent="0.25">
      <c r="C1524" s="7" t="s">
        <v>11</v>
      </c>
      <c r="D1524" s="8" t="s">
        <v>79</v>
      </c>
      <c r="E1524" s="7" t="s">
        <v>80</v>
      </c>
    </row>
    <row r="1526" spans="1:8" x14ac:dyDescent="0.25">
      <c r="A1526" s="4" t="s">
        <v>295</v>
      </c>
      <c r="B1526" s="4">
        <v>1</v>
      </c>
      <c r="C1526" s="4" t="s">
        <v>82</v>
      </c>
      <c r="D1526" s="9" t="s">
        <v>18</v>
      </c>
      <c r="E1526" s="4" t="s">
        <v>83</v>
      </c>
      <c r="F1526" s="10">
        <v>110.59</v>
      </c>
      <c r="G1526" s="10">
        <v>12</v>
      </c>
      <c r="H1526" s="11">
        <f>ROUND(ROUND(F1526,2)*ROUND(G1526,2),2)</f>
        <v>1327.08</v>
      </c>
    </row>
    <row r="1527" spans="1:8" x14ac:dyDescent="0.25">
      <c r="E1527" s="7" t="s">
        <v>35</v>
      </c>
      <c r="F1527" s="7"/>
      <c r="G1527" s="7"/>
      <c r="H1527" s="12">
        <f>SUM(H1526:H1526)</f>
        <v>1327.08</v>
      </c>
    </row>
    <row r="1529" spans="1:8" x14ac:dyDescent="0.25">
      <c r="C1529" s="7" t="s">
        <v>6</v>
      </c>
      <c r="D1529" s="8" t="s">
        <v>7</v>
      </c>
      <c r="E1529" s="7" t="s">
        <v>8</v>
      </c>
    </row>
    <row r="1530" spans="1:8" x14ac:dyDescent="0.25">
      <c r="C1530" s="7" t="s">
        <v>9</v>
      </c>
      <c r="D1530" s="8" t="s">
        <v>289</v>
      </c>
      <c r="E1530" s="7" t="s">
        <v>10</v>
      </c>
    </row>
    <row r="1531" spans="1:8" x14ac:dyDescent="0.25">
      <c r="C1531" s="7" t="s">
        <v>11</v>
      </c>
      <c r="D1531" s="8" t="s">
        <v>84</v>
      </c>
      <c r="E1531" s="7" t="s">
        <v>85</v>
      </c>
    </row>
    <row r="1533" spans="1:8" x14ac:dyDescent="0.25">
      <c r="A1533" s="4" t="s">
        <v>296</v>
      </c>
      <c r="B1533" s="4">
        <v>1</v>
      </c>
      <c r="C1533" s="4" t="s">
        <v>87</v>
      </c>
      <c r="D1533" s="9" t="s">
        <v>31</v>
      </c>
      <c r="E1533" s="4" t="s">
        <v>88</v>
      </c>
      <c r="F1533" s="10">
        <v>49.53</v>
      </c>
      <c r="G1533" s="10">
        <v>33.92</v>
      </c>
      <c r="H1533" s="11">
        <f>ROUND(ROUND(F1533,2)*ROUND(G1533,2),2)</f>
        <v>1680.06</v>
      </c>
    </row>
    <row r="1534" spans="1:8" x14ac:dyDescent="0.25">
      <c r="A1534" s="4" t="s">
        <v>296</v>
      </c>
      <c r="B1534" s="4">
        <v>2</v>
      </c>
      <c r="C1534" s="4" t="s">
        <v>89</v>
      </c>
      <c r="D1534" s="9" t="s">
        <v>40</v>
      </c>
      <c r="E1534" s="4" t="s">
        <v>90</v>
      </c>
      <c r="F1534" s="10">
        <v>117.23</v>
      </c>
      <c r="G1534" s="10">
        <v>3.39</v>
      </c>
      <c r="H1534" s="11">
        <f>ROUND(ROUND(F1534,2)*ROUND(G1534,2),2)</f>
        <v>397.41</v>
      </c>
    </row>
    <row r="1535" spans="1:8" x14ac:dyDescent="0.25">
      <c r="A1535" s="4" t="s">
        <v>296</v>
      </c>
      <c r="B1535" s="4">
        <v>3</v>
      </c>
      <c r="C1535" s="4" t="s">
        <v>91</v>
      </c>
      <c r="D1535" s="9" t="s">
        <v>31</v>
      </c>
      <c r="E1535" s="4" t="s">
        <v>92</v>
      </c>
      <c r="F1535" s="10">
        <v>32.049999999999997</v>
      </c>
      <c r="G1535" s="10">
        <v>4.2</v>
      </c>
      <c r="H1535" s="11">
        <f>ROUND(ROUND(F1535,2)*ROUND(G1535,2),2)</f>
        <v>134.61000000000001</v>
      </c>
    </row>
    <row r="1536" spans="1:8" x14ac:dyDescent="0.25">
      <c r="E1536" s="7" t="s">
        <v>35</v>
      </c>
      <c r="F1536" s="7"/>
      <c r="G1536" s="7"/>
      <c r="H1536" s="12">
        <f>SUM(H1533:H1535)</f>
        <v>2212.08</v>
      </c>
    </row>
    <row r="1538" spans="1:8" x14ac:dyDescent="0.25">
      <c r="C1538" s="7" t="s">
        <v>6</v>
      </c>
      <c r="D1538" s="8" t="s">
        <v>7</v>
      </c>
      <c r="E1538" s="7" t="s">
        <v>8</v>
      </c>
    </row>
    <row r="1539" spans="1:8" x14ac:dyDescent="0.25">
      <c r="C1539" s="7" t="s">
        <v>9</v>
      </c>
      <c r="D1539" s="8" t="s">
        <v>289</v>
      </c>
      <c r="E1539" s="7" t="s">
        <v>10</v>
      </c>
    </row>
    <row r="1540" spans="1:8" x14ac:dyDescent="0.25">
      <c r="C1540" s="7" t="s">
        <v>11</v>
      </c>
      <c r="D1540" s="8" t="s">
        <v>93</v>
      </c>
      <c r="E1540" s="7" t="s">
        <v>94</v>
      </c>
    </row>
    <row r="1542" spans="1:8" x14ac:dyDescent="0.25">
      <c r="A1542" s="4" t="s">
        <v>297</v>
      </c>
      <c r="B1542" s="4">
        <v>1</v>
      </c>
      <c r="C1542" s="4" t="s">
        <v>96</v>
      </c>
      <c r="D1542" s="9" t="s">
        <v>40</v>
      </c>
      <c r="E1542" s="4" t="s">
        <v>97</v>
      </c>
      <c r="F1542" s="10">
        <v>24.85</v>
      </c>
      <c r="G1542" s="10">
        <v>40.31</v>
      </c>
      <c r="H1542" s="11">
        <f t="shared" ref="H1542:H1547" si="56">ROUND(ROUND(F1542,2)*ROUND(G1542,2),2)</f>
        <v>1001.7</v>
      </c>
    </row>
    <row r="1543" spans="1:8" x14ac:dyDescent="0.25">
      <c r="A1543" s="4" t="s">
        <v>297</v>
      </c>
      <c r="B1543" s="4">
        <v>2</v>
      </c>
      <c r="C1543" s="4" t="s">
        <v>98</v>
      </c>
      <c r="D1543" s="9" t="s">
        <v>40</v>
      </c>
      <c r="E1543" s="4" t="s">
        <v>99</v>
      </c>
      <c r="F1543" s="10">
        <v>7.59</v>
      </c>
      <c r="G1543" s="10">
        <v>32.31</v>
      </c>
      <c r="H1543" s="11">
        <f t="shared" si="56"/>
        <v>245.23</v>
      </c>
    </row>
    <row r="1544" spans="1:8" x14ac:dyDescent="0.25">
      <c r="A1544" s="4" t="s">
        <v>297</v>
      </c>
      <c r="B1544" s="4">
        <v>3</v>
      </c>
      <c r="C1544" s="4" t="s">
        <v>100</v>
      </c>
      <c r="D1544" s="9" t="s">
        <v>40</v>
      </c>
      <c r="E1544" s="4" t="s">
        <v>101</v>
      </c>
      <c r="F1544" s="10">
        <v>8.8800000000000008</v>
      </c>
      <c r="G1544" s="10">
        <v>32.31</v>
      </c>
      <c r="H1544" s="11">
        <f t="shared" si="56"/>
        <v>286.91000000000003</v>
      </c>
    </row>
    <row r="1545" spans="1:8" x14ac:dyDescent="0.25">
      <c r="A1545" s="4" t="s">
        <v>297</v>
      </c>
      <c r="B1545" s="4">
        <v>4</v>
      </c>
      <c r="C1545" s="4" t="s">
        <v>102</v>
      </c>
      <c r="D1545" s="9" t="s">
        <v>40</v>
      </c>
      <c r="E1545" s="4" t="s">
        <v>103</v>
      </c>
      <c r="F1545" s="10">
        <v>10.28</v>
      </c>
      <c r="G1545" s="10">
        <v>8</v>
      </c>
      <c r="H1545" s="11">
        <f t="shared" si="56"/>
        <v>82.24</v>
      </c>
    </row>
    <row r="1546" spans="1:8" x14ac:dyDescent="0.25">
      <c r="A1546" s="4" t="s">
        <v>297</v>
      </c>
      <c r="B1546" s="4">
        <v>5</v>
      </c>
      <c r="C1546" s="4" t="s">
        <v>104</v>
      </c>
      <c r="D1546" s="9" t="s">
        <v>40</v>
      </c>
      <c r="E1546" s="4" t="s">
        <v>105</v>
      </c>
      <c r="F1546" s="10">
        <v>63.61</v>
      </c>
      <c r="G1546" s="10">
        <v>8</v>
      </c>
      <c r="H1546" s="11">
        <f t="shared" si="56"/>
        <v>508.88</v>
      </c>
    </row>
    <row r="1547" spans="1:8" x14ac:dyDescent="0.25">
      <c r="A1547" s="4" t="s">
        <v>297</v>
      </c>
      <c r="B1547" s="4">
        <v>6</v>
      </c>
      <c r="C1547" s="4" t="s">
        <v>106</v>
      </c>
      <c r="D1547" s="9" t="s">
        <v>40</v>
      </c>
      <c r="E1547" s="4" t="s">
        <v>107</v>
      </c>
      <c r="F1547" s="10">
        <v>93.51</v>
      </c>
      <c r="G1547" s="10">
        <v>0.5</v>
      </c>
      <c r="H1547" s="11">
        <f t="shared" si="56"/>
        <v>46.76</v>
      </c>
    </row>
    <row r="1548" spans="1:8" x14ac:dyDescent="0.25">
      <c r="E1548" s="7" t="s">
        <v>35</v>
      </c>
      <c r="F1548" s="7"/>
      <c r="G1548" s="7"/>
      <c r="H1548" s="12">
        <f>SUM(H1542:H1547)</f>
        <v>2171.7200000000003</v>
      </c>
    </row>
    <row r="1550" spans="1:8" x14ac:dyDescent="0.25">
      <c r="C1550" s="7" t="s">
        <v>6</v>
      </c>
      <c r="D1550" s="8" t="s">
        <v>7</v>
      </c>
      <c r="E1550" s="7" t="s">
        <v>8</v>
      </c>
    </row>
    <row r="1551" spans="1:8" x14ac:dyDescent="0.25">
      <c r="C1551" s="7" t="s">
        <v>9</v>
      </c>
      <c r="D1551" s="8" t="s">
        <v>298</v>
      </c>
      <c r="E1551" s="7" t="s">
        <v>299</v>
      </c>
    </row>
    <row r="1552" spans="1:8" x14ac:dyDescent="0.25">
      <c r="C1552" s="7" t="s">
        <v>11</v>
      </c>
      <c r="D1552" s="8" t="s">
        <v>7</v>
      </c>
      <c r="E1552" s="7" t="s">
        <v>12</v>
      </c>
    </row>
    <row r="1554" spans="1:8" x14ac:dyDescent="0.25">
      <c r="A1554" s="4" t="s">
        <v>300</v>
      </c>
      <c r="B1554" s="4">
        <v>1</v>
      </c>
      <c r="C1554" s="4" t="s">
        <v>14</v>
      </c>
      <c r="D1554" s="9" t="s">
        <v>15</v>
      </c>
      <c r="E1554" s="4" t="s">
        <v>16</v>
      </c>
      <c r="F1554" s="10">
        <v>5.85</v>
      </c>
      <c r="G1554" s="10">
        <v>70</v>
      </c>
      <c r="H1554" s="11">
        <f t="shared" ref="H1554:H1562" si="57">ROUND(ROUND(F1554,2)*ROUND(G1554,2),2)</f>
        <v>409.5</v>
      </c>
    </row>
    <row r="1555" spans="1:8" x14ac:dyDescent="0.25">
      <c r="A1555" s="4" t="s">
        <v>300</v>
      </c>
      <c r="B1555" s="4">
        <v>2</v>
      </c>
      <c r="C1555" s="4" t="s">
        <v>17</v>
      </c>
      <c r="D1555" s="9" t="s">
        <v>18</v>
      </c>
      <c r="E1555" s="4" t="s">
        <v>19</v>
      </c>
      <c r="F1555" s="10">
        <v>4.71</v>
      </c>
      <c r="G1555" s="10">
        <v>15</v>
      </c>
      <c r="H1555" s="11">
        <f t="shared" si="57"/>
        <v>70.650000000000006</v>
      </c>
    </row>
    <row r="1556" spans="1:8" x14ac:dyDescent="0.25">
      <c r="A1556" s="4" t="s">
        <v>300</v>
      </c>
      <c r="B1556" s="4">
        <v>3</v>
      </c>
      <c r="C1556" s="4" t="s">
        <v>20</v>
      </c>
      <c r="D1556" s="9" t="s">
        <v>18</v>
      </c>
      <c r="E1556" s="4" t="s">
        <v>21</v>
      </c>
      <c r="F1556" s="10">
        <v>28.56</v>
      </c>
      <c r="G1556" s="10">
        <v>7</v>
      </c>
      <c r="H1556" s="11">
        <f t="shared" si="57"/>
        <v>199.92</v>
      </c>
    </row>
    <row r="1557" spans="1:8" x14ac:dyDescent="0.25">
      <c r="A1557" s="4" t="s">
        <v>300</v>
      </c>
      <c r="B1557" s="4">
        <v>4</v>
      </c>
      <c r="C1557" s="4" t="s">
        <v>22</v>
      </c>
      <c r="D1557" s="9" t="s">
        <v>15</v>
      </c>
      <c r="E1557" s="4" t="s">
        <v>23</v>
      </c>
      <c r="F1557" s="10">
        <v>1.41</v>
      </c>
      <c r="G1557" s="10">
        <v>154</v>
      </c>
      <c r="H1557" s="11">
        <f t="shared" si="57"/>
        <v>217.14</v>
      </c>
    </row>
    <row r="1558" spans="1:8" x14ac:dyDescent="0.25">
      <c r="A1558" s="4" t="s">
        <v>300</v>
      </c>
      <c r="B1558" s="4">
        <v>5</v>
      </c>
      <c r="C1558" s="4" t="s">
        <v>24</v>
      </c>
      <c r="D1558" s="9" t="s">
        <v>18</v>
      </c>
      <c r="E1558" s="4" t="s">
        <v>25</v>
      </c>
      <c r="F1558" s="10">
        <v>62.61</v>
      </c>
      <c r="G1558" s="10">
        <v>10</v>
      </c>
      <c r="H1558" s="11">
        <f t="shared" si="57"/>
        <v>626.1</v>
      </c>
    </row>
    <row r="1559" spans="1:8" x14ac:dyDescent="0.25">
      <c r="A1559" s="4" t="s">
        <v>300</v>
      </c>
      <c r="B1559" s="4">
        <v>6</v>
      </c>
      <c r="C1559" s="4" t="s">
        <v>26</v>
      </c>
      <c r="D1559" s="9" t="s">
        <v>18</v>
      </c>
      <c r="E1559" s="4" t="s">
        <v>27</v>
      </c>
      <c r="F1559" s="10">
        <v>56.93</v>
      </c>
      <c r="G1559" s="10">
        <v>3</v>
      </c>
      <c r="H1559" s="11">
        <f t="shared" si="57"/>
        <v>170.79</v>
      </c>
    </row>
    <row r="1560" spans="1:8" x14ac:dyDescent="0.25">
      <c r="A1560" s="4" t="s">
        <v>300</v>
      </c>
      <c r="B1560" s="4">
        <v>7</v>
      </c>
      <c r="C1560" s="4" t="s">
        <v>28</v>
      </c>
      <c r="D1560" s="9" t="s">
        <v>18</v>
      </c>
      <c r="E1560" s="4" t="s">
        <v>29</v>
      </c>
      <c r="F1560" s="10">
        <v>63.54</v>
      </c>
      <c r="G1560" s="10">
        <v>6</v>
      </c>
      <c r="H1560" s="11">
        <f t="shared" si="57"/>
        <v>381.24</v>
      </c>
    </row>
    <row r="1561" spans="1:8" x14ac:dyDescent="0.25">
      <c r="A1561" s="4" t="s">
        <v>300</v>
      </c>
      <c r="B1561" s="4">
        <v>8</v>
      </c>
      <c r="C1561" s="4" t="s">
        <v>30</v>
      </c>
      <c r="D1561" s="9" t="s">
        <v>31</v>
      </c>
      <c r="E1561" s="4" t="s">
        <v>32</v>
      </c>
      <c r="F1561" s="10">
        <v>5.88</v>
      </c>
      <c r="G1561" s="10">
        <v>19</v>
      </c>
      <c r="H1561" s="11">
        <f t="shared" si="57"/>
        <v>111.72</v>
      </c>
    </row>
    <row r="1562" spans="1:8" x14ac:dyDescent="0.25">
      <c r="A1562" s="4" t="s">
        <v>300</v>
      </c>
      <c r="B1562" s="4">
        <v>9</v>
      </c>
      <c r="C1562" s="4" t="s">
        <v>33</v>
      </c>
      <c r="D1562" s="9" t="s">
        <v>31</v>
      </c>
      <c r="E1562" s="4" t="s">
        <v>34</v>
      </c>
      <c r="F1562" s="10">
        <v>7.76</v>
      </c>
      <c r="G1562" s="10">
        <v>19</v>
      </c>
      <c r="H1562" s="11">
        <f t="shared" si="57"/>
        <v>147.44</v>
      </c>
    </row>
    <row r="1563" spans="1:8" x14ac:dyDescent="0.25">
      <c r="E1563" s="7" t="s">
        <v>35</v>
      </c>
      <c r="F1563" s="7"/>
      <c r="G1563" s="7"/>
      <c r="H1563" s="12">
        <f>SUM(H1554:H1562)</f>
        <v>2334.5</v>
      </c>
    </row>
    <row r="1565" spans="1:8" x14ac:dyDescent="0.25">
      <c r="C1565" s="7" t="s">
        <v>6</v>
      </c>
      <c r="D1565" s="8" t="s">
        <v>7</v>
      </c>
      <c r="E1565" s="7" t="s">
        <v>8</v>
      </c>
    </row>
    <row r="1566" spans="1:8" x14ac:dyDescent="0.25">
      <c r="C1566" s="7" t="s">
        <v>9</v>
      </c>
      <c r="D1566" s="8" t="s">
        <v>298</v>
      </c>
      <c r="E1566" s="7" t="s">
        <v>299</v>
      </c>
    </row>
    <row r="1567" spans="1:8" x14ac:dyDescent="0.25">
      <c r="C1567" s="7" t="s">
        <v>11</v>
      </c>
      <c r="D1567" s="8" t="s">
        <v>36</v>
      </c>
      <c r="E1567" s="7" t="s">
        <v>37</v>
      </c>
    </row>
    <row r="1569" spans="1:8" x14ac:dyDescent="0.25">
      <c r="A1569" s="4" t="s">
        <v>301</v>
      </c>
      <c r="B1569" s="4">
        <v>1</v>
      </c>
      <c r="C1569" s="4" t="s">
        <v>39</v>
      </c>
      <c r="D1569" s="9" t="s">
        <v>40</v>
      </c>
      <c r="E1569" s="4" t="s">
        <v>41</v>
      </c>
      <c r="F1569" s="10">
        <v>102.15</v>
      </c>
      <c r="G1569" s="10">
        <v>4</v>
      </c>
      <c r="H1569" s="11">
        <f>ROUND(ROUND(F1569,2)*ROUND(G1569,2),2)</f>
        <v>408.6</v>
      </c>
    </row>
    <row r="1570" spans="1:8" x14ac:dyDescent="0.25">
      <c r="E1570" s="7" t="s">
        <v>35</v>
      </c>
      <c r="F1570" s="7"/>
      <c r="G1570" s="7"/>
      <c r="H1570" s="12">
        <f>SUM(H1569:H1569)</f>
        <v>408.6</v>
      </c>
    </row>
    <row r="1572" spans="1:8" x14ac:dyDescent="0.25">
      <c r="C1572" s="7" t="s">
        <v>6</v>
      </c>
      <c r="D1572" s="8" t="s">
        <v>7</v>
      </c>
      <c r="E1572" s="7" t="s">
        <v>8</v>
      </c>
    </row>
    <row r="1573" spans="1:8" x14ac:dyDescent="0.25">
      <c r="C1573" s="7" t="s">
        <v>9</v>
      </c>
      <c r="D1573" s="8" t="s">
        <v>298</v>
      </c>
      <c r="E1573" s="7" t="s">
        <v>299</v>
      </c>
    </row>
    <row r="1574" spans="1:8" x14ac:dyDescent="0.25">
      <c r="C1574" s="7" t="s">
        <v>11</v>
      </c>
      <c r="D1574" s="8" t="s">
        <v>42</v>
      </c>
      <c r="E1574" s="7" t="s">
        <v>43</v>
      </c>
    </row>
    <row r="1576" spans="1:8" x14ac:dyDescent="0.25">
      <c r="A1576" s="4" t="s">
        <v>302</v>
      </c>
      <c r="B1576" s="4">
        <v>1</v>
      </c>
      <c r="C1576" s="4" t="s">
        <v>45</v>
      </c>
      <c r="D1576" s="9" t="s">
        <v>31</v>
      </c>
      <c r="E1576" s="4" t="s">
        <v>46</v>
      </c>
      <c r="F1576" s="10">
        <v>11.7</v>
      </c>
      <c r="G1576" s="10">
        <v>21.48</v>
      </c>
      <c r="H1576" s="11">
        <f>ROUND(ROUND(F1576,2)*ROUND(G1576,2),2)</f>
        <v>251.32</v>
      </c>
    </row>
    <row r="1577" spans="1:8" x14ac:dyDescent="0.25">
      <c r="A1577" s="4" t="s">
        <v>302</v>
      </c>
      <c r="B1577" s="4">
        <v>2</v>
      </c>
      <c r="C1577" s="4" t="s">
        <v>47</v>
      </c>
      <c r="D1577" s="9" t="s">
        <v>31</v>
      </c>
      <c r="E1577" s="4" t="s">
        <v>48</v>
      </c>
      <c r="F1577" s="10">
        <v>4.5999999999999996</v>
      </c>
      <c r="G1577" s="10">
        <v>6</v>
      </c>
      <c r="H1577" s="11">
        <f>ROUND(ROUND(F1577,2)*ROUND(G1577,2),2)</f>
        <v>27.6</v>
      </c>
    </row>
    <row r="1578" spans="1:8" x14ac:dyDescent="0.25">
      <c r="A1578" s="4" t="s">
        <v>302</v>
      </c>
      <c r="B1578" s="4">
        <v>3</v>
      </c>
      <c r="C1578" s="4" t="s">
        <v>49</v>
      </c>
      <c r="D1578" s="9" t="s">
        <v>31</v>
      </c>
      <c r="E1578" s="4" t="s">
        <v>50</v>
      </c>
      <c r="F1578" s="10">
        <v>8.15</v>
      </c>
      <c r="G1578" s="10">
        <v>9.4</v>
      </c>
      <c r="H1578" s="11">
        <f>ROUND(ROUND(F1578,2)*ROUND(G1578,2),2)</f>
        <v>76.61</v>
      </c>
    </row>
    <row r="1579" spans="1:8" x14ac:dyDescent="0.25">
      <c r="A1579" s="4" t="s">
        <v>302</v>
      </c>
      <c r="B1579" s="4">
        <v>4</v>
      </c>
      <c r="C1579" s="4" t="s">
        <v>51</v>
      </c>
      <c r="D1579" s="9" t="s">
        <v>15</v>
      </c>
      <c r="E1579" s="4" t="s">
        <v>52</v>
      </c>
      <c r="F1579" s="10">
        <v>5.75</v>
      </c>
      <c r="G1579" s="10">
        <v>47</v>
      </c>
      <c r="H1579" s="11">
        <f>ROUND(ROUND(F1579,2)*ROUND(G1579,2),2)</f>
        <v>270.25</v>
      </c>
    </row>
    <row r="1580" spans="1:8" x14ac:dyDescent="0.25">
      <c r="A1580" s="4" t="s">
        <v>302</v>
      </c>
      <c r="B1580" s="4">
        <v>5</v>
      </c>
      <c r="C1580" s="4" t="s">
        <v>220</v>
      </c>
      <c r="D1580" s="9" t="s">
        <v>18</v>
      </c>
      <c r="E1580" s="4" t="s">
        <v>221</v>
      </c>
      <c r="F1580" s="10">
        <v>8.4</v>
      </c>
      <c r="G1580" s="10">
        <v>4</v>
      </c>
      <c r="H1580" s="11">
        <f>ROUND(ROUND(F1580,2)*ROUND(G1580,2),2)</f>
        <v>33.6</v>
      </c>
    </row>
    <row r="1581" spans="1:8" x14ac:dyDescent="0.25">
      <c r="E1581" s="7" t="s">
        <v>35</v>
      </c>
      <c r="F1581" s="7"/>
      <c r="G1581" s="7"/>
      <c r="H1581" s="12">
        <f>SUM(H1576:H1580)</f>
        <v>659.38</v>
      </c>
    </row>
    <row r="1583" spans="1:8" x14ac:dyDescent="0.25">
      <c r="C1583" s="7" t="s">
        <v>6</v>
      </c>
      <c r="D1583" s="8" t="s">
        <v>7</v>
      </c>
      <c r="E1583" s="7" t="s">
        <v>8</v>
      </c>
    </row>
    <row r="1584" spans="1:8" x14ac:dyDescent="0.25">
      <c r="C1584" s="7" t="s">
        <v>9</v>
      </c>
      <c r="D1584" s="8" t="s">
        <v>298</v>
      </c>
      <c r="E1584" s="7" t="s">
        <v>299</v>
      </c>
    </row>
    <row r="1585" spans="1:8" x14ac:dyDescent="0.25">
      <c r="C1585" s="7" t="s">
        <v>11</v>
      </c>
      <c r="D1585" s="8" t="s">
        <v>53</v>
      </c>
      <c r="E1585" s="7" t="s">
        <v>54</v>
      </c>
    </row>
    <row r="1587" spans="1:8" x14ac:dyDescent="0.25">
      <c r="A1587" s="4" t="s">
        <v>303</v>
      </c>
      <c r="B1587" s="4">
        <v>1</v>
      </c>
      <c r="C1587" s="4" t="s">
        <v>56</v>
      </c>
      <c r="D1587" s="9" t="s">
        <v>40</v>
      </c>
      <c r="E1587" s="4" t="s">
        <v>57</v>
      </c>
      <c r="F1587" s="10">
        <v>7.02</v>
      </c>
      <c r="G1587" s="10">
        <v>26.25</v>
      </c>
      <c r="H1587" s="11">
        <f t="shared" ref="H1587:H1592" si="58">ROUND(ROUND(F1587,2)*ROUND(G1587,2),2)</f>
        <v>184.28</v>
      </c>
    </row>
    <row r="1588" spans="1:8" x14ac:dyDescent="0.25">
      <c r="A1588" s="4" t="s">
        <v>303</v>
      </c>
      <c r="B1588" s="4">
        <v>2</v>
      </c>
      <c r="C1588" s="4" t="s">
        <v>58</v>
      </c>
      <c r="D1588" s="9" t="s">
        <v>40</v>
      </c>
      <c r="E1588" s="4" t="s">
        <v>59</v>
      </c>
      <c r="F1588" s="10">
        <v>2.1</v>
      </c>
      <c r="G1588" s="10">
        <v>5.0999999999999996</v>
      </c>
      <c r="H1588" s="11">
        <f t="shared" si="58"/>
        <v>10.71</v>
      </c>
    </row>
    <row r="1589" spans="1:8" x14ac:dyDescent="0.25">
      <c r="A1589" s="4" t="s">
        <v>303</v>
      </c>
      <c r="B1589" s="4">
        <v>3</v>
      </c>
      <c r="C1589" s="4" t="s">
        <v>60</v>
      </c>
      <c r="D1589" s="9" t="s">
        <v>40</v>
      </c>
      <c r="E1589" s="4" t="s">
        <v>61</v>
      </c>
      <c r="F1589" s="10">
        <v>30.28</v>
      </c>
      <c r="G1589" s="10">
        <v>16.98</v>
      </c>
      <c r="H1589" s="11">
        <f t="shared" si="58"/>
        <v>514.15</v>
      </c>
    </row>
    <row r="1590" spans="1:8" x14ac:dyDescent="0.25">
      <c r="A1590" s="4" t="s">
        <v>303</v>
      </c>
      <c r="B1590" s="4">
        <v>4</v>
      </c>
      <c r="C1590" s="4" t="s">
        <v>62</v>
      </c>
      <c r="D1590" s="9" t="s">
        <v>40</v>
      </c>
      <c r="E1590" s="4" t="s">
        <v>63</v>
      </c>
      <c r="F1590" s="10">
        <v>26.73</v>
      </c>
      <c r="G1590" s="10">
        <v>3.3</v>
      </c>
      <c r="H1590" s="11">
        <f t="shared" si="58"/>
        <v>88.21</v>
      </c>
    </row>
    <row r="1591" spans="1:8" x14ac:dyDescent="0.25">
      <c r="A1591" s="4" t="s">
        <v>303</v>
      </c>
      <c r="B1591" s="4">
        <v>5</v>
      </c>
      <c r="C1591" s="4" t="s">
        <v>64</v>
      </c>
      <c r="D1591" s="9" t="s">
        <v>40</v>
      </c>
      <c r="E1591" s="4" t="s">
        <v>65</v>
      </c>
      <c r="F1591" s="10">
        <v>21</v>
      </c>
      <c r="G1591" s="10">
        <v>9.26</v>
      </c>
      <c r="H1591" s="11">
        <f t="shared" si="58"/>
        <v>194.46</v>
      </c>
    </row>
    <row r="1592" spans="1:8" x14ac:dyDescent="0.25">
      <c r="A1592" s="4" t="s">
        <v>303</v>
      </c>
      <c r="B1592" s="4">
        <v>6</v>
      </c>
      <c r="C1592" s="4" t="s">
        <v>66</v>
      </c>
      <c r="D1592" s="9" t="s">
        <v>40</v>
      </c>
      <c r="E1592" s="4" t="s">
        <v>67</v>
      </c>
      <c r="F1592" s="10">
        <v>11.6</v>
      </c>
      <c r="G1592" s="10">
        <v>1.8</v>
      </c>
      <c r="H1592" s="11">
        <f t="shared" si="58"/>
        <v>20.88</v>
      </c>
    </row>
    <row r="1593" spans="1:8" x14ac:dyDescent="0.25">
      <c r="E1593" s="7" t="s">
        <v>35</v>
      </c>
      <c r="F1593" s="7"/>
      <c r="G1593" s="7"/>
      <c r="H1593" s="12">
        <f>SUM(H1587:H1592)</f>
        <v>1012.69</v>
      </c>
    </row>
    <row r="1595" spans="1:8" x14ac:dyDescent="0.25">
      <c r="C1595" s="7" t="s">
        <v>6</v>
      </c>
      <c r="D1595" s="8" t="s">
        <v>7</v>
      </c>
      <c r="E1595" s="7" t="s">
        <v>8</v>
      </c>
    </row>
    <row r="1596" spans="1:8" x14ac:dyDescent="0.25">
      <c r="C1596" s="7" t="s">
        <v>9</v>
      </c>
      <c r="D1596" s="8" t="s">
        <v>298</v>
      </c>
      <c r="E1596" s="7" t="s">
        <v>299</v>
      </c>
    </row>
    <row r="1597" spans="1:8" x14ac:dyDescent="0.25">
      <c r="C1597" s="7" t="s">
        <v>11</v>
      </c>
      <c r="D1597" s="8" t="s">
        <v>68</v>
      </c>
      <c r="E1597" s="7" t="s">
        <v>69</v>
      </c>
    </row>
    <row r="1599" spans="1:8" x14ac:dyDescent="0.25">
      <c r="A1599" s="4" t="s">
        <v>304</v>
      </c>
      <c r="B1599" s="4">
        <v>1</v>
      </c>
      <c r="C1599" s="4" t="s">
        <v>71</v>
      </c>
      <c r="D1599" s="9" t="s">
        <v>15</v>
      </c>
      <c r="E1599" s="4" t="s">
        <v>72</v>
      </c>
      <c r="F1599" s="10">
        <v>27.8</v>
      </c>
      <c r="G1599" s="10">
        <v>77.2</v>
      </c>
      <c r="H1599" s="11">
        <f>ROUND(ROUND(F1599,2)*ROUND(G1599,2),2)</f>
        <v>2146.16</v>
      </c>
    </row>
    <row r="1600" spans="1:8" x14ac:dyDescent="0.25">
      <c r="A1600" s="4" t="s">
        <v>304</v>
      </c>
      <c r="B1600" s="4">
        <v>2</v>
      </c>
      <c r="C1600" s="4" t="s">
        <v>73</v>
      </c>
      <c r="D1600" s="9" t="s">
        <v>18</v>
      </c>
      <c r="E1600" s="4" t="s">
        <v>74</v>
      </c>
      <c r="F1600" s="10">
        <v>144.83000000000001</v>
      </c>
      <c r="G1600" s="10">
        <v>2</v>
      </c>
      <c r="H1600" s="11">
        <f>ROUND(ROUND(F1600,2)*ROUND(G1600,2),2)</f>
        <v>289.66000000000003</v>
      </c>
    </row>
    <row r="1601" spans="1:8" x14ac:dyDescent="0.25">
      <c r="A1601" s="4" t="s">
        <v>304</v>
      </c>
      <c r="B1601" s="4">
        <v>3</v>
      </c>
      <c r="C1601" s="4" t="s">
        <v>75</v>
      </c>
      <c r="D1601" s="9" t="s">
        <v>15</v>
      </c>
      <c r="E1601" s="4" t="s">
        <v>76</v>
      </c>
      <c r="F1601" s="10">
        <v>0.62</v>
      </c>
      <c r="G1601" s="10">
        <v>77.2</v>
      </c>
      <c r="H1601" s="11">
        <f>ROUND(ROUND(F1601,2)*ROUND(G1601,2),2)</f>
        <v>47.86</v>
      </c>
    </row>
    <row r="1602" spans="1:8" x14ac:dyDescent="0.25">
      <c r="A1602" s="4" t="s">
        <v>304</v>
      </c>
      <c r="B1602" s="4">
        <v>4</v>
      </c>
      <c r="C1602" s="4" t="s">
        <v>77</v>
      </c>
      <c r="D1602" s="9" t="s">
        <v>18</v>
      </c>
      <c r="E1602" s="4" t="s">
        <v>78</v>
      </c>
      <c r="F1602" s="10">
        <v>145.11000000000001</v>
      </c>
      <c r="G1602" s="10">
        <v>1</v>
      </c>
      <c r="H1602" s="11">
        <f>ROUND(ROUND(F1602,2)*ROUND(G1602,2),2)</f>
        <v>145.11000000000001</v>
      </c>
    </row>
    <row r="1603" spans="1:8" x14ac:dyDescent="0.25">
      <c r="E1603" s="7" t="s">
        <v>35</v>
      </c>
      <c r="F1603" s="7"/>
      <c r="G1603" s="7"/>
      <c r="H1603" s="12">
        <f>SUM(H1599:H1602)</f>
        <v>2628.79</v>
      </c>
    </row>
    <row r="1605" spans="1:8" x14ac:dyDescent="0.25">
      <c r="C1605" s="7" t="s">
        <v>6</v>
      </c>
      <c r="D1605" s="8" t="s">
        <v>7</v>
      </c>
      <c r="E1605" s="7" t="s">
        <v>8</v>
      </c>
    </row>
    <row r="1606" spans="1:8" x14ac:dyDescent="0.25">
      <c r="C1606" s="7" t="s">
        <v>9</v>
      </c>
      <c r="D1606" s="8" t="s">
        <v>298</v>
      </c>
      <c r="E1606" s="7" t="s">
        <v>299</v>
      </c>
    </row>
    <row r="1607" spans="1:8" x14ac:dyDescent="0.25">
      <c r="C1607" s="7" t="s">
        <v>11</v>
      </c>
      <c r="D1607" s="8" t="s">
        <v>79</v>
      </c>
      <c r="E1607" s="7" t="s">
        <v>80</v>
      </c>
    </row>
    <row r="1609" spans="1:8" x14ac:dyDescent="0.25">
      <c r="A1609" s="4" t="s">
        <v>305</v>
      </c>
      <c r="B1609" s="4">
        <v>1</v>
      </c>
      <c r="C1609" s="4" t="s">
        <v>166</v>
      </c>
      <c r="D1609" s="9" t="s">
        <v>18</v>
      </c>
      <c r="E1609" s="4" t="s">
        <v>167</v>
      </c>
      <c r="F1609" s="10">
        <v>230.29</v>
      </c>
      <c r="G1609" s="10">
        <v>1</v>
      </c>
      <c r="H1609" s="11">
        <f>ROUND(ROUND(F1609,2)*ROUND(G1609,2),2)</f>
        <v>230.29</v>
      </c>
    </row>
    <row r="1610" spans="1:8" x14ac:dyDescent="0.25">
      <c r="A1610" s="4" t="s">
        <v>305</v>
      </c>
      <c r="B1610" s="4">
        <v>2</v>
      </c>
      <c r="C1610" s="4" t="s">
        <v>126</v>
      </c>
      <c r="D1610" s="9" t="s">
        <v>18</v>
      </c>
      <c r="E1610" s="4" t="s">
        <v>127</v>
      </c>
      <c r="F1610" s="10">
        <v>180.41</v>
      </c>
      <c r="G1610" s="10">
        <v>1</v>
      </c>
      <c r="H1610" s="11">
        <f>ROUND(ROUND(F1610,2)*ROUND(G1610,2),2)</f>
        <v>180.41</v>
      </c>
    </row>
    <row r="1611" spans="1:8" x14ac:dyDescent="0.25">
      <c r="E1611" s="7" t="s">
        <v>35</v>
      </c>
      <c r="F1611" s="7"/>
      <c r="G1611" s="7"/>
      <c r="H1611" s="12">
        <f>SUM(H1609:H1610)</f>
        <v>410.7</v>
      </c>
    </row>
    <row r="1613" spans="1:8" x14ac:dyDescent="0.25">
      <c r="C1613" s="7" t="s">
        <v>6</v>
      </c>
      <c r="D1613" s="8" t="s">
        <v>7</v>
      </c>
      <c r="E1613" s="7" t="s">
        <v>8</v>
      </c>
    </row>
    <row r="1614" spans="1:8" x14ac:dyDescent="0.25">
      <c r="C1614" s="7" t="s">
        <v>9</v>
      </c>
      <c r="D1614" s="8" t="s">
        <v>298</v>
      </c>
      <c r="E1614" s="7" t="s">
        <v>299</v>
      </c>
    </row>
    <row r="1615" spans="1:8" x14ac:dyDescent="0.25">
      <c r="C1615" s="7" t="s">
        <v>11</v>
      </c>
      <c r="D1615" s="8" t="s">
        <v>84</v>
      </c>
      <c r="E1615" s="7" t="s">
        <v>85</v>
      </c>
    </row>
    <row r="1617" spans="1:8" x14ac:dyDescent="0.25">
      <c r="A1617" s="4" t="s">
        <v>306</v>
      </c>
      <c r="B1617" s="4">
        <v>1</v>
      </c>
      <c r="C1617" s="4" t="s">
        <v>87</v>
      </c>
      <c r="D1617" s="9" t="s">
        <v>31</v>
      </c>
      <c r="E1617" s="4" t="s">
        <v>88</v>
      </c>
      <c r="F1617" s="10">
        <v>49.53</v>
      </c>
      <c r="G1617" s="10">
        <v>27.48</v>
      </c>
      <c r="H1617" s="11">
        <f>ROUND(ROUND(F1617,2)*ROUND(G1617,2),2)</f>
        <v>1361.08</v>
      </c>
    </row>
    <row r="1618" spans="1:8" x14ac:dyDescent="0.25">
      <c r="A1618" s="4" t="s">
        <v>306</v>
      </c>
      <c r="B1618" s="4">
        <v>2</v>
      </c>
      <c r="C1618" s="4" t="s">
        <v>89</v>
      </c>
      <c r="D1618" s="9" t="s">
        <v>40</v>
      </c>
      <c r="E1618" s="4" t="s">
        <v>90</v>
      </c>
      <c r="F1618" s="10">
        <v>117.23</v>
      </c>
      <c r="G1618" s="10">
        <v>2.75</v>
      </c>
      <c r="H1618" s="11">
        <f>ROUND(ROUND(F1618,2)*ROUND(G1618,2),2)</f>
        <v>322.38</v>
      </c>
    </row>
    <row r="1619" spans="1:8" x14ac:dyDescent="0.25">
      <c r="A1619" s="4" t="s">
        <v>306</v>
      </c>
      <c r="B1619" s="4">
        <v>3</v>
      </c>
      <c r="C1619" s="4" t="s">
        <v>91</v>
      </c>
      <c r="D1619" s="9" t="s">
        <v>31</v>
      </c>
      <c r="E1619" s="4" t="s">
        <v>92</v>
      </c>
      <c r="F1619" s="10">
        <v>32.049999999999997</v>
      </c>
      <c r="G1619" s="10">
        <v>9.4</v>
      </c>
      <c r="H1619" s="11">
        <f>ROUND(ROUND(F1619,2)*ROUND(G1619,2),2)</f>
        <v>301.27</v>
      </c>
    </row>
    <row r="1620" spans="1:8" x14ac:dyDescent="0.25">
      <c r="A1620" s="4" t="s">
        <v>306</v>
      </c>
      <c r="B1620" s="4">
        <v>4</v>
      </c>
      <c r="C1620" s="4" t="s">
        <v>156</v>
      </c>
      <c r="D1620" s="9" t="s">
        <v>18</v>
      </c>
      <c r="E1620" s="4" t="s">
        <v>157</v>
      </c>
      <c r="F1620" s="10">
        <v>1182.44</v>
      </c>
      <c r="G1620" s="10">
        <v>1</v>
      </c>
      <c r="H1620" s="11">
        <f>ROUND(ROUND(F1620,2)*ROUND(G1620,2),2)</f>
        <v>1182.44</v>
      </c>
    </row>
    <row r="1621" spans="1:8" x14ac:dyDescent="0.25">
      <c r="A1621" s="4" t="s">
        <v>306</v>
      </c>
      <c r="B1621" s="4">
        <v>5</v>
      </c>
      <c r="C1621" s="4" t="s">
        <v>226</v>
      </c>
      <c r="D1621" s="9" t="s">
        <v>18</v>
      </c>
      <c r="E1621" s="4" t="s">
        <v>227</v>
      </c>
      <c r="F1621" s="10">
        <v>55.52</v>
      </c>
      <c r="G1621" s="10">
        <v>4</v>
      </c>
      <c r="H1621" s="11">
        <f>ROUND(ROUND(F1621,2)*ROUND(G1621,2),2)</f>
        <v>222.08</v>
      </c>
    </row>
    <row r="1622" spans="1:8" x14ac:dyDescent="0.25">
      <c r="E1622" s="7" t="s">
        <v>35</v>
      </c>
      <c r="F1622" s="7"/>
      <c r="G1622" s="7"/>
      <c r="H1622" s="12">
        <f>SUM(H1617:H1621)</f>
        <v>3389.25</v>
      </c>
    </row>
    <row r="1624" spans="1:8" x14ac:dyDescent="0.25">
      <c r="C1624" s="7" t="s">
        <v>6</v>
      </c>
      <c r="D1624" s="8" t="s">
        <v>7</v>
      </c>
      <c r="E1624" s="7" t="s">
        <v>8</v>
      </c>
    </row>
    <row r="1625" spans="1:8" x14ac:dyDescent="0.25">
      <c r="C1625" s="7" t="s">
        <v>9</v>
      </c>
      <c r="D1625" s="8" t="s">
        <v>298</v>
      </c>
      <c r="E1625" s="7" t="s">
        <v>299</v>
      </c>
    </row>
    <row r="1626" spans="1:8" x14ac:dyDescent="0.25">
      <c r="C1626" s="7" t="s">
        <v>11</v>
      </c>
      <c r="D1626" s="8" t="s">
        <v>93</v>
      </c>
      <c r="E1626" s="7" t="s">
        <v>94</v>
      </c>
    </row>
    <row r="1628" spans="1:8" x14ac:dyDescent="0.25">
      <c r="A1628" s="4" t="s">
        <v>307</v>
      </c>
      <c r="B1628" s="4">
        <v>1</v>
      </c>
      <c r="C1628" s="4" t="s">
        <v>96</v>
      </c>
      <c r="D1628" s="9" t="s">
        <v>40</v>
      </c>
      <c r="E1628" s="4" t="s">
        <v>97</v>
      </c>
      <c r="F1628" s="10">
        <v>24.85</v>
      </c>
      <c r="G1628" s="10">
        <v>39.380000000000003</v>
      </c>
      <c r="H1628" s="11">
        <f t="shared" ref="H1628:H1633" si="59">ROUND(ROUND(F1628,2)*ROUND(G1628,2),2)</f>
        <v>978.59</v>
      </c>
    </row>
    <row r="1629" spans="1:8" x14ac:dyDescent="0.25">
      <c r="A1629" s="4" t="s">
        <v>307</v>
      </c>
      <c r="B1629" s="4">
        <v>2</v>
      </c>
      <c r="C1629" s="4" t="s">
        <v>98</v>
      </c>
      <c r="D1629" s="9" t="s">
        <v>40</v>
      </c>
      <c r="E1629" s="4" t="s">
        <v>99</v>
      </c>
      <c r="F1629" s="10">
        <v>7.59</v>
      </c>
      <c r="G1629" s="10">
        <v>31.27</v>
      </c>
      <c r="H1629" s="11">
        <f t="shared" si="59"/>
        <v>237.34</v>
      </c>
    </row>
    <row r="1630" spans="1:8" x14ac:dyDescent="0.25">
      <c r="A1630" s="4" t="s">
        <v>307</v>
      </c>
      <c r="B1630" s="4">
        <v>3</v>
      </c>
      <c r="C1630" s="4" t="s">
        <v>100</v>
      </c>
      <c r="D1630" s="9" t="s">
        <v>40</v>
      </c>
      <c r="E1630" s="4" t="s">
        <v>101</v>
      </c>
      <c r="F1630" s="10">
        <v>8.8800000000000008</v>
      </c>
      <c r="G1630" s="10">
        <v>31.27</v>
      </c>
      <c r="H1630" s="11">
        <f t="shared" si="59"/>
        <v>277.68</v>
      </c>
    </row>
    <row r="1631" spans="1:8" x14ac:dyDescent="0.25">
      <c r="A1631" s="4" t="s">
        <v>307</v>
      </c>
      <c r="B1631" s="4">
        <v>4</v>
      </c>
      <c r="C1631" s="4" t="s">
        <v>102</v>
      </c>
      <c r="D1631" s="9" t="s">
        <v>40</v>
      </c>
      <c r="E1631" s="4" t="s">
        <v>103</v>
      </c>
      <c r="F1631" s="10">
        <v>10.28</v>
      </c>
      <c r="G1631" s="10">
        <v>8.11</v>
      </c>
      <c r="H1631" s="11">
        <f t="shared" si="59"/>
        <v>83.37</v>
      </c>
    </row>
    <row r="1632" spans="1:8" x14ac:dyDescent="0.25">
      <c r="A1632" s="4" t="s">
        <v>307</v>
      </c>
      <c r="B1632" s="4">
        <v>5</v>
      </c>
      <c r="C1632" s="4" t="s">
        <v>104</v>
      </c>
      <c r="D1632" s="9" t="s">
        <v>40</v>
      </c>
      <c r="E1632" s="4" t="s">
        <v>105</v>
      </c>
      <c r="F1632" s="10">
        <v>63.61</v>
      </c>
      <c r="G1632" s="10">
        <v>8.11</v>
      </c>
      <c r="H1632" s="11">
        <f t="shared" si="59"/>
        <v>515.88</v>
      </c>
    </row>
    <row r="1633" spans="1:8" x14ac:dyDescent="0.25">
      <c r="A1633" s="4" t="s">
        <v>307</v>
      </c>
      <c r="B1633" s="4">
        <v>6</v>
      </c>
      <c r="C1633" s="4" t="s">
        <v>106</v>
      </c>
      <c r="D1633" s="9" t="s">
        <v>40</v>
      </c>
      <c r="E1633" s="4" t="s">
        <v>107</v>
      </c>
      <c r="F1633" s="10">
        <v>93.51</v>
      </c>
      <c r="G1633" s="10">
        <v>0.5</v>
      </c>
      <c r="H1633" s="11">
        <f t="shared" si="59"/>
        <v>46.76</v>
      </c>
    </row>
    <row r="1634" spans="1:8" x14ac:dyDescent="0.25">
      <c r="E1634" s="7" t="s">
        <v>35</v>
      </c>
      <c r="F1634" s="7"/>
      <c r="G1634" s="7"/>
      <c r="H1634" s="12">
        <f>SUM(H1628:H1633)</f>
        <v>2139.6200000000003</v>
      </c>
    </row>
    <row r="1636" spans="1:8" x14ac:dyDescent="0.25">
      <c r="C1636" s="7" t="s">
        <v>6</v>
      </c>
      <c r="D1636" s="8" t="s">
        <v>7</v>
      </c>
      <c r="E1636" s="7" t="s">
        <v>8</v>
      </c>
    </row>
    <row r="1637" spans="1:8" x14ac:dyDescent="0.25">
      <c r="C1637" s="7" t="s">
        <v>9</v>
      </c>
      <c r="D1637" s="8" t="s">
        <v>308</v>
      </c>
      <c r="E1637" s="7" t="s">
        <v>309</v>
      </c>
    </row>
    <row r="1638" spans="1:8" x14ac:dyDescent="0.25">
      <c r="C1638" s="7" t="s">
        <v>11</v>
      </c>
      <c r="D1638" s="8" t="s">
        <v>7</v>
      </c>
      <c r="E1638" s="7" t="s">
        <v>12</v>
      </c>
    </row>
    <row r="1640" spans="1:8" x14ac:dyDescent="0.25">
      <c r="A1640" s="4" t="s">
        <v>310</v>
      </c>
      <c r="B1640" s="4">
        <v>1</v>
      </c>
      <c r="C1640" s="4" t="s">
        <v>14</v>
      </c>
      <c r="D1640" s="9" t="s">
        <v>15</v>
      </c>
      <c r="E1640" s="4" t="s">
        <v>16</v>
      </c>
      <c r="F1640" s="10">
        <v>5.85</v>
      </c>
      <c r="G1640" s="10">
        <v>60</v>
      </c>
      <c r="H1640" s="11">
        <f t="shared" ref="H1640:H1648" si="60">ROUND(ROUND(F1640,2)*ROUND(G1640,2),2)</f>
        <v>351</v>
      </c>
    </row>
    <row r="1641" spans="1:8" x14ac:dyDescent="0.25">
      <c r="A1641" s="4" t="s">
        <v>310</v>
      </c>
      <c r="B1641" s="4">
        <v>2</v>
      </c>
      <c r="C1641" s="4" t="s">
        <v>17</v>
      </c>
      <c r="D1641" s="9" t="s">
        <v>18</v>
      </c>
      <c r="E1641" s="4" t="s">
        <v>19</v>
      </c>
      <c r="F1641" s="10">
        <v>4.71</v>
      </c>
      <c r="G1641" s="10">
        <v>12</v>
      </c>
      <c r="H1641" s="11">
        <f t="shared" si="60"/>
        <v>56.52</v>
      </c>
    </row>
    <row r="1642" spans="1:8" x14ac:dyDescent="0.25">
      <c r="A1642" s="4" t="s">
        <v>310</v>
      </c>
      <c r="B1642" s="4">
        <v>3</v>
      </c>
      <c r="C1642" s="4" t="s">
        <v>20</v>
      </c>
      <c r="D1642" s="9" t="s">
        <v>18</v>
      </c>
      <c r="E1642" s="4" t="s">
        <v>21</v>
      </c>
      <c r="F1642" s="10">
        <v>28.56</v>
      </c>
      <c r="G1642" s="10">
        <v>6</v>
      </c>
      <c r="H1642" s="11">
        <f t="shared" si="60"/>
        <v>171.36</v>
      </c>
    </row>
    <row r="1643" spans="1:8" x14ac:dyDescent="0.25">
      <c r="A1643" s="4" t="s">
        <v>310</v>
      </c>
      <c r="B1643" s="4">
        <v>4</v>
      </c>
      <c r="C1643" s="4" t="s">
        <v>22</v>
      </c>
      <c r="D1643" s="9" t="s">
        <v>15</v>
      </c>
      <c r="E1643" s="4" t="s">
        <v>23</v>
      </c>
      <c r="F1643" s="10">
        <v>1.41</v>
      </c>
      <c r="G1643" s="10">
        <v>127</v>
      </c>
      <c r="H1643" s="11">
        <f t="shared" si="60"/>
        <v>179.07</v>
      </c>
    </row>
    <row r="1644" spans="1:8" x14ac:dyDescent="0.25">
      <c r="A1644" s="4" t="s">
        <v>310</v>
      </c>
      <c r="B1644" s="4">
        <v>5</v>
      </c>
      <c r="C1644" s="4" t="s">
        <v>24</v>
      </c>
      <c r="D1644" s="9" t="s">
        <v>18</v>
      </c>
      <c r="E1644" s="4" t="s">
        <v>25</v>
      </c>
      <c r="F1644" s="10">
        <v>62.61</v>
      </c>
      <c r="G1644" s="10">
        <v>9</v>
      </c>
      <c r="H1644" s="11">
        <f t="shared" si="60"/>
        <v>563.49</v>
      </c>
    </row>
    <row r="1645" spans="1:8" x14ac:dyDescent="0.25">
      <c r="A1645" s="4" t="s">
        <v>310</v>
      </c>
      <c r="B1645" s="4">
        <v>6</v>
      </c>
      <c r="C1645" s="4" t="s">
        <v>26</v>
      </c>
      <c r="D1645" s="9" t="s">
        <v>18</v>
      </c>
      <c r="E1645" s="4" t="s">
        <v>27</v>
      </c>
      <c r="F1645" s="10">
        <v>56.93</v>
      </c>
      <c r="G1645" s="10">
        <v>3</v>
      </c>
      <c r="H1645" s="11">
        <f t="shared" si="60"/>
        <v>170.79</v>
      </c>
    </row>
    <row r="1646" spans="1:8" x14ac:dyDescent="0.25">
      <c r="A1646" s="4" t="s">
        <v>310</v>
      </c>
      <c r="B1646" s="4">
        <v>7</v>
      </c>
      <c r="C1646" s="4" t="s">
        <v>28</v>
      </c>
      <c r="D1646" s="9" t="s">
        <v>18</v>
      </c>
      <c r="E1646" s="4" t="s">
        <v>29</v>
      </c>
      <c r="F1646" s="10">
        <v>63.54</v>
      </c>
      <c r="G1646" s="10">
        <v>6</v>
      </c>
      <c r="H1646" s="11">
        <f t="shared" si="60"/>
        <v>381.24</v>
      </c>
    </row>
    <row r="1647" spans="1:8" x14ac:dyDescent="0.25">
      <c r="A1647" s="4" t="s">
        <v>310</v>
      </c>
      <c r="B1647" s="4">
        <v>8</v>
      </c>
      <c r="C1647" s="4" t="s">
        <v>30</v>
      </c>
      <c r="D1647" s="9" t="s">
        <v>31</v>
      </c>
      <c r="E1647" s="4" t="s">
        <v>32</v>
      </c>
      <c r="F1647" s="10">
        <v>5.88</v>
      </c>
      <c r="G1647" s="10">
        <v>16</v>
      </c>
      <c r="H1647" s="11">
        <f t="shared" si="60"/>
        <v>94.08</v>
      </c>
    </row>
    <row r="1648" spans="1:8" x14ac:dyDescent="0.25">
      <c r="A1648" s="4" t="s">
        <v>310</v>
      </c>
      <c r="B1648" s="4">
        <v>9</v>
      </c>
      <c r="C1648" s="4" t="s">
        <v>33</v>
      </c>
      <c r="D1648" s="9" t="s">
        <v>31</v>
      </c>
      <c r="E1648" s="4" t="s">
        <v>34</v>
      </c>
      <c r="F1648" s="10">
        <v>7.76</v>
      </c>
      <c r="G1648" s="10">
        <v>16</v>
      </c>
      <c r="H1648" s="11">
        <f t="shared" si="60"/>
        <v>124.16</v>
      </c>
    </row>
    <row r="1649" spans="1:8" x14ac:dyDescent="0.25">
      <c r="E1649" s="7" t="s">
        <v>35</v>
      </c>
      <c r="F1649" s="7"/>
      <c r="G1649" s="7"/>
      <c r="H1649" s="12">
        <f>SUM(H1640:H1648)</f>
        <v>2091.71</v>
      </c>
    </row>
    <row r="1651" spans="1:8" x14ac:dyDescent="0.25">
      <c r="C1651" s="7" t="s">
        <v>6</v>
      </c>
      <c r="D1651" s="8" t="s">
        <v>7</v>
      </c>
      <c r="E1651" s="7" t="s">
        <v>8</v>
      </c>
    </row>
    <row r="1652" spans="1:8" x14ac:dyDescent="0.25">
      <c r="C1652" s="7" t="s">
        <v>9</v>
      </c>
      <c r="D1652" s="8" t="s">
        <v>308</v>
      </c>
      <c r="E1652" s="7" t="s">
        <v>309</v>
      </c>
    </row>
    <row r="1653" spans="1:8" x14ac:dyDescent="0.25">
      <c r="C1653" s="7" t="s">
        <v>11</v>
      </c>
      <c r="D1653" s="8" t="s">
        <v>36</v>
      </c>
      <c r="E1653" s="7" t="s">
        <v>37</v>
      </c>
    </row>
    <row r="1655" spans="1:8" x14ac:dyDescent="0.25">
      <c r="A1655" s="4" t="s">
        <v>311</v>
      </c>
      <c r="B1655" s="4">
        <v>1</v>
      </c>
      <c r="C1655" s="4" t="s">
        <v>39</v>
      </c>
      <c r="D1655" s="9" t="s">
        <v>40</v>
      </c>
      <c r="E1655" s="4" t="s">
        <v>41</v>
      </c>
      <c r="F1655" s="10">
        <v>102.15</v>
      </c>
      <c r="G1655" s="10">
        <v>3</v>
      </c>
      <c r="H1655" s="11">
        <f>ROUND(ROUND(F1655,2)*ROUND(G1655,2),2)</f>
        <v>306.45</v>
      </c>
    </row>
    <row r="1656" spans="1:8" x14ac:dyDescent="0.25">
      <c r="E1656" s="7" t="s">
        <v>35</v>
      </c>
      <c r="F1656" s="7"/>
      <c r="G1656" s="7"/>
      <c r="H1656" s="12">
        <f>SUM(H1655:H1655)</f>
        <v>306.45</v>
      </c>
    </row>
    <row r="1658" spans="1:8" x14ac:dyDescent="0.25">
      <c r="C1658" s="7" t="s">
        <v>6</v>
      </c>
      <c r="D1658" s="8" t="s">
        <v>7</v>
      </c>
      <c r="E1658" s="7" t="s">
        <v>8</v>
      </c>
    </row>
    <row r="1659" spans="1:8" x14ac:dyDescent="0.25">
      <c r="C1659" s="7" t="s">
        <v>9</v>
      </c>
      <c r="D1659" s="8" t="s">
        <v>308</v>
      </c>
      <c r="E1659" s="7" t="s">
        <v>309</v>
      </c>
    </row>
    <row r="1660" spans="1:8" x14ac:dyDescent="0.25">
      <c r="C1660" s="7" t="s">
        <v>11</v>
      </c>
      <c r="D1660" s="8" t="s">
        <v>42</v>
      </c>
      <c r="E1660" s="7" t="s">
        <v>43</v>
      </c>
    </row>
    <row r="1662" spans="1:8" x14ac:dyDescent="0.25">
      <c r="A1662" s="4" t="s">
        <v>312</v>
      </c>
      <c r="B1662" s="4">
        <v>1</v>
      </c>
      <c r="C1662" s="4" t="s">
        <v>45</v>
      </c>
      <c r="D1662" s="9" t="s">
        <v>31</v>
      </c>
      <c r="E1662" s="4" t="s">
        <v>46</v>
      </c>
      <c r="F1662" s="10">
        <v>11.7</v>
      </c>
      <c r="G1662" s="10">
        <v>25.52</v>
      </c>
      <c r="H1662" s="11">
        <f>ROUND(ROUND(F1662,2)*ROUND(G1662,2),2)</f>
        <v>298.58</v>
      </c>
    </row>
    <row r="1663" spans="1:8" x14ac:dyDescent="0.25">
      <c r="A1663" s="4" t="s">
        <v>312</v>
      </c>
      <c r="B1663" s="4">
        <v>2</v>
      </c>
      <c r="C1663" s="4" t="s">
        <v>47</v>
      </c>
      <c r="D1663" s="9" t="s">
        <v>31</v>
      </c>
      <c r="E1663" s="4" t="s">
        <v>48</v>
      </c>
      <c r="F1663" s="10">
        <v>4.5999999999999996</v>
      </c>
      <c r="G1663" s="10">
        <v>7</v>
      </c>
      <c r="H1663" s="11">
        <f>ROUND(ROUND(F1663,2)*ROUND(G1663,2),2)</f>
        <v>32.200000000000003</v>
      </c>
    </row>
    <row r="1664" spans="1:8" x14ac:dyDescent="0.25">
      <c r="E1664" s="7" t="s">
        <v>35</v>
      </c>
      <c r="F1664" s="7"/>
      <c r="G1664" s="7"/>
      <c r="H1664" s="12">
        <f>SUM(H1662:H1663)</f>
        <v>330.78</v>
      </c>
    </row>
    <row r="1666" spans="1:8" x14ac:dyDescent="0.25">
      <c r="C1666" s="7" t="s">
        <v>6</v>
      </c>
      <c r="D1666" s="8" t="s">
        <v>7</v>
      </c>
      <c r="E1666" s="7" t="s">
        <v>8</v>
      </c>
    </row>
    <row r="1667" spans="1:8" x14ac:dyDescent="0.25">
      <c r="C1667" s="7" t="s">
        <v>9</v>
      </c>
      <c r="D1667" s="8" t="s">
        <v>308</v>
      </c>
      <c r="E1667" s="7" t="s">
        <v>309</v>
      </c>
    </row>
    <row r="1668" spans="1:8" x14ac:dyDescent="0.25">
      <c r="C1668" s="7" t="s">
        <v>11</v>
      </c>
      <c r="D1668" s="8" t="s">
        <v>53</v>
      </c>
      <c r="E1668" s="7" t="s">
        <v>54</v>
      </c>
    </row>
    <row r="1670" spans="1:8" x14ac:dyDescent="0.25">
      <c r="A1670" s="4" t="s">
        <v>313</v>
      </c>
      <c r="B1670" s="4">
        <v>1</v>
      </c>
      <c r="C1670" s="4" t="s">
        <v>56</v>
      </c>
      <c r="D1670" s="9" t="s">
        <v>40</v>
      </c>
      <c r="E1670" s="4" t="s">
        <v>57</v>
      </c>
      <c r="F1670" s="10">
        <v>7.02</v>
      </c>
      <c r="G1670" s="10">
        <v>21.69</v>
      </c>
      <c r="H1670" s="11">
        <f t="shared" ref="H1670:H1675" si="61">ROUND(ROUND(F1670,2)*ROUND(G1670,2),2)</f>
        <v>152.26</v>
      </c>
    </row>
    <row r="1671" spans="1:8" x14ac:dyDescent="0.25">
      <c r="A1671" s="4" t="s">
        <v>313</v>
      </c>
      <c r="B1671" s="4">
        <v>2</v>
      </c>
      <c r="C1671" s="4" t="s">
        <v>58</v>
      </c>
      <c r="D1671" s="9" t="s">
        <v>40</v>
      </c>
      <c r="E1671" s="4" t="s">
        <v>59</v>
      </c>
      <c r="F1671" s="10">
        <v>2.1</v>
      </c>
      <c r="G1671" s="10">
        <v>5.95</v>
      </c>
      <c r="H1671" s="11">
        <f t="shared" si="61"/>
        <v>12.5</v>
      </c>
    </row>
    <row r="1672" spans="1:8" x14ac:dyDescent="0.25">
      <c r="A1672" s="4" t="s">
        <v>313</v>
      </c>
      <c r="B1672" s="4">
        <v>3</v>
      </c>
      <c r="C1672" s="4" t="s">
        <v>60</v>
      </c>
      <c r="D1672" s="9" t="s">
        <v>40</v>
      </c>
      <c r="E1672" s="4" t="s">
        <v>61</v>
      </c>
      <c r="F1672" s="10">
        <v>30.28</v>
      </c>
      <c r="G1672" s="10">
        <v>14.04</v>
      </c>
      <c r="H1672" s="11">
        <f t="shared" si="61"/>
        <v>425.13</v>
      </c>
    </row>
    <row r="1673" spans="1:8" x14ac:dyDescent="0.25">
      <c r="A1673" s="4" t="s">
        <v>313</v>
      </c>
      <c r="B1673" s="4">
        <v>4</v>
      </c>
      <c r="C1673" s="4" t="s">
        <v>62</v>
      </c>
      <c r="D1673" s="9" t="s">
        <v>40</v>
      </c>
      <c r="E1673" s="4" t="s">
        <v>63</v>
      </c>
      <c r="F1673" s="10">
        <v>26.73</v>
      </c>
      <c r="G1673" s="10">
        <v>3.85</v>
      </c>
      <c r="H1673" s="11">
        <f t="shared" si="61"/>
        <v>102.91</v>
      </c>
    </row>
    <row r="1674" spans="1:8" x14ac:dyDescent="0.25">
      <c r="A1674" s="4" t="s">
        <v>313</v>
      </c>
      <c r="B1674" s="4">
        <v>5</v>
      </c>
      <c r="C1674" s="4" t="s">
        <v>64</v>
      </c>
      <c r="D1674" s="9" t="s">
        <v>40</v>
      </c>
      <c r="E1674" s="4" t="s">
        <v>65</v>
      </c>
      <c r="F1674" s="10">
        <v>21</v>
      </c>
      <c r="G1674" s="10">
        <v>7.66</v>
      </c>
      <c r="H1674" s="11">
        <f t="shared" si="61"/>
        <v>160.86000000000001</v>
      </c>
    </row>
    <row r="1675" spans="1:8" x14ac:dyDescent="0.25">
      <c r="A1675" s="4" t="s">
        <v>313</v>
      </c>
      <c r="B1675" s="4">
        <v>6</v>
      </c>
      <c r="C1675" s="4" t="s">
        <v>66</v>
      </c>
      <c r="D1675" s="9" t="s">
        <v>40</v>
      </c>
      <c r="E1675" s="4" t="s">
        <v>67</v>
      </c>
      <c r="F1675" s="10">
        <v>11.6</v>
      </c>
      <c r="G1675" s="10">
        <v>2.1</v>
      </c>
      <c r="H1675" s="11">
        <f t="shared" si="61"/>
        <v>24.36</v>
      </c>
    </row>
    <row r="1676" spans="1:8" x14ac:dyDescent="0.25">
      <c r="E1676" s="7" t="s">
        <v>35</v>
      </c>
      <c r="F1676" s="7"/>
      <c r="G1676" s="7"/>
      <c r="H1676" s="12">
        <f>SUM(H1670:H1675)</f>
        <v>878.02</v>
      </c>
    </row>
    <row r="1678" spans="1:8" x14ac:dyDescent="0.25">
      <c r="C1678" s="7" t="s">
        <v>6</v>
      </c>
      <c r="D1678" s="8" t="s">
        <v>7</v>
      </c>
      <c r="E1678" s="7" t="s">
        <v>8</v>
      </c>
    </row>
    <row r="1679" spans="1:8" x14ac:dyDescent="0.25">
      <c r="C1679" s="7" t="s">
        <v>9</v>
      </c>
      <c r="D1679" s="8" t="s">
        <v>308</v>
      </c>
      <c r="E1679" s="7" t="s">
        <v>309</v>
      </c>
    </row>
    <row r="1680" spans="1:8" x14ac:dyDescent="0.25">
      <c r="C1680" s="7" t="s">
        <v>11</v>
      </c>
      <c r="D1680" s="8" t="s">
        <v>68</v>
      </c>
      <c r="E1680" s="7" t="s">
        <v>69</v>
      </c>
    </row>
    <row r="1682" spans="1:8" x14ac:dyDescent="0.25">
      <c r="A1682" s="4" t="s">
        <v>314</v>
      </c>
      <c r="B1682" s="4">
        <v>1</v>
      </c>
      <c r="C1682" s="4" t="s">
        <v>71</v>
      </c>
      <c r="D1682" s="9" t="s">
        <v>15</v>
      </c>
      <c r="E1682" s="4" t="s">
        <v>72</v>
      </c>
      <c r="F1682" s="10">
        <v>27.8</v>
      </c>
      <c r="G1682" s="10">
        <v>63.8</v>
      </c>
      <c r="H1682" s="11">
        <f>ROUND(ROUND(F1682,2)*ROUND(G1682,2),2)</f>
        <v>1773.64</v>
      </c>
    </row>
    <row r="1683" spans="1:8" x14ac:dyDescent="0.25">
      <c r="A1683" s="4" t="s">
        <v>314</v>
      </c>
      <c r="B1683" s="4">
        <v>2</v>
      </c>
      <c r="C1683" s="4" t="s">
        <v>73</v>
      </c>
      <c r="D1683" s="9" t="s">
        <v>18</v>
      </c>
      <c r="E1683" s="4" t="s">
        <v>74</v>
      </c>
      <c r="F1683" s="10">
        <v>144.83000000000001</v>
      </c>
      <c r="G1683" s="10">
        <v>1</v>
      </c>
      <c r="H1683" s="11">
        <f>ROUND(ROUND(F1683,2)*ROUND(G1683,2),2)</f>
        <v>144.83000000000001</v>
      </c>
    </row>
    <row r="1684" spans="1:8" x14ac:dyDescent="0.25">
      <c r="A1684" s="4" t="s">
        <v>314</v>
      </c>
      <c r="B1684" s="4">
        <v>3</v>
      </c>
      <c r="C1684" s="4" t="s">
        <v>75</v>
      </c>
      <c r="D1684" s="9" t="s">
        <v>15</v>
      </c>
      <c r="E1684" s="4" t="s">
        <v>76</v>
      </c>
      <c r="F1684" s="10">
        <v>0.62</v>
      </c>
      <c r="G1684" s="10">
        <v>63.8</v>
      </c>
      <c r="H1684" s="11">
        <f>ROUND(ROUND(F1684,2)*ROUND(G1684,2),2)</f>
        <v>39.56</v>
      </c>
    </row>
    <row r="1685" spans="1:8" x14ac:dyDescent="0.25">
      <c r="E1685" s="7" t="s">
        <v>35</v>
      </c>
      <c r="F1685" s="7"/>
      <c r="G1685" s="7"/>
      <c r="H1685" s="12">
        <f>SUM(H1682:H1684)</f>
        <v>1958.03</v>
      </c>
    </row>
    <row r="1687" spans="1:8" x14ac:dyDescent="0.25">
      <c r="C1687" s="7" t="s">
        <v>6</v>
      </c>
      <c r="D1687" s="8" t="s">
        <v>7</v>
      </c>
      <c r="E1687" s="7" t="s">
        <v>8</v>
      </c>
    </row>
    <row r="1688" spans="1:8" x14ac:dyDescent="0.25">
      <c r="C1688" s="7" t="s">
        <v>9</v>
      </c>
      <c r="D1688" s="8" t="s">
        <v>308</v>
      </c>
      <c r="E1688" s="7" t="s">
        <v>309</v>
      </c>
    </row>
    <row r="1689" spans="1:8" x14ac:dyDescent="0.25">
      <c r="C1689" s="7" t="s">
        <v>11</v>
      </c>
      <c r="D1689" s="8" t="s">
        <v>79</v>
      </c>
      <c r="E1689" s="7" t="s">
        <v>80</v>
      </c>
    </row>
    <row r="1691" spans="1:8" x14ac:dyDescent="0.25">
      <c r="A1691" s="4" t="s">
        <v>315</v>
      </c>
      <c r="B1691" s="4">
        <v>1</v>
      </c>
      <c r="C1691" s="4" t="s">
        <v>82</v>
      </c>
      <c r="D1691" s="9" t="s">
        <v>18</v>
      </c>
      <c r="E1691" s="4" t="s">
        <v>83</v>
      </c>
      <c r="F1691" s="10">
        <v>110.59</v>
      </c>
      <c r="G1691" s="10">
        <v>5</v>
      </c>
      <c r="H1691" s="11">
        <f>ROUND(ROUND(F1691,2)*ROUND(G1691,2),2)</f>
        <v>552.95000000000005</v>
      </c>
    </row>
    <row r="1692" spans="1:8" x14ac:dyDescent="0.25">
      <c r="E1692" s="7" t="s">
        <v>35</v>
      </c>
      <c r="F1692" s="7"/>
      <c r="G1692" s="7"/>
      <c r="H1692" s="12">
        <f>SUM(H1691:H1691)</f>
        <v>552.95000000000005</v>
      </c>
    </row>
    <row r="1694" spans="1:8" x14ac:dyDescent="0.25">
      <c r="C1694" s="7" t="s">
        <v>6</v>
      </c>
      <c r="D1694" s="8" t="s">
        <v>7</v>
      </c>
      <c r="E1694" s="7" t="s">
        <v>8</v>
      </c>
    </row>
    <row r="1695" spans="1:8" x14ac:dyDescent="0.25">
      <c r="C1695" s="7" t="s">
        <v>9</v>
      </c>
      <c r="D1695" s="8" t="s">
        <v>308</v>
      </c>
      <c r="E1695" s="7" t="s">
        <v>309</v>
      </c>
    </row>
    <row r="1696" spans="1:8" x14ac:dyDescent="0.25">
      <c r="C1696" s="7" t="s">
        <v>11</v>
      </c>
      <c r="D1696" s="8" t="s">
        <v>84</v>
      </c>
      <c r="E1696" s="7" t="s">
        <v>85</v>
      </c>
    </row>
    <row r="1698" spans="1:8" x14ac:dyDescent="0.25">
      <c r="A1698" s="4" t="s">
        <v>316</v>
      </c>
      <c r="B1698" s="4">
        <v>1</v>
      </c>
      <c r="C1698" s="4" t="s">
        <v>87</v>
      </c>
      <c r="D1698" s="9" t="s">
        <v>31</v>
      </c>
      <c r="E1698" s="4" t="s">
        <v>88</v>
      </c>
      <c r="F1698" s="10">
        <v>49.53</v>
      </c>
      <c r="G1698" s="10">
        <v>32.520000000000003</v>
      </c>
      <c r="H1698" s="11">
        <f>ROUND(ROUND(F1698,2)*ROUND(G1698,2),2)</f>
        <v>1610.72</v>
      </c>
    </row>
    <row r="1699" spans="1:8" x14ac:dyDescent="0.25">
      <c r="A1699" s="4" t="s">
        <v>316</v>
      </c>
      <c r="B1699" s="4">
        <v>2</v>
      </c>
      <c r="C1699" s="4" t="s">
        <v>89</v>
      </c>
      <c r="D1699" s="9" t="s">
        <v>40</v>
      </c>
      <c r="E1699" s="4" t="s">
        <v>90</v>
      </c>
      <c r="F1699" s="10">
        <v>117.23</v>
      </c>
      <c r="G1699" s="10">
        <v>3.25</v>
      </c>
      <c r="H1699" s="11">
        <f>ROUND(ROUND(F1699,2)*ROUND(G1699,2),2)</f>
        <v>381</v>
      </c>
    </row>
    <row r="1700" spans="1:8" x14ac:dyDescent="0.25">
      <c r="E1700" s="7" t="s">
        <v>35</v>
      </c>
      <c r="F1700" s="7"/>
      <c r="G1700" s="7"/>
      <c r="H1700" s="12">
        <f>SUM(H1698:H1699)</f>
        <v>1991.72</v>
      </c>
    </row>
    <row r="1702" spans="1:8" x14ac:dyDescent="0.25">
      <c r="C1702" s="7" t="s">
        <v>6</v>
      </c>
      <c r="D1702" s="8" t="s">
        <v>7</v>
      </c>
      <c r="E1702" s="7" t="s">
        <v>8</v>
      </c>
    </row>
    <row r="1703" spans="1:8" x14ac:dyDescent="0.25">
      <c r="C1703" s="7" t="s">
        <v>9</v>
      </c>
      <c r="D1703" s="8" t="s">
        <v>308</v>
      </c>
      <c r="E1703" s="7" t="s">
        <v>309</v>
      </c>
    </row>
    <row r="1704" spans="1:8" x14ac:dyDescent="0.25">
      <c r="C1704" s="7" t="s">
        <v>11</v>
      </c>
      <c r="D1704" s="8" t="s">
        <v>93</v>
      </c>
      <c r="E1704" s="7" t="s">
        <v>94</v>
      </c>
    </row>
    <row r="1706" spans="1:8" x14ac:dyDescent="0.25">
      <c r="A1706" s="4" t="s">
        <v>317</v>
      </c>
      <c r="B1706" s="4">
        <v>1</v>
      </c>
      <c r="C1706" s="4" t="s">
        <v>96</v>
      </c>
      <c r="D1706" s="9" t="s">
        <v>40</v>
      </c>
      <c r="E1706" s="4" t="s">
        <v>97</v>
      </c>
      <c r="F1706" s="10">
        <v>24.85</v>
      </c>
      <c r="G1706" s="10">
        <v>34.14</v>
      </c>
      <c r="H1706" s="11">
        <f t="shared" ref="H1706:H1711" si="62">ROUND(ROUND(F1706,2)*ROUND(G1706,2),2)</f>
        <v>848.38</v>
      </c>
    </row>
    <row r="1707" spans="1:8" x14ac:dyDescent="0.25">
      <c r="A1707" s="4" t="s">
        <v>317</v>
      </c>
      <c r="B1707" s="4">
        <v>2</v>
      </c>
      <c r="C1707" s="4" t="s">
        <v>98</v>
      </c>
      <c r="D1707" s="9" t="s">
        <v>40</v>
      </c>
      <c r="E1707" s="4" t="s">
        <v>99</v>
      </c>
      <c r="F1707" s="10">
        <v>7.59</v>
      </c>
      <c r="G1707" s="10">
        <v>27.55</v>
      </c>
      <c r="H1707" s="11">
        <f t="shared" si="62"/>
        <v>209.1</v>
      </c>
    </row>
    <row r="1708" spans="1:8" x14ac:dyDescent="0.25">
      <c r="A1708" s="4" t="s">
        <v>317</v>
      </c>
      <c r="B1708" s="4">
        <v>3</v>
      </c>
      <c r="C1708" s="4" t="s">
        <v>100</v>
      </c>
      <c r="D1708" s="9" t="s">
        <v>40</v>
      </c>
      <c r="E1708" s="4" t="s">
        <v>101</v>
      </c>
      <c r="F1708" s="10">
        <v>8.8800000000000008</v>
      </c>
      <c r="G1708" s="10">
        <v>27.55</v>
      </c>
      <c r="H1708" s="11">
        <f t="shared" si="62"/>
        <v>244.64</v>
      </c>
    </row>
    <row r="1709" spans="1:8" x14ac:dyDescent="0.25">
      <c r="A1709" s="4" t="s">
        <v>317</v>
      </c>
      <c r="B1709" s="4">
        <v>4</v>
      </c>
      <c r="C1709" s="4" t="s">
        <v>102</v>
      </c>
      <c r="D1709" s="9" t="s">
        <v>40</v>
      </c>
      <c r="E1709" s="4" t="s">
        <v>103</v>
      </c>
      <c r="F1709" s="10">
        <v>10.28</v>
      </c>
      <c r="G1709" s="10">
        <v>6.59</v>
      </c>
      <c r="H1709" s="11">
        <f t="shared" si="62"/>
        <v>67.75</v>
      </c>
    </row>
    <row r="1710" spans="1:8" x14ac:dyDescent="0.25">
      <c r="A1710" s="4" t="s">
        <v>317</v>
      </c>
      <c r="B1710" s="4">
        <v>5</v>
      </c>
      <c r="C1710" s="4" t="s">
        <v>104</v>
      </c>
      <c r="D1710" s="9" t="s">
        <v>40</v>
      </c>
      <c r="E1710" s="4" t="s">
        <v>105</v>
      </c>
      <c r="F1710" s="10">
        <v>63.61</v>
      </c>
      <c r="G1710" s="10">
        <v>6.59</v>
      </c>
      <c r="H1710" s="11">
        <f t="shared" si="62"/>
        <v>419.19</v>
      </c>
    </row>
    <row r="1711" spans="1:8" x14ac:dyDescent="0.25">
      <c r="A1711" s="4" t="s">
        <v>317</v>
      </c>
      <c r="B1711" s="4">
        <v>6</v>
      </c>
      <c r="C1711" s="4" t="s">
        <v>106</v>
      </c>
      <c r="D1711" s="9" t="s">
        <v>40</v>
      </c>
      <c r="E1711" s="4" t="s">
        <v>107</v>
      </c>
      <c r="F1711" s="10">
        <v>93.51</v>
      </c>
      <c r="G1711" s="10">
        <v>0.5</v>
      </c>
      <c r="H1711" s="11">
        <f t="shared" si="62"/>
        <v>46.76</v>
      </c>
    </row>
    <row r="1712" spans="1:8" x14ac:dyDescent="0.25">
      <c r="E1712" s="7" t="s">
        <v>35</v>
      </c>
      <c r="F1712" s="7"/>
      <c r="G1712" s="7"/>
      <c r="H1712" s="12">
        <f>SUM(H1706:H1711)</f>
        <v>1835.82</v>
      </c>
    </row>
    <row r="1714" spans="1:8" x14ac:dyDescent="0.25">
      <c r="C1714" s="7" t="s">
        <v>6</v>
      </c>
      <c r="D1714" s="8" t="s">
        <v>7</v>
      </c>
      <c r="E1714" s="7" t="s">
        <v>8</v>
      </c>
    </row>
    <row r="1715" spans="1:8" x14ac:dyDescent="0.25">
      <c r="C1715" s="7" t="s">
        <v>9</v>
      </c>
      <c r="D1715" s="8" t="s">
        <v>318</v>
      </c>
      <c r="E1715" s="7" t="s">
        <v>319</v>
      </c>
    </row>
    <row r="1716" spans="1:8" x14ac:dyDescent="0.25">
      <c r="C1716" s="7" t="s">
        <v>11</v>
      </c>
      <c r="D1716" s="8" t="s">
        <v>7</v>
      </c>
      <c r="E1716" s="7" t="s">
        <v>12</v>
      </c>
    </row>
    <row r="1718" spans="1:8" x14ac:dyDescent="0.25">
      <c r="A1718" s="4" t="s">
        <v>320</v>
      </c>
      <c r="B1718" s="4">
        <v>1</v>
      </c>
      <c r="C1718" s="4" t="s">
        <v>14</v>
      </c>
      <c r="D1718" s="9" t="s">
        <v>15</v>
      </c>
      <c r="E1718" s="4" t="s">
        <v>16</v>
      </c>
      <c r="F1718" s="10">
        <v>5.85</v>
      </c>
      <c r="G1718" s="10">
        <v>60</v>
      </c>
      <c r="H1718" s="11">
        <f t="shared" ref="H1718:H1726" si="63">ROUND(ROUND(F1718,2)*ROUND(G1718,2),2)</f>
        <v>351</v>
      </c>
    </row>
    <row r="1719" spans="1:8" x14ac:dyDescent="0.25">
      <c r="A1719" s="4" t="s">
        <v>320</v>
      </c>
      <c r="B1719" s="4">
        <v>2</v>
      </c>
      <c r="C1719" s="4" t="s">
        <v>17</v>
      </c>
      <c r="D1719" s="9" t="s">
        <v>18</v>
      </c>
      <c r="E1719" s="4" t="s">
        <v>19</v>
      </c>
      <c r="F1719" s="10">
        <v>4.71</v>
      </c>
      <c r="G1719" s="10">
        <v>13</v>
      </c>
      <c r="H1719" s="11">
        <f t="shared" si="63"/>
        <v>61.23</v>
      </c>
    </row>
    <row r="1720" spans="1:8" x14ac:dyDescent="0.25">
      <c r="A1720" s="4" t="s">
        <v>320</v>
      </c>
      <c r="B1720" s="4">
        <v>3</v>
      </c>
      <c r="C1720" s="4" t="s">
        <v>20</v>
      </c>
      <c r="D1720" s="9" t="s">
        <v>18</v>
      </c>
      <c r="E1720" s="4" t="s">
        <v>21</v>
      </c>
      <c r="F1720" s="10">
        <v>28.56</v>
      </c>
      <c r="G1720" s="10">
        <v>6</v>
      </c>
      <c r="H1720" s="11">
        <f t="shared" si="63"/>
        <v>171.36</v>
      </c>
    </row>
    <row r="1721" spans="1:8" x14ac:dyDescent="0.25">
      <c r="A1721" s="4" t="s">
        <v>320</v>
      </c>
      <c r="B1721" s="4">
        <v>4</v>
      </c>
      <c r="C1721" s="4" t="s">
        <v>22</v>
      </c>
      <c r="D1721" s="9" t="s">
        <v>15</v>
      </c>
      <c r="E1721" s="4" t="s">
        <v>23</v>
      </c>
      <c r="F1721" s="10">
        <v>1.41</v>
      </c>
      <c r="G1721" s="10">
        <v>129</v>
      </c>
      <c r="H1721" s="11">
        <f t="shared" si="63"/>
        <v>181.89</v>
      </c>
    </row>
    <row r="1722" spans="1:8" x14ac:dyDescent="0.25">
      <c r="A1722" s="4" t="s">
        <v>320</v>
      </c>
      <c r="B1722" s="4">
        <v>5</v>
      </c>
      <c r="C1722" s="4" t="s">
        <v>24</v>
      </c>
      <c r="D1722" s="9" t="s">
        <v>18</v>
      </c>
      <c r="E1722" s="4" t="s">
        <v>25</v>
      </c>
      <c r="F1722" s="10">
        <v>62.61</v>
      </c>
      <c r="G1722" s="10">
        <v>9</v>
      </c>
      <c r="H1722" s="11">
        <f t="shared" si="63"/>
        <v>563.49</v>
      </c>
    </row>
    <row r="1723" spans="1:8" x14ac:dyDescent="0.25">
      <c r="A1723" s="4" t="s">
        <v>320</v>
      </c>
      <c r="B1723" s="4">
        <v>6</v>
      </c>
      <c r="C1723" s="4" t="s">
        <v>26</v>
      </c>
      <c r="D1723" s="9" t="s">
        <v>18</v>
      </c>
      <c r="E1723" s="4" t="s">
        <v>27</v>
      </c>
      <c r="F1723" s="10">
        <v>56.93</v>
      </c>
      <c r="G1723" s="10">
        <v>3</v>
      </c>
      <c r="H1723" s="11">
        <f t="shared" si="63"/>
        <v>170.79</v>
      </c>
    </row>
    <row r="1724" spans="1:8" x14ac:dyDescent="0.25">
      <c r="A1724" s="4" t="s">
        <v>320</v>
      </c>
      <c r="B1724" s="4">
        <v>7</v>
      </c>
      <c r="C1724" s="4" t="s">
        <v>28</v>
      </c>
      <c r="D1724" s="9" t="s">
        <v>18</v>
      </c>
      <c r="E1724" s="4" t="s">
        <v>29</v>
      </c>
      <c r="F1724" s="10">
        <v>63.54</v>
      </c>
      <c r="G1724" s="10">
        <v>6</v>
      </c>
      <c r="H1724" s="11">
        <f t="shared" si="63"/>
        <v>381.24</v>
      </c>
    </row>
    <row r="1725" spans="1:8" x14ac:dyDescent="0.25">
      <c r="A1725" s="4" t="s">
        <v>320</v>
      </c>
      <c r="B1725" s="4">
        <v>8</v>
      </c>
      <c r="C1725" s="4" t="s">
        <v>30</v>
      </c>
      <c r="D1725" s="9" t="s">
        <v>31</v>
      </c>
      <c r="E1725" s="4" t="s">
        <v>32</v>
      </c>
      <c r="F1725" s="10">
        <v>5.88</v>
      </c>
      <c r="G1725" s="10">
        <v>16</v>
      </c>
      <c r="H1725" s="11">
        <f t="shared" si="63"/>
        <v>94.08</v>
      </c>
    </row>
    <row r="1726" spans="1:8" x14ac:dyDescent="0.25">
      <c r="A1726" s="4" t="s">
        <v>320</v>
      </c>
      <c r="B1726" s="4">
        <v>9</v>
      </c>
      <c r="C1726" s="4" t="s">
        <v>33</v>
      </c>
      <c r="D1726" s="9" t="s">
        <v>31</v>
      </c>
      <c r="E1726" s="4" t="s">
        <v>34</v>
      </c>
      <c r="F1726" s="10">
        <v>7.76</v>
      </c>
      <c r="G1726" s="10">
        <v>16</v>
      </c>
      <c r="H1726" s="11">
        <f t="shared" si="63"/>
        <v>124.16</v>
      </c>
    </row>
    <row r="1727" spans="1:8" x14ac:dyDescent="0.25">
      <c r="E1727" s="7" t="s">
        <v>35</v>
      </c>
      <c r="F1727" s="7"/>
      <c r="G1727" s="7"/>
      <c r="H1727" s="12">
        <f>SUM(H1718:H1726)</f>
        <v>2099.2399999999998</v>
      </c>
    </row>
    <row r="1729" spans="1:8" x14ac:dyDescent="0.25">
      <c r="C1729" s="7" t="s">
        <v>6</v>
      </c>
      <c r="D1729" s="8" t="s">
        <v>7</v>
      </c>
      <c r="E1729" s="7" t="s">
        <v>8</v>
      </c>
    </row>
    <row r="1730" spans="1:8" x14ac:dyDescent="0.25">
      <c r="C1730" s="7" t="s">
        <v>9</v>
      </c>
      <c r="D1730" s="8" t="s">
        <v>318</v>
      </c>
      <c r="E1730" s="7" t="s">
        <v>319</v>
      </c>
    </row>
    <row r="1731" spans="1:8" x14ac:dyDescent="0.25">
      <c r="C1731" s="7" t="s">
        <v>11</v>
      </c>
      <c r="D1731" s="8" t="s">
        <v>36</v>
      </c>
      <c r="E1731" s="7" t="s">
        <v>37</v>
      </c>
    </row>
    <row r="1733" spans="1:8" x14ac:dyDescent="0.25">
      <c r="A1733" s="4" t="s">
        <v>321</v>
      </c>
      <c r="B1733" s="4">
        <v>1</v>
      </c>
      <c r="C1733" s="4" t="s">
        <v>39</v>
      </c>
      <c r="D1733" s="9" t="s">
        <v>40</v>
      </c>
      <c r="E1733" s="4" t="s">
        <v>41</v>
      </c>
      <c r="F1733" s="10">
        <v>102.15</v>
      </c>
      <c r="G1733" s="10">
        <v>3</v>
      </c>
      <c r="H1733" s="11">
        <f>ROUND(ROUND(F1733,2)*ROUND(G1733,2),2)</f>
        <v>306.45</v>
      </c>
    </row>
    <row r="1734" spans="1:8" x14ac:dyDescent="0.25">
      <c r="E1734" s="7" t="s">
        <v>35</v>
      </c>
      <c r="F1734" s="7"/>
      <c r="G1734" s="7"/>
      <c r="H1734" s="12">
        <f>SUM(H1733:H1733)</f>
        <v>306.45</v>
      </c>
    </row>
    <row r="1736" spans="1:8" x14ac:dyDescent="0.25">
      <c r="C1736" s="7" t="s">
        <v>6</v>
      </c>
      <c r="D1736" s="8" t="s">
        <v>7</v>
      </c>
      <c r="E1736" s="7" t="s">
        <v>8</v>
      </c>
    </row>
    <row r="1737" spans="1:8" x14ac:dyDescent="0.25">
      <c r="C1737" s="7" t="s">
        <v>9</v>
      </c>
      <c r="D1737" s="8" t="s">
        <v>318</v>
      </c>
      <c r="E1737" s="7" t="s">
        <v>319</v>
      </c>
    </row>
    <row r="1738" spans="1:8" x14ac:dyDescent="0.25">
      <c r="C1738" s="7" t="s">
        <v>11</v>
      </c>
      <c r="D1738" s="8" t="s">
        <v>42</v>
      </c>
      <c r="E1738" s="7" t="s">
        <v>43</v>
      </c>
    </row>
    <row r="1740" spans="1:8" x14ac:dyDescent="0.25">
      <c r="A1740" s="4" t="s">
        <v>322</v>
      </c>
      <c r="B1740" s="4">
        <v>1</v>
      </c>
      <c r="C1740" s="4" t="s">
        <v>45</v>
      </c>
      <c r="D1740" s="9" t="s">
        <v>31</v>
      </c>
      <c r="E1740" s="4" t="s">
        <v>46</v>
      </c>
      <c r="F1740" s="10">
        <v>11.7</v>
      </c>
      <c r="G1740" s="10">
        <v>25.96</v>
      </c>
      <c r="H1740" s="11">
        <f>ROUND(ROUND(F1740,2)*ROUND(G1740,2),2)</f>
        <v>303.73</v>
      </c>
    </row>
    <row r="1741" spans="1:8" x14ac:dyDescent="0.25">
      <c r="A1741" s="4" t="s">
        <v>322</v>
      </c>
      <c r="B1741" s="4">
        <v>2</v>
      </c>
      <c r="C1741" s="4" t="s">
        <v>47</v>
      </c>
      <c r="D1741" s="9" t="s">
        <v>31</v>
      </c>
      <c r="E1741" s="4" t="s">
        <v>48</v>
      </c>
      <c r="F1741" s="10">
        <v>4.5999999999999996</v>
      </c>
      <c r="G1741" s="10">
        <v>7</v>
      </c>
      <c r="H1741" s="11">
        <f>ROUND(ROUND(F1741,2)*ROUND(G1741,2),2)</f>
        <v>32.200000000000003</v>
      </c>
    </row>
    <row r="1742" spans="1:8" x14ac:dyDescent="0.25">
      <c r="E1742" s="7" t="s">
        <v>35</v>
      </c>
      <c r="F1742" s="7"/>
      <c r="G1742" s="7"/>
      <c r="H1742" s="12">
        <f>SUM(H1740:H1741)</f>
        <v>335.93</v>
      </c>
    </row>
    <row r="1744" spans="1:8" x14ac:dyDescent="0.25">
      <c r="C1744" s="7" t="s">
        <v>6</v>
      </c>
      <c r="D1744" s="8" t="s">
        <v>7</v>
      </c>
      <c r="E1744" s="7" t="s">
        <v>8</v>
      </c>
    </row>
    <row r="1745" spans="1:8" x14ac:dyDescent="0.25">
      <c r="C1745" s="7" t="s">
        <v>9</v>
      </c>
      <c r="D1745" s="8" t="s">
        <v>318</v>
      </c>
      <c r="E1745" s="7" t="s">
        <v>319</v>
      </c>
    </row>
    <row r="1746" spans="1:8" x14ac:dyDescent="0.25">
      <c r="C1746" s="7" t="s">
        <v>11</v>
      </c>
      <c r="D1746" s="8" t="s">
        <v>53</v>
      </c>
      <c r="E1746" s="7" t="s">
        <v>54</v>
      </c>
    </row>
    <row r="1748" spans="1:8" x14ac:dyDescent="0.25">
      <c r="A1748" s="4" t="s">
        <v>323</v>
      </c>
      <c r="B1748" s="4">
        <v>1</v>
      </c>
      <c r="C1748" s="4" t="s">
        <v>56</v>
      </c>
      <c r="D1748" s="9" t="s">
        <v>40</v>
      </c>
      <c r="E1748" s="4" t="s">
        <v>57</v>
      </c>
      <c r="F1748" s="10">
        <v>7.02</v>
      </c>
      <c r="G1748" s="10">
        <v>22.07</v>
      </c>
      <c r="H1748" s="11">
        <f t="shared" ref="H1748:H1753" si="64">ROUND(ROUND(F1748,2)*ROUND(G1748,2),2)</f>
        <v>154.93</v>
      </c>
    </row>
    <row r="1749" spans="1:8" x14ac:dyDescent="0.25">
      <c r="A1749" s="4" t="s">
        <v>323</v>
      </c>
      <c r="B1749" s="4">
        <v>2</v>
      </c>
      <c r="C1749" s="4" t="s">
        <v>58</v>
      </c>
      <c r="D1749" s="9" t="s">
        <v>40</v>
      </c>
      <c r="E1749" s="4" t="s">
        <v>59</v>
      </c>
      <c r="F1749" s="10">
        <v>2.1</v>
      </c>
      <c r="G1749" s="10">
        <v>5.95</v>
      </c>
      <c r="H1749" s="11">
        <f t="shared" si="64"/>
        <v>12.5</v>
      </c>
    </row>
    <row r="1750" spans="1:8" x14ac:dyDescent="0.25">
      <c r="A1750" s="4" t="s">
        <v>323</v>
      </c>
      <c r="B1750" s="4">
        <v>3</v>
      </c>
      <c r="C1750" s="4" t="s">
        <v>60</v>
      </c>
      <c r="D1750" s="9" t="s">
        <v>40</v>
      </c>
      <c r="E1750" s="4" t="s">
        <v>61</v>
      </c>
      <c r="F1750" s="10">
        <v>30.28</v>
      </c>
      <c r="G1750" s="10">
        <v>14.28</v>
      </c>
      <c r="H1750" s="11">
        <f t="shared" si="64"/>
        <v>432.4</v>
      </c>
    </row>
    <row r="1751" spans="1:8" x14ac:dyDescent="0.25">
      <c r="A1751" s="4" t="s">
        <v>323</v>
      </c>
      <c r="B1751" s="4">
        <v>4</v>
      </c>
      <c r="C1751" s="4" t="s">
        <v>62</v>
      </c>
      <c r="D1751" s="9" t="s">
        <v>40</v>
      </c>
      <c r="E1751" s="4" t="s">
        <v>63</v>
      </c>
      <c r="F1751" s="10">
        <v>26.73</v>
      </c>
      <c r="G1751" s="10">
        <v>3.85</v>
      </c>
      <c r="H1751" s="11">
        <f t="shared" si="64"/>
        <v>102.91</v>
      </c>
    </row>
    <row r="1752" spans="1:8" x14ac:dyDescent="0.25">
      <c r="A1752" s="4" t="s">
        <v>323</v>
      </c>
      <c r="B1752" s="4">
        <v>5</v>
      </c>
      <c r="C1752" s="4" t="s">
        <v>64</v>
      </c>
      <c r="D1752" s="9" t="s">
        <v>40</v>
      </c>
      <c r="E1752" s="4" t="s">
        <v>65</v>
      </c>
      <c r="F1752" s="10">
        <v>21</v>
      </c>
      <c r="G1752" s="10">
        <v>7.79</v>
      </c>
      <c r="H1752" s="11">
        <f t="shared" si="64"/>
        <v>163.59</v>
      </c>
    </row>
    <row r="1753" spans="1:8" x14ac:dyDescent="0.25">
      <c r="A1753" s="4" t="s">
        <v>323</v>
      </c>
      <c r="B1753" s="4">
        <v>6</v>
      </c>
      <c r="C1753" s="4" t="s">
        <v>66</v>
      </c>
      <c r="D1753" s="9" t="s">
        <v>40</v>
      </c>
      <c r="E1753" s="4" t="s">
        <v>67</v>
      </c>
      <c r="F1753" s="10">
        <v>11.6</v>
      </c>
      <c r="G1753" s="10">
        <v>2.1</v>
      </c>
      <c r="H1753" s="11">
        <f t="shared" si="64"/>
        <v>24.36</v>
      </c>
    </row>
    <row r="1754" spans="1:8" x14ac:dyDescent="0.25">
      <c r="E1754" s="7" t="s">
        <v>35</v>
      </c>
      <c r="F1754" s="7"/>
      <c r="G1754" s="7"/>
      <c r="H1754" s="12">
        <f>SUM(H1748:H1753)</f>
        <v>890.68999999999994</v>
      </c>
    </row>
    <row r="1756" spans="1:8" x14ac:dyDescent="0.25">
      <c r="C1756" s="7" t="s">
        <v>6</v>
      </c>
      <c r="D1756" s="8" t="s">
        <v>7</v>
      </c>
      <c r="E1756" s="7" t="s">
        <v>8</v>
      </c>
    </row>
    <row r="1757" spans="1:8" x14ac:dyDescent="0.25">
      <c r="C1757" s="7" t="s">
        <v>9</v>
      </c>
      <c r="D1757" s="8" t="s">
        <v>318</v>
      </c>
      <c r="E1757" s="7" t="s">
        <v>319</v>
      </c>
    </row>
    <row r="1758" spans="1:8" x14ac:dyDescent="0.25">
      <c r="C1758" s="7" t="s">
        <v>11</v>
      </c>
      <c r="D1758" s="8" t="s">
        <v>68</v>
      </c>
      <c r="E1758" s="7" t="s">
        <v>69</v>
      </c>
    </row>
    <row r="1760" spans="1:8" x14ac:dyDescent="0.25">
      <c r="A1760" s="4" t="s">
        <v>324</v>
      </c>
      <c r="B1760" s="4">
        <v>1</v>
      </c>
      <c r="C1760" s="4" t="s">
        <v>71</v>
      </c>
      <c r="D1760" s="9" t="s">
        <v>15</v>
      </c>
      <c r="E1760" s="4" t="s">
        <v>72</v>
      </c>
      <c r="F1760" s="10">
        <v>27.8</v>
      </c>
      <c r="G1760" s="10">
        <v>64.900000000000006</v>
      </c>
      <c r="H1760" s="11">
        <f>ROUND(ROUND(F1760,2)*ROUND(G1760,2),2)</f>
        <v>1804.22</v>
      </c>
    </row>
    <row r="1761" spans="1:8" x14ac:dyDescent="0.25">
      <c r="A1761" s="4" t="s">
        <v>324</v>
      </c>
      <c r="B1761" s="4">
        <v>2</v>
      </c>
      <c r="C1761" s="4" t="s">
        <v>73</v>
      </c>
      <c r="D1761" s="9" t="s">
        <v>18</v>
      </c>
      <c r="E1761" s="4" t="s">
        <v>74</v>
      </c>
      <c r="F1761" s="10">
        <v>144.83000000000001</v>
      </c>
      <c r="G1761" s="10">
        <v>4</v>
      </c>
      <c r="H1761" s="11">
        <f>ROUND(ROUND(F1761,2)*ROUND(G1761,2),2)</f>
        <v>579.32000000000005</v>
      </c>
    </row>
    <row r="1762" spans="1:8" x14ac:dyDescent="0.25">
      <c r="A1762" s="4" t="s">
        <v>324</v>
      </c>
      <c r="B1762" s="4">
        <v>3</v>
      </c>
      <c r="C1762" s="4" t="s">
        <v>75</v>
      </c>
      <c r="D1762" s="9" t="s">
        <v>15</v>
      </c>
      <c r="E1762" s="4" t="s">
        <v>76</v>
      </c>
      <c r="F1762" s="10">
        <v>0.62</v>
      </c>
      <c r="G1762" s="10">
        <v>64.900000000000006</v>
      </c>
      <c r="H1762" s="11">
        <f>ROUND(ROUND(F1762,2)*ROUND(G1762,2),2)</f>
        <v>40.24</v>
      </c>
    </row>
    <row r="1763" spans="1:8" x14ac:dyDescent="0.25">
      <c r="A1763" s="4" t="s">
        <v>324</v>
      </c>
      <c r="B1763" s="4">
        <v>4</v>
      </c>
      <c r="C1763" s="4" t="s">
        <v>77</v>
      </c>
      <c r="D1763" s="9" t="s">
        <v>18</v>
      </c>
      <c r="E1763" s="4" t="s">
        <v>78</v>
      </c>
      <c r="F1763" s="10">
        <v>145.11000000000001</v>
      </c>
      <c r="G1763" s="10">
        <v>1</v>
      </c>
      <c r="H1763" s="11">
        <f>ROUND(ROUND(F1763,2)*ROUND(G1763,2),2)</f>
        <v>145.11000000000001</v>
      </c>
    </row>
    <row r="1764" spans="1:8" x14ac:dyDescent="0.25">
      <c r="E1764" s="7" t="s">
        <v>35</v>
      </c>
      <c r="F1764" s="7"/>
      <c r="G1764" s="7"/>
      <c r="H1764" s="12">
        <f>SUM(H1760:H1763)</f>
        <v>2568.89</v>
      </c>
    </row>
    <row r="1766" spans="1:8" x14ac:dyDescent="0.25">
      <c r="C1766" s="7" t="s">
        <v>6</v>
      </c>
      <c r="D1766" s="8" t="s">
        <v>7</v>
      </c>
      <c r="E1766" s="7" t="s">
        <v>8</v>
      </c>
    </row>
    <row r="1767" spans="1:8" x14ac:dyDescent="0.25">
      <c r="C1767" s="7" t="s">
        <v>9</v>
      </c>
      <c r="D1767" s="8" t="s">
        <v>318</v>
      </c>
      <c r="E1767" s="7" t="s">
        <v>319</v>
      </c>
    </row>
    <row r="1768" spans="1:8" x14ac:dyDescent="0.25">
      <c r="C1768" s="7" t="s">
        <v>11</v>
      </c>
      <c r="D1768" s="8" t="s">
        <v>79</v>
      </c>
      <c r="E1768" s="7" t="s">
        <v>80</v>
      </c>
    </row>
    <row r="1770" spans="1:8" x14ac:dyDescent="0.25">
      <c r="A1770" s="4" t="s">
        <v>325</v>
      </c>
      <c r="B1770" s="4">
        <v>1</v>
      </c>
      <c r="C1770" s="4" t="s">
        <v>166</v>
      </c>
      <c r="D1770" s="9" t="s">
        <v>18</v>
      </c>
      <c r="E1770" s="4" t="s">
        <v>167</v>
      </c>
      <c r="F1770" s="10">
        <v>230.29</v>
      </c>
      <c r="G1770" s="10">
        <v>1</v>
      </c>
      <c r="H1770" s="11">
        <f>ROUND(ROUND(F1770,2)*ROUND(G1770,2),2)</f>
        <v>230.29</v>
      </c>
    </row>
    <row r="1771" spans="1:8" x14ac:dyDescent="0.25">
      <c r="E1771" s="7" t="s">
        <v>35</v>
      </c>
      <c r="F1771" s="7"/>
      <c r="G1771" s="7"/>
      <c r="H1771" s="12">
        <f>SUM(H1770:H1770)</f>
        <v>230.29</v>
      </c>
    </row>
    <row r="1773" spans="1:8" x14ac:dyDescent="0.25">
      <c r="C1773" s="7" t="s">
        <v>6</v>
      </c>
      <c r="D1773" s="8" t="s">
        <v>7</v>
      </c>
      <c r="E1773" s="7" t="s">
        <v>8</v>
      </c>
    </row>
    <row r="1774" spans="1:8" x14ac:dyDescent="0.25">
      <c r="C1774" s="7" t="s">
        <v>9</v>
      </c>
      <c r="D1774" s="8" t="s">
        <v>318</v>
      </c>
      <c r="E1774" s="7" t="s">
        <v>319</v>
      </c>
    </row>
    <row r="1775" spans="1:8" x14ac:dyDescent="0.25">
      <c r="C1775" s="7" t="s">
        <v>11</v>
      </c>
      <c r="D1775" s="8" t="s">
        <v>84</v>
      </c>
      <c r="E1775" s="7" t="s">
        <v>85</v>
      </c>
    </row>
    <row r="1777" spans="1:8" x14ac:dyDescent="0.25">
      <c r="A1777" s="4" t="s">
        <v>326</v>
      </c>
      <c r="B1777" s="4">
        <v>1</v>
      </c>
      <c r="C1777" s="4" t="s">
        <v>87</v>
      </c>
      <c r="D1777" s="9" t="s">
        <v>31</v>
      </c>
      <c r="E1777" s="4" t="s">
        <v>88</v>
      </c>
      <c r="F1777" s="10">
        <v>49.53</v>
      </c>
      <c r="G1777" s="10">
        <v>32.96</v>
      </c>
      <c r="H1777" s="11">
        <f>ROUND(ROUND(F1777,2)*ROUND(G1777,2),2)</f>
        <v>1632.51</v>
      </c>
    </row>
    <row r="1778" spans="1:8" x14ac:dyDescent="0.25">
      <c r="A1778" s="4" t="s">
        <v>326</v>
      </c>
      <c r="B1778" s="4">
        <v>2</v>
      </c>
      <c r="C1778" s="4" t="s">
        <v>89</v>
      </c>
      <c r="D1778" s="9" t="s">
        <v>40</v>
      </c>
      <c r="E1778" s="4" t="s">
        <v>90</v>
      </c>
      <c r="F1778" s="10">
        <v>117.23</v>
      </c>
      <c r="G1778" s="10">
        <v>3.3</v>
      </c>
      <c r="H1778" s="11">
        <f>ROUND(ROUND(F1778,2)*ROUND(G1778,2),2)</f>
        <v>386.86</v>
      </c>
    </row>
    <row r="1779" spans="1:8" x14ac:dyDescent="0.25">
      <c r="E1779" s="7" t="s">
        <v>35</v>
      </c>
      <c r="F1779" s="7"/>
      <c r="G1779" s="7"/>
      <c r="H1779" s="12">
        <f>SUM(H1777:H1778)</f>
        <v>2019.37</v>
      </c>
    </row>
    <row r="1781" spans="1:8" x14ac:dyDescent="0.25">
      <c r="C1781" s="7" t="s">
        <v>6</v>
      </c>
      <c r="D1781" s="8" t="s">
        <v>7</v>
      </c>
      <c r="E1781" s="7" t="s">
        <v>8</v>
      </c>
    </row>
    <row r="1782" spans="1:8" x14ac:dyDescent="0.25">
      <c r="C1782" s="7" t="s">
        <v>9</v>
      </c>
      <c r="D1782" s="8" t="s">
        <v>318</v>
      </c>
      <c r="E1782" s="7" t="s">
        <v>319</v>
      </c>
    </row>
    <row r="1783" spans="1:8" x14ac:dyDescent="0.25">
      <c r="C1783" s="7" t="s">
        <v>11</v>
      </c>
      <c r="D1783" s="8" t="s">
        <v>93</v>
      </c>
      <c r="E1783" s="7" t="s">
        <v>94</v>
      </c>
    </row>
    <row r="1785" spans="1:8" x14ac:dyDescent="0.25">
      <c r="A1785" s="4" t="s">
        <v>327</v>
      </c>
      <c r="B1785" s="4">
        <v>1</v>
      </c>
      <c r="C1785" s="4" t="s">
        <v>96</v>
      </c>
      <c r="D1785" s="9" t="s">
        <v>40</v>
      </c>
      <c r="E1785" s="4" t="s">
        <v>97</v>
      </c>
      <c r="F1785" s="10">
        <v>24.85</v>
      </c>
      <c r="G1785" s="10">
        <v>34.61</v>
      </c>
      <c r="H1785" s="11">
        <f t="shared" ref="H1785:H1790" si="65">ROUND(ROUND(F1785,2)*ROUND(G1785,2),2)</f>
        <v>860.06</v>
      </c>
    </row>
    <row r="1786" spans="1:8" x14ac:dyDescent="0.25">
      <c r="A1786" s="4" t="s">
        <v>327</v>
      </c>
      <c r="B1786" s="4">
        <v>2</v>
      </c>
      <c r="C1786" s="4" t="s">
        <v>98</v>
      </c>
      <c r="D1786" s="9" t="s">
        <v>40</v>
      </c>
      <c r="E1786" s="4" t="s">
        <v>99</v>
      </c>
      <c r="F1786" s="10">
        <v>7.59</v>
      </c>
      <c r="G1786" s="10">
        <v>27.93</v>
      </c>
      <c r="H1786" s="11">
        <f t="shared" si="65"/>
        <v>211.99</v>
      </c>
    </row>
    <row r="1787" spans="1:8" x14ac:dyDescent="0.25">
      <c r="A1787" s="4" t="s">
        <v>327</v>
      </c>
      <c r="B1787" s="4">
        <v>3</v>
      </c>
      <c r="C1787" s="4" t="s">
        <v>100</v>
      </c>
      <c r="D1787" s="9" t="s">
        <v>40</v>
      </c>
      <c r="E1787" s="4" t="s">
        <v>101</v>
      </c>
      <c r="F1787" s="10">
        <v>8.8800000000000008</v>
      </c>
      <c r="G1787" s="10">
        <v>27.93</v>
      </c>
      <c r="H1787" s="11">
        <f t="shared" si="65"/>
        <v>248.02</v>
      </c>
    </row>
    <row r="1788" spans="1:8" x14ac:dyDescent="0.25">
      <c r="A1788" s="4" t="s">
        <v>327</v>
      </c>
      <c r="B1788" s="4">
        <v>4</v>
      </c>
      <c r="C1788" s="4" t="s">
        <v>102</v>
      </c>
      <c r="D1788" s="9" t="s">
        <v>40</v>
      </c>
      <c r="E1788" s="4" t="s">
        <v>103</v>
      </c>
      <c r="F1788" s="10">
        <v>10.28</v>
      </c>
      <c r="G1788" s="10">
        <v>6.68</v>
      </c>
      <c r="H1788" s="11">
        <f t="shared" si="65"/>
        <v>68.67</v>
      </c>
    </row>
    <row r="1789" spans="1:8" x14ac:dyDescent="0.25">
      <c r="A1789" s="4" t="s">
        <v>327</v>
      </c>
      <c r="B1789" s="4">
        <v>5</v>
      </c>
      <c r="C1789" s="4" t="s">
        <v>104</v>
      </c>
      <c r="D1789" s="9" t="s">
        <v>40</v>
      </c>
      <c r="E1789" s="4" t="s">
        <v>105</v>
      </c>
      <c r="F1789" s="10">
        <v>63.61</v>
      </c>
      <c r="G1789" s="10">
        <v>6.68</v>
      </c>
      <c r="H1789" s="11">
        <f t="shared" si="65"/>
        <v>424.91</v>
      </c>
    </row>
    <row r="1790" spans="1:8" x14ac:dyDescent="0.25">
      <c r="A1790" s="4" t="s">
        <v>327</v>
      </c>
      <c r="B1790" s="4">
        <v>6</v>
      </c>
      <c r="C1790" s="4" t="s">
        <v>106</v>
      </c>
      <c r="D1790" s="9" t="s">
        <v>40</v>
      </c>
      <c r="E1790" s="4" t="s">
        <v>107</v>
      </c>
      <c r="F1790" s="10">
        <v>93.51</v>
      </c>
      <c r="G1790" s="10">
        <v>0.5</v>
      </c>
      <c r="H1790" s="11">
        <f t="shared" si="65"/>
        <v>46.76</v>
      </c>
    </row>
    <row r="1791" spans="1:8" x14ac:dyDescent="0.25">
      <c r="E1791" s="7" t="s">
        <v>35</v>
      </c>
      <c r="F1791" s="7"/>
      <c r="G1791" s="7"/>
      <c r="H1791" s="12">
        <f>SUM(H1785:H1790)</f>
        <v>1860.41</v>
      </c>
    </row>
    <row r="1793" spans="1:8" x14ac:dyDescent="0.25">
      <c r="C1793" s="7" t="s">
        <v>6</v>
      </c>
      <c r="D1793" s="8" t="s">
        <v>7</v>
      </c>
      <c r="E1793" s="7" t="s">
        <v>8</v>
      </c>
    </row>
    <row r="1794" spans="1:8" x14ac:dyDescent="0.25">
      <c r="C1794" s="7" t="s">
        <v>9</v>
      </c>
      <c r="D1794" s="8" t="s">
        <v>328</v>
      </c>
      <c r="E1794" s="7" t="s">
        <v>329</v>
      </c>
    </row>
    <row r="1795" spans="1:8" x14ac:dyDescent="0.25">
      <c r="C1795" s="7" t="s">
        <v>11</v>
      </c>
      <c r="D1795" s="8" t="s">
        <v>7</v>
      </c>
      <c r="E1795" s="7" t="s">
        <v>12</v>
      </c>
    </row>
    <row r="1797" spans="1:8" x14ac:dyDescent="0.25">
      <c r="A1797" s="4" t="s">
        <v>330</v>
      </c>
      <c r="B1797" s="4">
        <v>1</v>
      </c>
      <c r="C1797" s="4" t="s">
        <v>14</v>
      </c>
      <c r="D1797" s="9" t="s">
        <v>15</v>
      </c>
      <c r="E1797" s="4" t="s">
        <v>16</v>
      </c>
      <c r="F1797" s="10">
        <v>5.85</v>
      </c>
      <c r="G1797" s="10">
        <v>65</v>
      </c>
      <c r="H1797" s="11">
        <f t="shared" ref="H1797:H1805" si="66">ROUND(ROUND(F1797,2)*ROUND(G1797,2),2)</f>
        <v>380.25</v>
      </c>
    </row>
    <row r="1798" spans="1:8" x14ac:dyDescent="0.25">
      <c r="A1798" s="4" t="s">
        <v>330</v>
      </c>
      <c r="B1798" s="4">
        <v>2</v>
      </c>
      <c r="C1798" s="4" t="s">
        <v>17</v>
      </c>
      <c r="D1798" s="9" t="s">
        <v>18</v>
      </c>
      <c r="E1798" s="4" t="s">
        <v>19</v>
      </c>
      <c r="F1798" s="10">
        <v>4.71</v>
      </c>
      <c r="G1798" s="10">
        <v>12</v>
      </c>
      <c r="H1798" s="11">
        <f t="shared" si="66"/>
        <v>56.52</v>
      </c>
    </row>
    <row r="1799" spans="1:8" x14ac:dyDescent="0.25">
      <c r="A1799" s="4" t="s">
        <v>330</v>
      </c>
      <c r="B1799" s="4">
        <v>3</v>
      </c>
      <c r="C1799" s="4" t="s">
        <v>20</v>
      </c>
      <c r="D1799" s="9" t="s">
        <v>18</v>
      </c>
      <c r="E1799" s="4" t="s">
        <v>21</v>
      </c>
      <c r="F1799" s="10">
        <v>28.56</v>
      </c>
      <c r="G1799" s="10">
        <v>7</v>
      </c>
      <c r="H1799" s="11">
        <f t="shared" si="66"/>
        <v>199.92</v>
      </c>
    </row>
    <row r="1800" spans="1:8" x14ac:dyDescent="0.25">
      <c r="A1800" s="4" t="s">
        <v>330</v>
      </c>
      <c r="B1800" s="4">
        <v>4</v>
      </c>
      <c r="C1800" s="4" t="s">
        <v>22</v>
      </c>
      <c r="D1800" s="9" t="s">
        <v>15</v>
      </c>
      <c r="E1800" s="4" t="s">
        <v>23</v>
      </c>
      <c r="F1800" s="10">
        <v>1.41</v>
      </c>
      <c r="G1800" s="10">
        <v>137</v>
      </c>
      <c r="H1800" s="11">
        <f t="shared" si="66"/>
        <v>193.17</v>
      </c>
    </row>
    <row r="1801" spans="1:8" x14ac:dyDescent="0.25">
      <c r="A1801" s="4" t="s">
        <v>330</v>
      </c>
      <c r="B1801" s="4">
        <v>5</v>
      </c>
      <c r="C1801" s="4" t="s">
        <v>24</v>
      </c>
      <c r="D1801" s="9" t="s">
        <v>18</v>
      </c>
      <c r="E1801" s="4" t="s">
        <v>25</v>
      </c>
      <c r="F1801" s="10">
        <v>62.61</v>
      </c>
      <c r="G1801" s="10">
        <v>10</v>
      </c>
      <c r="H1801" s="11">
        <f t="shared" si="66"/>
        <v>626.1</v>
      </c>
    </row>
    <row r="1802" spans="1:8" x14ac:dyDescent="0.25">
      <c r="A1802" s="4" t="s">
        <v>330</v>
      </c>
      <c r="B1802" s="4">
        <v>6</v>
      </c>
      <c r="C1802" s="4" t="s">
        <v>26</v>
      </c>
      <c r="D1802" s="9" t="s">
        <v>18</v>
      </c>
      <c r="E1802" s="4" t="s">
        <v>27</v>
      </c>
      <c r="F1802" s="10">
        <v>56.93</v>
      </c>
      <c r="G1802" s="10">
        <v>3</v>
      </c>
      <c r="H1802" s="11">
        <f t="shared" si="66"/>
        <v>170.79</v>
      </c>
    </row>
    <row r="1803" spans="1:8" x14ac:dyDescent="0.25">
      <c r="A1803" s="4" t="s">
        <v>330</v>
      </c>
      <c r="B1803" s="4">
        <v>7</v>
      </c>
      <c r="C1803" s="4" t="s">
        <v>28</v>
      </c>
      <c r="D1803" s="9" t="s">
        <v>18</v>
      </c>
      <c r="E1803" s="4" t="s">
        <v>29</v>
      </c>
      <c r="F1803" s="10">
        <v>63.54</v>
      </c>
      <c r="G1803" s="10">
        <v>6</v>
      </c>
      <c r="H1803" s="11">
        <f t="shared" si="66"/>
        <v>381.24</v>
      </c>
    </row>
    <row r="1804" spans="1:8" x14ac:dyDescent="0.25">
      <c r="A1804" s="4" t="s">
        <v>330</v>
      </c>
      <c r="B1804" s="4">
        <v>8</v>
      </c>
      <c r="C1804" s="4" t="s">
        <v>30</v>
      </c>
      <c r="D1804" s="9" t="s">
        <v>31</v>
      </c>
      <c r="E1804" s="4" t="s">
        <v>32</v>
      </c>
      <c r="F1804" s="10">
        <v>5.88</v>
      </c>
      <c r="G1804" s="10">
        <v>17</v>
      </c>
      <c r="H1804" s="11">
        <f t="shared" si="66"/>
        <v>99.96</v>
      </c>
    </row>
    <row r="1805" spans="1:8" x14ac:dyDescent="0.25">
      <c r="A1805" s="4" t="s">
        <v>330</v>
      </c>
      <c r="B1805" s="4">
        <v>9</v>
      </c>
      <c r="C1805" s="4" t="s">
        <v>33</v>
      </c>
      <c r="D1805" s="9" t="s">
        <v>31</v>
      </c>
      <c r="E1805" s="4" t="s">
        <v>34</v>
      </c>
      <c r="F1805" s="10">
        <v>7.76</v>
      </c>
      <c r="G1805" s="10">
        <v>17</v>
      </c>
      <c r="H1805" s="11">
        <f t="shared" si="66"/>
        <v>131.91999999999999</v>
      </c>
    </row>
    <row r="1806" spans="1:8" x14ac:dyDescent="0.25">
      <c r="E1806" s="7" t="s">
        <v>35</v>
      </c>
      <c r="F1806" s="7"/>
      <c r="G1806" s="7"/>
      <c r="H1806" s="12">
        <f>SUM(H1797:H1805)</f>
        <v>2239.87</v>
      </c>
    </row>
    <row r="1808" spans="1:8" x14ac:dyDescent="0.25">
      <c r="C1808" s="7" t="s">
        <v>6</v>
      </c>
      <c r="D1808" s="8" t="s">
        <v>7</v>
      </c>
      <c r="E1808" s="7" t="s">
        <v>8</v>
      </c>
    </row>
    <row r="1809" spans="1:8" x14ac:dyDescent="0.25">
      <c r="C1809" s="7" t="s">
        <v>9</v>
      </c>
      <c r="D1809" s="8" t="s">
        <v>328</v>
      </c>
      <c r="E1809" s="7" t="s">
        <v>329</v>
      </c>
    </row>
    <row r="1810" spans="1:8" x14ac:dyDescent="0.25">
      <c r="C1810" s="7" t="s">
        <v>11</v>
      </c>
      <c r="D1810" s="8" t="s">
        <v>36</v>
      </c>
      <c r="E1810" s="7" t="s">
        <v>37</v>
      </c>
    </row>
    <row r="1812" spans="1:8" x14ac:dyDescent="0.25">
      <c r="A1812" s="4" t="s">
        <v>331</v>
      </c>
      <c r="B1812" s="4">
        <v>1</v>
      </c>
      <c r="C1812" s="4" t="s">
        <v>39</v>
      </c>
      <c r="D1812" s="9" t="s">
        <v>40</v>
      </c>
      <c r="E1812" s="4" t="s">
        <v>41</v>
      </c>
      <c r="F1812" s="10">
        <v>102.15</v>
      </c>
      <c r="G1812" s="10">
        <v>3</v>
      </c>
      <c r="H1812" s="11">
        <f>ROUND(ROUND(F1812,2)*ROUND(G1812,2),2)</f>
        <v>306.45</v>
      </c>
    </row>
    <row r="1813" spans="1:8" x14ac:dyDescent="0.25">
      <c r="E1813" s="7" t="s">
        <v>35</v>
      </c>
      <c r="F1813" s="7"/>
      <c r="G1813" s="7"/>
      <c r="H1813" s="12">
        <f>SUM(H1812:H1812)</f>
        <v>306.45</v>
      </c>
    </row>
    <row r="1815" spans="1:8" x14ac:dyDescent="0.25">
      <c r="C1815" s="7" t="s">
        <v>6</v>
      </c>
      <c r="D1815" s="8" t="s">
        <v>7</v>
      </c>
      <c r="E1815" s="7" t="s">
        <v>8</v>
      </c>
    </row>
    <row r="1816" spans="1:8" x14ac:dyDescent="0.25">
      <c r="C1816" s="7" t="s">
        <v>9</v>
      </c>
      <c r="D1816" s="8" t="s">
        <v>328</v>
      </c>
      <c r="E1816" s="7" t="s">
        <v>329</v>
      </c>
    </row>
    <row r="1817" spans="1:8" x14ac:dyDescent="0.25">
      <c r="C1817" s="7" t="s">
        <v>11</v>
      </c>
      <c r="D1817" s="8" t="s">
        <v>42</v>
      </c>
      <c r="E1817" s="7" t="s">
        <v>43</v>
      </c>
    </row>
    <row r="1819" spans="1:8" x14ac:dyDescent="0.25">
      <c r="A1819" s="4" t="s">
        <v>332</v>
      </c>
      <c r="B1819" s="4">
        <v>1</v>
      </c>
      <c r="C1819" s="4" t="s">
        <v>45</v>
      </c>
      <c r="D1819" s="9" t="s">
        <v>31</v>
      </c>
      <c r="E1819" s="4" t="s">
        <v>46</v>
      </c>
      <c r="F1819" s="10">
        <v>11.7</v>
      </c>
      <c r="G1819" s="10">
        <v>27.48</v>
      </c>
      <c r="H1819" s="11">
        <f>ROUND(ROUND(F1819,2)*ROUND(G1819,2),2)</f>
        <v>321.52</v>
      </c>
    </row>
    <row r="1820" spans="1:8" x14ac:dyDescent="0.25">
      <c r="A1820" s="4" t="s">
        <v>332</v>
      </c>
      <c r="B1820" s="4">
        <v>2</v>
      </c>
      <c r="C1820" s="4" t="s">
        <v>47</v>
      </c>
      <c r="D1820" s="9" t="s">
        <v>31</v>
      </c>
      <c r="E1820" s="4" t="s">
        <v>48</v>
      </c>
      <c r="F1820" s="10">
        <v>4.5999999999999996</v>
      </c>
      <c r="G1820" s="10">
        <v>7</v>
      </c>
      <c r="H1820" s="11">
        <f>ROUND(ROUND(F1820,2)*ROUND(G1820,2),2)</f>
        <v>32.200000000000003</v>
      </c>
    </row>
    <row r="1821" spans="1:8" x14ac:dyDescent="0.25">
      <c r="E1821" s="7" t="s">
        <v>35</v>
      </c>
      <c r="F1821" s="7"/>
      <c r="G1821" s="7"/>
      <c r="H1821" s="12">
        <f>SUM(H1819:H1820)</f>
        <v>353.71999999999997</v>
      </c>
    </row>
    <row r="1823" spans="1:8" x14ac:dyDescent="0.25">
      <c r="C1823" s="7" t="s">
        <v>6</v>
      </c>
      <c r="D1823" s="8" t="s">
        <v>7</v>
      </c>
      <c r="E1823" s="7" t="s">
        <v>8</v>
      </c>
    </row>
    <row r="1824" spans="1:8" x14ac:dyDescent="0.25">
      <c r="C1824" s="7" t="s">
        <v>9</v>
      </c>
      <c r="D1824" s="8" t="s">
        <v>328</v>
      </c>
      <c r="E1824" s="7" t="s">
        <v>329</v>
      </c>
    </row>
    <row r="1825" spans="1:8" x14ac:dyDescent="0.25">
      <c r="C1825" s="7" t="s">
        <v>11</v>
      </c>
      <c r="D1825" s="8" t="s">
        <v>53</v>
      </c>
      <c r="E1825" s="7" t="s">
        <v>54</v>
      </c>
    </row>
    <row r="1827" spans="1:8" x14ac:dyDescent="0.25">
      <c r="A1827" s="4" t="s">
        <v>333</v>
      </c>
      <c r="B1827" s="4">
        <v>1</v>
      </c>
      <c r="C1827" s="4" t="s">
        <v>56</v>
      </c>
      <c r="D1827" s="9" t="s">
        <v>40</v>
      </c>
      <c r="E1827" s="4" t="s">
        <v>57</v>
      </c>
      <c r="F1827" s="10">
        <v>7.02</v>
      </c>
      <c r="G1827" s="10">
        <v>23.36</v>
      </c>
      <c r="H1827" s="11">
        <f t="shared" ref="H1827:H1832" si="67">ROUND(ROUND(F1827,2)*ROUND(G1827,2),2)</f>
        <v>163.99</v>
      </c>
    </row>
    <row r="1828" spans="1:8" x14ac:dyDescent="0.25">
      <c r="A1828" s="4" t="s">
        <v>333</v>
      </c>
      <c r="B1828" s="4">
        <v>2</v>
      </c>
      <c r="C1828" s="4" t="s">
        <v>58</v>
      </c>
      <c r="D1828" s="9" t="s">
        <v>40</v>
      </c>
      <c r="E1828" s="4" t="s">
        <v>59</v>
      </c>
      <c r="F1828" s="10">
        <v>2.1</v>
      </c>
      <c r="G1828" s="10">
        <v>5.95</v>
      </c>
      <c r="H1828" s="11">
        <f t="shared" si="67"/>
        <v>12.5</v>
      </c>
    </row>
    <row r="1829" spans="1:8" x14ac:dyDescent="0.25">
      <c r="A1829" s="4" t="s">
        <v>333</v>
      </c>
      <c r="B1829" s="4">
        <v>3</v>
      </c>
      <c r="C1829" s="4" t="s">
        <v>60</v>
      </c>
      <c r="D1829" s="9" t="s">
        <v>40</v>
      </c>
      <c r="E1829" s="4" t="s">
        <v>61</v>
      </c>
      <c r="F1829" s="10">
        <v>30.28</v>
      </c>
      <c r="G1829" s="10">
        <v>15.11</v>
      </c>
      <c r="H1829" s="11">
        <f t="shared" si="67"/>
        <v>457.53</v>
      </c>
    </row>
    <row r="1830" spans="1:8" x14ac:dyDescent="0.25">
      <c r="A1830" s="4" t="s">
        <v>333</v>
      </c>
      <c r="B1830" s="4">
        <v>4</v>
      </c>
      <c r="C1830" s="4" t="s">
        <v>62</v>
      </c>
      <c r="D1830" s="9" t="s">
        <v>40</v>
      </c>
      <c r="E1830" s="4" t="s">
        <v>63</v>
      </c>
      <c r="F1830" s="10">
        <v>26.73</v>
      </c>
      <c r="G1830" s="10">
        <v>3.85</v>
      </c>
      <c r="H1830" s="11">
        <f t="shared" si="67"/>
        <v>102.91</v>
      </c>
    </row>
    <row r="1831" spans="1:8" x14ac:dyDescent="0.25">
      <c r="A1831" s="4" t="s">
        <v>333</v>
      </c>
      <c r="B1831" s="4">
        <v>5</v>
      </c>
      <c r="C1831" s="4" t="s">
        <v>64</v>
      </c>
      <c r="D1831" s="9" t="s">
        <v>40</v>
      </c>
      <c r="E1831" s="4" t="s">
        <v>65</v>
      </c>
      <c r="F1831" s="10">
        <v>21</v>
      </c>
      <c r="G1831" s="10">
        <v>8.24</v>
      </c>
      <c r="H1831" s="11">
        <f t="shared" si="67"/>
        <v>173.04</v>
      </c>
    </row>
    <row r="1832" spans="1:8" x14ac:dyDescent="0.25">
      <c r="A1832" s="4" t="s">
        <v>333</v>
      </c>
      <c r="B1832" s="4">
        <v>6</v>
      </c>
      <c r="C1832" s="4" t="s">
        <v>66</v>
      </c>
      <c r="D1832" s="9" t="s">
        <v>40</v>
      </c>
      <c r="E1832" s="4" t="s">
        <v>67</v>
      </c>
      <c r="F1832" s="10">
        <v>11.6</v>
      </c>
      <c r="G1832" s="10">
        <v>2.1</v>
      </c>
      <c r="H1832" s="11">
        <f t="shared" si="67"/>
        <v>24.36</v>
      </c>
    </row>
    <row r="1833" spans="1:8" x14ac:dyDescent="0.25">
      <c r="E1833" s="7" t="s">
        <v>35</v>
      </c>
      <c r="F1833" s="7"/>
      <c r="G1833" s="7"/>
      <c r="H1833" s="12">
        <f>SUM(H1827:H1832)</f>
        <v>934.32999999999993</v>
      </c>
    </row>
    <row r="1835" spans="1:8" x14ac:dyDescent="0.25">
      <c r="C1835" s="7" t="s">
        <v>6</v>
      </c>
      <c r="D1835" s="8" t="s">
        <v>7</v>
      </c>
      <c r="E1835" s="7" t="s">
        <v>8</v>
      </c>
    </row>
    <row r="1836" spans="1:8" x14ac:dyDescent="0.25">
      <c r="C1836" s="7" t="s">
        <v>9</v>
      </c>
      <c r="D1836" s="8" t="s">
        <v>328</v>
      </c>
      <c r="E1836" s="7" t="s">
        <v>329</v>
      </c>
    </row>
    <row r="1837" spans="1:8" x14ac:dyDescent="0.25">
      <c r="C1837" s="7" t="s">
        <v>11</v>
      </c>
      <c r="D1837" s="8" t="s">
        <v>68</v>
      </c>
      <c r="E1837" s="7" t="s">
        <v>69</v>
      </c>
    </row>
    <row r="1839" spans="1:8" x14ac:dyDescent="0.25">
      <c r="A1839" s="4" t="s">
        <v>334</v>
      </c>
      <c r="B1839" s="4">
        <v>1</v>
      </c>
      <c r="C1839" s="4" t="s">
        <v>71</v>
      </c>
      <c r="D1839" s="9" t="s">
        <v>15</v>
      </c>
      <c r="E1839" s="4" t="s">
        <v>72</v>
      </c>
      <c r="F1839" s="10">
        <v>27.8</v>
      </c>
      <c r="G1839" s="10">
        <v>68.7</v>
      </c>
      <c r="H1839" s="11">
        <f>ROUND(ROUND(F1839,2)*ROUND(G1839,2),2)</f>
        <v>1909.86</v>
      </c>
    </row>
    <row r="1840" spans="1:8" x14ac:dyDescent="0.25">
      <c r="A1840" s="4" t="s">
        <v>334</v>
      </c>
      <c r="B1840" s="4">
        <v>2</v>
      </c>
      <c r="C1840" s="4" t="s">
        <v>75</v>
      </c>
      <c r="D1840" s="9" t="s">
        <v>15</v>
      </c>
      <c r="E1840" s="4" t="s">
        <v>76</v>
      </c>
      <c r="F1840" s="10">
        <v>0.62</v>
      </c>
      <c r="G1840" s="10">
        <v>68.7</v>
      </c>
      <c r="H1840" s="11">
        <f>ROUND(ROUND(F1840,2)*ROUND(G1840,2),2)</f>
        <v>42.59</v>
      </c>
    </row>
    <row r="1841" spans="1:8" x14ac:dyDescent="0.25">
      <c r="E1841" s="7" t="s">
        <v>35</v>
      </c>
      <c r="F1841" s="7"/>
      <c r="G1841" s="7"/>
      <c r="H1841" s="12">
        <f>SUM(H1839:H1840)</f>
        <v>1952.4499999999998</v>
      </c>
    </row>
    <row r="1843" spans="1:8" x14ac:dyDescent="0.25">
      <c r="C1843" s="7" t="s">
        <v>6</v>
      </c>
      <c r="D1843" s="8" t="s">
        <v>7</v>
      </c>
      <c r="E1843" s="7" t="s">
        <v>8</v>
      </c>
    </row>
    <row r="1844" spans="1:8" x14ac:dyDescent="0.25">
      <c r="C1844" s="7" t="s">
        <v>9</v>
      </c>
      <c r="D1844" s="8" t="s">
        <v>328</v>
      </c>
      <c r="E1844" s="7" t="s">
        <v>329</v>
      </c>
    </row>
    <row r="1845" spans="1:8" x14ac:dyDescent="0.25">
      <c r="C1845" s="7" t="s">
        <v>11</v>
      </c>
      <c r="D1845" s="8" t="s">
        <v>79</v>
      </c>
      <c r="E1845" s="7" t="s">
        <v>80</v>
      </c>
    </row>
    <row r="1847" spans="1:8" x14ac:dyDescent="0.25">
      <c r="A1847" s="4" t="s">
        <v>335</v>
      </c>
      <c r="B1847" s="4">
        <v>1</v>
      </c>
      <c r="C1847" s="4" t="s">
        <v>126</v>
      </c>
      <c r="D1847" s="9" t="s">
        <v>18</v>
      </c>
      <c r="E1847" s="4" t="s">
        <v>127</v>
      </c>
      <c r="F1847" s="10">
        <v>180.41</v>
      </c>
      <c r="G1847" s="10">
        <v>1</v>
      </c>
      <c r="H1847" s="11">
        <f>ROUND(ROUND(F1847,2)*ROUND(G1847,2),2)</f>
        <v>180.41</v>
      </c>
    </row>
    <row r="1848" spans="1:8" x14ac:dyDescent="0.25">
      <c r="A1848" s="4" t="s">
        <v>335</v>
      </c>
      <c r="B1848" s="4">
        <v>2</v>
      </c>
      <c r="C1848" s="4" t="s">
        <v>82</v>
      </c>
      <c r="D1848" s="9" t="s">
        <v>18</v>
      </c>
      <c r="E1848" s="4" t="s">
        <v>83</v>
      </c>
      <c r="F1848" s="10">
        <v>110.59</v>
      </c>
      <c r="G1848" s="10">
        <v>7</v>
      </c>
      <c r="H1848" s="11">
        <f>ROUND(ROUND(F1848,2)*ROUND(G1848,2),2)</f>
        <v>774.13</v>
      </c>
    </row>
    <row r="1849" spans="1:8" x14ac:dyDescent="0.25">
      <c r="E1849" s="7" t="s">
        <v>35</v>
      </c>
      <c r="F1849" s="7"/>
      <c r="G1849" s="7"/>
      <c r="H1849" s="12">
        <f>SUM(H1847:H1848)</f>
        <v>954.54</v>
      </c>
    </row>
    <row r="1851" spans="1:8" x14ac:dyDescent="0.25">
      <c r="C1851" s="7" t="s">
        <v>6</v>
      </c>
      <c r="D1851" s="8" t="s">
        <v>7</v>
      </c>
      <c r="E1851" s="7" t="s">
        <v>8</v>
      </c>
    </row>
    <row r="1852" spans="1:8" x14ac:dyDescent="0.25">
      <c r="C1852" s="7" t="s">
        <v>9</v>
      </c>
      <c r="D1852" s="8" t="s">
        <v>328</v>
      </c>
      <c r="E1852" s="7" t="s">
        <v>329</v>
      </c>
    </row>
    <row r="1853" spans="1:8" x14ac:dyDescent="0.25">
      <c r="C1853" s="7" t="s">
        <v>11</v>
      </c>
      <c r="D1853" s="8" t="s">
        <v>84</v>
      </c>
      <c r="E1853" s="7" t="s">
        <v>85</v>
      </c>
    </row>
    <row r="1855" spans="1:8" x14ac:dyDescent="0.25">
      <c r="A1855" s="4" t="s">
        <v>336</v>
      </c>
      <c r="B1855" s="4">
        <v>1</v>
      </c>
      <c r="C1855" s="4" t="s">
        <v>87</v>
      </c>
      <c r="D1855" s="9" t="s">
        <v>31</v>
      </c>
      <c r="E1855" s="4" t="s">
        <v>88</v>
      </c>
      <c r="F1855" s="10">
        <v>49.53</v>
      </c>
      <c r="G1855" s="10">
        <v>34.479999999999997</v>
      </c>
      <c r="H1855" s="11">
        <f>ROUND(ROUND(F1855,2)*ROUND(G1855,2),2)</f>
        <v>1707.79</v>
      </c>
    </row>
    <row r="1856" spans="1:8" x14ac:dyDescent="0.25">
      <c r="A1856" s="4" t="s">
        <v>336</v>
      </c>
      <c r="B1856" s="4">
        <v>2</v>
      </c>
      <c r="C1856" s="4" t="s">
        <v>89</v>
      </c>
      <c r="D1856" s="9" t="s">
        <v>40</v>
      </c>
      <c r="E1856" s="4" t="s">
        <v>90</v>
      </c>
      <c r="F1856" s="10">
        <v>117.23</v>
      </c>
      <c r="G1856" s="10">
        <v>3.45</v>
      </c>
      <c r="H1856" s="11">
        <f>ROUND(ROUND(F1856,2)*ROUND(G1856,2),2)</f>
        <v>404.44</v>
      </c>
    </row>
    <row r="1857" spans="1:8" x14ac:dyDescent="0.25">
      <c r="E1857" s="7" t="s">
        <v>35</v>
      </c>
      <c r="F1857" s="7"/>
      <c r="G1857" s="7"/>
      <c r="H1857" s="12">
        <f>SUM(H1855:H1856)</f>
        <v>2112.23</v>
      </c>
    </row>
    <row r="1859" spans="1:8" x14ac:dyDescent="0.25">
      <c r="C1859" s="7" t="s">
        <v>6</v>
      </c>
      <c r="D1859" s="8" t="s">
        <v>7</v>
      </c>
      <c r="E1859" s="7" t="s">
        <v>8</v>
      </c>
    </row>
    <row r="1860" spans="1:8" x14ac:dyDescent="0.25">
      <c r="C1860" s="7" t="s">
        <v>9</v>
      </c>
      <c r="D1860" s="8" t="s">
        <v>328</v>
      </c>
      <c r="E1860" s="7" t="s">
        <v>329</v>
      </c>
    </row>
    <row r="1861" spans="1:8" x14ac:dyDescent="0.25">
      <c r="C1861" s="7" t="s">
        <v>11</v>
      </c>
      <c r="D1861" s="8" t="s">
        <v>93</v>
      </c>
      <c r="E1861" s="7" t="s">
        <v>94</v>
      </c>
    </row>
    <row r="1863" spans="1:8" x14ac:dyDescent="0.25">
      <c r="A1863" s="4" t="s">
        <v>337</v>
      </c>
      <c r="B1863" s="4">
        <v>1</v>
      </c>
      <c r="C1863" s="4" t="s">
        <v>96</v>
      </c>
      <c r="D1863" s="9" t="s">
        <v>40</v>
      </c>
      <c r="E1863" s="4" t="s">
        <v>97</v>
      </c>
      <c r="F1863" s="10">
        <v>24.85</v>
      </c>
      <c r="G1863" s="10">
        <v>36.200000000000003</v>
      </c>
      <c r="H1863" s="11">
        <f t="shared" ref="H1863:H1868" si="68">ROUND(ROUND(F1863,2)*ROUND(G1863,2),2)</f>
        <v>899.57</v>
      </c>
    </row>
    <row r="1864" spans="1:8" x14ac:dyDescent="0.25">
      <c r="A1864" s="4" t="s">
        <v>337</v>
      </c>
      <c r="B1864" s="4">
        <v>2</v>
      </c>
      <c r="C1864" s="4" t="s">
        <v>98</v>
      </c>
      <c r="D1864" s="9" t="s">
        <v>40</v>
      </c>
      <c r="E1864" s="4" t="s">
        <v>99</v>
      </c>
      <c r="F1864" s="10">
        <v>7.59</v>
      </c>
      <c r="G1864" s="10">
        <v>29.22</v>
      </c>
      <c r="H1864" s="11">
        <f t="shared" si="68"/>
        <v>221.78</v>
      </c>
    </row>
    <row r="1865" spans="1:8" x14ac:dyDescent="0.25">
      <c r="A1865" s="4" t="s">
        <v>337</v>
      </c>
      <c r="B1865" s="4">
        <v>3</v>
      </c>
      <c r="C1865" s="4" t="s">
        <v>100</v>
      </c>
      <c r="D1865" s="9" t="s">
        <v>40</v>
      </c>
      <c r="E1865" s="4" t="s">
        <v>101</v>
      </c>
      <c r="F1865" s="10">
        <v>8.8800000000000008</v>
      </c>
      <c r="G1865" s="10">
        <v>29.22</v>
      </c>
      <c r="H1865" s="11">
        <f t="shared" si="68"/>
        <v>259.47000000000003</v>
      </c>
    </row>
    <row r="1866" spans="1:8" x14ac:dyDescent="0.25">
      <c r="A1866" s="4" t="s">
        <v>337</v>
      </c>
      <c r="B1866" s="4">
        <v>4</v>
      </c>
      <c r="C1866" s="4" t="s">
        <v>102</v>
      </c>
      <c r="D1866" s="9" t="s">
        <v>40</v>
      </c>
      <c r="E1866" s="4" t="s">
        <v>103</v>
      </c>
      <c r="F1866" s="10">
        <v>10.28</v>
      </c>
      <c r="G1866" s="10">
        <v>6.98</v>
      </c>
      <c r="H1866" s="11">
        <f t="shared" si="68"/>
        <v>71.75</v>
      </c>
    </row>
    <row r="1867" spans="1:8" x14ac:dyDescent="0.25">
      <c r="A1867" s="4" t="s">
        <v>337</v>
      </c>
      <c r="B1867" s="4">
        <v>5</v>
      </c>
      <c r="C1867" s="4" t="s">
        <v>104</v>
      </c>
      <c r="D1867" s="9" t="s">
        <v>40</v>
      </c>
      <c r="E1867" s="4" t="s">
        <v>105</v>
      </c>
      <c r="F1867" s="10">
        <v>63.61</v>
      </c>
      <c r="G1867" s="10">
        <v>6.98</v>
      </c>
      <c r="H1867" s="11">
        <f t="shared" si="68"/>
        <v>444</v>
      </c>
    </row>
    <row r="1868" spans="1:8" x14ac:dyDescent="0.25">
      <c r="A1868" s="4" t="s">
        <v>337</v>
      </c>
      <c r="B1868" s="4">
        <v>6</v>
      </c>
      <c r="C1868" s="4" t="s">
        <v>106</v>
      </c>
      <c r="D1868" s="9" t="s">
        <v>40</v>
      </c>
      <c r="E1868" s="4" t="s">
        <v>107</v>
      </c>
      <c r="F1868" s="10">
        <v>93.51</v>
      </c>
      <c r="G1868" s="10">
        <v>0.5</v>
      </c>
      <c r="H1868" s="11">
        <f t="shared" si="68"/>
        <v>46.76</v>
      </c>
    </row>
    <row r="1869" spans="1:8" x14ac:dyDescent="0.25">
      <c r="E1869" s="7" t="s">
        <v>35</v>
      </c>
      <c r="F1869" s="7"/>
      <c r="G1869" s="7"/>
      <c r="H1869" s="12">
        <f>SUM(H1863:H1868)</f>
        <v>1943.3300000000002</v>
      </c>
    </row>
    <row r="1871" spans="1:8" x14ac:dyDescent="0.25">
      <c r="C1871" s="7" t="s">
        <v>6</v>
      </c>
      <c r="D1871" s="8" t="s">
        <v>7</v>
      </c>
      <c r="E1871" s="7" t="s">
        <v>8</v>
      </c>
    </row>
    <row r="1872" spans="1:8" x14ac:dyDescent="0.25">
      <c r="C1872" s="7" t="s">
        <v>9</v>
      </c>
      <c r="D1872" s="8" t="s">
        <v>338</v>
      </c>
      <c r="E1872" s="7" t="s">
        <v>339</v>
      </c>
    </row>
    <row r="1873" spans="1:8" x14ac:dyDescent="0.25">
      <c r="C1873" s="7" t="s">
        <v>11</v>
      </c>
      <c r="D1873" s="8" t="s">
        <v>7</v>
      </c>
      <c r="E1873" s="7" t="s">
        <v>12</v>
      </c>
    </row>
    <row r="1875" spans="1:8" x14ac:dyDescent="0.25">
      <c r="A1875" s="4" t="s">
        <v>340</v>
      </c>
      <c r="B1875" s="4">
        <v>1</v>
      </c>
      <c r="C1875" s="4" t="s">
        <v>14</v>
      </c>
      <c r="D1875" s="9" t="s">
        <v>15</v>
      </c>
      <c r="E1875" s="4" t="s">
        <v>16</v>
      </c>
      <c r="F1875" s="10">
        <v>5.85</v>
      </c>
      <c r="G1875" s="10">
        <v>50</v>
      </c>
      <c r="H1875" s="11">
        <f t="shared" ref="H1875:H1883" si="69">ROUND(ROUND(F1875,2)*ROUND(G1875,2),2)</f>
        <v>292.5</v>
      </c>
    </row>
    <row r="1876" spans="1:8" x14ac:dyDescent="0.25">
      <c r="A1876" s="4" t="s">
        <v>340</v>
      </c>
      <c r="B1876" s="4">
        <v>2</v>
      </c>
      <c r="C1876" s="4" t="s">
        <v>17</v>
      </c>
      <c r="D1876" s="9" t="s">
        <v>18</v>
      </c>
      <c r="E1876" s="4" t="s">
        <v>19</v>
      </c>
      <c r="F1876" s="10">
        <v>4.71</v>
      </c>
      <c r="G1876" s="10">
        <v>10</v>
      </c>
      <c r="H1876" s="11">
        <f t="shared" si="69"/>
        <v>47.1</v>
      </c>
    </row>
    <row r="1877" spans="1:8" x14ac:dyDescent="0.25">
      <c r="A1877" s="4" t="s">
        <v>340</v>
      </c>
      <c r="B1877" s="4">
        <v>3</v>
      </c>
      <c r="C1877" s="4" t="s">
        <v>20</v>
      </c>
      <c r="D1877" s="9" t="s">
        <v>18</v>
      </c>
      <c r="E1877" s="4" t="s">
        <v>21</v>
      </c>
      <c r="F1877" s="10">
        <v>28.56</v>
      </c>
      <c r="G1877" s="10">
        <v>5</v>
      </c>
      <c r="H1877" s="11">
        <f t="shared" si="69"/>
        <v>142.80000000000001</v>
      </c>
    </row>
    <row r="1878" spans="1:8" x14ac:dyDescent="0.25">
      <c r="A1878" s="4" t="s">
        <v>340</v>
      </c>
      <c r="B1878" s="4">
        <v>4</v>
      </c>
      <c r="C1878" s="4" t="s">
        <v>22</v>
      </c>
      <c r="D1878" s="9" t="s">
        <v>15</v>
      </c>
      <c r="E1878" s="4" t="s">
        <v>23</v>
      </c>
      <c r="F1878" s="10">
        <v>1.41</v>
      </c>
      <c r="G1878" s="10">
        <v>105</v>
      </c>
      <c r="H1878" s="11">
        <f t="shared" si="69"/>
        <v>148.05000000000001</v>
      </c>
    </row>
    <row r="1879" spans="1:8" x14ac:dyDescent="0.25">
      <c r="A1879" s="4" t="s">
        <v>340</v>
      </c>
      <c r="B1879" s="4">
        <v>5</v>
      </c>
      <c r="C1879" s="4" t="s">
        <v>24</v>
      </c>
      <c r="D1879" s="9" t="s">
        <v>18</v>
      </c>
      <c r="E1879" s="4" t="s">
        <v>25</v>
      </c>
      <c r="F1879" s="10">
        <v>62.61</v>
      </c>
      <c r="G1879" s="10">
        <v>8</v>
      </c>
      <c r="H1879" s="11">
        <f t="shared" si="69"/>
        <v>500.88</v>
      </c>
    </row>
    <row r="1880" spans="1:8" x14ac:dyDescent="0.25">
      <c r="A1880" s="4" t="s">
        <v>340</v>
      </c>
      <c r="B1880" s="4">
        <v>6</v>
      </c>
      <c r="C1880" s="4" t="s">
        <v>26</v>
      </c>
      <c r="D1880" s="9" t="s">
        <v>18</v>
      </c>
      <c r="E1880" s="4" t="s">
        <v>27</v>
      </c>
      <c r="F1880" s="10">
        <v>56.93</v>
      </c>
      <c r="G1880" s="10">
        <v>3</v>
      </c>
      <c r="H1880" s="11">
        <f t="shared" si="69"/>
        <v>170.79</v>
      </c>
    </row>
    <row r="1881" spans="1:8" x14ac:dyDescent="0.25">
      <c r="A1881" s="4" t="s">
        <v>340</v>
      </c>
      <c r="B1881" s="4">
        <v>7</v>
      </c>
      <c r="C1881" s="4" t="s">
        <v>28</v>
      </c>
      <c r="D1881" s="9" t="s">
        <v>18</v>
      </c>
      <c r="E1881" s="4" t="s">
        <v>29</v>
      </c>
      <c r="F1881" s="10">
        <v>63.54</v>
      </c>
      <c r="G1881" s="10">
        <v>6</v>
      </c>
      <c r="H1881" s="11">
        <f t="shared" si="69"/>
        <v>381.24</v>
      </c>
    </row>
    <row r="1882" spans="1:8" x14ac:dyDescent="0.25">
      <c r="A1882" s="4" t="s">
        <v>340</v>
      </c>
      <c r="B1882" s="4">
        <v>8</v>
      </c>
      <c r="C1882" s="4" t="s">
        <v>30</v>
      </c>
      <c r="D1882" s="9" t="s">
        <v>31</v>
      </c>
      <c r="E1882" s="4" t="s">
        <v>32</v>
      </c>
      <c r="F1882" s="10">
        <v>5.88</v>
      </c>
      <c r="G1882" s="10">
        <v>13</v>
      </c>
      <c r="H1882" s="11">
        <f t="shared" si="69"/>
        <v>76.44</v>
      </c>
    </row>
    <row r="1883" spans="1:8" x14ac:dyDescent="0.25">
      <c r="A1883" s="4" t="s">
        <v>340</v>
      </c>
      <c r="B1883" s="4">
        <v>9</v>
      </c>
      <c r="C1883" s="4" t="s">
        <v>33</v>
      </c>
      <c r="D1883" s="9" t="s">
        <v>31</v>
      </c>
      <c r="E1883" s="4" t="s">
        <v>34</v>
      </c>
      <c r="F1883" s="10">
        <v>7.76</v>
      </c>
      <c r="G1883" s="10">
        <v>13</v>
      </c>
      <c r="H1883" s="11">
        <f t="shared" si="69"/>
        <v>100.88</v>
      </c>
    </row>
    <row r="1884" spans="1:8" x14ac:dyDescent="0.25">
      <c r="E1884" s="7" t="s">
        <v>35</v>
      </c>
      <c r="F1884" s="7"/>
      <c r="G1884" s="7"/>
      <c r="H1884" s="12">
        <f>SUM(H1875:H1883)</f>
        <v>1860.6799999999998</v>
      </c>
    </row>
    <row r="1886" spans="1:8" x14ac:dyDescent="0.25">
      <c r="C1886" s="7" t="s">
        <v>6</v>
      </c>
      <c r="D1886" s="8" t="s">
        <v>7</v>
      </c>
      <c r="E1886" s="7" t="s">
        <v>8</v>
      </c>
    </row>
    <row r="1887" spans="1:8" x14ac:dyDescent="0.25">
      <c r="C1887" s="7" t="s">
        <v>9</v>
      </c>
      <c r="D1887" s="8" t="s">
        <v>338</v>
      </c>
      <c r="E1887" s="7" t="s">
        <v>339</v>
      </c>
    </row>
    <row r="1888" spans="1:8" x14ac:dyDescent="0.25">
      <c r="C1888" s="7" t="s">
        <v>11</v>
      </c>
      <c r="D1888" s="8" t="s">
        <v>36</v>
      </c>
      <c r="E1888" s="7" t="s">
        <v>37</v>
      </c>
    </row>
    <row r="1890" spans="1:8" x14ac:dyDescent="0.25">
      <c r="A1890" s="4" t="s">
        <v>341</v>
      </c>
      <c r="B1890" s="4">
        <v>1</v>
      </c>
      <c r="C1890" s="4" t="s">
        <v>39</v>
      </c>
      <c r="D1890" s="9" t="s">
        <v>40</v>
      </c>
      <c r="E1890" s="4" t="s">
        <v>41</v>
      </c>
      <c r="F1890" s="10">
        <v>102.15</v>
      </c>
      <c r="G1890" s="10">
        <v>3</v>
      </c>
      <c r="H1890" s="11">
        <f>ROUND(ROUND(F1890,2)*ROUND(G1890,2),2)</f>
        <v>306.45</v>
      </c>
    </row>
    <row r="1891" spans="1:8" x14ac:dyDescent="0.25">
      <c r="E1891" s="7" t="s">
        <v>35</v>
      </c>
      <c r="F1891" s="7"/>
      <c r="G1891" s="7"/>
      <c r="H1891" s="12">
        <f>SUM(H1890:H1890)</f>
        <v>306.45</v>
      </c>
    </row>
    <row r="1893" spans="1:8" x14ac:dyDescent="0.25">
      <c r="C1893" s="7" t="s">
        <v>6</v>
      </c>
      <c r="D1893" s="8" t="s">
        <v>7</v>
      </c>
      <c r="E1893" s="7" t="s">
        <v>8</v>
      </c>
    </row>
    <row r="1894" spans="1:8" x14ac:dyDescent="0.25">
      <c r="C1894" s="7" t="s">
        <v>9</v>
      </c>
      <c r="D1894" s="8" t="s">
        <v>338</v>
      </c>
      <c r="E1894" s="7" t="s">
        <v>339</v>
      </c>
    </row>
    <row r="1895" spans="1:8" x14ac:dyDescent="0.25">
      <c r="C1895" s="7" t="s">
        <v>11</v>
      </c>
      <c r="D1895" s="8" t="s">
        <v>42</v>
      </c>
      <c r="E1895" s="7" t="s">
        <v>43</v>
      </c>
    </row>
    <row r="1897" spans="1:8" x14ac:dyDescent="0.25">
      <c r="A1897" s="4" t="s">
        <v>342</v>
      </c>
      <c r="B1897" s="4">
        <v>1</v>
      </c>
      <c r="C1897" s="4" t="s">
        <v>45</v>
      </c>
      <c r="D1897" s="9" t="s">
        <v>31</v>
      </c>
      <c r="E1897" s="4" t="s">
        <v>46</v>
      </c>
      <c r="F1897" s="10">
        <v>11.7</v>
      </c>
      <c r="G1897" s="10">
        <v>21.16</v>
      </c>
      <c r="H1897" s="11">
        <f>ROUND(ROUND(F1897,2)*ROUND(G1897,2),2)</f>
        <v>247.57</v>
      </c>
    </row>
    <row r="1898" spans="1:8" x14ac:dyDescent="0.25">
      <c r="A1898" s="4" t="s">
        <v>342</v>
      </c>
      <c r="B1898" s="4">
        <v>2</v>
      </c>
      <c r="C1898" s="4" t="s">
        <v>47</v>
      </c>
      <c r="D1898" s="9" t="s">
        <v>31</v>
      </c>
      <c r="E1898" s="4" t="s">
        <v>48</v>
      </c>
      <c r="F1898" s="10">
        <v>4.5999999999999996</v>
      </c>
      <c r="G1898" s="10">
        <v>6</v>
      </c>
      <c r="H1898" s="11">
        <f>ROUND(ROUND(F1898,2)*ROUND(G1898,2),2)</f>
        <v>27.6</v>
      </c>
    </row>
    <row r="1899" spans="1:8" x14ac:dyDescent="0.25">
      <c r="E1899" s="7" t="s">
        <v>35</v>
      </c>
      <c r="F1899" s="7"/>
      <c r="G1899" s="7"/>
      <c r="H1899" s="12">
        <f>SUM(H1897:H1898)</f>
        <v>275.17</v>
      </c>
    </row>
    <row r="1901" spans="1:8" x14ac:dyDescent="0.25">
      <c r="C1901" s="7" t="s">
        <v>6</v>
      </c>
      <c r="D1901" s="8" t="s">
        <v>7</v>
      </c>
      <c r="E1901" s="7" t="s">
        <v>8</v>
      </c>
    </row>
    <row r="1902" spans="1:8" x14ac:dyDescent="0.25">
      <c r="C1902" s="7" t="s">
        <v>9</v>
      </c>
      <c r="D1902" s="8" t="s">
        <v>338</v>
      </c>
      <c r="E1902" s="7" t="s">
        <v>339</v>
      </c>
    </row>
    <row r="1903" spans="1:8" x14ac:dyDescent="0.25">
      <c r="C1903" s="7" t="s">
        <v>11</v>
      </c>
      <c r="D1903" s="8" t="s">
        <v>53</v>
      </c>
      <c r="E1903" s="7" t="s">
        <v>54</v>
      </c>
    </row>
    <row r="1905" spans="1:8" x14ac:dyDescent="0.25">
      <c r="A1905" s="4" t="s">
        <v>343</v>
      </c>
      <c r="B1905" s="4">
        <v>1</v>
      </c>
      <c r="C1905" s="4" t="s">
        <v>56</v>
      </c>
      <c r="D1905" s="9" t="s">
        <v>40</v>
      </c>
      <c r="E1905" s="4" t="s">
        <v>57</v>
      </c>
      <c r="F1905" s="10">
        <v>7.02</v>
      </c>
      <c r="G1905" s="10">
        <v>17.989999999999998</v>
      </c>
      <c r="H1905" s="11">
        <f t="shared" ref="H1905:H1910" si="70">ROUND(ROUND(F1905,2)*ROUND(G1905,2),2)</f>
        <v>126.29</v>
      </c>
    </row>
    <row r="1906" spans="1:8" x14ac:dyDescent="0.25">
      <c r="A1906" s="4" t="s">
        <v>343</v>
      </c>
      <c r="B1906" s="4">
        <v>2</v>
      </c>
      <c r="C1906" s="4" t="s">
        <v>58</v>
      </c>
      <c r="D1906" s="9" t="s">
        <v>40</v>
      </c>
      <c r="E1906" s="4" t="s">
        <v>59</v>
      </c>
      <c r="F1906" s="10">
        <v>2.1</v>
      </c>
      <c r="G1906" s="10">
        <v>5.0999999999999996</v>
      </c>
      <c r="H1906" s="11">
        <f t="shared" si="70"/>
        <v>10.71</v>
      </c>
    </row>
    <row r="1907" spans="1:8" x14ac:dyDescent="0.25">
      <c r="A1907" s="4" t="s">
        <v>343</v>
      </c>
      <c r="B1907" s="4">
        <v>3</v>
      </c>
      <c r="C1907" s="4" t="s">
        <v>60</v>
      </c>
      <c r="D1907" s="9" t="s">
        <v>40</v>
      </c>
      <c r="E1907" s="4" t="s">
        <v>61</v>
      </c>
      <c r="F1907" s="10">
        <v>30.28</v>
      </c>
      <c r="G1907" s="10">
        <v>11.64</v>
      </c>
      <c r="H1907" s="11">
        <f t="shared" si="70"/>
        <v>352.46</v>
      </c>
    </row>
    <row r="1908" spans="1:8" x14ac:dyDescent="0.25">
      <c r="A1908" s="4" t="s">
        <v>343</v>
      </c>
      <c r="B1908" s="4">
        <v>4</v>
      </c>
      <c r="C1908" s="4" t="s">
        <v>62</v>
      </c>
      <c r="D1908" s="9" t="s">
        <v>40</v>
      </c>
      <c r="E1908" s="4" t="s">
        <v>63</v>
      </c>
      <c r="F1908" s="10">
        <v>26.73</v>
      </c>
      <c r="G1908" s="10">
        <v>3.3</v>
      </c>
      <c r="H1908" s="11">
        <f t="shared" si="70"/>
        <v>88.21</v>
      </c>
    </row>
    <row r="1909" spans="1:8" x14ac:dyDescent="0.25">
      <c r="A1909" s="4" t="s">
        <v>343</v>
      </c>
      <c r="B1909" s="4">
        <v>5</v>
      </c>
      <c r="C1909" s="4" t="s">
        <v>64</v>
      </c>
      <c r="D1909" s="9" t="s">
        <v>40</v>
      </c>
      <c r="E1909" s="4" t="s">
        <v>65</v>
      </c>
      <c r="F1909" s="10">
        <v>21</v>
      </c>
      <c r="G1909" s="10">
        <v>6.35</v>
      </c>
      <c r="H1909" s="11">
        <f t="shared" si="70"/>
        <v>133.35</v>
      </c>
    </row>
    <row r="1910" spans="1:8" x14ac:dyDescent="0.25">
      <c r="A1910" s="4" t="s">
        <v>343</v>
      </c>
      <c r="B1910" s="4">
        <v>6</v>
      </c>
      <c r="C1910" s="4" t="s">
        <v>66</v>
      </c>
      <c r="D1910" s="9" t="s">
        <v>40</v>
      </c>
      <c r="E1910" s="4" t="s">
        <v>67</v>
      </c>
      <c r="F1910" s="10">
        <v>11.6</v>
      </c>
      <c r="G1910" s="10">
        <v>1.8</v>
      </c>
      <c r="H1910" s="11">
        <f t="shared" si="70"/>
        <v>20.88</v>
      </c>
    </row>
    <row r="1911" spans="1:8" x14ac:dyDescent="0.25">
      <c r="E1911" s="7" t="s">
        <v>35</v>
      </c>
      <c r="F1911" s="7"/>
      <c r="G1911" s="7"/>
      <c r="H1911" s="12">
        <f>SUM(H1905:H1910)</f>
        <v>731.9</v>
      </c>
    </row>
    <row r="1913" spans="1:8" x14ac:dyDescent="0.25">
      <c r="C1913" s="7" t="s">
        <v>6</v>
      </c>
      <c r="D1913" s="8" t="s">
        <v>7</v>
      </c>
      <c r="E1913" s="7" t="s">
        <v>8</v>
      </c>
    </row>
    <row r="1914" spans="1:8" x14ac:dyDescent="0.25">
      <c r="C1914" s="7" t="s">
        <v>9</v>
      </c>
      <c r="D1914" s="8" t="s">
        <v>338</v>
      </c>
      <c r="E1914" s="7" t="s">
        <v>339</v>
      </c>
    </row>
    <row r="1915" spans="1:8" x14ac:dyDescent="0.25">
      <c r="C1915" s="7" t="s">
        <v>11</v>
      </c>
      <c r="D1915" s="8" t="s">
        <v>68</v>
      </c>
      <c r="E1915" s="7" t="s">
        <v>69</v>
      </c>
    </row>
    <row r="1917" spans="1:8" x14ac:dyDescent="0.25">
      <c r="A1917" s="4" t="s">
        <v>344</v>
      </c>
      <c r="B1917" s="4">
        <v>1</v>
      </c>
      <c r="C1917" s="4" t="s">
        <v>71</v>
      </c>
      <c r="D1917" s="9" t="s">
        <v>15</v>
      </c>
      <c r="E1917" s="4" t="s">
        <v>72</v>
      </c>
      <c r="F1917" s="10">
        <v>27.8</v>
      </c>
      <c r="G1917" s="10">
        <v>52.9</v>
      </c>
      <c r="H1917" s="11">
        <f>ROUND(ROUND(F1917,2)*ROUND(G1917,2),2)</f>
        <v>1470.62</v>
      </c>
    </row>
    <row r="1918" spans="1:8" x14ac:dyDescent="0.25">
      <c r="A1918" s="4" t="s">
        <v>344</v>
      </c>
      <c r="B1918" s="4">
        <v>2</v>
      </c>
      <c r="C1918" s="4" t="s">
        <v>73</v>
      </c>
      <c r="D1918" s="9" t="s">
        <v>18</v>
      </c>
      <c r="E1918" s="4" t="s">
        <v>74</v>
      </c>
      <c r="F1918" s="10">
        <v>144.83000000000001</v>
      </c>
      <c r="G1918" s="10">
        <v>1</v>
      </c>
      <c r="H1918" s="11">
        <f>ROUND(ROUND(F1918,2)*ROUND(G1918,2),2)</f>
        <v>144.83000000000001</v>
      </c>
    </row>
    <row r="1919" spans="1:8" x14ac:dyDescent="0.25">
      <c r="A1919" s="4" t="s">
        <v>344</v>
      </c>
      <c r="B1919" s="4">
        <v>3</v>
      </c>
      <c r="C1919" s="4" t="s">
        <v>75</v>
      </c>
      <c r="D1919" s="9" t="s">
        <v>15</v>
      </c>
      <c r="E1919" s="4" t="s">
        <v>76</v>
      </c>
      <c r="F1919" s="10">
        <v>0.62</v>
      </c>
      <c r="G1919" s="10">
        <v>52.9</v>
      </c>
      <c r="H1919" s="11">
        <f>ROUND(ROUND(F1919,2)*ROUND(G1919,2),2)</f>
        <v>32.799999999999997</v>
      </c>
    </row>
    <row r="1920" spans="1:8" x14ac:dyDescent="0.25">
      <c r="E1920" s="7" t="s">
        <v>35</v>
      </c>
      <c r="F1920" s="7"/>
      <c r="G1920" s="7"/>
      <c r="H1920" s="12">
        <f>SUM(H1917:H1919)</f>
        <v>1648.2499999999998</v>
      </c>
    </row>
    <row r="1922" spans="1:8" x14ac:dyDescent="0.25">
      <c r="C1922" s="7" t="s">
        <v>6</v>
      </c>
      <c r="D1922" s="8" t="s">
        <v>7</v>
      </c>
      <c r="E1922" s="7" t="s">
        <v>8</v>
      </c>
    </row>
    <row r="1923" spans="1:8" x14ac:dyDescent="0.25">
      <c r="C1923" s="7" t="s">
        <v>9</v>
      </c>
      <c r="D1923" s="8" t="s">
        <v>338</v>
      </c>
      <c r="E1923" s="7" t="s">
        <v>339</v>
      </c>
    </row>
    <row r="1924" spans="1:8" x14ac:dyDescent="0.25">
      <c r="C1924" s="7" t="s">
        <v>11</v>
      </c>
      <c r="D1924" s="8" t="s">
        <v>79</v>
      </c>
      <c r="E1924" s="7" t="s">
        <v>80</v>
      </c>
    </row>
    <row r="1926" spans="1:8" x14ac:dyDescent="0.25">
      <c r="A1926" s="4" t="s">
        <v>345</v>
      </c>
      <c r="B1926" s="4">
        <v>1</v>
      </c>
      <c r="C1926" s="4" t="s">
        <v>166</v>
      </c>
      <c r="D1926" s="9" t="s">
        <v>18</v>
      </c>
      <c r="E1926" s="4" t="s">
        <v>167</v>
      </c>
      <c r="F1926" s="10">
        <v>230.29</v>
      </c>
      <c r="G1926" s="10">
        <v>2</v>
      </c>
      <c r="H1926" s="11">
        <f>ROUND(ROUND(F1926,2)*ROUND(G1926,2),2)</f>
        <v>460.58</v>
      </c>
    </row>
    <row r="1927" spans="1:8" x14ac:dyDescent="0.25">
      <c r="E1927" s="7" t="s">
        <v>35</v>
      </c>
      <c r="F1927" s="7"/>
      <c r="G1927" s="7"/>
      <c r="H1927" s="12">
        <f>SUM(H1926:H1926)</f>
        <v>460.58</v>
      </c>
    </row>
    <row r="1929" spans="1:8" x14ac:dyDescent="0.25">
      <c r="C1929" s="7" t="s">
        <v>6</v>
      </c>
      <c r="D1929" s="8" t="s">
        <v>7</v>
      </c>
      <c r="E1929" s="7" t="s">
        <v>8</v>
      </c>
    </row>
    <row r="1930" spans="1:8" x14ac:dyDescent="0.25">
      <c r="C1930" s="7" t="s">
        <v>9</v>
      </c>
      <c r="D1930" s="8" t="s">
        <v>338</v>
      </c>
      <c r="E1930" s="7" t="s">
        <v>339</v>
      </c>
    </row>
    <row r="1931" spans="1:8" x14ac:dyDescent="0.25">
      <c r="C1931" s="7" t="s">
        <v>11</v>
      </c>
      <c r="D1931" s="8" t="s">
        <v>84</v>
      </c>
      <c r="E1931" s="7" t="s">
        <v>85</v>
      </c>
    </row>
    <row r="1933" spans="1:8" x14ac:dyDescent="0.25">
      <c r="A1933" s="4" t="s">
        <v>346</v>
      </c>
      <c r="B1933" s="4">
        <v>1</v>
      </c>
      <c r="C1933" s="4" t="s">
        <v>87</v>
      </c>
      <c r="D1933" s="9" t="s">
        <v>31</v>
      </c>
      <c r="E1933" s="4" t="s">
        <v>88</v>
      </c>
      <c r="F1933" s="10">
        <v>49.53</v>
      </c>
      <c r="G1933" s="10">
        <v>27.16</v>
      </c>
      <c r="H1933" s="11">
        <f>ROUND(ROUND(F1933,2)*ROUND(G1933,2),2)</f>
        <v>1345.23</v>
      </c>
    </row>
    <row r="1934" spans="1:8" x14ac:dyDescent="0.25">
      <c r="A1934" s="4" t="s">
        <v>346</v>
      </c>
      <c r="B1934" s="4">
        <v>2</v>
      </c>
      <c r="C1934" s="4" t="s">
        <v>89</v>
      </c>
      <c r="D1934" s="9" t="s">
        <v>40</v>
      </c>
      <c r="E1934" s="4" t="s">
        <v>90</v>
      </c>
      <c r="F1934" s="10">
        <v>117.23</v>
      </c>
      <c r="G1934" s="10">
        <v>2.72</v>
      </c>
      <c r="H1934" s="11">
        <f>ROUND(ROUND(F1934,2)*ROUND(G1934,2),2)</f>
        <v>318.87</v>
      </c>
    </row>
    <row r="1935" spans="1:8" x14ac:dyDescent="0.25">
      <c r="E1935" s="7" t="s">
        <v>35</v>
      </c>
      <c r="F1935" s="7"/>
      <c r="G1935" s="7"/>
      <c r="H1935" s="12">
        <f>SUM(H1933:H1934)</f>
        <v>1664.1</v>
      </c>
    </row>
    <row r="1937" spans="1:8" x14ac:dyDescent="0.25">
      <c r="C1937" s="7" t="s">
        <v>6</v>
      </c>
      <c r="D1937" s="8" t="s">
        <v>7</v>
      </c>
      <c r="E1937" s="7" t="s">
        <v>8</v>
      </c>
    </row>
    <row r="1938" spans="1:8" x14ac:dyDescent="0.25">
      <c r="C1938" s="7" t="s">
        <v>9</v>
      </c>
      <c r="D1938" s="8" t="s">
        <v>338</v>
      </c>
      <c r="E1938" s="7" t="s">
        <v>339</v>
      </c>
    </row>
    <row r="1939" spans="1:8" x14ac:dyDescent="0.25">
      <c r="C1939" s="7" t="s">
        <v>11</v>
      </c>
      <c r="D1939" s="8" t="s">
        <v>93</v>
      </c>
      <c r="E1939" s="7" t="s">
        <v>94</v>
      </c>
    </row>
    <row r="1941" spans="1:8" x14ac:dyDescent="0.25">
      <c r="A1941" s="4" t="s">
        <v>347</v>
      </c>
      <c r="B1941" s="4">
        <v>1</v>
      </c>
      <c r="C1941" s="4" t="s">
        <v>96</v>
      </c>
      <c r="D1941" s="9" t="s">
        <v>40</v>
      </c>
      <c r="E1941" s="4" t="s">
        <v>97</v>
      </c>
      <c r="F1941" s="10">
        <v>24.85</v>
      </c>
      <c r="G1941" s="10">
        <v>28.52</v>
      </c>
      <c r="H1941" s="11">
        <f t="shared" ref="H1941:H1946" si="71">ROUND(ROUND(F1941,2)*ROUND(G1941,2),2)</f>
        <v>708.72</v>
      </c>
    </row>
    <row r="1942" spans="1:8" x14ac:dyDescent="0.25">
      <c r="A1942" s="4" t="s">
        <v>347</v>
      </c>
      <c r="B1942" s="4">
        <v>2</v>
      </c>
      <c r="C1942" s="4" t="s">
        <v>98</v>
      </c>
      <c r="D1942" s="9" t="s">
        <v>40</v>
      </c>
      <c r="E1942" s="4" t="s">
        <v>99</v>
      </c>
      <c r="F1942" s="10">
        <v>7.59</v>
      </c>
      <c r="G1942" s="10">
        <v>23.02</v>
      </c>
      <c r="H1942" s="11">
        <f t="shared" si="71"/>
        <v>174.72</v>
      </c>
    </row>
    <row r="1943" spans="1:8" x14ac:dyDescent="0.25">
      <c r="A1943" s="4" t="s">
        <v>347</v>
      </c>
      <c r="B1943" s="4">
        <v>3</v>
      </c>
      <c r="C1943" s="4" t="s">
        <v>100</v>
      </c>
      <c r="D1943" s="9" t="s">
        <v>40</v>
      </c>
      <c r="E1943" s="4" t="s">
        <v>101</v>
      </c>
      <c r="F1943" s="10">
        <v>8.8800000000000008</v>
      </c>
      <c r="G1943" s="10">
        <v>23.02</v>
      </c>
      <c r="H1943" s="11">
        <f t="shared" si="71"/>
        <v>204.42</v>
      </c>
    </row>
    <row r="1944" spans="1:8" x14ac:dyDescent="0.25">
      <c r="A1944" s="4" t="s">
        <v>347</v>
      </c>
      <c r="B1944" s="4">
        <v>4</v>
      </c>
      <c r="C1944" s="4" t="s">
        <v>102</v>
      </c>
      <c r="D1944" s="9" t="s">
        <v>40</v>
      </c>
      <c r="E1944" s="4" t="s">
        <v>103</v>
      </c>
      <c r="F1944" s="10">
        <v>10.28</v>
      </c>
      <c r="G1944" s="10">
        <v>5.5</v>
      </c>
      <c r="H1944" s="11">
        <f t="shared" si="71"/>
        <v>56.54</v>
      </c>
    </row>
    <row r="1945" spans="1:8" x14ac:dyDescent="0.25">
      <c r="A1945" s="4" t="s">
        <v>347</v>
      </c>
      <c r="B1945" s="4">
        <v>5</v>
      </c>
      <c r="C1945" s="4" t="s">
        <v>104</v>
      </c>
      <c r="D1945" s="9" t="s">
        <v>40</v>
      </c>
      <c r="E1945" s="4" t="s">
        <v>105</v>
      </c>
      <c r="F1945" s="10">
        <v>63.61</v>
      </c>
      <c r="G1945" s="10">
        <v>5.5</v>
      </c>
      <c r="H1945" s="11">
        <f t="shared" si="71"/>
        <v>349.86</v>
      </c>
    </row>
    <row r="1946" spans="1:8" x14ac:dyDescent="0.25">
      <c r="A1946" s="4" t="s">
        <v>347</v>
      </c>
      <c r="B1946" s="4">
        <v>6</v>
      </c>
      <c r="C1946" s="4" t="s">
        <v>106</v>
      </c>
      <c r="D1946" s="9" t="s">
        <v>40</v>
      </c>
      <c r="E1946" s="4" t="s">
        <v>107</v>
      </c>
      <c r="F1946" s="10">
        <v>93.51</v>
      </c>
      <c r="G1946" s="10">
        <v>0.5</v>
      </c>
      <c r="H1946" s="11">
        <f t="shared" si="71"/>
        <v>46.76</v>
      </c>
    </row>
    <row r="1947" spans="1:8" x14ac:dyDescent="0.25">
      <c r="E1947" s="7" t="s">
        <v>35</v>
      </c>
      <c r="F1947" s="7"/>
      <c r="G1947" s="7"/>
      <c r="H1947" s="12">
        <f>SUM(H1941:H1946)</f>
        <v>1541.0200000000002</v>
      </c>
    </row>
    <row r="1949" spans="1:8" x14ac:dyDescent="0.25">
      <c r="C1949" s="7" t="s">
        <v>6</v>
      </c>
      <c r="D1949" s="8" t="s">
        <v>7</v>
      </c>
      <c r="E1949" s="7" t="s">
        <v>8</v>
      </c>
    </row>
    <row r="1950" spans="1:8" x14ac:dyDescent="0.25">
      <c r="C1950" s="7" t="s">
        <v>9</v>
      </c>
      <c r="D1950" s="8" t="s">
        <v>348</v>
      </c>
      <c r="E1950" s="7" t="s">
        <v>349</v>
      </c>
    </row>
    <row r="1951" spans="1:8" x14ac:dyDescent="0.25">
      <c r="C1951" s="7" t="s">
        <v>11</v>
      </c>
      <c r="D1951" s="8" t="s">
        <v>7</v>
      </c>
      <c r="E1951" s="7" t="s">
        <v>12</v>
      </c>
    </row>
    <row r="1953" spans="1:8" x14ac:dyDescent="0.25">
      <c r="A1953" s="4" t="s">
        <v>350</v>
      </c>
      <c r="B1953" s="4">
        <v>1</v>
      </c>
      <c r="C1953" s="4" t="s">
        <v>14</v>
      </c>
      <c r="D1953" s="9" t="s">
        <v>15</v>
      </c>
      <c r="E1953" s="4" t="s">
        <v>16</v>
      </c>
      <c r="F1953" s="10">
        <v>5.85</v>
      </c>
      <c r="G1953" s="10">
        <v>60</v>
      </c>
      <c r="H1953" s="11">
        <f t="shared" ref="H1953:H1961" si="72">ROUND(ROUND(F1953,2)*ROUND(G1953,2),2)</f>
        <v>351</v>
      </c>
    </row>
    <row r="1954" spans="1:8" x14ac:dyDescent="0.25">
      <c r="A1954" s="4" t="s">
        <v>350</v>
      </c>
      <c r="B1954" s="4">
        <v>2</v>
      </c>
      <c r="C1954" s="4" t="s">
        <v>17</v>
      </c>
      <c r="D1954" s="9" t="s">
        <v>18</v>
      </c>
      <c r="E1954" s="4" t="s">
        <v>19</v>
      </c>
      <c r="F1954" s="10">
        <v>4.71</v>
      </c>
      <c r="G1954" s="10">
        <v>12</v>
      </c>
      <c r="H1954" s="11">
        <f t="shared" si="72"/>
        <v>56.52</v>
      </c>
    </row>
    <row r="1955" spans="1:8" x14ac:dyDescent="0.25">
      <c r="A1955" s="4" t="s">
        <v>350</v>
      </c>
      <c r="B1955" s="4">
        <v>3</v>
      </c>
      <c r="C1955" s="4" t="s">
        <v>20</v>
      </c>
      <c r="D1955" s="9" t="s">
        <v>18</v>
      </c>
      <c r="E1955" s="4" t="s">
        <v>21</v>
      </c>
      <c r="F1955" s="10">
        <v>28.56</v>
      </c>
      <c r="G1955" s="10">
        <v>6</v>
      </c>
      <c r="H1955" s="11">
        <f t="shared" si="72"/>
        <v>171.36</v>
      </c>
    </row>
    <row r="1956" spans="1:8" x14ac:dyDescent="0.25">
      <c r="A1956" s="4" t="s">
        <v>350</v>
      </c>
      <c r="B1956" s="4">
        <v>4</v>
      </c>
      <c r="C1956" s="4" t="s">
        <v>22</v>
      </c>
      <c r="D1956" s="9" t="s">
        <v>15</v>
      </c>
      <c r="E1956" s="4" t="s">
        <v>23</v>
      </c>
      <c r="F1956" s="10">
        <v>1.41</v>
      </c>
      <c r="G1956" s="10">
        <v>125</v>
      </c>
      <c r="H1956" s="11">
        <f t="shared" si="72"/>
        <v>176.25</v>
      </c>
    </row>
    <row r="1957" spans="1:8" x14ac:dyDescent="0.25">
      <c r="A1957" s="4" t="s">
        <v>350</v>
      </c>
      <c r="B1957" s="4">
        <v>5</v>
      </c>
      <c r="C1957" s="4" t="s">
        <v>24</v>
      </c>
      <c r="D1957" s="9" t="s">
        <v>18</v>
      </c>
      <c r="E1957" s="4" t="s">
        <v>25</v>
      </c>
      <c r="F1957" s="10">
        <v>62.61</v>
      </c>
      <c r="G1957" s="10">
        <v>9</v>
      </c>
      <c r="H1957" s="11">
        <f t="shared" si="72"/>
        <v>563.49</v>
      </c>
    </row>
    <row r="1958" spans="1:8" x14ac:dyDescent="0.25">
      <c r="A1958" s="4" t="s">
        <v>350</v>
      </c>
      <c r="B1958" s="4">
        <v>6</v>
      </c>
      <c r="C1958" s="4" t="s">
        <v>26</v>
      </c>
      <c r="D1958" s="9" t="s">
        <v>18</v>
      </c>
      <c r="E1958" s="4" t="s">
        <v>27</v>
      </c>
      <c r="F1958" s="10">
        <v>56.93</v>
      </c>
      <c r="G1958" s="10">
        <v>3</v>
      </c>
      <c r="H1958" s="11">
        <f t="shared" si="72"/>
        <v>170.79</v>
      </c>
    </row>
    <row r="1959" spans="1:8" x14ac:dyDescent="0.25">
      <c r="A1959" s="4" t="s">
        <v>350</v>
      </c>
      <c r="B1959" s="4">
        <v>7</v>
      </c>
      <c r="C1959" s="4" t="s">
        <v>28</v>
      </c>
      <c r="D1959" s="9" t="s">
        <v>18</v>
      </c>
      <c r="E1959" s="4" t="s">
        <v>29</v>
      </c>
      <c r="F1959" s="10">
        <v>63.54</v>
      </c>
      <c r="G1959" s="10">
        <v>6</v>
      </c>
      <c r="H1959" s="11">
        <f t="shared" si="72"/>
        <v>381.24</v>
      </c>
    </row>
    <row r="1960" spans="1:8" x14ac:dyDescent="0.25">
      <c r="A1960" s="4" t="s">
        <v>350</v>
      </c>
      <c r="B1960" s="4">
        <v>8</v>
      </c>
      <c r="C1960" s="4" t="s">
        <v>30</v>
      </c>
      <c r="D1960" s="9" t="s">
        <v>31</v>
      </c>
      <c r="E1960" s="4" t="s">
        <v>32</v>
      </c>
      <c r="F1960" s="10">
        <v>5.88</v>
      </c>
      <c r="G1960" s="10">
        <v>16</v>
      </c>
      <c r="H1960" s="11">
        <f t="shared" si="72"/>
        <v>94.08</v>
      </c>
    </row>
    <row r="1961" spans="1:8" x14ac:dyDescent="0.25">
      <c r="A1961" s="4" t="s">
        <v>350</v>
      </c>
      <c r="B1961" s="4">
        <v>9</v>
      </c>
      <c r="C1961" s="4" t="s">
        <v>33</v>
      </c>
      <c r="D1961" s="9" t="s">
        <v>31</v>
      </c>
      <c r="E1961" s="4" t="s">
        <v>34</v>
      </c>
      <c r="F1961" s="10">
        <v>7.76</v>
      </c>
      <c r="G1961" s="10">
        <v>16</v>
      </c>
      <c r="H1961" s="11">
        <f t="shared" si="72"/>
        <v>124.16</v>
      </c>
    </row>
    <row r="1962" spans="1:8" x14ac:dyDescent="0.25">
      <c r="E1962" s="7" t="s">
        <v>35</v>
      </c>
      <c r="F1962" s="7"/>
      <c r="G1962" s="7"/>
      <c r="H1962" s="12">
        <f>SUM(H1953:H1961)</f>
        <v>2088.89</v>
      </c>
    </row>
    <row r="1964" spans="1:8" x14ac:dyDescent="0.25">
      <c r="C1964" s="7" t="s">
        <v>6</v>
      </c>
      <c r="D1964" s="8" t="s">
        <v>7</v>
      </c>
      <c r="E1964" s="7" t="s">
        <v>8</v>
      </c>
    </row>
    <row r="1965" spans="1:8" x14ac:dyDescent="0.25">
      <c r="C1965" s="7" t="s">
        <v>9</v>
      </c>
      <c r="D1965" s="8" t="s">
        <v>348</v>
      </c>
      <c r="E1965" s="7" t="s">
        <v>349</v>
      </c>
    </row>
    <row r="1966" spans="1:8" x14ac:dyDescent="0.25">
      <c r="C1966" s="7" t="s">
        <v>11</v>
      </c>
      <c r="D1966" s="8" t="s">
        <v>36</v>
      </c>
      <c r="E1966" s="7" t="s">
        <v>37</v>
      </c>
    </row>
    <row r="1968" spans="1:8" x14ac:dyDescent="0.25">
      <c r="A1968" s="4" t="s">
        <v>351</v>
      </c>
      <c r="B1968" s="4">
        <v>1</v>
      </c>
      <c r="C1968" s="4" t="s">
        <v>39</v>
      </c>
      <c r="D1968" s="9" t="s">
        <v>40</v>
      </c>
      <c r="E1968" s="4" t="s">
        <v>41</v>
      </c>
      <c r="F1968" s="10">
        <v>102.15</v>
      </c>
      <c r="G1968" s="10">
        <v>3</v>
      </c>
      <c r="H1968" s="11">
        <f>ROUND(ROUND(F1968,2)*ROUND(G1968,2),2)</f>
        <v>306.45</v>
      </c>
    </row>
    <row r="1969" spans="1:8" x14ac:dyDescent="0.25">
      <c r="E1969" s="7" t="s">
        <v>35</v>
      </c>
      <c r="F1969" s="7"/>
      <c r="G1969" s="7"/>
      <c r="H1969" s="12">
        <f>SUM(H1968:H1968)</f>
        <v>306.45</v>
      </c>
    </row>
    <row r="1971" spans="1:8" x14ac:dyDescent="0.25">
      <c r="C1971" s="7" t="s">
        <v>6</v>
      </c>
      <c r="D1971" s="8" t="s">
        <v>7</v>
      </c>
      <c r="E1971" s="7" t="s">
        <v>8</v>
      </c>
    </row>
    <row r="1972" spans="1:8" x14ac:dyDescent="0.25">
      <c r="C1972" s="7" t="s">
        <v>9</v>
      </c>
      <c r="D1972" s="8" t="s">
        <v>348</v>
      </c>
      <c r="E1972" s="7" t="s">
        <v>349</v>
      </c>
    </row>
    <row r="1973" spans="1:8" x14ac:dyDescent="0.25">
      <c r="C1973" s="7" t="s">
        <v>11</v>
      </c>
      <c r="D1973" s="8" t="s">
        <v>42</v>
      </c>
      <c r="E1973" s="7" t="s">
        <v>43</v>
      </c>
    </row>
    <row r="1975" spans="1:8" x14ac:dyDescent="0.25">
      <c r="A1975" s="4" t="s">
        <v>352</v>
      </c>
      <c r="B1975" s="4">
        <v>1</v>
      </c>
      <c r="C1975" s="4" t="s">
        <v>45</v>
      </c>
      <c r="D1975" s="9" t="s">
        <v>31</v>
      </c>
      <c r="E1975" s="4" t="s">
        <v>46</v>
      </c>
      <c r="F1975" s="10">
        <v>11.7</v>
      </c>
      <c r="G1975" s="10">
        <v>25.08</v>
      </c>
      <c r="H1975" s="11">
        <f>ROUND(ROUND(F1975,2)*ROUND(G1975,2),2)</f>
        <v>293.44</v>
      </c>
    </row>
    <row r="1976" spans="1:8" x14ac:dyDescent="0.25">
      <c r="A1976" s="4" t="s">
        <v>352</v>
      </c>
      <c r="B1976" s="4">
        <v>2</v>
      </c>
      <c r="C1976" s="4" t="s">
        <v>47</v>
      </c>
      <c r="D1976" s="9" t="s">
        <v>31</v>
      </c>
      <c r="E1976" s="4" t="s">
        <v>48</v>
      </c>
      <c r="F1976" s="10">
        <v>4.5999999999999996</v>
      </c>
      <c r="G1976" s="10">
        <v>7</v>
      </c>
      <c r="H1976" s="11">
        <f>ROUND(ROUND(F1976,2)*ROUND(G1976,2),2)</f>
        <v>32.200000000000003</v>
      </c>
    </row>
    <row r="1977" spans="1:8" x14ac:dyDescent="0.25">
      <c r="E1977" s="7" t="s">
        <v>35</v>
      </c>
      <c r="F1977" s="7"/>
      <c r="G1977" s="7"/>
      <c r="H1977" s="12">
        <f>SUM(H1975:H1976)</f>
        <v>325.64</v>
      </c>
    </row>
    <row r="1979" spans="1:8" x14ac:dyDescent="0.25">
      <c r="C1979" s="7" t="s">
        <v>6</v>
      </c>
      <c r="D1979" s="8" t="s">
        <v>7</v>
      </c>
      <c r="E1979" s="7" t="s">
        <v>8</v>
      </c>
    </row>
    <row r="1980" spans="1:8" x14ac:dyDescent="0.25">
      <c r="C1980" s="7" t="s">
        <v>9</v>
      </c>
      <c r="D1980" s="8" t="s">
        <v>348</v>
      </c>
      <c r="E1980" s="7" t="s">
        <v>349</v>
      </c>
    </row>
    <row r="1981" spans="1:8" x14ac:dyDescent="0.25">
      <c r="C1981" s="7" t="s">
        <v>11</v>
      </c>
      <c r="D1981" s="8" t="s">
        <v>53</v>
      </c>
      <c r="E1981" s="7" t="s">
        <v>54</v>
      </c>
    </row>
    <row r="1983" spans="1:8" x14ac:dyDescent="0.25">
      <c r="A1983" s="4" t="s">
        <v>353</v>
      </c>
      <c r="B1983" s="4">
        <v>1</v>
      </c>
      <c r="C1983" s="4" t="s">
        <v>56</v>
      </c>
      <c r="D1983" s="9" t="s">
        <v>40</v>
      </c>
      <c r="E1983" s="4" t="s">
        <v>57</v>
      </c>
      <c r="F1983" s="10">
        <v>7.02</v>
      </c>
      <c r="G1983" s="10">
        <v>21.32</v>
      </c>
      <c r="H1983" s="11">
        <f t="shared" ref="H1983:H1988" si="73">ROUND(ROUND(F1983,2)*ROUND(G1983,2),2)</f>
        <v>149.66999999999999</v>
      </c>
    </row>
    <row r="1984" spans="1:8" x14ac:dyDescent="0.25">
      <c r="A1984" s="4" t="s">
        <v>353</v>
      </c>
      <c r="B1984" s="4">
        <v>2</v>
      </c>
      <c r="C1984" s="4" t="s">
        <v>58</v>
      </c>
      <c r="D1984" s="9" t="s">
        <v>40</v>
      </c>
      <c r="E1984" s="4" t="s">
        <v>59</v>
      </c>
      <c r="F1984" s="10">
        <v>2.1</v>
      </c>
      <c r="G1984" s="10">
        <v>5.95</v>
      </c>
      <c r="H1984" s="11">
        <f t="shared" si="73"/>
        <v>12.5</v>
      </c>
    </row>
    <row r="1985" spans="1:8" x14ac:dyDescent="0.25">
      <c r="A1985" s="4" t="s">
        <v>353</v>
      </c>
      <c r="B1985" s="4">
        <v>3</v>
      </c>
      <c r="C1985" s="4" t="s">
        <v>60</v>
      </c>
      <c r="D1985" s="9" t="s">
        <v>40</v>
      </c>
      <c r="E1985" s="4" t="s">
        <v>61</v>
      </c>
      <c r="F1985" s="10">
        <v>30.28</v>
      </c>
      <c r="G1985" s="10">
        <v>13.79</v>
      </c>
      <c r="H1985" s="11">
        <f t="shared" si="73"/>
        <v>417.56</v>
      </c>
    </row>
    <row r="1986" spans="1:8" x14ac:dyDescent="0.25">
      <c r="A1986" s="4" t="s">
        <v>353</v>
      </c>
      <c r="B1986" s="4">
        <v>4</v>
      </c>
      <c r="C1986" s="4" t="s">
        <v>62</v>
      </c>
      <c r="D1986" s="9" t="s">
        <v>40</v>
      </c>
      <c r="E1986" s="4" t="s">
        <v>63</v>
      </c>
      <c r="F1986" s="10">
        <v>26.73</v>
      </c>
      <c r="G1986" s="10">
        <v>3.85</v>
      </c>
      <c r="H1986" s="11">
        <f t="shared" si="73"/>
        <v>102.91</v>
      </c>
    </row>
    <row r="1987" spans="1:8" x14ac:dyDescent="0.25">
      <c r="A1987" s="4" t="s">
        <v>353</v>
      </c>
      <c r="B1987" s="4">
        <v>5</v>
      </c>
      <c r="C1987" s="4" t="s">
        <v>64</v>
      </c>
      <c r="D1987" s="9" t="s">
        <v>40</v>
      </c>
      <c r="E1987" s="4" t="s">
        <v>65</v>
      </c>
      <c r="F1987" s="10">
        <v>21</v>
      </c>
      <c r="G1987" s="10">
        <v>7.52</v>
      </c>
      <c r="H1987" s="11">
        <f t="shared" si="73"/>
        <v>157.91999999999999</v>
      </c>
    </row>
    <row r="1988" spans="1:8" x14ac:dyDescent="0.25">
      <c r="A1988" s="4" t="s">
        <v>353</v>
      </c>
      <c r="B1988" s="4">
        <v>6</v>
      </c>
      <c r="C1988" s="4" t="s">
        <v>66</v>
      </c>
      <c r="D1988" s="9" t="s">
        <v>40</v>
      </c>
      <c r="E1988" s="4" t="s">
        <v>67</v>
      </c>
      <c r="F1988" s="10">
        <v>11.6</v>
      </c>
      <c r="G1988" s="10">
        <v>2.1</v>
      </c>
      <c r="H1988" s="11">
        <f t="shared" si="73"/>
        <v>24.36</v>
      </c>
    </row>
    <row r="1989" spans="1:8" x14ac:dyDescent="0.25">
      <c r="E1989" s="7" t="s">
        <v>35</v>
      </c>
      <c r="F1989" s="7"/>
      <c r="G1989" s="7"/>
      <c r="H1989" s="12">
        <f>SUM(H1983:H1988)</f>
        <v>864.92</v>
      </c>
    </row>
    <row r="1991" spans="1:8" x14ac:dyDescent="0.25">
      <c r="C1991" s="7" t="s">
        <v>6</v>
      </c>
      <c r="D1991" s="8" t="s">
        <v>7</v>
      </c>
      <c r="E1991" s="7" t="s">
        <v>8</v>
      </c>
    </row>
    <row r="1992" spans="1:8" x14ac:dyDescent="0.25">
      <c r="C1992" s="7" t="s">
        <v>9</v>
      </c>
      <c r="D1992" s="8" t="s">
        <v>348</v>
      </c>
      <c r="E1992" s="7" t="s">
        <v>349</v>
      </c>
    </row>
    <row r="1993" spans="1:8" x14ac:dyDescent="0.25">
      <c r="C1993" s="7" t="s">
        <v>11</v>
      </c>
      <c r="D1993" s="8" t="s">
        <v>68</v>
      </c>
      <c r="E1993" s="7" t="s">
        <v>69</v>
      </c>
    </row>
    <row r="1995" spans="1:8" x14ac:dyDescent="0.25">
      <c r="A1995" s="4" t="s">
        <v>354</v>
      </c>
      <c r="B1995" s="4">
        <v>1</v>
      </c>
      <c r="C1995" s="4" t="s">
        <v>71</v>
      </c>
      <c r="D1995" s="9" t="s">
        <v>15</v>
      </c>
      <c r="E1995" s="4" t="s">
        <v>72</v>
      </c>
      <c r="F1995" s="10">
        <v>27.8</v>
      </c>
      <c r="G1995" s="10">
        <v>62.7</v>
      </c>
      <c r="H1995" s="11">
        <f>ROUND(ROUND(F1995,2)*ROUND(G1995,2),2)</f>
        <v>1743.06</v>
      </c>
    </row>
    <row r="1996" spans="1:8" x14ac:dyDescent="0.25">
      <c r="A1996" s="4" t="s">
        <v>354</v>
      </c>
      <c r="B1996" s="4">
        <v>2</v>
      </c>
      <c r="C1996" s="4" t="s">
        <v>73</v>
      </c>
      <c r="D1996" s="9" t="s">
        <v>18</v>
      </c>
      <c r="E1996" s="4" t="s">
        <v>74</v>
      </c>
      <c r="F1996" s="10">
        <v>144.83000000000001</v>
      </c>
      <c r="G1996" s="10">
        <v>2</v>
      </c>
      <c r="H1996" s="11">
        <f>ROUND(ROUND(F1996,2)*ROUND(G1996,2),2)</f>
        <v>289.66000000000003</v>
      </c>
    </row>
    <row r="1997" spans="1:8" x14ac:dyDescent="0.25">
      <c r="A1997" s="4" t="s">
        <v>354</v>
      </c>
      <c r="B1997" s="4">
        <v>3</v>
      </c>
      <c r="C1997" s="4" t="s">
        <v>75</v>
      </c>
      <c r="D1997" s="9" t="s">
        <v>15</v>
      </c>
      <c r="E1997" s="4" t="s">
        <v>76</v>
      </c>
      <c r="F1997" s="10">
        <v>0.62</v>
      </c>
      <c r="G1997" s="10">
        <v>62.7</v>
      </c>
      <c r="H1997" s="11">
        <f>ROUND(ROUND(F1997,2)*ROUND(G1997,2),2)</f>
        <v>38.869999999999997</v>
      </c>
    </row>
    <row r="1998" spans="1:8" x14ac:dyDescent="0.25">
      <c r="E1998" s="7" t="s">
        <v>35</v>
      </c>
      <c r="F1998" s="7"/>
      <c r="G1998" s="7"/>
      <c r="H1998" s="12">
        <f>SUM(H1995:H1997)</f>
        <v>2071.59</v>
      </c>
    </row>
    <row r="2000" spans="1:8" x14ac:dyDescent="0.25">
      <c r="C2000" s="7" t="s">
        <v>6</v>
      </c>
      <c r="D2000" s="8" t="s">
        <v>7</v>
      </c>
      <c r="E2000" s="7" t="s">
        <v>8</v>
      </c>
    </row>
    <row r="2001" spans="1:8" x14ac:dyDescent="0.25">
      <c r="C2001" s="7" t="s">
        <v>9</v>
      </c>
      <c r="D2001" s="8" t="s">
        <v>348</v>
      </c>
      <c r="E2001" s="7" t="s">
        <v>349</v>
      </c>
    </row>
    <row r="2002" spans="1:8" x14ac:dyDescent="0.25">
      <c r="C2002" s="7" t="s">
        <v>11</v>
      </c>
      <c r="D2002" s="8" t="s">
        <v>79</v>
      </c>
      <c r="E2002" s="7" t="s">
        <v>80</v>
      </c>
    </row>
    <row r="2004" spans="1:8" x14ac:dyDescent="0.25">
      <c r="A2004" s="4" t="s">
        <v>355</v>
      </c>
      <c r="B2004" s="4">
        <v>1</v>
      </c>
      <c r="C2004" s="4" t="s">
        <v>166</v>
      </c>
      <c r="D2004" s="9" t="s">
        <v>18</v>
      </c>
      <c r="E2004" s="4" t="s">
        <v>167</v>
      </c>
      <c r="F2004" s="10">
        <v>230.29</v>
      </c>
      <c r="G2004" s="10">
        <v>3</v>
      </c>
      <c r="H2004" s="11">
        <f>ROUND(ROUND(F2004,2)*ROUND(G2004,2),2)</f>
        <v>690.87</v>
      </c>
    </row>
    <row r="2005" spans="1:8" x14ac:dyDescent="0.25">
      <c r="E2005" s="7" t="s">
        <v>35</v>
      </c>
      <c r="F2005" s="7"/>
      <c r="G2005" s="7"/>
      <c r="H2005" s="12">
        <f>SUM(H2004:H2004)</f>
        <v>690.87</v>
      </c>
    </row>
    <row r="2007" spans="1:8" x14ac:dyDescent="0.25">
      <c r="C2007" s="7" t="s">
        <v>6</v>
      </c>
      <c r="D2007" s="8" t="s">
        <v>7</v>
      </c>
      <c r="E2007" s="7" t="s">
        <v>8</v>
      </c>
    </row>
    <row r="2008" spans="1:8" x14ac:dyDescent="0.25">
      <c r="C2008" s="7" t="s">
        <v>9</v>
      </c>
      <c r="D2008" s="8" t="s">
        <v>348</v>
      </c>
      <c r="E2008" s="7" t="s">
        <v>349</v>
      </c>
    </row>
    <row r="2009" spans="1:8" x14ac:dyDescent="0.25">
      <c r="C2009" s="7" t="s">
        <v>11</v>
      </c>
      <c r="D2009" s="8" t="s">
        <v>84</v>
      </c>
      <c r="E2009" s="7" t="s">
        <v>85</v>
      </c>
    </row>
    <row r="2011" spans="1:8" x14ac:dyDescent="0.25">
      <c r="A2011" s="4" t="s">
        <v>356</v>
      </c>
      <c r="B2011" s="4">
        <v>1</v>
      </c>
      <c r="C2011" s="4" t="s">
        <v>87</v>
      </c>
      <c r="D2011" s="9" t="s">
        <v>31</v>
      </c>
      <c r="E2011" s="4" t="s">
        <v>88</v>
      </c>
      <c r="F2011" s="10">
        <v>49.53</v>
      </c>
      <c r="G2011" s="10">
        <v>32.08</v>
      </c>
      <c r="H2011" s="11">
        <f>ROUND(ROUND(F2011,2)*ROUND(G2011,2),2)</f>
        <v>1588.92</v>
      </c>
    </row>
    <row r="2012" spans="1:8" x14ac:dyDescent="0.25">
      <c r="A2012" s="4" t="s">
        <v>356</v>
      </c>
      <c r="B2012" s="4">
        <v>2</v>
      </c>
      <c r="C2012" s="4" t="s">
        <v>89</v>
      </c>
      <c r="D2012" s="9" t="s">
        <v>40</v>
      </c>
      <c r="E2012" s="4" t="s">
        <v>90</v>
      </c>
      <c r="F2012" s="10">
        <v>117.23</v>
      </c>
      <c r="G2012" s="10">
        <v>3.21</v>
      </c>
      <c r="H2012" s="11">
        <f>ROUND(ROUND(F2012,2)*ROUND(G2012,2),2)</f>
        <v>376.31</v>
      </c>
    </row>
    <row r="2013" spans="1:8" x14ac:dyDescent="0.25">
      <c r="E2013" s="7" t="s">
        <v>35</v>
      </c>
      <c r="F2013" s="7"/>
      <c r="G2013" s="7"/>
      <c r="H2013" s="12">
        <f>SUM(H2011:H2012)</f>
        <v>1965.23</v>
      </c>
    </row>
    <row r="2015" spans="1:8" x14ac:dyDescent="0.25">
      <c r="C2015" s="7" t="s">
        <v>6</v>
      </c>
      <c r="D2015" s="8" t="s">
        <v>7</v>
      </c>
      <c r="E2015" s="7" t="s">
        <v>8</v>
      </c>
    </row>
    <row r="2016" spans="1:8" x14ac:dyDescent="0.25">
      <c r="C2016" s="7" t="s">
        <v>9</v>
      </c>
      <c r="D2016" s="8" t="s">
        <v>348</v>
      </c>
      <c r="E2016" s="7" t="s">
        <v>349</v>
      </c>
    </row>
    <row r="2017" spans="1:8" x14ac:dyDescent="0.25">
      <c r="C2017" s="7" t="s">
        <v>11</v>
      </c>
      <c r="D2017" s="8" t="s">
        <v>93</v>
      </c>
      <c r="E2017" s="7" t="s">
        <v>94</v>
      </c>
    </row>
    <row r="2019" spans="1:8" x14ac:dyDescent="0.25">
      <c r="A2019" s="4" t="s">
        <v>357</v>
      </c>
      <c r="B2019" s="4">
        <v>1</v>
      </c>
      <c r="C2019" s="4" t="s">
        <v>96</v>
      </c>
      <c r="D2019" s="9" t="s">
        <v>40</v>
      </c>
      <c r="E2019" s="4" t="s">
        <v>97</v>
      </c>
      <c r="F2019" s="10">
        <v>24.85</v>
      </c>
      <c r="G2019" s="10">
        <v>33.69</v>
      </c>
      <c r="H2019" s="11">
        <f t="shared" ref="H2019:H2024" si="74">ROUND(ROUND(F2019,2)*ROUND(G2019,2),2)</f>
        <v>837.2</v>
      </c>
    </row>
    <row r="2020" spans="1:8" x14ac:dyDescent="0.25">
      <c r="A2020" s="4" t="s">
        <v>357</v>
      </c>
      <c r="B2020" s="4">
        <v>2</v>
      </c>
      <c r="C2020" s="4" t="s">
        <v>98</v>
      </c>
      <c r="D2020" s="9" t="s">
        <v>40</v>
      </c>
      <c r="E2020" s="4" t="s">
        <v>99</v>
      </c>
      <c r="F2020" s="10">
        <v>7.59</v>
      </c>
      <c r="G2020" s="10">
        <v>27.19</v>
      </c>
      <c r="H2020" s="11">
        <f t="shared" si="74"/>
        <v>206.37</v>
      </c>
    </row>
    <row r="2021" spans="1:8" x14ac:dyDescent="0.25">
      <c r="A2021" s="4" t="s">
        <v>357</v>
      </c>
      <c r="B2021" s="4">
        <v>3</v>
      </c>
      <c r="C2021" s="4" t="s">
        <v>100</v>
      </c>
      <c r="D2021" s="9" t="s">
        <v>40</v>
      </c>
      <c r="E2021" s="4" t="s">
        <v>101</v>
      </c>
      <c r="F2021" s="10">
        <v>8.8800000000000008</v>
      </c>
      <c r="G2021" s="10">
        <v>27.19</v>
      </c>
      <c r="H2021" s="11">
        <f t="shared" si="74"/>
        <v>241.45</v>
      </c>
    </row>
    <row r="2022" spans="1:8" x14ac:dyDescent="0.25">
      <c r="A2022" s="4" t="s">
        <v>357</v>
      </c>
      <c r="B2022" s="4">
        <v>4</v>
      </c>
      <c r="C2022" s="4" t="s">
        <v>102</v>
      </c>
      <c r="D2022" s="9" t="s">
        <v>40</v>
      </c>
      <c r="E2022" s="4" t="s">
        <v>103</v>
      </c>
      <c r="F2022" s="10">
        <v>10.28</v>
      </c>
      <c r="G2022" s="10">
        <v>6.5</v>
      </c>
      <c r="H2022" s="11">
        <f t="shared" si="74"/>
        <v>66.819999999999993</v>
      </c>
    </row>
    <row r="2023" spans="1:8" x14ac:dyDescent="0.25">
      <c r="A2023" s="4" t="s">
        <v>357</v>
      </c>
      <c r="B2023" s="4">
        <v>5</v>
      </c>
      <c r="C2023" s="4" t="s">
        <v>104</v>
      </c>
      <c r="D2023" s="9" t="s">
        <v>40</v>
      </c>
      <c r="E2023" s="4" t="s">
        <v>105</v>
      </c>
      <c r="F2023" s="10">
        <v>63.61</v>
      </c>
      <c r="G2023" s="10">
        <v>6.5</v>
      </c>
      <c r="H2023" s="11">
        <f t="shared" si="74"/>
        <v>413.47</v>
      </c>
    </row>
    <row r="2024" spans="1:8" x14ac:dyDescent="0.25">
      <c r="A2024" s="4" t="s">
        <v>357</v>
      </c>
      <c r="B2024" s="4">
        <v>6</v>
      </c>
      <c r="C2024" s="4" t="s">
        <v>106</v>
      </c>
      <c r="D2024" s="9" t="s">
        <v>40</v>
      </c>
      <c r="E2024" s="4" t="s">
        <v>107</v>
      </c>
      <c r="F2024" s="10">
        <v>93.51</v>
      </c>
      <c r="G2024" s="10">
        <v>0.5</v>
      </c>
      <c r="H2024" s="11">
        <f t="shared" si="74"/>
        <v>46.76</v>
      </c>
    </row>
    <row r="2025" spans="1:8" x14ac:dyDescent="0.25">
      <c r="E2025" s="7" t="s">
        <v>35</v>
      </c>
      <c r="F2025" s="7"/>
      <c r="G2025" s="7"/>
      <c r="H2025" s="12">
        <f>SUM(H2019:H2024)</f>
        <v>1812.0700000000002</v>
      </c>
    </row>
    <row r="2027" spans="1:8" x14ac:dyDescent="0.25">
      <c r="C2027" s="7" t="s">
        <v>6</v>
      </c>
      <c r="D2027" s="8" t="s">
        <v>7</v>
      </c>
      <c r="E2027" s="7" t="s">
        <v>8</v>
      </c>
    </row>
    <row r="2028" spans="1:8" x14ac:dyDescent="0.25">
      <c r="C2028" s="7" t="s">
        <v>9</v>
      </c>
      <c r="D2028" s="8" t="s">
        <v>358</v>
      </c>
      <c r="E2028" s="7" t="s">
        <v>359</v>
      </c>
    </row>
    <row r="2029" spans="1:8" x14ac:dyDescent="0.25">
      <c r="C2029" s="7" t="s">
        <v>11</v>
      </c>
      <c r="D2029" s="8" t="s">
        <v>7</v>
      </c>
      <c r="E2029" s="7" t="s">
        <v>12</v>
      </c>
    </row>
    <row r="2031" spans="1:8" x14ac:dyDescent="0.25">
      <c r="A2031" s="4" t="s">
        <v>360</v>
      </c>
      <c r="B2031" s="4">
        <v>1</v>
      </c>
      <c r="C2031" s="4" t="s">
        <v>14</v>
      </c>
      <c r="D2031" s="9" t="s">
        <v>15</v>
      </c>
      <c r="E2031" s="4" t="s">
        <v>16</v>
      </c>
      <c r="F2031" s="10">
        <v>5.85</v>
      </c>
      <c r="G2031" s="10">
        <v>90</v>
      </c>
      <c r="H2031" s="11">
        <f t="shared" ref="H2031:H2039" si="75">ROUND(ROUND(F2031,2)*ROUND(G2031,2),2)</f>
        <v>526.5</v>
      </c>
    </row>
    <row r="2032" spans="1:8" x14ac:dyDescent="0.25">
      <c r="A2032" s="4" t="s">
        <v>360</v>
      </c>
      <c r="B2032" s="4">
        <v>2</v>
      </c>
      <c r="C2032" s="4" t="s">
        <v>17</v>
      </c>
      <c r="D2032" s="9" t="s">
        <v>18</v>
      </c>
      <c r="E2032" s="4" t="s">
        <v>19</v>
      </c>
      <c r="F2032" s="10">
        <v>4.71</v>
      </c>
      <c r="G2032" s="10">
        <v>18</v>
      </c>
      <c r="H2032" s="11">
        <f t="shared" si="75"/>
        <v>84.78</v>
      </c>
    </row>
    <row r="2033" spans="1:8" x14ac:dyDescent="0.25">
      <c r="A2033" s="4" t="s">
        <v>360</v>
      </c>
      <c r="B2033" s="4">
        <v>3</v>
      </c>
      <c r="C2033" s="4" t="s">
        <v>20</v>
      </c>
      <c r="D2033" s="9" t="s">
        <v>18</v>
      </c>
      <c r="E2033" s="4" t="s">
        <v>21</v>
      </c>
      <c r="F2033" s="10">
        <v>28.56</v>
      </c>
      <c r="G2033" s="10">
        <v>9</v>
      </c>
      <c r="H2033" s="11">
        <f t="shared" si="75"/>
        <v>257.04000000000002</v>
      </c>
    </row>
    <row r="2034" spans="1:8" x14ac:dyDescent="0.25">
      <c r="A2034" s="4" t="s">
        <v>360</v>
      </c>
      <c r="B2034" s="4">
        <v>4</v>
      </c>
      <c r="C2034" s="4" t="s">
        <v>22</v>
      </c>
      <c r="D2034" s="9" t="s">
        <v>15</v>
      </c>
      <c r="E2034" s="4" t="s">
        <v>23</v>
      </c>
      <c r="F2034" s="10">
        <v>1.41</v>
      </c>
      <c r="G2034" s="10">
        <v>182</v>
      </c>
      <c r="H2034" s="11">
        <f t="shared" si="75"/>
        <v>256.62</v>
      </c>
    </row>
    <row r="2035" spans="1:8" x14ac:dyDescent="0.25">
      <c r="A2035" s="4" t="s">
        <v>360</v>
      </c>
      <c r="B2035" s="4">
        <v>5</v>
      </c>
      <c r="C2035" s="4" t="s">
        <v>24</v>
      </c>
      <c r="D2035" s="9" t="s">
        <v>18</v>
      </c>
      <c r="E2035" s="4" t="s">
        <v>25</v>
      </c>
      <c r="F2035" s="10">
        <v>62.61</v>
      </c>
      <c r="G2035" s="10">
        <v>12</v>
      </c>
      <c r="H2035" s="11">
        <f t="shared" si="75"/>
        <v>751.32</v>
      </c>
    </row>
    <row r="2036" spans="1:8" x14ac:dyDescent="0.25">
      <c r="A2036" s="4" t="s">
        <v>360</v>
      </c>
      <c r="B2036" s="4">
        <v>6</v>
      </c>
      <c r="C2036" s="4" t="s">
        <v>26</v>
      </c>
      <c r="D2036" s="9" t="s">
        <v>18</v>
      </c>
      <c r="E2036" s="4" t="s">
        <v>27</v>
      </c>
      <c r="F2036" s="10">
        <v>56.93</v>
      </c>
      <c r="G2036" s="10">
        <v>3</v>
      </c>
      <c r="H2036" s="11">
        <f t="shared" si="75"/>
        <v>170.79</v>
      </c>
    </row>
    <row r="2037" spans="1:8" x14ac:dyDescent="0.25">
      <c r="A2037" s="4" t="s">
        <v>360</v>
      </c>
      <c r="B2037" s="4">
        <v>7</v>
      </c>
      <c r="C2037" s="4" t="s">
        <v>28</v>
      </c>
      <c r="D2037" s="9" t="s">
        <v>18</v>
      </c>
      <c r="E2037" s="4" t="s">
        <v>29</v>
      </c>
      <c r="F2037" s="10">
        <v>63.54</v>
      </c>
      <c r="G2037" s="10">
        <v>6</v>
      </c>
      <c r="H2037" s="11">
        <f t="shared" si="75"/>
        <v>381.24</v>
      </c>
    </row>
    <row r="2038" spans="1:8" x14ac:dyDescent="0.25">
      <c r="A2038" s="4" t="s">
        <v>360</v>
      </c>
      <c r="B2038" s="4">
        <v>8</v>
      </c>
      <c r="C2038" s="4" t="s">
        <v>30</v>
      </c>
      <c r="D2038" s="9" t="s">
        <v>31</v>
      </c>
      <c r="E2038" s="4" t="s">
        <v>32</v>
      </c>
      <c r="F2038" s="10">
        <v>5.88</v>
      </c>
      <c r="G2038" s="10">
        <v>22</v>
      </c>
      <c r="H2038" s="11">
        <f t="shared" si="75"/>
        <v>129.36000000000001</v>
      </c>
    </row>
    <row r="2039" spans="1:8" x14ac:dyDescent="0.25">
      <c r="A2039" s="4" t="s">
        <v>360</v>
      </c>
      <c r="B2039" s="4">
        <v>9</v>
      </c>
      <c r="C2039" s="4" t="s">
        <v>33</v>
      </c>
      <c r="D2039" s="9" t="s">
        <v>31</v>
      </c>
      <c r="E2039" s="4" t="s">
        <v>34</v>
      </c>
      <c r="F2039" s="10">
        <v>7.76</v>
      </c>
      <c r="G2039" s="10">
        <v>22</v>
      </c>
      <c r="H2039" s="11">
        <f t="shared" si="75"/>
        <v>170.72</v>
      </c>
    </row>
    <row r="2040" spans="1:8" x14ac:dyDescent="0.25">
      <c r="E2040" s="7" t="s">
        <v>35</v>
      </c>
      <c r="F2040" s="7"/>
      <c r="G2040" s="7"/>
      <c r="H2040" s="12">
        <f>SUM(H2031:H2039)</f>
        <v>2728.37</v>
      </c>
    </row>
    <row r="2042" spans="1:8" x14ac:dyDescent="0.25">
      <c r="C2042" s="7" t="s">
        <v>6</v>
      </c>
      <c r="D2042" s="8" t="s">
        <v>7</v>
      </c>
      <c r="E2042" s="7" t="s">
        <v>8</v>
      </c>
    </row>
    <row r="2043" spans="1:8" x14ac:dyDescent="0.25">
      <c r="C2043" s="7" t="s">
        <v>9</v>
      </c>
      <c r="D2043" s="8" t="s">
        <v>358</v>
      </c>
      <c r="E2043" s="7" t="s">
        <v>359</v>
      </c>
    </row>
    <row r="2044" spans="1:8" x14ac:dyDescent="0.25">
      <c r="C2044" s="7" t="s">
        <v>11</v>
      </c>
      <c r="D2044" s="8" t="s">
        <v>36</v>
      </c>
      <c r="E2044" s="7" t="s">
        <v>37</v>
      </c>
    </row>
    <row r="2046" spans="1:8" x14ac:dyDescent="0.25">
      <c r="A2046" s="4" t="s">
        <v>361</v>
      </c>
      <c r="B2046" s="4">
        <v>1</v>
      </c>
      <c r="C2046" s="4" t="s">
        <v>39</v>
      </c>
      <c r="D2046" s="9" t="s">
        <v>40</v>
      </c>
      <c r="E2046" s="4" t="s">
        <v>41</v>
      </c>
      <c r="F2046" s="10">
        <v>102.15</v>
      </c>
      <c r="G2046" s="10">
        <v>5</v>
      </c>
      <c r="H2046" s="11">
        <f>ROUND(ROUND(F2046,2)*ROUND(G2046,2),2)</f>
        <v>510.75</v>
      </c>
    </row>
    <row r="2047" spans="1:8" x14ac:dyDescent="0.25">
      <c r="E2047" s="7" t="s">
        <v>35</v>
      </c>
      <c r="F2047" s="7"/>
      <c r="G2047" s="7"/>
      <c r="H2047" s="12">
        <f>SUM(H2046:H2046)</f>
        <v>510.75</v>
      </c>
    </row>
    <row r="2049" spans="1:8" x14ac:dyDescent="0.25">
      <c r="C2049" s="7" t="s">
        <v>6</v>
      </c>
      <c r="D2049" s="8" t="s">
        <v>7</v>
      </c>
      <c r="E2049" s="7" t="s">
        <v>8</v>
      </c>
    </row>
    <row r="2050" spans="1:8" x14ac:dyDescent="0.25">
      <c r="C2050" s="7" t="s">
        <v>9</v>
      </c>
      <c r="D2050" s="8" t="s">
        <v>358</v>
      </c>
      <c r="E2050" s="7" t="s">
        <v>359</v>
      </c>
    </row>
    <row r="2051" spans="1:8" x14ac:dyDescent="0.25">
      <c r="C2051" s="7" t="s">
        <v>11</v>
      </c>
      <c r="D2051" s="8" t="s">
        <v>42</v>
      </c>
      <c r="E2051" s="7" t="s">
        <v>43</v>
      </c>
    </row>
    <row r="2053" spans="1:8" x14ac:dyDescent="0.25">
      <c r="A2053" s="4" t="s">
        <v>362</v>
      </c>
      <c r="B2053" s="4">
        <v>1</v>
      </c>
      <c r="C2053" s="4" t="s">
        <v>45</v>
      </c>
      <c r="D2053" s="9" t="s">
        <v>31</v>
      </c>
      <c r="E2053" s="4" t="s">
        <v>46</v>
      </c>
      <c r="F2053" s="10">
        <v>11.7</v>
      </c>
      <c r="G2053" s="10">
        <v>36.479999999999997</v>
      </c>
      <c r="H2053" s="11">
        <f>ROUND(ROUND(F2053,2)*ROUND(G2053,2),2)</f>
        <v>426.82</v>
      </c>
    </row>
    <row r="2054" spans="1:8" x14ac:dyDescent="0.25">
      <c r="A2054" s="4" t="s">
        <v>362</v>
      </c>
      <c r="B2054" s="4">
        <v>2</v>
      </c>
      <c r="C2054" s="4" t="s">
        <v>47</v>
      </c>
      <c r="D2054" s="9" t="s">
        <v>31</v>
      </c>
      <c r="E2054" s="4" t="s">
        <v>48</v>
      </c>
      <c r="F2054" s="10">
        <v>4.5999999999999996</v>
      </c>
      <c r="G2054" s="10">
        <v>10</v>
      </c>
      <c r="H2054" s="11">
        <f>ROUND(ROUND(F2054,2)*ROUND(G2054,2),2)</f>
        <v>46</v>
      </c>
    </row>
    <row r="2055" spans="1:8" x14ac:dyDescent="0.25">
      <c r="E2055" s="7" t="s">
        <v>35</v>
      </c>
      <c r="F2055" s="7"/>
      <c r="G2055" s="7"/>
      <c r="H2055" s="12">
        <f>SUM(H2053:H2054)</f>
        <v>472.82</v>
      </c>
    </row>
    <row r="2057" spans="1:8" x14ac:dyDescent="0.25">
      <c r="C2057" s="7" t="s">
        <v>6</v>
      </c>
      <c r="D2057" s="8" t="s">
        <v>7</v>
      </c>
      <c r="E2057" s="7" t="s">
        <v>8</v>
      </c>
    </row>
    <row r="2058" spans="1:8" x14ac:dyDescent="0.25">
      <c r="C2058" s="7" t="s">
        <v>9</v>
      </c>
      <c r="D2058" s="8" t="s">
        <v>358</v>
      </c>
      <c r="E2058" s="7" t="s">
        <v>359</v>
      </c>
    </row>
    <row r="2059" spans="1:8" x14ac:dyDescent="0.25">
      <c r="C2059" s="7" t="s">
        <v>11</v>
      </c>
      <c r="D2059" s="8" t="s">
        <v>53</v>
      </c>
      <c r="E2059" s="7" t="s">
        <v>54</v>
      </c>
    </row>
    <row r="2061" spans="1:8" x14ac:dyDescent="0.25">
      <c r="A2061" s="4" t="s">
        <v>363</v>
      </c>
      <c r="B2061" s="4">
        <v>1</v>
      </c>
      <c r="C2061" s="4" t="s">
        <v>56</v>
      </c>
      <c r="D2061" s="9" t="s">
        <v>40</v>
      </c>
      <c r="E2061" s="4" t="s">
        <v>57</v>
      </c>
      <c r="F2061" s="10">
        <v>7.02</v>
      </c>
      <c r="G2061" s="10">
        <v>31.01</v>
      </c>
      <c r="H2061" s="11">
        <f t="shared" ref="H2061:H2066" si="76">ROUND(ROUND(F2061,2)*ROUND(G2061,2),2)</f>
        <v>217.69</v>
      </c>
    </row>
    <row r="2062" spans="1:8" x14ac:dyDescent="0.25">
      <c r="A2062" s="4" t="s">
        <v>363</v>
      </c>
      <c r="B2062" s="4">
        <v>2</v>
      </c>
      <c r="C2062" s="4" t="s">
        <v>58</v>
      </c>
      <c r="D2062" s="9" t="s">
        <v>40</v>
      </c>
      <c r="E2062" s="4" t="s">
        <v>59</v>
      </c>
      <c r="F2062" s="10">
        <v>2.1</v>
      </c>
      <c r="G2062" s="10">
        <v>8.5</v>
      </c>
      <c r="H2062" s="11">
        <f t="shared" si="76"/>
        <v>17.850000000000001</v>
      </c>
    </row>
    <row r="2063" spans="1:8" x14ac:dyDescent="0.25">
      <c r="A2063" s="4" t="s">
        <v>363</v>
      </c>
      <c r="B2063" s="4">
        <v>3</v>
      </c>
      <c r="C2063" s="4" t="s">
        <v>60</v>
      </c>
      <c r="D2063" s="9" t="s">
        <v>40</v>
      </c>
      <c r="E2063" s="4" t="s">
        <v>61</v>
      </c>
      <c r="F2063" s="10">
        <v>30.28</v>
      </c>
      <c r="G2063" s="10">
        <v>20.059999999999999</v>
      </c>
      <c r="H2063" s="11">
        <f t="shared" si="76"/>
        <v>607.41999999999996</v>
      </c>
    </row>
    <row r="2064" spans="1:8" x14ac:dyDescent="0.25">
      <c r="A2064" s="4" t="s">
        <v>363</v>
      </c>
      <c r="B2064" s="4">
        <v>4</v>
      </c>
      <c r="C2064" s="4" t="s">
        <v>62</v>
      </c>
      <c r="D2064" s="9" t="s">
        <v>40</v>
      </c>
      <c r="E2064" s="4" t="s">
        <v>63</v>
      </c>
      <c r="F2064" s="10">
        <v>26.73</v>
      </c>
      <c r="G2064" s="10">
        <v>5.5</v>
      </c>
      <c r="H2064" s="11">
        <f t="shared" si="76"/>
        <v>147.02000000000001</v>
      </c>
    </row>
    <row r="2065" spans="1:8" x14ac:dyDescent="0.25">
      <c r="A2065" s="4" t="s">
        <v>363</v>
      </c>
      <c r="B2065" s="4">
        <v>5</v>
      </c>
      <c r="C2065" s="4" t="s">
        <v>64</v>
      </c>
      <c r="D2065" s="9" t="s">
        <v>40</v>
      </c>
      <c r="E2065" s="4" t="s">
        <v>65</v>
      </c>
      <c r="F2065" s="10">
        <v>21</v>
      </c>
      <c r="G2065" s="10">
        <v>10.94</v>
      </c>
      <c r="H2065" s="11">
        <f t="shared" si="76"/>
        <v>229.74</v>
      </c>
    </row>
    <row r="2066" spans="1:8" x14ac:dyDescent="0.25">
      <c r="A2066" s="4" t="s">
        <v>363</v>
      </c>
      <c r="B2066" s="4">
        <v>6</v>
      </c>
      <c r="C2066" s="4" t="s">
        <v>66</v>
      </c>
      <c r="D2066" s="9" t="s">
        <v>40</v>
      </c>
      <c r="E2066" s="4" t="s">
        <v>67</v>
      </c>
      <c r="F2066" s="10">
        <v>11.6</v>
      </c>
      <c r="G2066" s="10">
        <v>3</v>
      </c>
      <c r="H2066" s="11">
        <f t="shared" si="76"/>
        <v>34.799999999999997</v>
      </c>
    </row>
    <row r="2067" spans="1:8" x14ac:dyDescent="0.25">
      <c r="E2067" s="7" t="s">
        <v>35</v>
      </c>
      <c r="F2067" s="7"/>
      <c r="G2067" s="7"/>
      <c r="H2067" s="12">
        <f>SUM(H2061:H2066)</f>
        <v>1254.5199999999998</v>
      </c>
    </row>
    <row r="2069" spans="1:8" x14ac:dyDescent="0.25">
      <c r="C2069" s="7" t="s">
        <v>6</v>
      </c>
      <c r="D2069" s="8" t="s">
        <v>7</v>
      </c>
      <c r="E2069" s="7" t="s">
        <v>8</v>
      </c>
    </row>
    <row r="2070" spans="1:8" x14ac:dyDescent="0.25">
      <c r="C2070" s="7" t="s">
        <v>9</v>
      </c>
      <c r="D2070" s="8" t="s">
        <v>358</v>
      </c>
      <c r="E2070" s="7" t="s">
        <v>359</v>
      </c>
    </row>
    <row r="2071" spans="1:8" x14ac:dyDescent="0.25">
      <c r="C2071" s="7" t="s">
        <v>11</v>
      </c>
      <c r="D2071" s="8" t="s">
        <v>68</v>
      </c>
      <c r="E2071" s="7" t="s">
        <v>69</v>
      </c>
    </row>
    <row r="2073" spans="1:8" x14ac:dyDescent="0.25">
      <c r="A2073" s="4" t="s">
        <v>364</v>
      </c>
      <c r="B2073" s="4">
        <v>1</v>
      </c>
      <c r="C2073" s="4" t="s">
        <v>71</v>
      </c>
      <c r="D2073" s="9" t="s">
        <v>15</v>
      </c>
      <c r="E2073" s="4" t="s">
        <v>72</v>
      </c>
      <c r="F2073" s="10">
        <v>27.8</v>
      </c>
      <c r="G2073" s="10">
        <v>91.2</v>
      </c>
      <c r="H2073" s="11">
        <f>ROUND(ROUND(F2073,2)*ROUND(G2073,2),2)</f>
        <v>2535.36</v>
      </c>
    </row>
    <row r="2074" spans="1:8" x14ac:dyDescent="0.25">
      <c r="A2074" s="4" t="s">
        <v>364</v>
      </c>
      <c r="B2074" s="4">
        <v>2</v>
      </c>
      <c r="C2074" s="4" t="s">
        <v>73</v>
      </c>
      <c r="D2074" s="9" t="s">
        <v>18</v>
      </c>
      <c r="E2074" s="4" t="s">
        <v>74</v>
      </c>
      <c r="F2074" s="10">
        <v>144.83000000000001</v>
      </c>
      <c r="G2074" s="10">
        <v>2</v>
      </c>
      <c r="H2074" s="11">
        <f>ROUND(ROUND(F2074,2)*ROUND(G2074,2),2)</f>
        <v>289.66000000000003</v>
      </c>
    </row>
    <row r="2075" spans="1:8" x14ac:dyDescent="0.25">
      <c r="A2075" s="4" t="s">
        <v>364</v>
      </c>
      <c r="B2075" s="4">
        <v>3</v>
      </c>
      <c r="C2075" s="4" t="s">
        <v>75</v>
      </c>
      <c r="D2075" s="9" t="s">
        <v>15</v>
      </c>
      <c r="E2075" s="4" t="s">
        <v>76</v>
      </c>
      <c r="F2075" s="10">
        <v>0.62</v>
      </c>
      <c r="G2075" s="10">
        <v>91.2</v>
      </c>
      <c r="H2075" s="11">
        <f>ROUND(ROUND(F2075,2)*ROUND(G2075,2),2)</f>
        <v>56.54</v>
      </c>
    </row>
    <row r="2076" spans="1:8" x14ac:dyDescent="0.25">
      <c r="E2076" s="7" t="s">
        <v>35</v>
      </c>
      <c r="F2076" s="7"/>
      <c r="G2076" s="7"/>
      <c r="H2076" s="12">
        <f>SUM(H2073:H2075)</f>
        <v>2881.56</v>
      </c>
    </row>
    <row r="2078" spans="1:8" x14ac:dyDescent="0.25">
      <c r="C2078" s="7" t="s">
        <v>6</v>
      </c>
      <c r="D2078" s="8" t="s">
        <v>7</v>
      </c>
      <c r="E2078" s="7" t="s">
        <v>8</v>
      </c>
    </row>
    <row r="2079" spans="1:8" x14ac:dyDescent="0.25">
      <c r="C2079" s="7" t="s">
        <v>9</v>
      </c>
      <c r="D2079" s="8" t="s">
        <v>358</v>
      </c>
      <c r="E2079" s="7" t="s">
        <v>359</v>
      </c>
    </row>
    <row r="2080" spans="1:8" x14ac:dyDescent="0.25">
      <c r="C2080" s="7" t="s">
        <v>11</v>
      </c>
      <c r="D2080" s="8" t="s">
        <v>79</v>
      </c>
      <c r="E2080" s="7" t="s">
        <v>80</v>
      </c>
    </row>
    <row r="2082" spans="1:8" x14ac:dyDescent="0.25">
      <c r="A2082" s="4" t="s">
        <v>365</v>
      </c>
      <c r="B2082" s="4">
        <v>1</v>
      </c>
      <c r="C2082" s="4" t="s">
        <v>166</v>
      </c>
      <c r="D2082" s="9" t="s">
        <v>18</v>
      </c>
      <c r="E2082" s="4" t="s">
        <v>167</v>
      </c>
      <c r="F2082" s="10">
        <v>230.29</v>
      </c>
      <c r="G2082" s="10">
        <v>1</v>
      </c>
      <c r="H2082" s="11">
        <f>ROUND(ROUND(F2082,2)*ROUND(G2082,2),2)</f>
        <v>230.29</v>
      </c>
    </row>
    <row r="2083" spans="1:8" x14ac:dyDescent="0.25">
      <c r="A2083" s="4" t="s">
        <v>365</v>
      </c>
      <c r="B2083" s="4">
        <v>2</v>
      </c>
      <c r="C2083" s="4" t="s">
        <v>126</v>
      </c>
      <c r="D2083" s="9" t="s">
        <v>18</v>
      </c>
      <c r="E2083" s="4" t="s">
        <v>127</v>
      </c>
      <c r="F2083" s="10">
        <v>180.41</v>
      </c>
      <c r="G2083" s="10">
        <v>1</v>
      </c>
      <c r="H2083" s="11">
        <f>ROUND(ROUND(F2083,2)*ROUND(G2083,2),2)</f>
        <v>180.41</v>
      </c>
    </row>
    <row r="2084" spans="1:8" x14ac:dyDescent="0.25">
      <c r="A2084" s="4" t="s">
        <v>365</v>
      </c>
      <c r="B2084" s="4">
        <v>3</v>
      </c>
      <c r="C2084" s="4" t="s">
        <v>82</v>
      </c>
      <c r="D2084" s="9" t="s">
        <v>18</v>
      </c>
      <c r="E2084" s="4" t="s">
        <v>83</v>
      </c>
      <c r="F2084" s="10">
        <v>110.59</v>
      </c>
      <c r="G2084" s="10">
        <v>5</v>
      </c>
      <c r="H2084" s="11">
        <f>ROUND(ROUND(F2084,2)*ROUND(G2084,2),2)</f>
        <v>552.95000000000005</v>
      </c>
    </row>
    <row r="2085" spans="1:8" x14ac:dyDescent="0.25">
      <c r="E2085" s="7" t="s">
        <v>35</v>
      </c>
      <c r="F2085" s="7"/>
      <c r="G2085" s="7"/>
      <c r="H2085" s="12">
        <f>SUM(H2082:H2084)</f>
        <v>963.65000000000009</v>
      </c>
    </row>
    <row r="2087" spans="1:8" x14ac:dyDescent="0.25">
      <c r="C2087" s="7" t="s">
        <v>6</v>
      </c>
      <c r="D2087" s="8" t="s">
        <v>7</v>
      </c>
      <c r="E2087" s="7" t="s">
        <v>8</v>
      </c>
    </row>
    <row r="2088" spans="1:8" x14ac:dyDescent="0.25">
      <c r="C2088" s="7" t="s">
        <v>9</v>
      </c>
      <c r="D2088" s="8" t="s">
        <v>358</v>
      </c>
      <c r="E2088" s="7" t="s">
        <v>359</v>
      </c>
    </row>
    <row r="2089" spans="1:8" x14ac:dyDescent="0.25">
      <c r="C2089" s="7" t="s">
        <v>11</v>
      </c>
      <c r="D2089" s="8" t="s">
        <v>84</v>
      </c>
      <c r="E2089" s="7" t="s">
        <v>85</v>
      </c>
    </row>
    <row r="2091" spans="1:8" x14ac:dyDescent="0.25">
      <c r="A2091" s="4" t="s">
        <v>366</v>
      </c>
      <c r="B2091" s="4">
        <v>1</v>
      </c>
      <c r="C2091" s="4" t="s">
        <v>87</v>
      </c>
      <c r="D2091" s="9" t="s">
        <v>31</v>
      </c>
      <c r="E2091" s="4" t="s">
        <v>88</v>
      </c>
      <c r="F2091" s="10">
        <v>49.53</v>
      </c>
      <c r="G2091" s="10">
        <v>46.48</v>
      </c>
      <c r="H2091" s="11">
        <f>ROUND(ROUND(F2091,2)*ROUND(G2091,2),2)</f>
        <v>2302.15</v>
      </c>
    </row>
    <row r="2092" spans="1:8" x14ac:dyDescent="0.25">
      <c r="A2092" s="4" t="s">
        <v>366</v>
      </c>
      <c r="B2092" s="4">
        <v>2</v>
      </c>
      <c r="C2092" s="4" t="s">
        <v>89</v>
      </c>
      <c r="D2092" s="9" t="s">
        <v>40</v>
      </c>
      <c r="E2092" s="4" t="s">
        <v>90</v>
      </c>
      <c r="F2092" s="10">
        <v>117.23</v>
      </c>
      <c r="G2092" s="10">
        <v>4.6500000000000004</v>
      </c>
      <c r="H2092" s="11">
        <f>ROUND(ROUND(F2092,2)*ROUND(G2092,2),2)</f>
        <v>545.12</v>
      </c>
    </row>
    <row r="2093" spans="1:8" x14ac:dyDescent="0.25">
      <c r="E2093" s="7" t="s">
        <v>35</v>
      </c>
      <c r="F2093" s="7"/>
      <c r="G2093" s="7"/>
      <c r="H2093" s="12">
        <f>SUM(H2091:H2092)</f>
        <v>2847.27</v>
      </c>
    </row>
    <row r="2095" spans="1:8" x14ac:dyDescent="0.25">
      <c r="C2095" s="7" t="s">
        <v>6</v>
      </c>
      <c r="D2095" s="8" t="s">
        <v>7</v>
      </c>
      <c r="E2095" s="7" t="s">
        <v>8</v>
      </c>
    </row>
    <row r="2096" spans="1:8" x14ac:dyDescent="0.25">
      <c r="C2096" s="7" t="s">
        <v>9</v>
      </c>
      <c r="D2096" s="8" t="s">
        <v>358</v>
      </c>
      <c r="E2096" s="7" t="s">
        <v>359</v>
      </c>
    </row>
    <row r="2097" spans="1:8" x14ac:dyDescent="0.25">
      <c r="C2097" s="7" t="s">
        <v>11</v>
      </c>
      <c r="D2097" s="8" t="s">
        <v>93</v>
      </c>
      <c r="E2097" s="7" t="s">
        <v>94</v>
      </c>
    </row>
    <row r="2099" spans="1:8" x14ac:dyDescent="0.25">
      <c r="A2099" s="4" t="s">
        <v>367</v>
      </c>
      <c r="B2099" s="4">
        <v>1</v>
      </c>
      <c r="C2099" s="4" t="s">
        <v>96</v>
      </c>
      <c r="D2099" s="9" t="s">
        <v>40</v>
      </c>
      <c r="E2099" s="4" t="s">
        <v>97</v>
      </c>
      <c r="F2099" s="10">
        <v>24.85</v>
      </c>
      <c r="G2099" s="10">
        <v>48.82</v>
      </c>
      <c r="H2099" s="11">
        <f t="shared" ref="H2099:H2104" si="77">ROUND(ROUND(F2099,2)*ROUND(G2099,2),2)</f>
        <v>1213.18</v>
      </c>
    </row>
    <row r="2100" spans="1:8" x14ac:dyDescent="0.25">
      <c r="A2100" s="4" t="s">
        <v>367</v>
      </c>
      <c r="B2100" s="4">
        <v>2</v>
      </c>
      <c r="C2100" s="4" t="s">
        <v>98</v>
      </c>
      <c r="D2100" s="9" t="s">
        <v>40</v>
      </c>
      <c r="E2100" s="4" t="s">
        <v>99</v>
      </c>
      <c r="F2100" s="10">
        <v>7.59</v>
      </c>
      <c r="G2100" s="10">
        <v>39.4</v>
      </c>
      <c r="H2100" s="11">
        <f t="shared" si="77"/>
        <v>299.05</v>
      </c>
    </row>
    <row r="2101" spans="1:8" x14ac:dyDescent="0.25">
      <c r="A2101" s="4" t="s">
        <v>367</v>
      </c>
      <c r="B2101" s="4">
        <v>3</v>
      </c>
      <c r="C2101" s="4" t="s">
        <v>100</v>
      </c>
      <c r="D2101" s="9" t="s">
        <v>40</v>
      </c>
      <c r="E2101" s="4" t="s">
        <v>101</v>
      </c>
      <c r="F2101" s="10">
        <v>8.8800000000000008</v>
      </c>
      <c r="G2101" s="10">
        <v>39.4</v>
      </c>
      <c r="H2101" s="11">
        <f t="shared" si="77"/>
        <v>349.87</v>
      </c>
    </row>
    <row r="2102" spans="1:8" x14ac:dyDescent="0.25">
      <c r="A2102" s="4" t="s">
        <v>367</v>
      </c>
      <c r="B2102" s="4">
        <v>4</v>
      </c>
      <c r="C2102" s="4" t="s">
        <v>102</v>
      </c>
      <c r="D2102" s="9" t="s">
        <v>40</v>
      </c>
      <c r="E2102" s="4" t="s">
        <v>103</v>
      </c>
      <c r="F2102" s="10">
        <v>10.28</v>
      </c>
      <c r="G2102" s="10">
        <v>9.42</v>
      </c>
      <c r="H2102" s="11">
        <f t="shared" si="77"/>
        <v>96.84</v>
      </c>
    </row>
    <row r="2103" spans="1:8" x14ac:dyDescent="0.25">
      <c r="A2103" s="4" t="s">
        <v>367</v>
      </c>
      <c r="B2103" s="4">
        <v>5</v>
      </c>
      <c r="C2103" s="4" t="s">
        <v>104</v>
      </c>
      <c r="D2103" s="9" t="s">
        <v>40</v>
      </c>
      <c r="E2103" s="4" t="s">
        <v>105</v>
      </c>
      <c r="F2103" s="10">
        <v>63.61</v>
      </c>
      <c r="G2103" s="10">
        <v>9.42</v>
      </c>
      <c r="H2103" s="11">
        <f t="shared" si="77"/>
        <v>599.21</v>
      </c>
    </row>
    <row r="2104" spans="1:8" x14ac:dyDescent="0.25">
      <c r="A2104" s="4" t="s">
        <v>367</v>
      </c>
      <c r="B2104" s="4">
        <v>6</v>
      </c>
      <c r="C2104" s="4" t="s">
        <v>106</v>
      </c>
      <c r="D2104" s="9" t="s">
        <v>40</v>
      </c>
      <c r="E2104" s="4" t="s">
        <v>107</v>
      </c>
      <c r="F2104" s="10">
        <v>93.51</v>
      </c>
      <c r="G2104" s="10">
        <v>0.5</v>
      </c>
      <c r="H2104" s="11">
        <f t="shared" si="77"/>
        <v>46.76</v>
      </c>
    </row>
    <row r="2105" spans="1:8" x14ac:dyDescent="0.25">
      <c r="E2105" s="7" t="s">
        <v>35</v>
      </c>
      <c r="F2105" s="7"/>
      <c r="G2105" s="7"/>
      <c r="H2105" s="12">
        <f>SUM(H2099:H2104)</f>
        <v>2604.91</v>
      </c>
    </row>
    <row r="2107" spans="1:8" x14ac:dyDescent="0.25">
      <c r="C2107" s="7" t="s">
        <v>6</v>
      </c>
      <c r="D2107" s="8" t="s">
        <v>7</v>
      </c>
      <c r="E2107" s="7" t="s">
        <v>8</v>
      </c>
    </row>
    <row r="2108" spans="1:8" x14ac:dyDescent="0.25">
      <c r="C2108" s="7" t="s">
        <v>9</v>
      </c>
      <c r="D2108" s="8" t="s">
        <v>368</v>
      </c>
      <c r="E2108" s="7" t="s">
        <v>369</v>
      </c>
    </row>
    <row r="2109" spans="1:8" x14ac:dyDescent="0.25">
      <c r="C2109" s="7" t="s">
        <v>11</v>
      </c>
      <c r="D2109" s="8" t="s">
        <v>7</v>
      </c>
      <c r="E2109" s="7" t="s">
        <v>12</v>
      </c>
    </row>
    <row r="2111" spans="1:8" x14ac:dyDescent="0.25">
      <c r="A2111" s="4" t="s">
        <v>370</v>
      </c>
      <c r="B2111" s="4">
        <v>1</v>
      </c>
      <c r="C2111" s="4" t="s">
        <v>14</v>
      </c>
      <c r="D2111" s="9" t="s">
        <v>15</v>
      </c>
      <c r="E2111" s="4" t="s">
        <v>16</v>
      </c>
      <c r="F2111" s="10">
        <v>5.85</v>
      </c>
      <c r="G2111" s="10">
        <v>90</v>
      </c>
      <c r="H2111" s="11">
        <f t="shared" ref="H2111:H2119" si="78">ROUND(ROUND(F2111,2)*ROUND(G2111,2),2)</f>
        <v>526.5</v>
      </c>
    </row>
    <row r="2112" spans="1:8" x14ac:dyDescent="0.25">
      <c r="A2112" s="4" t="s">
        <v>370</v>
      </c>
      <c r="B2112" s="4">
        <v>2</v>
      </c>
      <c r="C2112" s="4" t="s">
        <v>17</v>
      </c>
      <c r="D2112" s="9" t="s">
        <v>18</v>
      </c>
      <c r="E2112" s="4" t="s">
        <v>19</v>
      </c>
      <c r="F2112" s="10">
        <v>4.71</v>
      </c>
      <c r="G2112" s="10">
        <v>19</v>
      </c>
      <c r="H2112" s="11">
        <f t="shared" si="78"/>
        <v>89.49</v>
      </c>
    </row>
    <row r="2113" spans="1:8" x14ac:dyDescent="0.25">
      <c r="A2113" s="4" t="s">
        <v>370</v>
      </c>
      <c r="B2113" s="4">
        <v>3</v>
      </c>
      <c r="C2113" s="4" t="s">
        <v>20</v>
      </c>
      <c r="D2113" s="9" t="s">
        <v>18</v>
      </c>
      <c r="E2113" s="4" t="s">
        <v>21</v>
      </c>
      <c r="F2113" s="10">
        <v>28.56</v>
      </c>
      <c r="G2113" s="10">
        <v>9</v>
      </c>
      <c r="H2113" s="11">
        <f t="shared" si="78"/>
        <v>257.04000000000002</v>
      </c>
    </row>
    <row r="2114" spans="1:8" x14ac:dyDescent="0.25">
      <c r="A2114" s="4" t="s">
        <v>370</v>
      </c>
      <c r="B2114" s="4">
        <v>4</v>
      </c>
      <c r="C2114" s="4" t="s">
        <v>22</v>
      </c>
      <c r="D2114" s="9" t="s">
        <v>15</v>
      </c>
      <c r="E2114" s="4" t="s">
        <v>23</v>
      </c>
      <c r="F2114" s="10">
        <v>1.41</v>
      </c>
      <c r="G2114" s="10">
        <v>192</v>
      </c>
      <c r="H2114" s="11">
        <f t="shared" si="78"/>
        <v>270.72000000000003</v>
      </c>
    </row>
    <row r="2115" spans="1:8" x14ac:dyDescent="0.25">
      <c r="A2115" s="4" t="s">
        <v>370</v>
      </c>
      <c r="B2115" s="4">
        <v>5</v>
      </c>
      <c r="C2115" s="4" t="s">
        <v>24</v>
      </c>
      <c r="D2115" s="9" t="s">
        <v>18</v>
      </c>
      <c r="E2115" s="4" t="s">
        <v>25</v>
      </c>
      <c r="F2115" s="10">
        <v>62.61</v>
      </c>
      <c r="G2115" s="10">
        <v>12</v>
      </c>
      <c r="H2115" s="11">
        <f t="shared" si="78"/>
        <v>751.32</v>
      </c>
    </row>
    <row r="2116" spans="1:8" x14ac:dyDescent="0.25">
      <c r="A2116" s="4" t="s">
        <v>370</v>
      </c>
      <c r="B2116" s="4">
        <v>6</v>
      </c>
      <c r="C2116" s="4" t="s">
        <v>26</v>
      </c>
      <c r="D2116" s="9" t="s">
        <v>18</v>
      </c>
      <c r="E2116" s="4" t="s">
        <v>27</v>
      </c>
      <c r="F2116" s="10">
        <v>56.93</v>
      </c>
      <c r="G2116" s="10">
        <v>3</v>
      </c>
      <c r="H2116" s="11">
        <f t="shared" si="78"/>
        <v>170.79</v>
      </c>
    </row>
    <row r="2117" spans="1:8" x14ac:dyDescent="0.25">
      <c r="A2117" s="4" t="s">
        <v>370</v>
      </c>
      <c r="B2117" s="4">
        <v>7</v>
      </c>
      <c r="C2117" s="4" t="s">
        <v>28</v>
      </c>
      <c r="D2117" s="9" t="s">
        <v>18</v>
      </c>
      <c r="E2117" s="4" t="s">
        <v>29</v>
      </c>
      <c r="F2117" s="10">
        <v>63.54</v>
      </c>
      <c r="G2117" s="10">
        <v>6</v>
      </c>
      <c r="H2117" s="11">
        <f t="shared" si="78"/>
        <v>381.24</v>
      </c>
    </row>
    <row r="2118" spans="1:8" x14ac:dyDescent="0.25">
      <c r="A2118" s="4" t="s">
        <v>370</v>
      </c>
      <c r="B2118" s="4">
        <v>8</v>
      </c>
      <c r="C2118" s="4" t="s">
        <v>30</v>
      </c>
      <c r="D2118" s="9" t="s">
        <v>31</v>
      </c>
      <c r="E2118" s="4" t="s">
        <v>32</v>
      </c>
      <c r="F2118" s="10">
        <v>5.88</v>
      </c>
      <c r="G2118" s="10">
        <v>24</v>
      </c>
      <c r="H2118" s="11">
        <f t="shared" si="78"/>
        <v>141.12</v>
      </c>
    </row>
    <row r="2119" spans="1:8" x14ac:dyDescent="0.25">
      <c r="A2119" s="4" t="s">
        <v>370</v>
      </c>
      <c r="B2119" s="4">
        <v>9</v>
      </c>
      <c r="C2119" s="4" t="s">
        <v>33</v>
      </c>
      <c r="D2119" s="9" t="s">
        <v>31</v>
      </c>
      <c r="E2119" s="4" t="s">
        <v>34</v>
      </c>
      <c r="F2119" s="10">
        <v>7.76</v>
      </c>
      <c r="G2119" s="10">
        <v>24</v>
      </c>
      <c r="H2119" s="11">
        <f t="shared" si="78"/>
        <v>186.24</v>
      </c>
    </row>
    <row r="2120" spans="1:8" x14ac:dyDescent="0.25">
      <c r="E2120" s="7" t="s">
        <v>35</v>
      </c>
      <c r="F2120" s="7"/>
      <c r="G2120" s="7"/>
      <c r="H2120" s="12">
        <f>SUM(H2111:H2119)</f>
        <v>2774.46</v>
      </c>
    </row>
    <row r="2122" spans="1:8" x14ac:dyDescent="0.25">
      <c r="C2122" s="7" t="s">
        <v>6</v>
      </c>
      <c r="D2122" s="8" t="s">
        <v>7</v>
      </c>
      <c r="E2122" s="7" t="s">
        <v>8</v>
      </c>
    </row>
    <row r="2123" spans="1:8" x14ac:dyDescent="0.25">
      <c r="C2123" s="7" t="s">
        <v>9</v>
      </c>
      <c r="D2123" s="8" t="s">
        <v>368</v>
      </c>
      <c r="E2123" s="7" t="s">
        <v>369</v>
      </c>
    </row>
    <row r="2124" spans="1:8" x14ac:dyDescent="0.25">
      <c r="C2124" s="7" t="s">
        <v>11</v>
      </c>
      <c r="D2124" s="8" t="s">
        <v>36</v>
      </c>
      <c r="E2124" s="7" t="s">
        <v>37</v>
      </c>
    </row>
    <row r="2126" spans="1:8" x14ac:dyDescent="0.25">
      <c r="A2126" s="4" t="s">
        <v>371</v>
      </c>
      <c r="B2126" s="4">
        <v>1</v>
      </c>
      <c r="C2126" s="4" t="s">
        <v>39</v>
      </c>
      <c r="D2126" s="9" t="s">
        <v>40</v>
      </c>
      <c r="E2126" s="4" t="s">
        <v>41</v>
      </c>
      <c r="F2126" s="10">
        <v>102.15</v>
      </c>
      <c r="G2126" s="10">
        <v>5</v>
      </c>
      <c r="H2126" s="11">
        <f>ROUND(ROUND(F2126,2)*ROUND(G2126,2),2)</f>
        <v>510.75</v>
      </c>
    </row>
    <row r="2127" spans="1:8" x14ac:dyDescent="0.25">
      <c r="E2127" s="7" t="s">
        <v>35</v>
      </c>
      <c r="F2127" s="7"/>
      <c r="G2127" s="7"/>
      <c r="H2127" s="12">
        <f>SUM(H2126:H2126)</f>
        <v>510.75</v>
      </c>
    </row>
    <row r="2129" spans="1:8" x14ac:dyDescent="0.25">
      <c r="C2129" s="7" t="s">
        <v>6</v>
      </c>
      <c r="D2129" s="8" t="s">
        <v>7</v>
      </c>
      <c r="E2129" s="7" t="s">
        <v>8</v>
      </c>
    </row>
    <row r="2130" spans="1:8" x14ac:dyDescent="0.25">
      <c r="C2130" s="7" t="s">
        <v>9</v>
      </c>
      <c r="D2130" s="8" t="s">
        <v>368</v>
      </c>
      <c r="E2130" s="7" t="s">
        <v>369</v>
      </c>
    </row>
    <row r="2131" spans="1:8" x14ac:dyDescent="0.25">
      <c r="C2131" s="7" t="s">
        <v>11</v>
      </c>
      <c r="D2131" s="8" t="s">
        <v>42</v>
      </c>
      <c r="E2131" s="7" t="s">
        <v>43</v>
      </c>
    </row>
    <row r="2133" spans="1:8" x14ac:dyDescent="0.25">
      <c r="A2133" s="4" t="s">
        <v>372</v>
      </c>
      <c r="B2133" s="4">
        <v>1</v>
      </c>
      <c r="C2133" s="4" t="s">
        <v>45</v>
      </c>
      <c r="D2133" s="9" t="s">
        <v>31</v>
      </c>
      <c r="E2133" s="4" t="s">
        <v>46</v>
      </c>
      <c r="F2133" s="10">
        <v>11.7</v>
      </c>
      <c r="G2133" s="10">
        <v>36.159999999999997</v>
      </c>
      <c r="H2133" s="11">
        <f>ROUND(ROUND(F2133,2)*ROUND(G2133,2),2)</f>
        <v>423.07</v>
      </c>
    </row>
    <row r="2134" spans="1:8" x14ac:dyDescent="0.25">
      <c r="A2134" s="4" t="s">
        <v>372</v>
      </c>
      <c r="B2134" s="4">
        <v>2</v>
      </c>
      <c r="C2134" s="4" t="s">
        <v>47</v>
      </c>
      <c r="D2134" s="9" t="s">
        <v>31</v>
      </c>
      <c r="E2134" s="4" t="s">
        <v>48</v>
      </c>
      <c r="F2134" s="10">
        <v>4.5999999999999996</v>
      </c>
      <c r="G2134" s="10">
        <v>10</v>
      </c>
      <c r="H2134" s="11">
        <f>ROUND(ROUND(F2134,2)*ROUND(G2134,2),2)</f>
        <v>46</v>
      </c>
    </row>
    <row r="2135" spans="1:8" x14ac:dyDescent="0.25">
      <c r="A2135" s="4" t="s">
        <v>372</v>
      </c>
      <c r="B2135" s="4">
        <v>3</v>
      </c>
      <c r="C2135" s="4" t="s">
        <v>174</v>
      </c>
      <c r="D2135" s="9" t="s">
        <v>31</v>
      </c>
      <c r="E2135" s="4" t="s">
        <v>175</v>
      </c>
      <c r="F2135" s="10">
        <v>11.76</v>
      </c>
      <c r="G2135" s="10">
        <v>2.36</v>
      </c>
      <c r="H2135" s="11">
        <f>ROUND(ROUND(F2135,2)*ROUND(G2135,2),2)</f>
        <v>27.75</v>
      </c>
    </row>
    <row r="2136" spans="1:8" x14ac:dyDescent="0.25">
      <c r="A2136" s="4" t="s">
        <v>372</v>
      </c>
      <c r="B2136" s="4">
        <v>4</v>
      </c>
      <c r="C2136" s="4" t="s">
        <v>51</v>
      </c>
      <c r="D2136" s="9" t="s">
        <v>15</v>
      </c>
      <c r="E2136" s="4" t="s">
        <v>52</v>
      </c>
      <c r="F2136" s="10">
        <v>5.75</v>
      </c>
      <c r="G2136" s="10">
        <v>11.8</v>
      </c>
      <c r="H2136" s="11">
        <f>ROUND(ROUND(F2136,2)*ROUND(G2136,2),2)</f>
        <v>67.849999999999994</v>
      </c>
    </row>
    <row r="2137" spans="1:8" x14ac:dyDescent="0.25">
      <c r="E2137" s="7" t="s">
        <v>35</v>
      </c>
      <c r="F2137" s="7"/>
      <c r="G2137" s="7"/>
      <c r="H2137" s="12">
        <f>SUM(H2133:H2136)</f>
        <v>564.66999999999996</v>
      </c>
    </row>
    <row r="2139" spans="1:8" x14ac:dyDescent="0.25">
      <c r="C2139" s="7" t="s">
        <v>6</v>
      </c>
      <c r="D2139" s="8" t="s">
        <v>7</v>
      </c>
      <c r="E2139" s="7" t="s">
        <v>8</v>
      </c>
    </row>
    <row r="2140" spans="1:8" x14ac:dyDescent="0.25">
      <c r="C2140" s="7" t="s">
        <v>9</v>
      </c>
      <c r="D2140" s="8" t="s">
        <v>368</v>
      </c>
      <c r="E2140" s="7" t="s">
        <v>369</v>
      </c>
    </row>
    <row r="2141" spans="1:8" x14ac:dyDescent="0.25">
      <c r="C2141" s="7" t="s">
        <v>11</v>
      </c>
      <c r="D2141" s="8" t="s">
        <v>53</v>
      </c>
      <c r="E2141" s="7" t="s">
        <v>54</v>
      </c>
    </row>
    <row r="2143" spans="1:8" x14ac:dyDescent="0.25">
      <c r="A2143" s="4" t="s">
        <v>373</v>
      </c>
      <c r="B2143" s="4">
        <v>1</v>
      </c>
      <c r="C2143" s="4" t="s">
        <v>56</v>
      </c>
      <c r="D2143" s="9" t="s">
        <v>40</v>
      </c>
      <c r="E2143" s="4" t="s">
        <v>57</v>
      </c>
      <c r="F2143" s="10">
        <v>7.02</v>
      </c>
      <c r="G2143" s="10">
        <v>32.75</v>
      </c>
      <c r="H2143" s="11">
        <f t="shared" ref="H2143:H2148" si="79">ROUND(ROUND(F2143,2)*ROUND(G2143,2),2)</f>
        <v>229.91</v>
      </c>
    </row>
    <row r="2144" spans="1:8" x14ac:dyDescent="0.25">
      <c r="A2144" s="4" t="s">
        <v>373</v>
      </c>
      <c r="B2144" s="4">
        <v>2</v>
      </c>
      <c r="C2144" s="4" t="s">
        <v>58</v>
      </c>
      <c r="D2144" s="9" t="s">
        <v>40</v>
      </c>
      <c r="E2144" s="4" t="s">
        <v>59</v>
      </c>
      <c r="F2144" s="10">
        <v>2.1</v>
      </c>
      <c r="G2144" s="10">
        <v>8.5</v>
      </c>
      <c r="H2144" s="11">
        <f t="shared" si="79"/>
        <v>17.850000000000001</v>
      </c>
    </row>
    <row r="2145" spans="1:8" x14ac:dyDescent="0.25">
      <c r="A2145" s="4" t="s">
        <v>373</v>
      </c>
      <c r="B2145" s="4">
        <v>3</v>
      </c>
      <c r="C2145" s="4" t="s">
        <v>60</v>
      </c>
      <c r="D2145" s="9" t="s">
        <v>40</v>
      </c>
      <c r="E2145" s="4" t="s">
        <v>61</v>
      </c>
      <c r="F2145" s="10">
        <v>30.28</v>
      </c>
      <c r="G2145" s="10">
        <v>21.19</v>
      </c>
      <c r="H2145" s="11">
        <f t="shared" si="79"/>
        <v>641.63</v>
      </c>
    </row>
    <row r="2146" spans="1:8" x14ac:dyDescent="0.25">
      <c r="A2146" s="4" t="s">
        <v>373</v>
      </c>
      <c r="B2146" s="4">
        <v>4</v>
      </c>
      <c r="C2146" s="4" t="s">
        <v>62</v>
      </c>
      <c r="D2146" s="9" t="s">
        <v>40</v>
      </c>
      <c r="E2146" s="4" t="s">
        <v>63</v>
      </c>
      <c r="F2146" s="10">
        <v>26.73</v>
      </c>
      <c r="G2146" s="10">
        <v>5.5</v>
      </c>
      <c r="H2146" s="11">
        <f t="shared" si="79"/>
        <v>147.02000000000001</v>
      </c>
    </row>
    <row r="2147" spans="1:8" x14ac:dyDescent="0.25">
      <c r="A2147" s="4" t="s">
        <v>373</v>
      </c>
      <c r="B2147" s="4">
        <v>5</v>
      </c>
      <c r="C2147" s="4" t="s">
        <v>64</v>
      </c>
      <c r="D2147" s="9" t="s">
        <v>40</v>
      </c>
      <c r="E2147" s="4" t="s">
        <v>65</v>
      </c>
      <c r="F2147" s="10">
        <v>21</v>
      </c>
      <c r="G2147" s="10">
        <v>11.56</v>
      </c>
      <c r="H2147" s="11">
        <f t="shared" si="79"/>
        <v>242.76</v>
      </c>
    </row>
    <row r="2148" spans="1:8" x14ac:dyDescent="0.25">
      <c r="A2148" s="4" t="s">
        <v>373</v>
      </c>
      <c r="B2148" s="4">
        <v>6</v>
      </c>
      <c r="C2148" s="4" t="s">
        <v>66</v>
      </c>
      <c r="D2148" s="9" t="s">
        <v>40</v>
      </c>
      <c r="E2148" s="4" t="s">
        <v>67</v>
      </c>
      <c r="F2148" s="10">
        <v>11.6</v>
      </c>
      <c r="G2148" s="10">
        <v>3</v>
      </c>
      <c r="H2148" s="11">
        <f t="shared" si="79"/>
        <v>34.799999999999997</v>
      </c>
    </row>
    <row r="2149" spans="1:8" x14ac:dyDescent="0.25">
      <c r="E2149" s="7" t="s">
        <v>35</v>
      </c>
      <c r="F2149" s="7"/>
      <c r="G2149" s="7"/>
      <c r="H2149" s="12">
        <f>SUM(H2143:H2148)</f>
        <v>1313.97</v>
      </c>
    </row>
    <row r="2151" spans="1:8" x14ac:dyDescent="0.25">
      <c r="C2151" s="7" t="s">
        <v>6</v>
      </c>
      <c r="D2151" s="8" t="s">
        <v>7</v>
      </c>
      <c r="E2151" s="7" t="s">
        <v>8</v>
      </c>
    </row>
    <row r="2152" spans="1:8" x14ac:dyDescent="0.25">
      <c r="C2152" s="7" t="s">
        <v>9</v>
      </c>
      <c r="D2152" s="8" t="s">
        <v>368</v>
      </c>
      <c r="E2152" s="7" t="s">
        <v>369</v>
      </c>
    </row>
    <row r="2153" spans="1:8" x14ac:dyDescent="0.25">
      <c r="C2153" s="7" t="s">
        <v>11</v>
      </c>
      <c r="D2153" s="8" t="s">
        <v>68</v>
      </c>
      <c r="E2153" s="7" t="s">
        <v>69</v>
      </c>
    </row>
    <row r="2155" spans="1:8" x14ac:dyDescent="0.25">
      <c r="A2155" s="4" t="s">
        <v>374</v>
      </c>
      <c r="B2155" s="4">
        <v>1</v>
      </c>
      <c r="C2155" s="4" t="s">
        <v>71</v>
      </c>
      <c r="D2155" s="9" t="s">
        <v>15</v>
      </c>
      <c r="E2155" s="4" t="s">
        <v>72</v>
      </c>
      <c r="F2155" s="10">
        <v>27.8</v>
      </c>
      <c r="G2155" s="10">
        <v>96.3</v>
      </c>
      <c r="H2155" s="11">
        <f>ROUND(ROUND(F2155,2)*ROUND(G2155,2),2)</f>
        <v>2677.14</v>
      </c>
    </row>
    <row r="2156" spans="1:8" x14ac:dyDescent="0.25">
      <c r="A2156" s="4" t="s">
        <v>374</v>
      </c>
      <c r="B2156" s="4">
        <v>2</v>
      </c>
      <c r="C2156" s="4" t="s">
        <v>73</v>
      </c>
      <c r="D2156" s="9" t="s">
        <v>18</v>
      </c>
      <c r="E2156" s="4" t="s">
        <v>74</v>
      </c>
      <c r="F2156" s="10">
        <v>144.83000000000001</v>
      </c>
      <c r="G2156" s="10">
        <v>1</v>
      </c>
      <c r="H2156" s="11">
        <f>ROUND(ROUND(F2156,2)*ROUND(G2156,2),2)</f>
        <v>144.83000000000001</v>
      </c>
    </row>
    <row r="2157" spans="1:8" x14ac:dyDescent="0.25">
      <c r="A2157" s="4" t="s">
        <v>374</v>
      </c>
      <c r="B2157" s="4">
        <v>3</v>
      </c>
      <c r="C2157" s="4" t="s">
        <v>75</v>
      </c>
      <c r="D2157" s="9" t="s">
        <v>15</v>
      </c>
      <c r="E2157" s="4" t="s">
        <v>76</v>
      </c>
      <c r="F2157" s="10">
        <v>0.62</v>
      </c>
      <c r="G2157" s="10">
        <v>96.3</v>
      </c>
      <c r="H2157" s="11">
        <f>ROUND(ROUND(F2157,2)*ROUND(G2157,2),2)</f>
        <v>59.71</v>
      </c>
    </row>
    <row r="2158" spans="1:8" x14ac:dyDescent="0.25">
      <c r="E2158" s="7" t="s">
        <v>35</v>
      </c>
      <c r="F2158" s="7"/>
      <c r="G2158" s="7"/>
      <c r="H2158" s="12">
        <f>SUM(H2155:H2157)</f>
        <v>2881.68</v>
      </c>
    </row>
    <row r="2160" spans="1:8" x14ac:dyDescent="0.25">
      <c r="C2160" s="7" t="s">
        <v>6</v>
      </c>
      <c r="D2160" s="8" t="s">
        <v>7</v>
      </c>
      <c r="E2160" s="7" t="s">
        <v>8</v>
      </c>
    </row>
    <row r="2161" spans="1:8" x14ac:dyDescent="0.25">
      <c r="C2161" s="7" t="s">
        <v>9</v>
      </c>
      <c r="D2161" s="8" t="s">
        <v>368</v>
      </c>
      <c r="E2161" s="7" t="s">
        <v>369</v>
      </c>
    </row>
    <row r="2162" spans="1:8" x14ac:dyDescent="0.25">
      <c r="C2162" s="7" t="s">
        <v>11</v>
      </c>
      <c r="D2162" s="8" t="s">
        <v>79</v>
      </c>
      <c r="E2162" s="7" t="s">
        <v>80</v>
      </c>
    </row>
    <row r="2164" spans="1:8" x14ac:dyDescent="0.25">
      <c r="A2164" s="4" t="s">
        <v>375</v>
      </c>
      <c r="B2164" s="4">
        <v>1</v>
      </c>
      <c r="C2164" s="4" t="s">
        <v>126</v>
      </c>
      <c r="D2164" s="9" t="s">
        <v>18</v>
      </c>
      <c r="E2164" s="4" t="s">
        <v>127</v>
      </c>
      <c r="F2164" s="10">
        <v>180.41</v>
      </c>
      <c r="G2164" s="10">
        <v>1</v>
      </c>
      <c r="H2164" s="11">
        <f>ROUND(ROUND(F2164,2)*ROUND(G2164,2),2)</f>
        <v>180.41</v>
      </c>
    </row>
    <row r="2165" spans="1:8" x14ac:dyDescent="0.25">
      <c r="A2165" s="4" t="s">
        <v>375</v>
      </c>
      <c r="B2165" s="4">
        <v>2</v>
      </c>
      <c r="C2165" s="4" t="s">
        <v>82</v>
      </c>
      <c r="D2165" s="9" t="s">
        <v>18</v>
      </c>
      <c r="E2165" s="4" t="s">
        <v>83</v>
      </c>
      <c r="F2165" s="10">
        <v>110.59</v>
      </c>
      <c r="G2165" s="10">
        <v>4</v>
      </c>
      <c r="H2165" s="11">
        <f>ROUND(ROUND(F2165,2)*ROUND(G2165,2),2)</f>
        <v>442.36</v>
      </c>
    </row>
    <row r="2166" spans="1:8" x14ac:dyDescent="0.25">
      <c r="E2166" s="7" t="s">
        <v>35</v>
      </c>
      <c r="F2166" s="7"/>
      <c r="G2166" s="7"/>
      <c r="H2166" s="12">
        <f>SUM(H2164:H2165)</f>
        <v>622.77</v>
      </c>
    </row>
    <row r="2168" spans="1:8" x14ac:dyDescent="0.25">
      <c r="C2168" s="7" t="s">
        <v>6</v>
      </c>
      <c r="D2168" s="8" t="s">
        <v>7</v>
      </c>
      <c r="E2168" s="7" t="s">
        <v>8</v>
      </c>
    </row>
    <row r="2169" spans="1:8" x14ac:dyDescent="0.25">
      <c r="C2169" s="7" t="s">
        <v>9</v>
      </c>
      <c r="D2169" s="8" t="s">
        <v>368</v>
      </c>
      <c r="E2169" s="7" t="s">
        <v>369</v>
      </c>
    </row>
    <row r="2170" spans="1:8" x14ac:dyDescent="0.25">
      <c r="C2170" s="7" t="s">
        <v>11</v>
      </c>
      <c r="D2170" s="8" t="s">
        <v>84</v>
      </c>
      <c r="E2170" s="7" t="s">
        <v>85</v>
      </c>
    </row>
    <row r="2172" spans="1:8" x14ac:dyDescent="0.25">
      <c r="A2172" s="4" t="s">
        <v>376</v>
      </c>
      <c r="B2172" s="4">
        <v>1</v>
      </c>
      <c r="C2172" s="4" t="s">
        <v>87</v>
      </c>
      <c r="D2172" s="9" t="s">
        <v>31</v>
      </c>
      <c r="E2172" s="4" t="s">
        <v>88</v>
      </c>
      <c r="F2172" s="10">
        <v>49.53</v>
      </c>
      <c r="G2172" s="10">
        <v>46.16</v>
      </c>
      <c r="H2172" s="11">
        <f>ROUND(ROUND(F2172,2)*ROUND(G2172,2),2)</f>
        <v>2286.3000000000002</v>
      </c>
    </row>
    <row r="2173" spans="1:8" x14ac:dyDescent="0.25">
      <c r="A2173" s="4" t="s">
        <v>376</v>
      </c>
      <c r="B2173" s="4">
        <v>2</v>
      </c>
      <c r="C2173" s="4" t="s">
        <v>89</v>
      </c>
      <c r="D2173" s="9" t="s">
        <v>40</v>
      </c>
      <c r="E2173" s="4" t="s">
        <v>90</v>
      </c>
      <c r="F2173" s="10">
        <v>117.23</v>
      </c>
      <c r="G2173" s="10">
        <v>4.8600000000000003</v>
      </c>
      <c r="H2173" s="11">
        <f>ROUND(ROUND(F2173,2)*ROUND(G2173,2),2)</f>
        <v>569.74</v>
      </c>
    </row>
    <row r="2174" spans="1:8" x14ac:dyDescent="0.25">
      <c r="A2174" s="4" t="s">
        <v>376</v>
      </c>
      <c r="B2174" s="4">
        <v>3</v>
      </c>
      <c r="C2174" s="4" t="s">
        <v>182</v>
      </c>
      <c r="D2174" s="9" t="s">
        <v>15</v>
      </c>
      <c r="E2174" s="4" t="s">
        <v>183</v>
      </c>
      <c r="F2174" s="10">
        <v>9.15</v>
      </c>
      <c r="G2174" s="10">
        <v>0.4</v>
      </c>
      <c r="H2174" s="11">
        <f>ROUND(ROUND(F2174,2)*ROUND(G2174,2),2)</f>
        <v>3.66</v>
      </c>
    </row>
    <row r="2175" spans="1:8" x14ac:dyDescent="0.25">
      <c r="A2175" s="4" t="s">
        <v>376</v>
      </c>
      <c r="B2175" s="4">
        <v>4</v>
      </c>
      <c r="C2175" s="4" t="s">
        <v>91</v>
      </c>
      <c r="D2175" s="9" t="s">
        <v>31</v>
      </c>
      <c r="E2175" s="4" t="s">
        <v>92</v>
      </c>
      <c r="F2175" s="10">
        <v>32.049999999999997</v>
      </c>
      <c r="G2175" s="10">
        <v>1.96</v>
      </c>
      <c r="H2175" s="11">
        <f>ROUND(ROUND(F2175,2)*ROUND(G2175,2),2)</f>
        <v>62.82</v>
      </c>
    </row>
    <row r="2176" spans="1:8" x14ac:dyDescent="0.25">
      <c r="E2176" s="7" t="s">
        <v>35</v>
      </c>
      <c r="F2176" s="7"/>
      <c r="G2176" s="7"/>
      <c r="H2176" s="12">
        <f>SUM(H2172:H2175)</f>
        <v>2922.52</v>
      </c>
    </row>
    <row r="2178" spans="1:8" x14ac:dyDescent="0.25">
      <c r="C2178" s="7" t="s">
        <v>6</v>
      </c>
      <c r="D2178" s="8" t="s">
        <v>7</v>
      </c>
      <c r="E2178" s="7" t="s">
        <v>8</v>
      </c>
    </row>
    <row r="2179" spans="1:8" x14ac:dyDescent="0.25">
      <c r="C2179" s="7" t="s">
        <v>9</v>
      </c>
      <c r="D2179" s="8" t="s">
        <v>368</v>
      </c>
      <c r="E2179" s="7" t="s">
        <v>369</v>
      </c>
    </row>
    <row r="2180" spans="1:8" x14ac:dyDescent="0.25">
      <c r="C2180" s="7" t="s">
        <v>11</v>
      </c>
      <c r="D2180" s="8" t="s">
        <v>93</v>
      </c>
      <c r="E2180" s="7" t="s">
        <v>94</v>
      </c>
    </row>
    <row r="2182" spans="1:8" x14ac:dyDescent="0.25">
      <c r="A2182" s="4" t="s">
        <v>377</v>
      </c>
      <c r="B2182" s="4">
        <v>1</v>
      </c>
      <c r="C2182" s="4" t="s">
        <v>96</v>
      </c>
      <c r="D2182" s="9" t="s">
        <v>40</v>
      </c>
      <c r="E2182" s="4" t="s">
        <v>97</v>
      </c>
      <c r="F2182" s="10">
        <v>24.85</v>
      </c>
      <c r="G2182" s="10">
        <v>50.95</v>
      </c>
      <c r="H2182" s="11">
        <f t="shared" ref="H2182:H2187" si="80">ROUND(ROUND(F2182,2)*ROUND(G2182,2),2)</f>
        <v>1266.1099999999999</v>
      </c>
    </row>
    <row r="2183" spans="1:8" x14ac:dyDescent="0.25">
      <c r="A2183" s="4" t="s">
        <v>377</v>
      </c>
      <c r="B2183" s="4">
        <v>2</v>
      </c>
      <c r="C2183" s="4" t="s">
        <v>98</v>
      </c>
      <c r="D2183" s="9" t="s">
        <v>40</v>
      </c>
      <c r="E2183" s="4" t="s">
        <v>99</v>
      </c>
      <c r="F2183" s="10">
        <v>7.59</v>
      </c>
      <c r="G2183" s="10">
        <v>41.12</v>
      </c>
      <c r="H2183" s="11">
        <f t="shared" si="80"/>
        <v>312.10000000000002</v>
      </c>
    </row>
    <row r="2184" spans="1:8" x14ac:dyDescent="0.25">
      <c r="A2184" s="4" t="s">
        <v>377</v>
      </c>
      <c r="B2184" s="4">
        <v>3</v>
      </c>
      <c r="C2184" s="4" t="s">
        <v>100</v>
      </c>
      <c r="D2184" s="9" t="s">
        <v>40</v>
      </c>
      <c r="E2184" s="4" t="s">
        <v>101</v>
      </c>
      <c r="F2184" s="10">
        <v>8.8800000000000008</v>
      </c>
      <c r="G2184" s="10">
        <v>41.12</v>
      </c>
      <c r="H2184" s="11">
        <f t="shared" si="80"/>
        <v>365.15</v>
      </c>
    </row>
    <row r="2185" spans="1:8" x14ac:dyDescent="0.25">
      <c r="A2185" s="4" t="s">
        <v>377</v>
      </c>
      <c r="B2185" s="4">
        <v>4</v>
      </c>
      <c r="C2185" s="4" t="s">
        <v>102</v>
      </c>
      <c r="D2185" s="9" t="s">
        <v>40</v>
      </c>
      <c r="E2185" s="4" t="s">
        <v>103</v>
      </c>
      <c r="F2185" s="10">
        <v>10.28</v>
      </c>
      <c r="G2185" s="10">
        <v>9.99</v>
      </c>
      <c r="H2185" s="11">
        <f t="shared" si="80"/>
        <v>102.7</v>
      </c>
    </row>
    <row r="2186" spans="1:8" x14ac:dyDescent="0.25">
      <c r="A2186" s="4" t="s">
        <v>377</v>
      </c>
      <c r="B2186" s="4">
        <v>5</v>
      </c>
      <c r="C2186" s="4" t="s">
        <v>104</v>
      </c>
      <c r="D2186" s="9" t="s">
        <v>40</v>
      </c>
      <c r="E2186" s="4" t="s">
        <v>105</v>
      </c>
      <c r="F2186" s="10">
        <v>63.61</v>
      </c>
      <c r="G2186" s="10">
        <v>9.99</v>
      </c>
      <c r="H2186" s="11">
        <f t="shared" si="80"/>
        <v>635.46</v>
      </c>
    </row>
    <row r="2187" spans="1:8" x14ac:dyDescent="0.25">
      <c r="A2187" s="4" t="s">
        <v>377</v>
      </c>
      <c r="B2187" s="4">
        <v>6</v>
      </c>
      <c r="C2187" s="4" t="s">
        <v>106</v>
      </c>
      <c r="D2187" s="9" t="s">
        <v>40</v>
      </c>
      <c r="E2187" s="4" t="s">
        <v>107</v>
      </c>
      <c r="F2187" s="10">
        <v>93.51</v>
      </c>
      <c r="G2187" s="10">
        <v>0.5</v>
      </c>
      <c r="H2187" s="11">
        <f t="shared" si="80"/>
        <v>46.76</v>
      </c>
    </row>
    <row r="2188" spans="1:8" x14ac:dyDescent="0.25">
      <c r="E2188" s="7" t="s">
        <v>35</v>
      </c>
      <c r="F2188" s="7"/>
      <c r="G2188" s="7"/>
      <c r="H2188" s="12">
        <f>SUM(H2182:H2187)</f>
        <v>2728.2800000000007</v>
      </c>
    </row>
    <row r="2190" spans="1:8" x14ac:dyDescent="0.25">
      <c r="C2190" s="7" t="s">
        <v>6</v>
      </c>
      <c r="D2190" s="8" t="s">
        <v>7</v>
      </c>
      <c r="E2190" s="7" t="s">
        <v>8</v>
      </c>
    </row>
    <row r="2191" spans="1:8" x14ac:dyDescent="0.25">
      <c r="C2191" s="7" t="s">
        <v>9</v>
      </c>
      <c r="D2191" s="8" t="s">
        <v>378</v>
      </c>
      <c r="E2191" s="7" t="s">
        <v>379</v>
      </c>
    </row>
    <row r="2192" spans="1:8" x14ac:dyDescent="0.25">
      <c r="C2192" s="7" t="s">
        <v>11</v>
      </c>
      <c r="D2192" s="8" t="s">
        <v>7</v>
      </c>
      <c r="E2192" s="7" t="s">
        <v>12</v>
      </c>
    </row>
    <row r="2194" spans="1:8" x14ac:dyDescent="0.25">
      <c r="A2194" s="4" t="s">
        <v>380</v>
      </c>
      <c r="B2194" s="4">
        <v>1</v>
      </c>
      <c r="C2194" s="4" t="s">
        <v>14</v>
      </c>
      <c r="D2194" s="9" t="s">
        <v>15</v>
      </c>
      <c r="E2194" s="4" t="s">
        <v>16</v>
      </c>
      <c r="F2194" s="10">
        <v>5.85</v>
      </c>
      <c r="G2194" s="10">
        <v>55</v>
      </c>
      <c r="H2194" s="11">
        <f t="shared" ref="H2194:H2202" si="81">ROUND(ROUND(F2194,2)*ROUND(G2194,2),2)</f>
        <v>321.75</v>
      </c>
    </row>
    <row r="2195" spans="1:8" x14ac:dyDescent="0.25">
      <c r="A2195" s="4" t="s">
        <v>380</v>
      </c>
      <c r="B2195" s="4">
        <v>2</v>
      </c>
      <c r="C2195" s="4" t="s">
        <v>17</v>
      </c>
      <c r="D2195" s="9" t="s">
        <v>18</v>
      </c>
      <c r="E2195" s="4" t="s">
        <v>19</v>
      </c>
      <c r="F2195" s="10">
        <v>4.71</v>
      </c>
      <c r="G2195" s="10">
        <v>12</v>
      </c>
      <c r="H2195" s="11">
        <f t="shared" si="81"/>
        <v>56.52</v>
      </c>
    </row>
    <row r="2196" spans="1:8" x14ac:dyDescent="0.25">
      <c r="A2196" s="4" t="s">
        <v>380</v>
      </c>
      <c r="B2196" s="4">
        <v>3</v>
      </c>
      <c r="C2196" s="4" t="s">
        <v>20</v>
      </c>
      <c r="D2196" s="9" t="s">
        <v>18</v>
      </c>
      <c r="E2196" s="4" t="s">
        <v>21</v>
      </c>
      <c r="F2196" s="10">
        <v>28.56</v>
      </c>
      <c r="G2196" s="10">
        <v>6</v>
      </c>
      <c r="H2196" s="11">
        <f t="shared" si="81"/>
        <v>171.36</v>
      </c>
    </row>
    <row r="2197" spans="1:8" x14ac:dyDescent="0.25">
      <c r="A2197" s="4" t="s">
        <v>380</v>
      </c>
      <c r="B2197" s="4">
        <v>4</v>
      </c>
      <c r="C2197" s="4" t="s">
        <v>22</v>
      </c>
      <c r="D2197" s="9" t="s">
        <v>15</v>
      </c>
      <c r="E2197" s="4" t="s">
        <v>23</v>
      </c>
      <c r="F2197" s="10">
        <v>1.41</v>
      </c>
      <c r="G2197" s="10">
        <v>118</v>
      </c>
      <c r="H2197" s="11">
        <f t="shared" si="81"/>
        <v>166.38</v>
      </c>
    </row>
    <row r="2198" spans="1:8" x14ac:dyDescent="0.25">
      <c r="A2198" s="4" t="s">
        <v>380</v>
      </c>
      <c r="B2198" s="4">
        <v>5</v>
      </c>
      <c r="C2198" s="4" t="s">
        <v>24</v>
      </c>
      <c r="D2198" s="9" t="s">
        <v>18</v>
      </c>
      <c r="E2198" s="4" t="s">
        <v>25</v>
      </c>
      <c r="F2198" s="10">
        <v>62.61</v>
      </c>
      <c r="G2198" s="10">
        <v>9</v>
      </c>
      <c r="H2198" s="11">
        <f t="shared" si="81"/>
        <v>563.49</v>
      </c>
    </row>
    <row r="2199" spans="1:8" x14ac:dyDescent="0.25">
      <c r="A2199" s="4" t="s">
        <v>380</v>
      </c>
      <c r="B2199" s="4">
        <v>6</v>
      </c>
      <c r="C2199" s="4" t="s">
        <v>26</v>
      </c>
      <c r="D2199" s="9" t="s">
        <v>18</v>
      </c>
      <c r="E2199" s="4" t="s">
        <v>27</v>
      </c>
      <c r="F2199" s="10">
        <v>56.93</v>
      </c>
      <c r="G2199" s="10">
        <v>3</v>
      </c>
      <c r="H2199" s="11">
        <f t="shared" si="81"/>
        <v>170.79</v>
      </c>
    </row>
    <row r="2200" spans="1:8" x14ac:dyDescent="0.25">
      <c r="A2200" s="4" t="s">
        <v>380</v>
      </c>
      <c r="B2200" s="4">
        <v>7</v>
      </c>
      <c r="C2200" s="4" t="s">
        <v>28</v>
      </c>
      <c r="D2200" s="9" t="s">
        <v>18</v>
      </c>
      <c r="E2200" s="4" t="s">
        <v>29</v>
      </c>
      <c r="F2200" s="10">
        <v>63.54</v>
      </c>
      <c r="G2200" s="10">
        <v>6</v>
      </c>
      <c r="H2200" s="11">
        <f t="shared" si="81"/>
        <v>381.24</v>
      </c>
    </row>
    <row r="2201" spans="1:8" x14ac:dyDescent="0.25">
      <c r="A2201" s="4" t="s">
        <v>380</v>
      </c>
      <c r="B2201" s="4">
        <v>8</v>
      </c>
      <c r="C2201" s="4" t="s">
        <v>30</v>
      </c>
      <c r="D2201" s="9" t="s">
        <v>31</v>
      </c>
      <c r="E2201" s="4" t="s">
        <v>32</v>
      </c>
      <c r="F2201" s="10">
        <v>5.88</v>
      </c>
      <c r="G2201" s="10">
        <v>15</v>
      </c>
      <c r="H2201" s="11">
        <f t="shared" si="81"/>
        <v>88.2</v>
      </c>
    </row>
    <row r="2202" spans="1:8" x14ac:dyDescent="0.25">
      <c r="A2202" s="4" t="s">
        <v>380</v>
      </c>
      <c r="B2202" s="4">
        <v>9</v>
      </c>
      <c r="C2202" s="4" t="s">
        <v>33</v>
      </c>
      <c r="D2202" s="9" t="s">
        <v>31</v>
      </c>
      <c r="E2202" s="4" t="s">
        <v>34</v>
      </c>
      <c r="F2202" s="10">
        <v>7.76</v>
      </c>
      <c r="G2202" s="10">
        <v>15</v>
      </c>
      <c r="H2202" s="11">
        <f t="shared" si="81"/>
        <v>116.4</v>
      </c>
    </row>
    <row r="2203" spans="1:8" x14ac:dyDescent="0.25">
      <c r="E2203" s="7" t="s">
        <v>35</v>
      </c>
      <c r="F2203" s="7"/>
      <c r="G2203" s="7"/>
      <c r="H2203" s="12">
        <f>SUM(H2194:H2202)</f>
        <v>2036.13</v>
      </c>
    </row>
    <row r="2205" spans="1:8" x14ac:dyDescent="0.25">
      <c r="C2205" s="7" t="s">
        <v>6</v>
      </c>
      <c r="D2205" s="8" t="s">
        <v>7</v>
      </c>
      <c r="E2205" s="7" t="s">
        <v>8</v>
      </c>
    </row>
    <row r="2206" spans="1:8" x14ac:dyDescent="0.25">
      <c r="C2206" s="7" t="s">
        <v>9</v>
      </c>
      <c r="D2206" s="8" t="s">
        <v>378</v>
      </c>
      <c r="E2206" s="7" t="s">
        <v>379</v>
      </c>
    </row>
    <row r="2207" spans="1:8" x14ac:dyDescent="0.25">
      <c r="C2207" s="7" t="s">
        <v>11</v>
      </c>
      <c r="D2207" s="8" t="s">
        <v>36</v>
      </c>
      <c r="E2207" s="7" t="s">
        <v>37</v>
      </c>
    </row>
    <row r="2209" spans="1:8" x14ac:dyDescent="0.25">
      <c r="A2209" s="4" t="s">
        <v>381</v>
      </c>
      <c r="B2209" s="4">
        <v>1</v>
      </c>
      <c r="C2209" s="4" t="s">
        <v>39</v>
      </c>
      <c r="D2209" s="9" t="s">
        <v>40</v>
      </c>
      <c r="E2209" s="4" t="s">
        <v>41</v>
      </c>
      <c r="F2209" s="10">
        <v>102.15</v>
      </c>
      <c r="G2209" s="10">
        <v>3</v>
      </c>
      <c r="H2209" s="11">
        <f>ROUND(ROUND(F2209,2)*ROUND(G2209,2),2)</f>
        <v>306.45</v>
      </c>
    </row>
    <row r="2210" spans="1:8" x14ac:dyDescent="0.25">
      <c r="E2210" s="7" t="s">
        <v>35</v>
      </c>
      <c r="F2210" s="7"/>
      <c r="G2210" s="7"/>
      <c r="H2210" s="12">
        <f>SUM(H2209:H2209)</f>
        <v>306.45</v>
      </c>
    </row>
    <row r="2212" spans="1:8" x14ac:dyDescent="0.25">
      <c r="C2212" s="7" t="s">
        <v>6</v>
      </c>
      <c r="D2212" s="8" t="s">
        <v>7</v>
      </c>
      <c r="E2212" s="7" t="s">
        <v>8</v>
      </c>
    </row>
    <row r="2213" spans="1:8" x14ac:dyDescent="0.25">
      <c r="C2213" s="7" t="s">
        <v>9</v>
      </c>
      <c r="D2213" s="8" t="s">
        <v>378</v>
      </c>
      <c r="E2213" s="7" t="s">
        <v>379</v>
      </c>
    </row>
    <row r="2214" spans="1:8" x14ac:dyDescent="0.25">
      <c r="C2214" s="7" t="s">
        <v>11</v>
      </c>
      <c r="D2214" s="8" t="s">
        <v>42</v>
      </c>
      <c r="E2214" s="7" t="s">
        <v>43</v>
      </c>
    </row>
    <row r="2216" spans="1:8" x14ac:dyDescent="0.25">
      <c r="A2216" s="4" t="s">
        <v>382</v>
      </c>
      <c r="B2216" s="4">
        <v>1</v>
      </c>
      <c r="C2216" s="4" t="s">
        <v>45</v>
      </c>
      <c r="D2216" s="9" t="s">
        <v>31</v>
      </c>
      <c r="E2216" s="4" t="s">
        <v>46</v>
      </c>
      <c r="F2216" s="10">
        <v>11.7</v>
      </c>
      <c r="G2216" s="10">
        <v>19.440000000000001</v>
      </c>
      <c r="H2216" s="11">
        <f>ROUND(ROUND(F2216,2)*ROUND(G2216,2),2)</f>
        <v>227.45</v>
      </c>
    </row>
    <row r="2217" spans="1:8" x14ac:dyDescent="0.25">
      <c r="A2217" s="4" t="s">
        <v>382</v>
      </c>
      <c r="B2217" s="4">
        <v>2</v>
      </c>
      <c r="C2217" s="4" t="s">
        <v>47</v>
      </c>
      <c r="D2217" s="9" t="s">
        <v>31</v>
      </c>
      <c r="E2217" s="4" t="s">
        <v>48</v>
      </c>
      <c r="F2217" s="10">
        <v>4.5999999999999996</v>
      </c>
      <c r="G2217" s="10">
        <v>5</v>
      </c>
      <c r="H2217" s="11">
        <f>ROUND(ROUND(F2217,2)*ROUND(G2217,2),2)</f>
        <v>23</v>
      </c>
    </row>
    <row r="2218" spans="1:8" x14ac:dyDescent="0.25">
      <c r="A2218" s="4" t="s">
        <v>382</v>
      </c>
      <c r="B2218" s="4">
        <v>3</v>
      </c>
      <c r="C2218" s="4" t="s">
        <v>49</v>
      </c>
      <c r="D2218" s="9" t="s">
        <v>31</v>
      </c>
      <c r="E2218" s="4" t="s">
        <v>50</v>
      </c>
      <c r="F2218" s="10">
        <v>8.15</v>
      </c>
      <c r="G2218" s="10">
        <v>4.16</v>
      </c>
      <c r="H2218" s="11">
        <f>ROUND(ROUND(F2218,2)*ROUND(G2218,2),2)</f>
        <v>33.9</v>
      </c>
    </row>
    <row r="2219" spans="1:8" x14ac:dyDescent="0.25">
      <c r="A2219" s="4" t="s">
        <v>382</v>
      </c>
      <c r="B2219" s="4">
        <v>4</v>
      </c>
      <c r="C2219" s="4" t="s">
        <v>383</v>
      </c>
      <c r="D2219" s="9" t="s">
        <v>31</v>
      </c>
      <c r="E2219" s="4" t="s">
        <v>384</v>
      </c>
      <c r="F2219" s="10">
        <v>4.5999999999999996</v>
      </c>
      <c r="G2219" s="10">
        <v>1</v>
      </c>
      <c r="H2219" s="11">
        <f>ROUND(ROUND(F2219,2)*ROUND(G2219,2),2)</f>
        <v>4.5999999999999996</v>
      </c>
    </row>
    <row r="2220" spans="1:8" x14ac:dyDescent="0.25">
      <c r="A2220" s="4" t="s">
        <v>382</v>
      </c>
      <c r="B2220" s="4">
        <v>5</v>
      </c>
      <c r="C2220" s="4" t="s">
        <v>51</v>
      </c>
      <c r="D2220" s="9" t="s">
        <v>15</v>
      </c>
      <c r="E2220" s="4" t="s">
        <v>52</v>
      </c>
      <c r="F2220" s="10">
        <v>5.75</v>
      </c>
      <c r="G2220" s="10">
        <v>24.8</v>
      </c>
      <c r="H2220" s="11">
        <f>ROUND(ROUND(F2220,2)*ROUND(G2220,2),2)</f>
        <v>142.6</v>
      </c>
    </row>
    <row r="2221" spans="1:8" x14ac:dyDescent="0.25">
      <c r="E2221" s="7" t="s">
        <v>35</v>
      </c>
      <c r="F2221" s="7"/>
      <c r="G2221" s="7"/>
      <c r="H2221" s="12">
        <f>SUM(H2216:H2220)</f>
        <v>431.54999999999995</v>
      </c>
    </row>
    <row r="2223" spans="1:8" x14ac:dyDescent="0.25">
      <c r="C2223" s="7" t="s">
        <v>6</v>
      </c>
      <c r="D2223" s="8" t="s">
        <v>7</v>
      </c>
      <c r="E2223" s="7" t="s">
        <v>8</v>
      </c>
    </row>
    <row r="2224" spans="1:8" x14ac:dyDescent="0.25">
      <c r="C2224" s="7" t="s">
        <v>9</v>
      </c>
      <c r="D2224" s="8" t="s">
        <v>378</v>
      </c>
      <c r="E2224" s="7" t="s">
        <v>379</v>
      </c>
    </row>
    <row r="2225" spans="1:8" x14ac:dyDescent="0.25">
      <c r="C2225" s="7" t="s">
        <v>11</v>
      </c>
      <c r="D2225" s="8" t="s">
        <v>53</v>
      </c>
      <c r="E2225" s="7" t="s">
        <v>54</v>
      </c>
    </row>
    <row r="2227" spans="1:8" x14ac:dyDescent="0.25">
      <c r="A2227" s="4" t="s">
        <v>385</v>
      </c>
      <c r="B2227" s="4">
        <v>1</v>
      </c>
      <c r="C2227" s="4" t="s">
        <v>56</v>
      </c>
      <c r="D2227" s="9" t="s">
        <v>40</v>
      </c>
      <c r="E2227" s="4" t="s">
        <v>57</v>
      </c>
      <c r="F2227" s="10">
        <v>7.02</v>
      </c>
      <c r="G2227" s="10">
        <v>20.059999999999999</v>
      </c>
      <c r="H2227" s="11">
        <f t="shared" ref="H2227:H2232" si="82">ROUND(ROUND(F2227,2)*ROUND(G2227,2),2)</f>
        <v>140.82</v>
      </c>
    </row>
    <row r="2228" spans="1:8" x14ac:dyDescent="0.25">
      <c r="A2228" s="4" t="s">
        <v>385</v>
      </c>
      <c r="B2228" s="4">
        <v>2</v>
      </c>
      <c r="C2228" s="4" t="s">
        <v>58</v>
      </c>
      <c r="D2228" s="9" t="s">
        <v>40</v>
      </c>
      <c r="E2228" s="4" t="s">
        <v>59</v>
      </c>
      <c r="F2228" s="10">
        <v>2.1</v>
      </c>
      <c r="G2228" s="10">
        <v>5.0999999999999996</v>
      </c>
      <c r="H2228" s="11">
        <f t="shared" si="82"/>
        <v>10.71</v>
      </c>
    </row>
    <row r="2229" spans="1:8" x14ac:dyDescent="0.25">
      <c r="A2229" s="4" t="s">
        <v>385</v>
      </c>
      <c r="B2229" s="4">
        <v>3</v>
      </c>
      <c r="C2229" s="4" t="s">
        <v>60</v>
      </c>
      <c r="D2229" s="9" t="s">
        <v>40</v>
      </c>
      <c r="E2229" s="4" t="s">
        <v>61</v>
      </c>
      <c r="F2229" s="10">
        <v>30.28</v>
      </c>
      <c r="G2229" s="10">
        <v>12.98</v>
      </c>
      <c r="H2229" s="11">
        <f t="shared" si="82"/>
        <v>393.03</v>
      </c>
    </row>
    <row r="2230" spans="1:8" x14ac:dyDescent="0.25">
      <c r="A2230" s="4" t="s">
        <v>385</v>
      </c>
      <c r="B2230" s="4">
        <v>4</v>
      </c>
      <c r="C2230" s="4" t="s">
        <v>62</v>
      </c>
      <c r="D2230" s="9" t="s">
        <v>40</v>
      </c>
      <c r="E2230" s="4" t="s">
        <v>63</v>
      </c>
      <c r="F2230" s="10">
        <v>26.73</v>
      </c>
      <c r="G2230" s="10">
        <v>3.3</v>
      </c>
      <c r="H2230" s="11">
        <f t="shared" si="82"/>
        <v>88.21</v>
      </c>
    </row>
    <row r="2231" spans="1:8" x14ac:dyDescent="0.25">
      <c r="A2231" s="4" t="s">
        <v>385</v>
      </c>
      <c r="B2231" s="4">
        <v>5</v>
      </c>
      <c r="C2231" s="4" t="s">
        <v>64</v>
      </c>
      <c r="D2231" s="9" t="s">
        <v>40</v>
      </c>
      <c r="E2231" s="4" t="s">
        <v>65</v>
      </c>
      <c r="F2231" s="10">
        <v>21</v>
      </c>
      <c r="G2231" s="10">
        <v>7.08</v>
      </c>
      <c r="H2231" s="11">
        <f t="shared" si="82"/>
        <v>148.68</v>
      </c>
    </row>
    <row r="2232" spans="1:8" x14ac:dyDescent="0.25">
      <c r="A2232" s="4" t="s">
        <v>385</v>
      </c>
      <c r="B2232" s="4">
        <v>6</v>
      </c>
      <c r="C2232" s="4" t="s">
        <v>66</v>
      </c>
      <c r="D2232" s="9" t="s">
        <v>40</v>
      </c>
      <c r="E2232" s="4" t="s">
        <v>67</v>
      </c>
      <c r="F2232" s="10">
        <v>11.6</v>
      </c>
      <c r="G2232" s="10">
        <v>1.8</v>
      </c>
      <c r="H2232" s="11">
        <f t="shared" si="82"/>
        <v>20.88</v>
      </c>
    </row>
    <row r="2233" spans="1:8" x14ac:dyDescent="0.25">
      <c r="E2233" s="7" t="s">
        <v>35</v>
      </c>
      <c r="F2233" s="7"/>
      <c r="G2233" s="7"/>
      <c r="H2233" s="12">
        <f>SUM(H2227:H2232)</f>
        <v>802.33</v>
      </c>
    </row>
    <row r="2235" spans="1:8" x14ac:dyDescent="0.25">
      <c r="C2235" s="7" t="s">
        <v>6</v>
      </c>
      <c r="D2235" s="8" t="s">
        <v>7</v>
      </c>
      <c r="E2235" s="7" t="s">
        <v>8</v>
      </c>
    </row>
    <row r="2236" spans="1:8" x14ac:dyDescent="0.25">
      <c r="C2236" s="7" t="s">
        <v>9</v>
      </c>
      <c r="D2236" s="8" t="s">
        <v>378</v>
      </c>
      <c r="E2236" s="7" t="s">
        <v>379</v>
      </c>
    </row>
    <row r="2237" spans="1:8" x14ac:dyDescent="0.25">
      <c r="C2237" s="7" t="s">
        <v>11</v>
      </c>
      <c r="D2237" s="8" t="s">
        <v>68</v>
      </c>
      <c r="E2237" s="7" t="s">
        <v>69</v>
      </c>
    </row>
    <row r="2239" spans="1:8" x14ac:dyDescent="0.25">
      <c r="A2239" s="4" t="s">
        <v>386</v>
      </c>
      <c r="B2239" s="4">
        <v>1</v>
      </c>
      <c r="C2239" s="4" t="s">
        <v>387</v>
      </c>
      <c r="D2239" s="9" t="s">
        <v>15</v>
      </c>
      <c r="E2239" s="4" t="s">
        <v>388</v>
      </c>
      <c r="F2239" s="10">
        <v>30.86</v>
      </c>
      <c r="G2239" s="10">
        <v>59</v>
      </c>
      <c r="H2239" s="11">
        <f>ROUND(ROUND(F2239,2)*ROUND(G2239,2),2)</f>
        <v>1820.74</v>
      </c>
    </row>
    <row r="2240" spans="1:8" x14ac:dyDescent="0.25">
      <c r="A2240" s="4" t="s">
        <v>386</v>
      </c>
      <c r="B2240" s="4">
        <v>2</v>
      </c>
      <c r="C2240" s="4" t="s">
        <v>73</v>
      </c>
      <c r="D2240" s="9" t="s">
        <v>18</v>
      </c>
      <c r="E2240" s="4" t="s">
        <v>74</v>
      </c>
      <c r="F2240" s="10">
        <v>144.83000000000001</v>
      </c>
      <c r="G2240" s="10">
        <v>5</v>
      </c>
      <c r="H2240" s="11">
        <f>ROUND(ROUND(F2240,2)*ROUND(G2240,2),2)</f>
        <v>724.15</v>
      </c>
    </row>
    <row r="2241" spans="1:8" x14ac:dyDescent="0.25">
      <c r="A2241" s="4" t="s">
        <v>386</v>
      </c>
      <c r="B2241" s="4">
        <v>3</v>
      </c>
      <c r="C2241" s="4" t="s">
        <v>75</v>
      </c>
      <c r="D2241" s="9" t="s">
        <v>15</v>
      </c>
      <c r="E2241" s="4" t="s">
        <v>76</v>
      </c>
      <c r="F2241" s="10">
        <v>0.62</v>
      </c>
      <c r="G2241" s="10">
        <v>59</v>
      </c>
      <c r="H2241" s="11">
        <f>ROUND(ROUND(F2241,2)*ROUND(G2241,2),2)</f>
        <v>36.58</v>
      </c>
    </row>
    <row r="2242" spans="1:8" x14ac:dyDescent="0.25">
      <c r="A2242" s="4" t="s">
        <v>386</v>
      </c>
      <c r="B2242" s="4">
        <v>4</v>
      </c>
      <c r="C2242" s="4" t="s">
        <v>389</v>
      </c>
      <c r="D2242" s="9" t="s">
        <v>18</v>
      </c>
      <c r="E2242" s="4" t="s">
        <v>390</v>
      </c>
      <c r="F2242" s="10">
        <v>178.93</v>
      </c>
      <c r="G2242" s="10">
        <v>2</v>
      </c>
      <c r="H2242" s="11">
        <f>ROUND(ROUND(F2242,2)*ROUND(G2242,2),2)</f>
        <v>357.86</v>
      </c>
    </row>
    <row r="2243" spans="1:8" x14ac:dyDescent="0.25">
      <c r="A2243" s="4" t="s">
        <v>386</v>
      </c>
      <c r="B2243" s="4">
        <v>5</v>
      </c>
      <c r="C2243" s="4" t="s">
        <v>391</v>
      </c>
      <c r="D2243" s="9" t="s">
        <v>18</v>
      </c>
      <c r="E2243" s="4" t="s">
        <v>392</v>
      </c>
      <c r="F2243" s="10">
        <v>629.6</v>
      </c>
      <c r="G2243" s="10">
        <v>1</v>
      </c>
      <c r="H2243" s="11">
        <f>ROUND(ROUND(F2243,2)*ROUND(G2243,2),2)</f>
        <v>629.6</v>
      </c>
    </row>
    <row r="2244" spans="1:8" x14ac:dyDescent="0.25">
      <c r="E2244" s="7" t="s">
        <v>35</v>
      </c>
      <c r="F2244" s="7"/>
      <c r="G2244" s="7"/>
      <c r="H2244" s="12">
        <f>SUM(H2239:H2243)</f>
        <v>3568.93</v>
      </c>
    </row>
    <row r="2246" spans="1:8" x14ac:dyDescent="0.25">
      <c r="C2246" s="7" t="s">
        <v>6</v>
      </c>
      <c r="D2246" s="8" t="s">
        <v>7</v>
      </c>
      <c r="E2246" s="7" t="s">
        <v>8</v>
      </c>
    </row>
    <row r="2247" spans="1:8" x14ac:dyDescent="0.25">
      <c r="C2247" s="7" t="s">
        <v>9</v>
      </c>
      <c r="D2247" s="8" t="s">
        <v>378</v>
      </c>
      <c r="E2247" s="7" t="s">
        <v>379</v>
      </c>
    </row>
    <row r="2248" spans="1:8" x14ac:dyDescent="0.25">
      <c r="C2248" s="7" t="s">
        <v>11</v>
      </c>
      <c r="D2248" s="8" t="s">
        <v>79</v>
      </c>
      <c r="E2248" s="7" t="s">
        <v>85</v>
      </c>
    </row>
    <row r="2250" spans="1:8" x14ac:dyDescent="0.25">
      <c r="A2250" s="4" t="s">
        <v>393</v>
      </c>
      <c r="B2250" s="4">
        <v>1</v>
      </c>
      <c r="C2250" s="4" t="s">
        <v>87</v>
      </c>
      <c r="D2250" s="9" t="s">
        <v>31</v>
      </c>
      <c r="E2250" s="4" t="s">
        <v>88</v>
      </c>
      <c r="F2250" s="10">
        <v>49.53</v>
      </c>
      <c r="G2250" s="10">
        <v>24.44</v>
      </c>
      <c r="H2250" s="11">
        <f>ROUND(ROUND(F2250,2)*ROUND(G2250,2),2)</f>
        <v>1210.51</v>
      </c>
    </row>
    <row r="2251" spans="1:8" x14ac:dyDescent="0.25">
      <c r="A2251" s="4" t="s">
        <v>393</v>
      </c>
      <c r="B2251" s="4">
        <v>2</v>
      </c>
      <c r="C2251" s="4" t="s">
        <v>89</v>
      </c>
      <c r="D2251" s="9" t="s">
        <v>40</v>
      </c>
      <c r="E2251" s="4" t="s">
        <v>90</v>
      </c>
      <c r="F2251" s="10">
        <v>117.23</v>
      </c>
      <c r="G2251" s="10">
        <v>2.44</v>
      </c>
      <c r="H2251" s="11">
        <f>ROUND(ROUND(F2251,2)*ROUND(G2251,2),2)</f>
        <v>286.04000000000002</v>
      </c>
    </row>
    <row r="2252" spans="1:8" x14ac:dyDescent="0.25">
      <c r="A2252" s="4" t="s">
        <v>393</v>
      </c>
      <c r="B2252" s="4">
        <v>3</v>
      </c>
      <c r="C2252" s="4" t="s">
        <v>91</v>
      </c>
      <c r="D2252" s="9" t="s">
        <v>31</v>
      </c>
      <c r="E2252" s="4" t="s">
        <v>92</v>
      </c>
      <c r="F2252" s="10">
        <v>32.049999999999997</v>
      </c>
      <c r="G2252" s="10">
        <v>5.16</v>
      </c>
      <c r="H2252" s="11">
        <f>ROUND(ROUND(F2252,2)*ROUND(G2252,2),2)</f>
        <v>165.38</v>
      </c>
    </row>
    <row r="2253" spans="1:8" x14ac:dyDescent="0.25">
      <c r="A2253" s="4" t="s">
        <v>393</v>
      </c>
      <c r="B2253" s="4">
        <v>4</v>
      </c>
      <c r="C2253" s="4" t="s">
        <v>156</v>
      </c>
      <c r="D2253" s="9" t="s">
        <v>18</v>
      </c>
      <c r="E2253" s="4" t="s">
        <v>157</v>
      </c>
      <c r="F2253" s="10">
        <v>1182.44</v>
      </c>
      <c r="G2253" s="10">
        <v>1</v>
      </c>
      <c r="H2253" s="11">
        <f>ROUND(ROUND(F2253,2)*ROUND(G2253,2),2)</f>
        <v>1182.44</v>
      </c>
    </row>
    <row r="2254" spans="1:8" x14ac:dyDescent="0.25">
      <c r="E2254" s="7" t="s">
        <v>35</v>
      </c>
      <c r="F2254" s="7"/>
      <c r="G2254" s="7"/>
      <c r="H2254" s="12">
        <f>SUM(H2250:H2253)</f>
        <v>2844.37</v>
      </c>
    </row>
    <row r="2256" spans="1:8" x14ac:dyDescent="0.25">
      <c r="C2256" s="7" t="s">
        <v>6</v>
      </c>
      <c r="D2256" s="8" t="s">
        <v>7</v>
      </c>
      <c r="E2256" s="7" t="s">
        <v>8</v>
      </c>
    </row>
    <row r="2257" spans="1:8" x14ac:dyDescent="0.25">
      <c r="C2257" s="7" t="s">
        <v>9</v>
      </c>
      <c r="D2257" s="8" t="s">
        <v>378</v>
      </c>
      <c r="E2257" s="7" t="s">
        <v>379</v>
      </c>
    </row>
    <row r="2258" spans="1:8" x14ac:dyDescent="0.25">
      <c r="C2258" s="7" t="s">
        <v>11</v>
      </c>
      <c r="D2258" s="8" t="s">
        <v>84</v>
      </c>
      <c r="E2258" s="7" t="s">
        <v>94</v>
      </c>
    </row>
    <row r="2260" spans="1:8" x14ac:dyDescent="0.25">
      <c r="A2260" s="4" t="s">
        <v>394</v>
      </c>
      <c r="B2260" s="4">
        <v>1</v>
      </c>
      <c r="C2260" s="4" t="s">
        <v>96</v>
      </c>
      <c r="D2260" s="9" t="s">
        <v>40</v>
      </c>
      <c r="E2260" s="4" t="s">
        <v>97</v>
      </c>
      <c r="F2260" s="10">
        <v>24.85</v>
      </c>
      <c r="G2260" s="10">
        <v>31.43</v>
      </c>
      <c r="H2260" s="11">
        <f t="shared" ref="H2260:H2265" si="83">ROUND(ROUND(F2260,2)*ROUND(G2260,2),2)</f>
        <v>781.04</v>
      </c>
    </row>
    <row r="2261" spans="1:8" x14ac:dyDescent="0.25">
      <c r="A2261" s="4" t="s">
        <v>394</v>
      </c>
      <c r="B2261" s="4">
        <v>2</v>
      </c>
      <c r="C2261" s="4" t="s">
        <v>98</v>
      </c>
      <c r="D2261" s="9" t="s">
        <v>40</v>
      </c>
      <c r="E2261" s="4" t="s">
        <v>99</v>
      </c>
      <c r="F2261" s="10">
        <v>7.59</v>
      </c>
      <c r="G2261" s="10">
        <v>25.09</v>
      </c>
      <c r="H2261" s="11">
        <f t="shared" si="83"/>
        <v>190.43</v>
      </c>
    </row>
    <row r="2262" spans="1:8" x14ac:dyDescent="0.25">
      <c r="A2262" s="4" t="s">
        <v>394</v>
      </c>
      <c r="B2262" s="4">
        <v>3</v>
      </c>
      <c r="C2262" s="4" t="s">
        <v>100</v>
      </c>
      <c r="D2262" s="9" t="s">
        <v>40</v>
      </c>
      <c r="E2262" s="4" t="s">
        <v>101</v>
      </c>
      <c r="F2262" s="10">
        <v>8.8800000000000008</v>
      </c>
      <c r="G2262" s="10">
        <v>25.09</v>
      </c>
      <c r="H2262" s="11">
        <f t="shared" si="83"/>
        <v>222.8</v>
      </c>
    </row>
    <row r="2263" spans="1:8" x14ac:dyDescent="0.25">
      <c r="A2263" s="4" t="s">
        <v>394</v>
      </c>
      <c r="B2263" s="4">
        <v>4</v>
      </c>
      <c r="C2263" s="4" t="s">
        <v>102</v>
      </c>
      <c r="D2263" s="9" t="s">
        <v>40</v>
      </c>
      <c r="E2263" s="4" t="s">
        <v>103</v>
      </c>
      <c r="F2263" s="10">
        <v>10.28</v>
      </c>
      <c r="G2263" s="10">
        <v>6.27</v>
      </c>
      <c r="H2263" s="11">
        <f t="shared" si="83"/>
        <v>64.459999999999994</v>
      </c>
    </row>
    <row r="2264" spans="1:8" x14ac:dyDescent="0.25">
      <c r="A2264" s="4" t="s">
        <v>394</v>
      </c>
      <c r="B2264" s="4">
        <v>5</v>
      </c>
      <c r="C2264" s="4" t="s">
        <v>104</v>
      </c>
      <c r="D2264" s="9" t="s">
        <v>40</v>
      </c>
      <c r="E2264" s="4" t="s">
        <v>105</v>
      </c>
      <c r="F2264" s="10">
        <v>63.61</v>
      </c>
      <c r="G2264" s="10">
        <v>6.27</v>
      </c>
      <c r="H2264" s="11">
        <f t="shared" si="83"/>
        <v>398.83</v>
      </c>
    </row>
    <row r="2265" spans="1:8" x14ac:dyDescent="0.25">
      <c r="A2265" s="4" t="s">
        <v>394</v>
      </c>
      <c r="B2265" s="4">
        <v>6</v>
      </c>
      <c r="C2265" s="4" t="s">
        <v>106</v>
      </c>
      <c r="D2265" s="9" t="s">
        <v>40</v>
      </c>
      <c r="E2265" s="4" t="s">
        <v>107</v>
      </c>
      <c r="F2265" s="10">
        <v>93.51</v>
      </c>
      <c r="G2265" s="10">
        <v>0.5</v>
      </c>
      <c r="H2265" s="11">
        <f t="shared" si="83"/>
        <v>46.76</v>
      </c>
    </row>
    <row r="2266" spans="1:8" x14ac:dyDescent="0.25">
      <c r="E2266" s="7" t="s">
        <v>35</v>
      </c>
      <c r="F2266" s="7"/>
      <c r="G2266" s="7"/>
      <c r="H2266" s="12">
        <f>SUM(H2260:H2265)</f>
        <v>1704.32</v>
      </c>
    </row>
    <row r="2268" spans="1:8" x14ac:dyDescent="0.25">
      <c r="C2268" s="7" t="s">
        <v>6</v>
      </c>
      <c r="D2268" s="8" t="s">
        <v>7</v>
      </c>
      <c r="E2268" s="7" t="s">
        <v>8</v>
      </c>
    </row>
    <row r="2269" spans="1:8" x14ac:dyDescent="0.25">
      <c r="C2269" s="7" t="s">
        <v>9</v>
      </c>
      <c r="D2269" s="8" t="s">
        <v>395</v>
      </c>
      <c r="E2269" s="7" t="s">
        <v>396</v>
      </c>
    </row>
    <row r="2270" spans="1:8" x14ac:dyDescent="0.25">
      <c r="C2270" s="7" t="s">
        <v>11</v>
      </c>
      <c r="D2270" s="8" t="s">
        <v>7</v>
      </c>
      <c r="E2270" s="7" t="s">
        <v>12</v>
      </c>
    </row>
    <row r="2272" spans="1:8" x14ac:dyDescent="0.25">
      <c r="A2272" s="4" t="s">
        <v>397</v>
      </c>
      <c r="B2272" s="4">
        <v>1</v>
      </c>
      <c r="C2272" s="4" t="s">
        <v>14</v>
      </c>
      <c r="D2272" s="9" t="s">
        <v>15</v>
      </c>
      <c r="E2272" s="4" t="s">
        <v>16</v>
      </c>
      <c r="F2272" s="10">
        <v>5.85</v>
      </c>
      <c r="G2272" s="10">
        <v>45</v>
      </c>
      <c r="H2272" s="11">
        <f t="shared" ref="H2272:H2280" si="84">ROUND(ROUND(F2272,2)*ROUND(G2272,2),2)</f>
        <v>263.25</v>
      </c>
    </row>
    <row r="2273" spans="1:8" x14ac:dyDescent="0.25">
      <c r="A2273" s="4" t="s">
        <v>397</v>
      </c>
      <c r="B2273" s="4">
        <v>2</v>
      </c>
      <c r="C2273" s="4" t="s">
        <v>17</v>
      </c>
      <c r="D2273" s="9" t="s">
        <v>18</v>
      </c>
      <c r="E2273" s="4" t="s">
        <v>19</v>
      </c>
      <c r="F2273" s="10">
        <v>4.71</v>
      </c>
      <c r="G2273" s="10">
        <v>9</v>
      </c>
      <c r="H2273" s="11">
        <f t="shared" si="84"/>
        <v>42.39</v>
      </c>
    </row>
    <row r="2274" spans="1:8" x14ac:dyDescent="0.25">
      <c r="A2274" s="4" t="s">
        <v>397</v>
      </c>
      <c r="B2274" s="4">
        <v>3</v>
      </c>
      <c r="C2274" s="4" t="s">
        <v>20</v>
      </c>
      <c r="D2274" s="9" t="s">
        <v>18</v>
      </c>
      <c r="E2274" s="4" t="s">
        <v>21</v>
      </c>
      <c r="F2274" s="10">
        <v>28.56</v>
      </c>
      <c r="G2274" s="10">
        <v>5</v>
      </c>
      <c r="H2274" s="11">
        <f t="shared" si="84"/>
        <v>142.80000000000001</v>
      </c>
    </row>
    <row r="2275" spans="1:8" x14ac:dyDescent="0.25">
      <c r="A2275" s="4" t="s">
        <v>397</v>
      </c>
      <c r="B2275" s="4">
        <v>4</v>
      </c>
      <c r="C2275" s="4" t="s">
        <v>22</v>
      </c>
      <c r="D2275" s="9" t="s">
        <v>15</v>
      </c>
      <c r="E2275" s="4" t="s">
        <v>23</v>
      </c>
      <c r="F2275" s="10">
        <v>1.41</v>
      </c>
      <c r="G2275" s="10">
        <v>97</v>
      </c>
      <c r="H2275" s="11">
        <f t="shared" si="84"/>
        <v>136.77000000000001</v>
      </c>
    </row>
    <row r="2276" spans="1:8" x14ac:dyDescent="0.25">
      <c r="A2276" s="4" t="s">
        <v>397</v>
      </c>
      <c r="B2276" s="4">
        <v>5</v>
      </c>
      <c r="C2276" s="4" t="s">
        <v>24</v>
      </c>
      <c r="D2276" s="9" t="s">
        <v>18</v>
      </c>
      <c r="E2276" s="4" t="s">
        <v>25</v>
      </c>
      <c r="F2276" s="10">
        <v>62.61</v>
      </c>
      <c r="G2276" s="10">
        <v>8</v>
      </c>
      <c r="H2276" s="11">
        <f t="shared" si="84"/>
        <v>500.88</v>
      </c>
    </row>
    <row r="2277" spans="1:8" x14ac:dyDescent="0.25">
      <c r="A2277" s="4" t="s">
        <v>397</v>
      </c>
      <c r="B2277" s="4">
        <v>6</v>
      </c>
      <c r="C2277" s="4" t="s">
        <v>26</v>
      </c>
      <c r="D2277" s="9" t="s">
        <v>18</v>
      </c>
      <c r="E2277" s="4" t="s">
        <v>27</v>
      </c>
      <c r="F2277" s="10">
        <v>56.93</v>
      </c>
      <c r="G2277" s="10">
        <v>3</v>
      </c>
      <c r="H2277" s="11">
        <f t="shared" si="84"/>
        <v>170.79</v>
      </c>
    </row>
    <row r="2278" spans="1:8" x14ac:dyDescent="0.25">
      <c r="A2278" s="4" t="s">
        <v>397</v>
      </c>
      <c r="B2278" s="4">
        <v>7</v>
      </c>
      <c r="C2278" s="4" t="s">
        <v>28</v>
      </c>
      <c r="D2278" s="9" t="s">
        <v>18</v>
      </c>
      <c r="E2278" s="4" t="s">
        <v>29</v>
      </c>
      <c r="F2278" s="10">
        <v>63.54</v>
      </c>
      <c r="G2278" s="10">
        <v>6</v>
      </c>
      <c r="H2278" s="11">
        <f t="shared" si="84"/>
        <v>381.24</v>
      </c>
    </row>
    <row r="2279" spans="1:8" x14ac:dyDescent="0.25">
      <c r="A2279" s="4" t="s">
        <v>397</v>
      </c>
      <c r="B2279" s="4">
        <v>8</v>
      </c>
      <c r="C2279" s="4" t="s">
        <v>30</v>
      </c>
      <c r="D2279" s="9" t="s">
        <v>31</v>
      </c>
      <c r="E2279" s="4" t="s">
        <v>32</v>
      </c>
      <c r="F2279" s="10">
        <v>5.88</v>
      </c>
      <c r="G2279" s="10">
        <v>12</v>
      </c>
      <c r="H2279" s="11">
        <f t="shared" si="84"/>
        <v>70.56</v>
      </c>
    </row>
    <row r="2280" spans="1:8" x14ac:dyDescent="0.25">
      <c r="A2280" s="4" t="s">
        <v>397</v>
      </c>
      <c r="B2280" s="4">
        <v>9</v>
      </c>
      <c r="C2280" s="4" t="s">
        <v>33</v>
      </c>
      <c r="D2280" s="9" t="s">
        <v>31</v>
      </c>
      <c r="E2280" s="4" t="s">
        <v>34</v>
      </c>
      <c r="F2280" s="10">
        <v>7.76</v>
      </c>
      <c r="G2280" s="10">
        <v>12</v>
      </c>
      <c r="H2280" s="11">
        <f t="shared" si="84"/>
        <v>93.12</v>
      </c>
    </row>
    <row r="2281" spans="1:8" x14ac:dyDescent="0.25">
      <c r="E2281" s="7" t="s">
        <v>35</v>
      </c>
      <c r="F2281" s="7"/>
      <c r="G2281" s="7"/>
      <c r="H2281" s="12">
        <f>SUM(H2272:H2280)</f>
        <v>1801.8000000000002</v>
      </c>
    </row>
    <row r="2283" spans="1:8" x14ac:dyDescent="0.25">
      <c r="C2283" s="7" t="s">
        <v>6</v>
      </c>
      <c r="D2283" s="8" t="s">
        <v>7</v>
      </c>
      <c r="E2283" s="7" t="s">
        <v>8</v>
      </c>
    </row>
    <row r="2284" spans="1:8" x14ac:dyDescent="0.25">
      <c r="C2284" s="7" t="s">
        <v>9</v>
      </c>
      <c r="D2284" s="8" t="s">
        <v>395</v>
      </c>
      <c r="E2284" s="7" t="s">
        <v>396</v>
      </c>
    </row>
    <row r="2285" spans="1:8" x14ac:dyDescent="0.25">
      <c r="C2285" s="7" t="s">
        <v>11</v>
      </c>
      <c r="D2285" s="8" t="s">
        <v>36</v>
      </c>
      <c r="E2285" s="7" t="s">
        <v>37</v>
      </c>
    </row>
    <row r="2287" spans="1:8" x14ac:dyDescent="0.25">
      <c r="A2287" s="4" t="s">
        <v>398</v>
      </c>
      <c r="B2287" s="4">
        <v>1</v>
      </c>
      <c r="C2287" s="4" t="s">
        <v>39</v>
      </c>
      <c r="D2287" s="9" t="s">
        <v>40</v>
      </c>
      <c r="E2287" s="4" t="s">
        <v>41</v>
      </c>
      <c r="F2287" s="10">
        <v>102.15</v>
      </c>
      <c r="G2287" s="10">
        <v>3</v>
      </c>
      <c r="H2287" s="11">
        <f>ROUND(ROUND(F2287,2)*ROUND(G2287,2),2)</f>
        <v>306.45</v>
      </c>
    </row>
    <row r="2288" spans="1:8" x14ac:dyDescent="0.25">
      <c r="E2288" s="7" t="s">
        <v>35</v>
      </c>
      <c r="F2288" s="7"/>
      <c r="G2288" s="7"/>
      <c r="H2288" s="12">
        <f>SUM(H2287:H2287)</f>
        <v>306.45</v>
      </c>
    </row>
    <row r="2290" spans="1:8" x14ac:dyDescent="0.25">
      <c r="C2290" s="7" t="s">
        <v>6</v>
      </c>
      <c r="D2290" s="8" t="s">
        <v>7</v>
      </c>
      <c r="E2290" s="7" t="s">
        <v>8</v>
      </c>
    </row>
    <row r="2291" spans="1:8" x14ac:dyDescent="0.25">
      <c r="C2291" s="7" t="s">
        <v>9</v>
      </c>
      <c r="D2291" s="8" t="s">
        <v>395</v>
      </c>
      <c r="E2291" s="7" t="s">
        <v>396</v>
      </c>
    </row>
    <row r="2292" spans="1:8" x14ac:dyDescent="0.25">
      <c r="C2292" s="7" t="s">
        <v>11</v>
      </c>
      <c r="D2292" s="8" t="s">
        <v>42</v>
      </c>
      <c r="E2292" s="7" t="s">
        <v>43</v>
      </c>
    </row>
    <row r="2294" spans="1:8" x14ac:dyDescent="0.25">
      <c r="A2294" s="4" t="s">
        <v>399</v>
      </c>
      <c r="B2294" s="4">
        <v>1</v>
      </c>
      <c r="C2294" s="4" t="s">
        <v>45</v>
      </c>
      <c r="D2294" s="9" t="s">
        <v>31</v>
      </c>
      <c r="E2294" s="4" t="s">
        <v>46</v>
      </c>
      <c r="F2294" s="10">
        <v>11.7</v>
      </c>
      <c r="G2294" s="10">
        <v>19.52</v>
      </c>
      <c r="H2294" s="11">
        <f>ROUND(ROUND(F2294,2)*ROUND(G2294,2),2)</f>
        <v>228.38</v>
      </c>
    </row>
    <row r="2295" spans="1:8" x14ac:dyDescent="0.25">
      <c r="A2295" s="4" t="s">
        <v>399</v>
      </c>
      <c r="B2295" s="4">
        <v>2</v>
      </c>
      <c r="C2295" s="4" t="s">
        <v>47</v>
      </c>
      <c r="D2295" s="9" t="s">
        <v>31</v>
      </c>
      <c r="E2295" s="4" t="s">
        <v>48</v>
      </c>
      <c r="F2295" s="10">
        <v>4.5999999999999996</v>
      </c>
      <c r="G2295" s="10">
        <v>5</v>
      </c>
      <c r="H2295" s="11">
        <f>ROUND(ROUND(F2295,2)*ROUND(G2295,2),2)</f>
        <v>23</v>
      </c>
    </row>
    <row r="2296" spans="1:8" x14ac:dyDescent="0.25">
      <c r="E2296" s="7" t="s">
        <v>35</v>
      </c>
      <c r="F2296" s="7"/>
      <c r="G2296" s="7"/>
      <c r="H2296" s="12">
        <f>SUM(H2294:H2295)</f>
        <v>251.38</v>
      </c>
    </row>
    <row r="2298" spans="1:8" x14ac:dyDescent="0.25">
      <c r="C2298" s="7" t="s">
        <v>6</v>
      </c>
      <c r="D2298" s="8" t="s">
        <v>7</v>
      </c>
      <c r="E2298" s="7" t="s">
        <v>8</v>
      </c>
    </row>
    <row r="2299" spans="1:8" x14ac:dyDescent="0.25">
      <c r="C2299" s="7" t="s">
        <v>9</v>
      </c>
      <c r="D2299" s="8" t="s">
        <v>395</v>
      </c>
      <c r="E2299" s="7" t="s">
        <v>396</v>
      </c>
    </row>
    <row r="2300" spans="1:8" x14ac:dyDescent="0.25">
      <c r="C2300" s="7" t="s">
        <v>11</v>
      </c>
      <c r="D2300" s="8" t="s">
        <v>53</v>
      </c>
      <c r="E2300" s="7" t="s">
        <v>54</v>
      </c>
    </row>
    <row r="2302" spans="1:8" x14ac:dyDescent="0.25">
      <c r="A2302" s="4" t="s">
        <v>400</v>
      </c>
      <c r="B2302" s="4">
        <v>1</v>
      </c>
      <c r="C2302" s="4" t="s">
        <v>56</v>
      </c>
      <c r="D2302" s="9" t="s">
        <v>40</v>
      </c>
      <c r="E2302" s="4" t="s">
        <v>57</v>
      </c>
      <c r="F2302" s="10">
        <v>7.02</v>
      </c>
      <c r="G2302" s="10">
        <v>16.59</v>
      </c>
      <c r="H2302" s="11">
        <f t="shared" ref="H2302:H2307" si="85">ROUND(ROUND(F2302,2)*ROUND(G2302,2),2)</f>
        <v>116.46</v>
      </c>
    </row>
    <row r="2303" spans="1:8" x14ac:dyDescent="0.25">
      <c r="A2303" s="4" t="s">
        <v>400</v>
      </c>
      <c r="B2303" s="4">
        <v>2</v>
      </c>
      <c r="C2303" s="4" t="s">
        <v>58</v>
      </c>
      <c r="D2303" s="9" t="s">
        <v>40</v>
      </c>
      <c r="E2303" s="4" t="s">
        <v>59</v>
      </c>
      <c r="F2303" s="10">
        <v>2.1</v>
      </c>
      <c r="G2303" s="10">
        <v>4.25</v>
      </c>
      <c r="H2303" s="11">
        <f t="shared" si="85"/>
        <v>8.93</v>
      </c>
    </row>
    <row r="2304" spans="1:8" x14ac:dyDescent="0.25">
      <c r="A2304" s="4" t="s">
        <v>400</v>
      </c>
      <c r="B2304" s="4">
        <v>3</v>
      </c>
      <c r="C2304" s="4" t="s">
        <v>60</v>
      </c>
      <c r="D2304" s="9" t="s">
        <v>40</v>
      </c>
      <c r="E2304" s="4" t="s">
        <v>61</v>
      </c>
      <c r="F2304" s="10">
        <v>30.28</v>
      </c>
      <c r="G2304" s="10">
        <v>10.74</v>
      </c>
      <c r="H2304" s="11">
        <f t="shared" si="85"/>
        <v>325.20999999999998</v>
      </c>
    </row>
    <row r="2305" spans="1:8" x14ac:dyDescent="0.25">
      <c r="A2305" s="4" t="s">
        <v>400</v>
      </c>
      <c r="B2305" s="4">
        <v>4</v>
      </c>
      <c r="C2305" s="4" t="s">
        <v>62</v>
      </c>
      <c r="D2305" s="9" t="s">
        <v>40</v>
      </c>
      <c r="E2305" s="4" t="s">
        <v>63</v>
      </c>
      <c r="F2305" s="10">
        <v>26.73</v>
      </c>
      <c r="G2305" s="10">
        <v>2.75</v>
      </c>
      <c r="H2305" s="11">
        <f t="shared" si="85"/>
        <v>73.510000000000005</v>
      </c>
    </row>
    <row r="2306" spans="1:8" x14ac:dyDescent="0.25">
      <c r="A2306" s="4" t="s">
        <v>400</v>
      </c>
      <c r="B2306" s="4">
        <v>5</v>
      </c>
      <c r="C2306" s="4" t="s">
        <v>64</v>
      </c>
      <c r="D2306" s="9" t="s">
        <v>40</v>
      </c>
      <c r="E2306" s="4" t="s">
        <v>65</v>
      </c>
      <c r="F2306" s="10">
        <v>21</v>
      </c>
      <c r="G2306" s="10">
        <v>5.86</v>
      </c>
      <c r="H2306" s="11">
        <f t="shared" si="85"/>
        <v>123.06</v>
      </c>
    </row>
    <row r="2307" spans="1:8" x14ac:dyDescent="0.25">
      <c r="A2307" s="4" t="s">
        <v>400</v>
      </c>
      <c r="B2307" s="4">
        <v>6</v>
      </c>
      <c r="C2307" s="4" t="s">
        <v>66</v>
      </c>
      <c r="D2307" s="9" t="s">
        <v>40</v>
      </c>
      <c r="E2307" s="4" t="s">
        <v>67</v>
      </c>
      <c r="F2307" s="10">
        <v>11.6</v>
      </c>
      <c r="G2307" s="10">
        <v>1.5</v>
      </c>
      <c r="H2307" s="11">
        <f t="shared" si="85"/>
        <v>17.399999999999999</v>
      </c>
    </row>
    <row r="2308" spans="1:8" x14ac:dyDescent="0.25">
      <c r="E2308" s="7" t="s">
        <v>35</v>
      </c>
      <c r="F2308" s="7"/>
      <c r="G2308" s="7"/>
      <c r="H2308" s="12">
        <f>SUM(H2302:H2307)</f>
        <v>664.57</v>
      </c>
    </row>
    <row r="2310" spans="1:8" x14ac:dyDescent="0.25">
      <c r="C2310" s="7" t="s">
        <v>6</v>
      </c>
      <c r="D2310" s="8" t="s">
        <v>7</v>
      </c>
      <c r="E2310" s="7" t="s">
        <v>8</v>
      </c>
    </row>
    <row r="2311" spans="1:8" x14ac:dyDescent="0.25">
      <c r="C2311" s="7" t="s">
        <v>9</v>
      </c>
      <c r="D2311" s="8" t="s">
        <v>395</v>
      </c>
      <c r="E2311" s="7" t="s">
        <v>396</v>
      </c>
    </row>
    <row r="2312" spans="1:8" x14ac:dyDescent="0.25">
      <c r="C2312" s="7" t="s">
        <v>11</v>
      </c>
      <c r="D2312" s="8" t="s">
        <v>68</v>
      </c>
      <c r="E2312" s="7" t="s">
        <v>69</v>
      </c>
    </row>
    <row r="2314" spans="1:8" x14ac:dyDescent="0.25">
      <c r="A2314" s="4" t="s">
        <v>401</v>
      </c>
      <c r="B2314" s="4">
        <v>1</v>
      </c>
      <c r="C2314" s="4" t="s">
        <v>387</v>
      </c>
      <c r="D2314" s="9" t="s">
        <v>15</v>
      </c>
      <c r="E2314" s="4" t="s">
        <v>388</v>
      </c>
      <c r="F2314" s="10">
        <v>30.86</v>
      </c>
      <c r="G2314" s="10">
        <v>48.8</v>
      </c>
      <c r="H2314" s="11">
        <f>ROUND(ROUND(F2314,2)*ROUND(G2314,2),2)</f>
        <v>1505.97</v>
      </c>
    </row>
    <row r="2315" spans="1:8" x14ac:dyDescent="0.25">
      <c r="A2315" s="4" t="s">
        <v>401</v>
      </c>
      <c r="B2315" s="4">
        <v>2</v>
      </c>
      <c r="C2315" s="4" t="s">
        <v>73</v>
      </c>
      <c r="D2315" s="9" t="s">
        <v>18</v>
      </c>
      <c r="E2315" s="4" t="s">
        <v>74</v>
      </c>
      <c r="F2315" s="10">
        <v>144.83000000000001</v>
      </c>
      <c r="G2315" s="10">
        <v>3</v>
      </c>
      <c r="H2315" s="11">
        <f>ROUND(ROUND(F2315,2)*ROUND(G2315,2),2)</f>
        <v>434.49</v>
      </c>
    </row>
    <row r="2316" spans="1:8" x14ac:dyDescent="0.25">
      <c r="A2316" s="4" t="s">
        <v>401</v>
      </c>
      <c r="B2316" s="4">
        <v>3</v>
      </c>
      <c r="C2316" s="4" t="s">
        <v>75</v>
      </c>
      <c r="D2316" s="9" t="s">
        <v>15</v>
      </c>
      <c r="E2316" s="4" t="s">
        <v>76</v>
      </c>
      <c r="F2316" s="10">
        <v>0.62</v>
      </c>
      <c r="G2316" s="10">
        <v>48.8</v>
      </c>
      <c r="H2316" s="11">
        <f>ROUND(ROUND(F2316,2)*ROUND(G2316,2),2)</f>
        <v>30.26</v>
      </c>
    </row>
    <row r="2317" spans="1:8" x14ac:dyDescent="0.25">
      <c r="A2317" s="4" t="s">
        <v>401</v>
      </c>
      <c r="B2317" s="4">
        <v>4</v>
      </c>
      <c r="C2317" s="4" t="s">
        <v>389</v>
      </c>
      <c r="D2317" s="9" t="s">
        <v>18</v>
      </c>
      <c r="E2317" s="4" t="s">
        <v>390</v>
      </c>
      <c r="F2317" s="10">
        <v>178.93</v>
      </c>
      <c r="G2317" s="10">
        <v>1</v>
      </c>
      <c r="H2317" s="11">
        <f>ROUND(ROUND(F2317,2)*ROUND(G2317,2),2)</f>
        <v>178.93</v>
      </c>
    </row>
    <row r="2318" spans="1:8" x14ac:dyDescent="0.25">
      <c r="A2318" s="4" t="s">
        <v>401</v>
      </c>
      <c r="B2318" s="4">
        <v>5</v>
      </c>
      <c r="C2318" s="4" t="s">
        <v>391</v>
      </c>
      <c r="D2318" s="9" t="s">
        <v>18</v>
      </c>
      <c r="E2318" s="4" t="s">
        <v>392</v>
      </c>
      <c r="F2318" s="10">
        <v>629.6</v>
      </c>
      <c r="G2318" s="10">
        <v>1</v>
      </c>
      <c r="H2318" s="11">
        <f>ROUND(ROUND(F2318,2)*ROUND(G2318,2),2)</f>
        <v>629.6</v>
      </c>
    </row>
    <row r="2319" spans="1:8" x14ac:dyDescent="0.25">
      <c r="E2319" s="7" t="s">
        <v>35</v>
      </c>
      <c r="F2319" s="7"/>
      <c r="G2319" s="7"/>
      <c r="H2319" s="12">
        <f>SUM(H2314:H2318)</f>
        <v>2779.25</v>
      </c>
    </row>
    <row r="2321" spans="1:8" x14ac:dyDescent="0.25">
      <c r="C2321" s="7" t="s">
        <v>6</v>
      </c>
      <c r="D2321" s="8" t="s">
        <v>7</v>
      </c>
      <c r="E2321" s="7" t="s">
        <v>8</v>
      </c>
    </row>
    <row r="2322" spans="1:8" x14ac:dyDescent="0.25">
      <c r="C2322" s="7" t="s">
        <v>9</v>
      </c>
      <c r="D2322" s="8" t="s">
        <v>395</v>
      </c>
      <c r="E2322" s="7" t="s">
        <v>396</v>
      </c>
    </row>
    <row r="2323" spans="1:8" x14ac:dyDescent="0.25">
      <c r="C2323" s="7" t="s">
        <v>11</v>
      </c>
      <c r="D2323" s="8" t="s">
        <v>79</v>
      </c>
      <c r="E2323" s="7" t="s">
        <v>80</v>
      </c>
    </row>
    <row r="2325" spans="1:8" x14ac:dyDescent="0.25">
      <c r="A2325" s="4" t="s">
        <v>402</v>
      </c>
      <c r="B2325" s="4">
        <v>1</v>
      </c>
      <c r="C2325" s="4" t="s">
        <v>82</v>
      </c>
      <c r="D2325" s="9" t="s">
        <v>18</v>
      </c>
      <c r="E2325" s="4" t="s">
        <v>83</v>
      </c>
      <c r="F2325" s="10">
        <v>110.59</v>
      </c>
      <c r="G2325" s="10">
        <v>1</v>
      </c>
      <c r="H2325" s="11">
        <f>ROUND(ROUND(F2325,2)*ROUND(G2325,2),2)</f>
        <v>110.59</v>
      </c>
    </row>
    <row r="2326" spans="1:8" x14ac:dyDescent="0.25">
      <c r="E2326" s="7" t="s">
        <v>35</v>
      </c>
      <c r="F2326" s="7"/>
      <c r="G2326" s="7"/>
      <c r="H2326" s="12">
        <f>SUM(H2325:H2325)</f>
        <v>110.59</v>
      </c>
    </row>
    <row r="2328" spans="1:8" x14ac:dyDescent="0.25">
      <c r="C2328" s="7" t="s">
        <v>6</v>
      </c>
      <c r="D2328" s="8" t="s">
        <v>7</v>
      </c>
      <c r="E2328" s="7" t="s">
        <v>8</v>
      </c>
    </row>
    <row r="2329" spans="1:8" x14ac:dyDescent="0.25">
      <c r="C2329" s="7" t="s">
        <v>9</v>
      </c>
      <c r="D2329" s="8" t="s">
        <v>395</v>
      </c>
      <c r="E2329" s="7" t="s">
        <v>396</v>
      </c>
    </row>
    <row r="2330" spans="1:8" x14ac:dyDescent="0.25">
      <c r="C2330" s="7" t="s">
        <v>11</v>
      </c>
      <c r="D2330" s="8" t="s">
        <v>84</v>
      </c>
      <c r="E2330" s="7" t="s">
        <v>85</v>
      </c>
    </row>
    <row r="2332" spans="1:8" x14ac:dyDescent="0.25">
      <c r="A2332" s="4" t="s">
        <v>403</v>
      </c>
      <c r="B2332" s="4">
        <v>1</v>
      </c>
      <c r="C2332" s="4" t="s">
        <v>87</v>
      </c>
      <c r="D2332" s="9" t="s">
        <v>31</v>
      </c>
      <c r="E2332" s="4" t="s">
        <v>88</v>
      </c>
      <c r="F2332" s="10">
        <v>49.53</v>
      </c>
      <c r="G2332" s="10">
        <v>24.52</v>
      </c>
      <c r="H2332" s="11">
        <f>ROUND(ROUND(F2332,2)*ROUND(G2332,2),2)</f>
        <v>1214.48</v>
      </c>
    </row>
    <row r="2333" spans="1:8" x14ac:dyDescent="0.25">
      <c r="A2333" s="4" t="s">
        <v>403</v>
      </c>
      <c r="B2333" s="4">
        <v>2</v>
      </c>
      <c r="C2333" s="4" t="s">
        <v>89</v>
      </c>
      <c r="D2333" s="9" t="s">
        <v>40</v>
      </c>
      <c r="E2333" s="4" t="s">
        <v>90</v>
      </c>
      <c r="F2333" s="10">
        <v>117.23</v>
      </c>
      <c r="G2333" s="10">
        <v>2.4500000000000002</v>
      </c>
      <c r="H2333" s="11">
        <f>ROUND(ROUND(F2333,2)*ROUND(G2333,2),2)</f>
        <v>287.20999999999998</v>
      </c>
    </row>
    <row r="2334" spans="1:8" x14ac:dyDescent="0.25">
      <c r="E2334" s="7" t="s">
        <v>35</v>
      </c>
      <c r="F2334" s="7"/>
      <c r="G2334" s="7"/>
      <c r="H2334" s="12">
        <f>SUM(H2332:H2333)</f>
        <v>1501.69</v>
      </c>
    </row>
    <row r="2336" spans="1:8" x14ac:dyDescent="0.25">
      <c r="C2336" s="7" t="s">
        <v>6</v>
      </c>
      <c r="D2336" s="8" t="s">
        <v>7</v>
      </c>
      <c r="E2336" s="7" t="s">
        <v>8</v>
      </c>
    </row>
    <row r="2337" spans="1:8" x14ac:dyDescent="0.25">
      <c r="C2337" s="7" t="s">
        <v>9</v>
      </c>
      <c r="D2337" s="8" t="s">
        <v>395</v>
      </c>
      <c r="E2337" s="7" t="s">
        <v>396</v>
      </c>
    </row>
    <row r="2338" spans="1:8" x14ac:dyDescent="0.25">
      <c r="C2338" s="7" t="s">
        <v>11</v>
      </c>
      <c r="D2338" s="8" t="s">
        <v>93</v>
      </c>
      <c r="E2338" s="7" t="s">
        <v>94</v>
      </c>
    </row>
    <row r="2340" spans="1:8" x14ac:dyDescent="0.25">
      <c r="A2340" s="4" t="s">
        <v>404</v>
      </c>
      <c r="B2340" s="4">
        <v>1</v>
      </c>
      <c r="C2340" s="4" t="s">
        <v>96</v>
      </c>
      <c r="D2340" s="9" t="s">
        <v>40</v>
      </c>
      <c r="E2340" s="4" t="s">
        <v>97</v>
      </c>
      <c r="F2340" s="10">
        <v>24.85</v>
      </c>
      <c r="G2340" s="10">
        <v>25.74</v>
      </c>
      <c r="H2340" s="11">
        <f t="shared" ref="H2340:H2345" si="86">ROUND(ROUND(F2340,2)*ROUND(G2340,2),2)</f>
        <v>639.64</v>
      </c>
    </row>
    <row r="2341" spans="1:8" x14ac:dyDescent="0.25">
      <c r="A2341" s="4" t="s">
        <v>404</v>
      </c>
      <c r="B2341" s="4">
        <v>2</v>
      </c>
      <c r="C2341" s="4" t="s">
        <v>98</v>
      </c>
      <c r="D2341" s="9" t="s">
        <v>40</v>
      </c>
      <c r="E2341" s="4" t="s">
        <v>99</v>
      </c>
      <c r="F2341" s="10">
        <v>7.59</v>
      </c>
      <c r="G2341" s="10">
        <v>20.78</v>
      </c>
      <c r="H2341" s="11">
        <f t="shared" si="86"/>
        <v>157.72</v>
      </c>
    </row>
    <row r="2342" spans="1:8" x14ac:dyDescent="0.25">
      <c r="A2342" s="4" t="s">
        <v>404</v>
      </c>
      <c r="B2342" s="4">
        <v>3</v>
      </c>
      <c r="C2342" s="4" t="s">
        <v>100</v>
      </c>
      <c r="D2342" s="9" t="s">
        <v>40</v>
      </c>
      <c r="E2342" s="4" t="s">
        <v>101</v>
      </c>
      <c r="F2342" s="10">
        <v>8.8800000000000008</v>
      </c>
      <c r="G2342" s="10">
        <v>20.78</v>
      </c>
      <c r="H2342" s="11">
        <f t="shared" si="86"/>
        <v>184.53</v>
      </c>
    </row>
    <row r="2343" spans="1:8" x14ac:dyDescent="0.25">
      <c r="A2343" s="4" t="s">
        <v>404</v>
      </c>
      <c r="B2343" s="4">
        <v>4</v>
      </c>
      <c r="C2343" s="4" t="s">
        <v>102</v>
      </c>
      <c r="D2343" s="9" t="s">
        <v>40</v>
      </c>
      <c r="E2343" s="4" t="s">
        <v>103</v>
      </c>
      <c r="F2343" s="10">
        <v>10.28</v>
      </c>
      <c r="G2343" s="10">
        <v>4.96</v>
      </c>
      <c r="H2343" s="11">
        <f t="shared" si="86"/>
        <v>50.99</v>
      </c>
    </row>
    <row r="2344" spans="1:8" x14ac:dyDescent="0.25">
      <c r="A2344" s="4" t="s">
        <v>404</v>
      </c>
      <c r="B2344" s="4">
        <v>5</v>
      </c>
      <c r="C2344" s="4" t="s">
        <v>104</v>
      </c>
      <c r="D2344" s="9" t="s">
        <v>40</v>
      </c>
      <c r="E2344" s="4" t="s">
        <v>105</v>
      </c>
      <c r="F2344" s="10">
        <v>63.61</v>
      </c>
      <c r="G2344" s="10">
        <v>4.96</v>
      </c>
      <c r="H2344" s="11">
        <f t="shared" si="86"/>
        <v>315.51</v>
      </c>
    </row>
    <row r="2345" spans="1:8" x14ac:dyDescent="0.25">
      <c r="A2345" s="4" t="s">
        <v>404</v>
      </c>
      <c r="B2345" s="4">
        <v>6</v>
      </c>
      <c r="C2345" s="4" t="s">
        <v>106</v>
      </c>
      <c r="D2345" s="9" t="s">
        <v>40</v>
      </c>
      <c r="E2345" s="4" t="s">
        <v>107</v>
      </c>
      <c r="F2345" s="10">
        <v>93.51</v>
      </c>
      <c r="G2345" s="10">
        <v>0.5</v>
      </c>
      <c r="H2345" s="11">
        <f t="shared" si="86"/>
        <v>46.76</v>
      </c>
    </row>
    <row r="2346" spans="1:8" x14ac:dyDescent="0.25">
      <c r="E2346" s="7" t="s">
        <v>35</v>
      </c>
      <c r="F2346" s="7"/>
      <c r="G2346" s="7"/>
      <c r="H2346" s="12">
        <f>SUM(H2340:H2345)</f>
        <v>1395.1499999999999</v>
      </c>
    </row>
    <row r="2348" spans="1:8" x14ac:dyDescent="0.25">
      <c r="C2348" s="7" t="s">
        <v>6</v>
      </c>
      <c r="D2348" s="8" t="s">
        <v>7</v>
      </c>
      <c r="E2348" s="7" t="s">
        <v>8</v>
      </c>
    </row>
    <row r="2349" spans="1:8" x14ac:dyDescent="0.25">
      <c r="C2349" s="7" t="s">
        <v>9</v>
      </c>
      <c r="D2349" s="8" t="s">
        <v>405</v>
      </c>
      <c r="E2349" s="7" t="s">
        <v>406</v>
      </c>
    </row>
    <row r="2350" spans="1:8" x14ac:dyDescent="0.25">
      <c r="C2350" s="7" t="s">
        <v>11</v>
      </c>
      <c r="D2350" s="8" t="s">
        <v>7</v>
      </c>
      <c r="E2350" s="7" t="s">
        <v>12</v>
      </c>
    </row>
    <row r="2352" spans="1:8" x14ac:dyDescent="0.25">
      <c r="A2352" s="4" t="s">
        <v>407</v>
      </c>
      <c r="B2352" s="4">
        <v>1</v>
      </c>
      <c r="C2352" s="4" t="s">
        <v>14</v>
      </c>
      <c r="D2352" s="9" t="s">
        <v>15</v>
      </c>
      <c r="E2352" s="4" t="s">
        <v>16</v>
      </c>
      <c r="F2352" s="10">
        <v>5.85</v>
      </c>
      <c r="G2352" s="10">
        <v>65</v>
      </c>
      <c r="H2352" s="11">
        <f t="shared" ref="H2352:H2360" si="87">ROUND(ROUND(F2352,2)*ROUND(G2352,2),2)</f>
        <v>380.25</v>
      </c>
    </row>
    <row r="2353" spans="1:8" x14ac:dyDescent="0.25">
      <c r="A2353" s="4" t="s">
        <v>407</v>
      </c>
      <c r="B2353" s="4">
        <v>2</v>
      </c>
      <c r="C2353" s="4" t="s">
        <v>17</v>
      </c>
      <c r="D2353" s="9" t="s">
        <v>18</v>
      </c>
      <c r="E2353" s="4" t="s">
        <v>19</v>
      </c>
      <c r="F2353" s="10">
        <v>4.71</v>
      </c>
      <c r="G2353" s="10">
        <v>13</v>
      </c>
      <c r="H2353" s="11">
        <f t="shared" si="87"/>
        <v>61.23</v>
      </c>
    </row>
    <row r="2354" spans="1:8" x14ac:dyDescent="0.25">
      <c r="A2354" s="4" t="s">
        <v>407</v>
      </c>
      <c r="B2354" s="4">
        <v>3</v>
      </c>
      <c r="C2354" s="4" t="s">
        <v>20</v>
      </c>
      <c r="D2354" s="9" t="s">
        <v>18</v>
      </c>
      <c r="E2354" s="4" t="s">
        <v>21</v>
      </c>
      <c r="F2354" s="10">
        <v>28.56</v>
      </c>
      <c r="G2354" s="10">
        <v>6</v>
      </c>
      <c r="H2354" s="11">
        <f t="shared" si="87"/>
        <v>171.36</v>
      </c>
    </row>
    <row r="2355" spans="1:8" x14ac:dyDescent="0.25">
      <c r="A2355" s="4" t="s">
        <v>407</v>
      </c>
      <c r="B2355" s="4">
        <v>4</v>
      </c>
      <c r="C2355" s="4" t="s">
        <v>22</v>
      </c>
      <c r="D2355" s="9" t="s">
        <v>15</v>
      </c>
      <c r="E2355" s="4" t="s">
        <v>23</v>
      </c>
      <c r="F2355" s="10">
        <v>1.41</v>
      </c>
      <c r="G2355" s="10">
        <v>128</v>
      </c>
      <c r="H2355" s="11">
        <f t="shared" si="87"/>
        <v>180.48</v>
      </c>
    </row>
    <row r="2356" spans="1:8" x14ac:dyDescent="0.25">
      <c r="A2356" s="4" t="s">
        <v>407</v>
      </c>
      <c r="B2356" s="4">
        <v>5</v>
      </c>
      <c r="C2356" s="4" t="s">
        <v>24</v>
      </c>
      <c r="D2356" s="9" t="s">
        <v>18</v>
      </c>
      <c r="E2356" s="4" t="s">
        <v>25</v>
      </c>
      <c r="F2356" s="10">
        <v>62.61</v>
      </c>
      <c r="G2356" s="10">
        <v>9</v>
      </c>
      <c r="H2356" s="11">
        <f t="shared" si="87"/>
        <v>563.49</v>
      </c>
    </row>
    <row r="2357" spans="1:8" x14ac:dyDescent="0.25">
      <c r="A2357" s="4" t="s">
        <v>407</v>
      </c>
      <c r="B2357" s="4">
        <v>6</v>
      </c>
      <c r="C2357" s="4" t="s">
        <v>26</v>
      </c>
      <c r="D2357" s="9" t="s">
        <v>18</v>
      </c>
      <c r="E2357" s="4" t="s">
        <v>27</v>
      </c>
      <c r="F2357" s="10">
        <v>56.93</v>
      </c>
      <c r="G2357" s="10">
        <v>3</v>
      </c>
      <c r="H2357" s="11">
        <f t="shared" si="87"/>
        <v>170.79</v>
      </c>
    </row>
    <row r="2358" spans="1:8" x14ac:dyDescent="0.25">
      <c r="A2358" s="4" t="s">
        <v>407</v>
      </c>
      <c r="B2358" s="4">
        <v>7</v>
      </c>
      <c r="C2358" s="4" t="s">
        <v>28</v>
      </c>
      <c r="D2358" s="9" t="s">
        <v>18</v>
      </c>
      <c r="E2358" s="4" t="s">
        <v>29</v>
      </c>
      <c r="F2358" s="10">
        <v>63.54</v>
      </c>
      <c r="G2358" s="10">
        <v>6</v>
      </c>
      <c r="H2358" s="11">
        <f t="shared" si="87"/>
        <v>381.24</v>
      </c>
    </row>
    <row r="2359" spans="1:8" x14ac:dyDescent="0.25">
      <c r="A2359" s="4" t="s">
        <v>407</v>
      </c>
      <c r="B2359" s="4">
        <v>8</v>
      </c>
      <c r="C2359" s="4" t="s">
        <v>30</v>
      </c>
      <c r="D2359" s="9" t="s">
        <v>31</v>
      </c>
      <c r="E2359" s="4" t="s">
        <v>32</v>
      </c>
      <c r="F2359" s="10">
        <v>5.88</v>
      </c>
      <c r="G2359" s="10">
        <v>16</v>
      </c>
      <c r="H2359" s="11">
        <f t="shared" si="87"/>
        <v>94.08</v>
      </c>
    </row>
    <row r="2360" spans="1:8" x14ac:dyDescent="0.25">
      <c r="A2360" s="4" t="s">
        <v>407</v>
      </c>
      <c r="B2360" s="4">
        <v>9</v>
      </c>
      <c r="C2360" s="4" t="s">
        <v>33</v>
      </c>
      <c r="D2360" s="9" t="s">
        <v>31</v>
      </c>
      <c r="E2360" s="4" t="s">
        <v>34</v>
      </c>
      <c r="F2360" s="10">
        <v>7.76</v>
      </c>
      <c r="G2360" s="10">
        <v>16</v>
      </c>
      <c r="H2360" s="11">
        <f t="shared" si="87"/>
        <v>124.16</v>
      </c>
    </row>
    <row r="2361" spans="1:8" x14ac:dyDescent="0.25">
      <c r="E2361" s="7" t="s">
        <v>35</v>
      </c>
      <c r="F2361" s="7"/>
      <c r="G2361" s="7"/>
      <c r="H2361" s="12">
        <f>SUM(H2352:H2360)</f>
        <v>2127.08</v>
      </c>
    </row>
    <row r="2363" spans="1:8" x14ac:dyDescent="0.25">
      <c r="C2363" s="7" t="s">
        <v>6</v>
      </c>
      <c r="D2363" s="8" t="s">
        <v>7</v>
      </c>
      <c r="E2363" s="7" t="s">
        <v>8</v>
      </c>
    </row>
    <row r="2364" spans="1:8" x14ac:dyDescent="0.25">
      <c r="C2364" s="7" t="s">
        <v>9</v>
      </c>
      <c r="D2364" s="8" t="s">
        <v>405</v>
      </c>
      <c r="E2364" s="7" t="s">
        <v>406</v>
      </c>
    </row>
    <row r="2365" spans="1:8" x14ac:dyDescent="0.25">
      <c r="C2365" s="7" t="s">
        <v>11</v>
      </c>
      <c r="D2365" s="8" t="s">
        <v>36</v>
      </c>
      <c r="E2365" s="7" t="s">
        <v>37</v>
      </c>
    </row>
    <row r="2367" spans="1:8" x14ac:dyDescent="0.25">
      <c r="A2367" s="4" t="s">
        <v>408</v>
      </c>
      <c r="B2367" s="4">
        <v>1</v>
      </c>
      <c r="C2367" s="4" t="s">
        <v>39</v>
      </c>
      <c r="D2367" s="9" t="s">
        <v>40</v>
      </c>
      <c r="E2367" s="4" t="s">
        <v>41</v>
      </c>
      <c r="F2367" s="10">
        <v>102.15</v>
      </c>
      <c r="G2367" s="10">
        <v>3</v>
      </c>
      <c r="H2367" s="11">
        <f>ROUND(ROUND(F2367,2)*ROUND(G2367,2),2)</f>
        <v>306.45</v>
      </c>
    </row>
    <row r="2368" spans="1:8" x14ac:dyDescent="0.25">
      <c r="E2368" s="7" t="s">
        <v>35</v>
      </c>
      <c r="F2368" s="7"/>
      <c r="G2368" s="7"/>
      <c r="H2368" s="12">
        <f>SUM(H2367:H2367)</f>
        <v>306.45</v>
      </c>
    </row>
    <row r="2370" spans="1:8" x14ac:dyDescent="0.25">
      <c r="C2370" s="7" t="s">
        <v>6</v>
      </c>
      <c r="D2370" s="8" t="s">
        <v>7</v>
      </c>
      <c r="E2370" s="7" t="s">
        <v>8</v>
      </c>
    </row>
    <row r="2371" spans="1:8" x14ac:dyDescent="0.25">
      <c r="C2371" s="7" t="s">
        <v>9</v>
      </c>
      <c r="D2371" s="8" t="s">
        <v>405</v>
      </c>
      <c r="E2371" s="7" t="s">
        <v>406</v>
      </c>
    </row>
    <row r="2372" spans="1:8" x14ac:dyDescent="0.25">
      <c r="C2372" s="7" t="s">
        <v>11</v>
      </c>
      <c r="D2372" s="8" t="s">
        <v>42</v>
      </c>
      <c r="E2372" s="7" t="s">
        <v>43</v>
      </c>
    </row>
    <row r="2374" spans="1:8" x14ac:dyDescent="0.25">
      <c r="A2374" s="4" t="s">
        <v>409</v>
      </c>
      <c r="B2374" s="4">
        <v>1</v>
      </c>
      <c r="C2374" s="4" t="s">
        <v>45</v>
      </c>
      <c r="D2374" s="9" t="s">
        <v>31</v>
      </c>
      <c r="E2374" s="4" t="s">
        <v>46</v>
      </c>
      <c r="F2374" s="10">
        <v>11.7</v>
      </c>
      <c r="G2374" s="10">
        <v>18.440000000000001</v>
      </c>
      <c r="H2374" s="11">
        <f>ROUND(ROUND(F2374,2)*ROUND(G2374,2),2)</f>
        <v>215.75</v>
      </c>
    </row>
    <row r="2375" spans="1:8" x14ac:dyDescent="0.25">
      <c r="A2375" s="4" t="s">
        <v>409</v>
      </c>
      <c r="B2375" s="4">
        <v>2</v>
      </c>
      <c r="C2375" s="4" t="s">
        <v>47</v>
      </c>
      <c r="D2375" s="9" t="s">
        <v>31</v>
      </c>
      <c r="E2375" s="4" t="s">
        <v>48</v>
      </c>
      <c r="F2375" s="10">
        <v>4.5999999999999996</v>
      </c>
      <c r="G2375" s="10">
        <v>5</v>
      </c>
      <c r="H2375" s="11">
        <f>ROUND(ROUND(F2375,2)*ROUND(G2375,2),2)</f>
        <v>23</v>
      </c>
    </row>
    <row r="2376" spans="1:8" x14ac:dyDescent="0.25">
      <c r="A2376" s="4" t="s">
        <v>409</v>
      </c>
      <c r="B2376" s="4">
        <v>3</v>
      </c>
      <c r="C2376" s="4" t="s">
        <v>49</v>
      </c>
      <c r="D2376" s="9" t="s">
        <v>31</v>
      </c>
      <c r="E2376" s="4" t="s">
        <v>50</v>
      </c>
      <c r="F2376" s="10">
        <v>8.15</v>
      </c>
      <c r="G2376" s="10">
        <v>7.32</v>
      </c>
      <c r="H2376" s="11">
        <f>ROUND(ROUND(F2376,2)*ROUND(G2376,2),2)</f>
        <v>59.66</v>
      </c>
    </row>
    <row r="2377" spans="1:8" x14ac:dyDescent="0.25">
      <c r="A2377" s="4" t="s">
        <v>409</v>
      </c>
      <c r="B2377" s="4">
        <v>4</v>
      </c>
      <c r="C2377" s="4" t="s">
        <v>383</v>
      </c>
      <c r="D2377" s="9" t="s">
        <v>31</v>
      </c>
      <c r="E2377" s="4" t="s">
        <v>384</v>
      </c>
      <c r="F2377" s="10">
        <v>4.5999999999999996</v>
      </c>
      <c r="G2377" s="10">
        <v>0.8</v>
      </c>
      <c r="H2377" s="11">
        <f>ROUND(ROUND(F2377,2)*ROUND(G2377,2),2)</f>
        <v>3.68</v>
      </c>
    </row>
    <row r="2378" spans="1:8" x14ac:dyDescent="0.25">
      <c r="A2378" s="4" t="s">
        <v>409</v>
      </c>
      <c r="B2378" s="4">
        <v>5</v>
      </c>
      <c r="C2378" s="4" t="s">
        <v>51</v>
      </c>
      <c r="D2378" s="9" t="s">
        <v>15</v>
      </c>
      <c r="E2378" s="4" t="s">
        <v>52</v>
      </c>
      <c r="F2378" s="10">
        <v>5.75</v>
      </c>
      <c r="G2378" s="10">
        <v>44.6</v>
      </c>
      <c r="H2378" s="11">
        <f>ROUND(ROUND(F2378,2)*ROUND(G2378,2),2)</f>
        <v>256.45</v>
      </c>
    </row>
    <row r="2379" spans="1:8" x14ac:dyDescent="0.25">
      <c r="E2379" s="7" t="s">
        <v>35</v>
      </c>
      <c r="F2379" s="7"/>
      <c r="G2379" s="7"/>
      <c r="H2379" s="12">
        <f>SUM(H2374:H2378)</f>
        <v>558.54</v>
      </c>
    </row>
    <row r="2381" spans="1:8" x14ac:dyDescent="0.25">
      <c r="C2381" s="7" t="s">
        <v>6</v>
      </c>
      <c r="D2381" s="8" t="s">
        <v>7</v>
      </c>
      <c r="E2381" s="7" t="s">
        <v>8</v>
      </c>
    </row>
    <row r="2382" spans="1:8" x14ac:dyDescent="0.25">
      <c r="C2382" s="7" t="s">
        <v>9</v>
      </c>
      <c r="D2382" s="8" t="s">
        <v>405</v>
      </c>
      <c r="E2382" s="7" t="s">
        <v>406</v>
      </c>
    </row>
    <row r="2383" spans="1:8" x14ac:dyDescent="0.25">
      <c r="C2383" s="7" t="s">
        <v>11</v>
      </c>
      <c r="D2383" s="8" t="s">
        <v>53</v>
      </c>
      <c r="E2383" s="7" t="s">
        <v>54</v>
      </c>
    </row>
    <row r="2385" spans="1:8" x14ac:dyDescent="0.25">
      <c r="A2385" s="4" t="s">
        <v>410</v>
      </c>
      <c r="B2385" s="4">
        <v>1</v>
      </c>
      <c r="C2385" s="4" t="s">
        <v>56</v>
      </c>
      <c r="D2385" s="9" t="s">
        <v>40</v>
      </c>
      <c r="E2385" s="4" t="s">
        <v>57</v>
      </c>
      <c r="F2385" s="10">
        <v>7.02</v>
      </c>
      <c r="G2385" s="10">
        <v>21.9</v>
      </c>
      <c r="H2385" s="11">
        <f t="shared" ref="H2385:H2390" si="88">ROUND(ROUND(F2385,2)*ROUND(G2385,2),2)</f>
        <v>153.74</v>
      </c>
    </row>
    <row r="2386" spans="1:8" x14ac:dyDescent="0.25">
      <c r="A2386" s="4" t="s">
        <v>410</v>
      </c>
      <c r="B2386" s="4">
        <v>2</v>
      </c>
      <c r="C2386" s="4" t="s">
        <v>58</v>
      </c>
      <c r="D2386" s="9" t="s">
        <v>40</v>
      </c>
      <c r="E2386" s="4" t="s">
        <v>59</v>
      </c>
      <c r="F2386" s="10">
        <v>2.1</v>
      </c>
      <c r="G2386" s="10">
        <v>5.95</v>
      </c>
      <c r="H2386" s="11">
        <f t="shared" si="88"/>
        <v>12.5</v>
      </c>
    </row>
    <row r="2387" spans="1:8" x14ac:dyDescent="0.25">
      <c r="A2387" s="4" t="s">
        <v>410</v>
      </c>
      <c r="B2387" s="4">
        <v>3</v>
      </c>
      <c r="C2387" s="4" t="s">
        <v>60</v>
      </c>
      <c r="D2387" s="9" t="s">
        <v>40</v>
      </c>
      <c r="E2387" s="4" t="s">
        <v>61</v>
      </c>
      <c r="F2387" s="10">
        <v>30.28</v>
      </c>
      <c r="G2387" s="10">
        <v>14.17</v>
      </c>
      <c r="H2387" s="11">
        <f t="shared" si="88"/>
        <v>429.07</v>
      </c>
    </row>
    <row r="2388" spans="1:8" x14ac:dyDescent="0.25">
      <c r="A2388" s="4" t="s">
        <v>410</v>
      </c>
      <c r="B2388" s="4">
        <v>4</v>
      </c>
      <c r="C2388" s="4" t="s">
        <v>62</v>
      </c>
      <c r="D2388" s="9" t="s">
        <v>40</v>
      </c>
      <c r="E2388" s="4" t="s">
        <v>63</v>
      </c>
      <c r="F2388" s="10">
        <v>26.73</v>
      </c>
      <c r="G2388" s="10">
        <v>3.85</v>
      </c>
      <c r="H2388" s="11">
        <f t="shared" si="88"/>
        <v>102.91</v>
      </c>
    </row>
    <row r="2389" spans="1:8" x14ac:dyDescent="0.25">
      <c r="A2389" s="4" t="s">
        <v>410</v>
      </c>
      <c r="B2389" s="4">
        <v>5</v>
      </c>
      <c r="C2389" s="4" t="s">
        <v>64</v>
      </c>
      <c r="D2389" s="9" t="s">
        <v>40</v>
      </c>
      <c r="E2389" s="4" t="s">
        <v>65</v>
      </c>
      <c r="F2389" s="10">
        <v>21</v>
      </c>
      <c r="G2389" s="10">
        <v>7.73</v>
      </c>
      <c r="H2389" s="11">
        <f t="shared" si="88"/>
        <v>162.33000000000001</v>
      </c>
    </row>
    <row r="2390" spans="1:8" x14ac:dyDescent="0.25">
      <c r="A2390" s="4" t="s">
        <v>410</v>
      </c>
      <c r="B2390" s="4">
        <v>6</v>
      </c>
      <c r="C2390" s="4" t="s">
        <v>66</v>
      </c>
      <c r="D2390" s="9" t="s">
        <v>40</v>
      </c>
      <c r="E2390" s="4" t="s">
        <v>67</v>
      </c>
      <c r="F2390" s="10">
        <v>11.6</v>
      </c>
      <c r="G2390" s="10">
        <v>2.1</v>
      </c>
      <c r="H2390" s="11">
        <f t="shared" si="88"/>
        <v>24.36</v>
      </c>
    </row>
    <row r="2391" spans="1:8" x14ac:dyDescent="0.25">
      <c r="E2391" s="7" t="s">
        <v>35</v>
      </c>
      <c r="F2391" s="7"/>
      <c r="G2391" s="7"/>
      <c r="H2391" s="12">
        <f>SUM(H2385:H2390)</f>
        <v>884.91</v>
      </c>
    </row>
    <row r="2393" spans="1:8" x14ac:dyDescent="0.25">
      <c r="C2393" s="7" t="s">
        <v>6</v>
      </c>
      <c r="D2393" s="8" t="s">
        <v>7</v>
      </c>
      <c r="E2393" s="7" t="s">
        <v>8</v>
      </c>
    </row>
    <row r="2394" spans="1:8" x14ac:dyDescent="0.25">
      <c r="C2394" s="7" t="s">
        <v>9</v>
      </c>
      <c r="D2394" s="8" t="s">
        <v>405</v>
      </c>
      <c r="E2394" s="7" t="s">
        <v>406</v>
      </c>
    </row>
    <row r="2395" spans="1:8" x14ac:dyDescent="0.25">
      <c r="C2395" s="7" t="s">
        <v>11</v>
      </c>
      <c r="D2395" s="8" t="s">
        <v>68</v>
      </c>
      <c r="E2395" s="7" t="s">
        <v>69</v>
      </c>
    </row>
    <row r="2397" spans="1:8" x14ac:dyDescent="0.25">
      <c r="A2397" s="4" t="s">
        <v>411</v>
      </c>
      <c r="B2397" s="4">
        <v>1</v>
      </c>
      <c r="C2397" s="4" t="s">
        <v>387</v>
      </c>
      <c r="D2397" s="9" t="s">
        <v>15</v>
      </c>
      <c r="E2397" s="4" t="s">
        <v>388</v>
      </c>
      <c r="F2397" s="10">
        <v>30.86</v>
      </c>
      <c r="G2397" s="10">
        <v>64.400000000000006</v>
      </c>
      <c r="H2397" s="11">
        <f>ROUND(ROUND(F2397,2)*ROUND(G2397,2),2)</f>
        <v>1987.38</v>
      </c>
    </row>
    <row r="2398" spans="1:8" x14ac:dyDescent="0.25">
      <c r="A2398" s="4" t="s">
        <v>411</v>
      </c>
      <c r="B2398" s="4">
        <v>2</v>
      </c>
      <c r="C2398" s="4" t="s">
        <v>73</v>
      </c>
      <c r="D2398" s="9" t="s">
        <v>18</v>
      </c>
      <c r="E2398" s="4" t="s">
        <v>74</v>
      </c>
      <c r="F2398" s="10">
        <v>144.83000000000001</v>
      </c>
      <c r="G2398" s="10">
        <v>3</v>
      </c>
      <c r="H2398" s="11">
        <f>ROUND(ROUND(F2398,2)*ROUND(G2398,2),2)</f>
        <v>434.49</v>
      </c>
    </row>
    <row r="2399" spans="1:8" x14ac:dyDescent="0.25">
      <c r="A2399" s="4" t="s">
        <v>411</v>
      </c>
      <c r="B2399" s="4">
        <v>3</v>
      </c>
      <c r="C2399" s="4" t="s">
        <v>75</v>
      </c>
      <c r="D2399" s="9" t="s">
        <v>15</v>
      </c>
      <c r="E2399" s="4" t="s">
        <v>76</v>
      </c>
      <c r="F2399" s="10">
        <v>0.62</v>
      </c>
      <c r="G2399" s="10">
        <v>64.400000000000006</v>
      </c>
      <c r="H2399" s="11">
        <f>ROUND(ROUND(F2399,2)*ROUND(G2399,2),2)</f>
        <v>39.93</v>
      </c>
    </row>
    <row r="2400" spans="1:8" x14ac:dyDescent="0.25">
      <c r="A2400" s="4" t="s">
        <v>411</v>
      </c>
      <c r="B2400" s="4">
        <v>4</v>
      </c>
      <c r="C2400" s="4" t="s">
        <v>389</v>
      </c>
      <c r="D2400" s="9" t="s">
        <v>18</v>
      </c>
      <c r="E2400" s="4" t="s">
        <v>390</v>
      </c>
      <c r="F2400" s="10">
        <v>178.93</v>
      </c>
      <c r="G2400" s="10">
        <v>1</v>
      </c>
      <c r="H2400" s="11">
        <f>ROUND(ROUND(F2400,2)*ROUND(G2400,2),2)</f>
        <v>178.93</v>
      </c>
    </row>
    <row r="2401" spans="1:8" x14ac:dyDescent="0.25">
      <c r="A2401" s="4" t="s">
        <v>411</v>
      </c>
      <c r="B2401" s="4">
        <v>5</v>
      </c>
      <c r="C2401" s="4" t="s">
        <v>391</v>
      </c>
      <c r="D2401" s="9" t="s">
        <v>18</v>
      </c>
      <c r="E2401" s="4" t="s">
        <v>392</v>
      </c>
      <c r="F2401" s="10">
        <v>629.6</v>
      </c>
      <c r="G2401" s="10">
        <v>1</v>
      </c>
      <c r="H2401" s="11">
        <f>ROUND(ROUND(F2401,2)*ROUND(G2401,2),2)</f>
        <v>629.6</v>
      </c>
    </row>
    <row r="2402" spans="1:8" x14ac:dyDescent="0.25">
      <c r="E2402" s="7" t="s">
        <v>35</v>
      </c>
      <c r="F2402" s="7"/>
      <c r="G2402" s="7"/>
      <c r="H2402" s="12">
        <f>SUM(H2397:H2401)</f>
        <v>3270.3299999999995</v>
      </c>
    </row>
    <row r="2404" spans="1:8" x14ac:dyDescent="0.25">
      <c r="C2404" s="7" t="s">
        <v>6</v>
      </c>
      <c r="D2404" s="8" t="s">
        <v>7</v>
      </c>
      <c r="E2404" s="7" t="s">
        <v>8</v>
      </c>
    </row>
    <row r="2405" spans="1:8" x14ac:dyDescent="0.25">
      <c r="C2405" s="7" t="s">
        <v>9</v>
      </c>
      <c r="D2405" s="8" t="s">
        <v>405</v>
      </c>
      <c r="E2405" s="7" t="s">
        <v>406</v>
      </c>
    </row>
    <row r="2406" spans="1:8" x14ac:dyDescent="0.25">
      <c r="C2406" s="7" t="s">
        <v>11</v>
      </c>
      <c r="D2406" s="8" t="s">
        <v>79</v>
      </c>
      <c r="E2406" s="7" t="s">
        <v>80</v>
      </c>
    </row>
    <row r="2408" spans="1:8" x14ac:dyDescent="0.25">
      <c r="A2408" s="4" t="s">
        <v>412</v>
      </c>
      <c r="B2408" s="4">
        <v>1</v>
      </c>
      <c r="C2408" s="4" t="s">
        <v>126</v>
      </c>
      <c r="D2408" s="9" t="s">
        <v>18</v>
      </c>
      <c r="E2408" s="4" t="s">
        <v>127</v>
      </c>
      <c r="F2408" s="10">
        <v>180.41</v>
      </c>
      <c r="G2408" s="10">
        <v>1</v>
      </c>
      <c r="H2408" s="11">
        <f>ROUND(ROUND(F2408,2)*ROUND(G2408,2),2)</f>
        <v>180.41</v>
      </c>
    </row>
    <row r="2409" spans="1:8" x14ac:dyDescent="0.25">
      <c r="E2409" s="7" t="s">
        <v>35</v>
      </c>
      <c r="F2409" s="7"/>
      <c r="G2409" s="7"/>
      <c r="H2409" s="12">
        <f>SUM(H2408:H2408)</f>
        <v>180.41</v>
      </c>
    </row>
    <row r="2411" spans="1:8" x14ac:dyDescent="0.25">
      <c r="C2411" s="7" t="s">
        <v>6</v>
      </c>
      <c r="D2411" s="8" t="s">
        <v>7</v>
      </c>
      <c r="E2411" s="7" t="s">
        <v>8</v>
      </c>
    </row>
    <row r="2412" spans="1:8" x14ac:dyDescent="0.25">
      <c r="C2412" s="7" t="s">
        <v>9</v>
      </c>
      <c r="D2412" s="8" t="s">
        <v>405</v>
      </c>
      <c r="E2412" s="7" t="s">
        <v>406</v>
      </c>
    </row>
    <row r="2413" spans="1:8" x14ac:dyDescent="0.25">
      <c r="C2413" s="7" t="s">
        <v>11</v>
      </c>
      <c r="D2413" s="8" t="s">
        <v>84</v>
      </c>
      <c r="E2413" s="7" t="s">
        <v>85</v>
      </c>
    </row>
    <row r="2415" spans="1:8" x14ac:dyDescent="0.25">
      <c r="A2415" s="4" t="s">
        <v>413</v>
      </c>
      <c r="B2415" s="4">
        <v>1</v>
      </c>
      <c r="C2415" s="4" t="s">
        <v>87</v>
      </c>
      <c r="D2415" s="9" t="s">
        <v>31</v>
      </c>
      <c r="E2415" s="4" t="s">
        <v>88</v>
      </c>
      <c r="F2415" s="10">
        <v>49.53</v>
      </c>
      <c r="G2415" s="10">
        <v>23.44</v>
      </c>
      <c r="H2415" s="11">
        <f>ROUND(ROUND(F2415,2)*ROUND(G2415,2),2)</f>
        <v>1160.98</v>
      </c>
    </row>
    <row r="2416" spans="1:8" x14ac:dyDescent="0.25">
      <c r="A2416" s="4" t="s">
        <v>413</v>
      </c>
      <c r="B2416" s="4">
        <v>2</v>
      </c>
      <c r="C2416" s="4" t="s">
        <v>89</v>
      </c>
      <c r="D2416" s="9" t="s">
        <v>40</v>
      </c>
      <c r="E2416" s="4" t="s">
        <v>90</v>
      </c>
      <c r="F2416" s="10">
        <v>117.23</v>
      </c>
      <c r="G2416" s="10">
        <v>2.35</v>
      </c>
      <c r="H2416" s="11">
        <f>ROUND(ROUND(F2416,2)*ROUND(G2416,2),2)</f>
        <v>275.49</v>
      </c>
    </row>
    <row r="2417" spans="1:8" x14ac:dyDescent="0.25">
      <c r="A2417" s="4" t="s">
        <v>413</v>
      </c>
      <c r="B2417" s="4">
        <v>3</v>
      </c>
      <c r="C2417" s="4" t="s">
        <v>91</v>
      </c>
      <c r="D2417" s="9" t="s">
        <v>31</v>
      </c>
      <c r="E2417" s="4" t="s">
        <v>92</v>
      </c>
      <c r="F2417" s="10">
        <v>32.049999999999997</v>
      </c>
      <c r="G2417" s="10">
        <v>9.32</v>
      </c>
      <c r="H2417" s="11">
        <f>ROUND(ROUND(F2417,2)*ROUND(G2417,2),2)</f>
        <v>298.70999999999998</v>
      </c>
    </row>
    <row r="2418" spans="1:8" x14ac:dyDescent="0.25">
      <c r="A2418" s="4" t="s">
        <v>413</v>
      </c>
      <c r="B2418" s="4">
        <v>4</v>
      </c>
      <c r="C2418" s="4" t="s">
        <v>156</v>
      </c>
      <c r="D2418" s="9" t="s">
        <v>18</v>
      </c>
      <c r="E2418" s="4" t="s">
        <v>157</v>
      </c>
      <c r="F2418" s="10">
        <v>1182.44</v>
      </c>
      <c r="G2418" s="10">
        <v>1</v>
      </c>
      <c r="H2418" s="11">
        <f>ROUND(ROUND(F2418,2)*ROUND(G2418,2),2)</f>
        <v>1182.44</v>
      </c>
    </row>
    <row r="2419" spans="1:8" x14ac:dyDescent="0.25">
      <c r="E2419" s="7" t="s">
        <v>35</v>
      </c>
      <c r="F2419" s="7"/>
      <c r="G2419" s="7"/>
      <c r="H2419" s="12">
        <f>SUM(H2415:H2418)</f>
        <v>2917.62</v>
      </c>
    </row>
    <row r="2421" spans="1:8" x14ac:dyDescent="0.25">
      <c r="C2421" s="7" t="s">
        <v>6</v>
      </c>
      <c r="D2421" s="8" t="s">
        <v>7</v>
      </c>
      <c r="E2421" s="7" t="s">
        <v>8</v>
      </c>
    </row>
    <row r="2422" spans="1:8" x14ac:dyDescent="0.25">
      <c r="C2422" s="7" t="s">
        <v>9</v>
      </c>
      <c r="D2422" s="8" t="s">
        <v>405</v>
      </c>
      <c r="E2422" s="7" t="s">
        <v>406</v>
      </c>
    </row>
    <row r="2423" spans="1:8" x14ac:dyDescent="0.25">
      <c r="C2423" s="7" t="s">
        <v>11</v>
      </c>
      <c r="D2423" s="8" t="s">
        <v>93</v>
      </c>
      <c r="E2423" s="7" t="s">
        <v>94</v>
      </c>
    </row>
    <row r="2425" spans="1:8" x14ac:dyDescent="0.25">
      <c r="A2425" s="4" t="s">
        <v>414</v>
      </c>
      <c r="B2425" s="4">
        <v>1</v>
      </c>
      <c r="C2425" s="4" t="s">
        <v>96</v>
      </c>
      <c r="D2425" s="9" t="s">
        <v>40</v>
      </c>
      <c r="E2425" s="4" t="s">
        <v>97</v>
      </c>
      <c r="F2425" s="10">
        <v>24.85</v>
      </c>
      <c r="G2425" s="10">
        <v>35.04</v>
      </c>
      <c r="H2425" s="11">
        <f t="shared" ref="H2425:H2430" si="89">ROUND(ROUND(F2425,2)*ROUND(G2425,2),2)</f>
        <v>870.74</v>
      </c>
    </row>
    <row r="2426" spans="1:8" x14ac:dyDescent="0.25">
      <c r="A2426" s="4" t="s">
        <v>414</v>
      </c>
      <c r="B2426" s="4">
        <v>2</v>
      </c>
      <c r="C2426" s="4" t="s">
        <v>98</v>
      </c>
      <c r="D2426" s="9" t="s">
        <v>40</v>
      </c>
      <c r="E2426" s="4" t="s">
        <v>99</v>
      </c>
      <c r="F2426" s="10">
        <v>7.59</v>
      </c>
      <c r="G2426" s="10">
        <v>27.77</v>
      </c>
      <c r="H2426" s="11">
        <f t="shared" si="89"/>
        <v>210.77</v>
      </c>
    </row>
    <row r="2427" spans="1:8" x14ac:dyDescent="0.25">
      <c r="A2427" s="4" t="s">
        <v>414</v>
      </c>
      <c r="B2427" s="4">
        <v>3</v>
      </c>
      <c r="C2427" s="4" t="s">
        <v>100</v>
      </c>
      <c r="D2427" s="9" t="s">
        <v>40</v>
      </c>
      <c r="E2427" s="4" t="s">
        <v>101</v>
      </c>
      <c r="F2427" s="10">
        <v>8.8800000000000008</v>
      </c>
      <c r="G2427" s="10">
        <v>27.77</v>
      </c>
      <c r="H2427" s="11">
        <f t="shared" si="89"/>
        <v>246.6</v>
      </c>
    </row>
    <row r="2428" spans="1:8" x14ac:dyDescent="0.25">
      <c r="A2428" s="4" t="s">
        <v>414</v>
      </c>
      <c r="B2428" s="4">
        <v>4</v>
      </c>
      <c r="C2428" s="4" t="s">
        <v>102</v>
      </c>
      <c r="D2428" s="9" t="s">
        <v>40</v>
      </c>
      <c r="E2428" s="4" t="s">
        <v>103</v>
      </c>
      <c r="F2428" s="10">
        <v>10.28</v>
      </c>
      <c r="G2428" s="10">
        <v>7.27</v>
      </c>
      <c r="H2428" s="11">
        <f t="shared" si="89"/>
        <v>74.739999999999995</v>
      </c>
    </row>
    <row r="2429" spans="1:8" x14ac:dyDescent="0.25">
      <c r="A2429" s="4" t="s">
        <v>414</v>
      </c>
      <c r="B2429" s="4">
        <v>5</v>
      </c>
      <c r="C2429" s="4" t="s">
        <v>104</v>
      </c>
      <c r="D2429" s="9" t="s">
        <v>40</v>
      </c>
      <c r="E2429" s="4" t="s">
        <v>105</v>
      </c>
      <c r="F2429" s="10">
        <v>63.61</v>
      </c>
      <c r="G2429" s="10">
        <v>7.27</v>
      </c>
      <c r="H2429" s="11">
        <f t="shared" si="89"/>
        <v>462.44</v>
      </c>
    </row>
    <row r="2430" spans="1:8" x14ac:dyDescent="0.25">
      <c r="A2430" s="4" t="s">
        <v>414</v>
      </c>
      <c r="B2430" s="4">
        <v>6</v>
      </c>
      <c r="C2430" s="4" t="s">
        <v>106</v>
      </c>
      <c r="D2430" s="9" t="s">
        <v>40</v>
      </c>
      <c r="E2430" s="4" t="s">
        <v>107</v>
      </c>
      <c r="F2430" s="10">
        <v>93.51</v>
      </c>
      <c r="G2430" s="10">
        <v>0.5</v>
      </c>
      <c r="H2430" s="11">
        <f t="shared" si="89"/>
        <v>46.76</v>
      </c>
    </row>
    <row r="2431" spans="1:8" x14ac:dyDescent="0.25">
      <c r="E2431" s="7" t="s">
        <v>35</v>
      </c>
      <c r="F2431" s="7"/>
      <c r="G2431" s="7"/>
      <c r="H2431" s="12">
        <f>SUM(H2425:H2430)</f>
        <v>1912.05</v>
      </c>
    </row>
    <row r="2433" spans="1:8" x14ac:dyDescent="0.25">
      <c r="C2433" s="7" t="s">
        <v>6</v>
      </c>
      <c r="D2433" s="8" t="s">
        <v>7</v>
      </c>
      <c r="E2433" s="7" t="s">
        <v>8</v>
      </c>
    </row>
    <row r="2434" spans="1:8" x14ac:dyDescent="0.25">
      <c r="C2434" s="7" t="s">
        <v>9</v>
      </c>
      <c r="D2434" s="8" t="s">
        <v>415</v>
      </c>
      <c r="E2434" s="7" t="s">
        <v>416</v>
      </c>
    </row>
    <row r="2435" spans="1:8" x14ac:dyDescent="0.25">
      <c r="C2435" s="7" t="s">
        <v>11</v>
      </c>
      <c r="D2435" s="8" t="s">
        <v>7</v>
      </c>
      <c r="E2435" s="7" t="s">
        <v>12</v>
      </c>
    </row>
    <row r="2437" spans="1:8" x14ac:dyDescent="0.25">
      <c r="A2437" s="4" t="s">
        <v>417</v>
      </c>
      <c r="B2437" s="4">
        <v>1</v>
      </c>
      <c r="C2437" s="4" t="s">
        <v>14</v>
      </c>
      <c r="D2437" s="9" t="s">
        <v>15</v>
      </c>
      <c r="E2437" s="4" t="s">
        <v>16</v>
      </c>
      <c r="F2437" s="10">
        <v>5.85</v>
      </c>
      <c r="G2437" s="10">
        <v>40</v>
      </c>
      <c r="H2437" s="11">
        <f t="shared" ref="H2437:H2445" si="90">ROUND(ROUND(F2437,2)*ROUND(G2437,2),2)</f>
        <v>234</v>
      </c>
    </row>
    <row r="2438" spans="1:8" x14ac:dyDescent="0.25">
      <c r="A2438" s="4" t="s">
        <v>417</v>
      </c>
      <c r="B2438" s="4">
        <v>2</v>
      </c>
      <c r="C2438" s="4" t="s">
        <v>17</v>
      </c>
      <c r="D2438" s="9" t="s">
        <v>18</v>
      </c>
      <c r="E2438" s="4" t="s">
        <v>19</v>
      </c>
      <c r="F2438" s="10">
        <v>4.71</v>
      </c>
      <c r="G2438" s="10">
        <v>8</v>
      </c>
      <c r="H2438" s="11">
        <f t="shared" si="90"/>
        <v>37.68</v>
      </c>
    </row>
    <row r="2439" spans="1:8" x14ac:dyDescent="0.25">
      <c r="A2439" s="4" t="s">
        <v>417</v>
      </c>
      <c r="B2439" s="4">
        <v>3</v>
      </c>
      <c r="C2439" s="4" t="s">
        <v>20</v>
      </c>
      <c r="D2439" s="9" t="s">
        <v>18</v>
      </c>
      <c r="E2439" s="4" t="s">
        <v>21</v>
      </c>
      <c r="F2439" s="10">
        <v>28.56</v>
      </c>
      <c r="G2439" s="10">
        <v>4</v>
      </c>
      <c r="H2439" s="11">
        <f t="shared" si="90"/>
        <v>114.24</v>
      </c>
    </row>
    <row r="2440" spans="1:8" x14ac:dyDescent="0.25">
      <c r="A2440" s="4" t="s">
        <v>417</v>
      </c>
      <c r="B2440" s="4">
        <v>4</v>
      </c>
      <c r="C2440" s="4" t="s">
        <v>22</v>
      </c>
      <c r="D2440" s="9" t="s">
        <v>15</v>
      </c>
      <c r="E2440" s="4" t="s">
        <v>23</v>
      </c>
      <c r="F2440" s="10">
        <v>1.41</v>
      </c>
      <c r="G2440" s="10">
        <v>85</v>
      </c>
      <c r="H2440" s="11">
        <f t="shared" si="90"/>
        <v>119.85</v>
      </c>
    </row>
    <row r="2441" spans="1:8" x14ac:dyDescent="0.25">
      <c r="A2441" s="4" t="s">
        <v>417</v>
      </c>
      <c r="B2441" s="4">
        <v>5</v>
      </c>
      <c r="C2441" s="4" t="s">
        <v>24</v>
      </c>
      <c r="D2441" s="9" t="s">
        <v>18</v>
      </c>
      <c r="E2441" s="4" t="s">
        <v>25</v>
      </c>
      <c r="F2441" s="10">
        <v>62.61</v>
      </c>
      <c r="G2441" s="10">
        <v>7</v>
      </c>
      <c r="H2441" s="11">
        <f t="shared" si="90"/>
        <v>438.27</v>
      </c>
    </row>
    <row r="2442" spans="1:8" x14ac:dyDescent="0.25">
      <c r="A2442" s="4" t="s">
        <v>417</v>
      </c>
      <c r="B2442" s="4">
        <v>6</v>
      </c>
      <c r="C2442" s="4" t="s">
        <v>26</v>
      </c>
      <c r="D2442" s="9" t="s">
        <v>18</v>
      </c>
      <c r="E2442" s="4" t="s">
        <v>27</v>
      </c>
      <c r="F2442" s="10">
        <v>56.93</v>
      </c>
      <c r="G2442" s="10">
        <v>3</v>
      </c>
      <c r="H2442" s="11">
        <f t="shared" si="90"/>
        <v>170.79</v>
      </c>
    </row>
    <row r="2443" spans="1:8" x14ac:dyDescent="0.25">
      <c r="A2443" s="4" t="s">
        <v>417</v>
      </c>
      <c r="B2443" s="4">
        <v>7</v>
      </c>
      <c r="C2443" s="4" t="s">
        <v>28</v>
      </c>
      <c r="D2443" s="9" t="s">
        <v>18</v>
      </c>
      <c r="E2443" s="4" t="s">
        <v>29</v>
      </c>
      <c r="F2443" s="10">
        <v>63.54</v>
      </c>
      <c r="G2443" s="10">
        <v>6</v>
      </c>
      <c r="H2443" s="11">
        <f t="shared" si="90"/>
        <v>381.24</v>
      </c>
    </row>
    <row r="2444" spans="1:8" x14ac:dyDescent="0.25">
      <c r="A2444" s="4" t="s">
        <v>417</v>
      </c>
      <c r="B2444" s="4">
        <v>8</v>
      </c>
      <c r="C2444" s="4" t="s">
        <v>30</v>
      </c>
      <c r="D2444" s="9" t="s">
        <v>31</v>
      </c>
      <c r="E2444" s="4" t="s">
        <v>32</v>
      </c>
      <c r="F2444" s="10">
        <v>5.88</v>
      </c>
      <c r="G2444" s="10">
        <v>11</v>
      </c>
      <c r="H2444" s="11">
        <f t="shared" si="90"/>
        <v>64.680000000000007</v>
      </c>
    </row>
    <row r="2445" spans="1:8" x14ac:dyDescent="0.25">
      <c r="A2445" s="4" t="s">
        <v>417</v>
      </c>
      <c r="B2445" s="4">
        <v>9</v>
      </c>
      <c r="C2445" s="4" t="s">
        <v>33</v>
      </c>
      <c r="D2445" s="9" t="s">
        <v>31</v>
      </c>
      <c r="E2445" s="4" t="s">
        <v>34</v>
      </c>
      <c r="F2445" s="10">
        <v>7.76</v>
      </c>
      <c r="G2445" s="10">
        <v>11</v>
      </c>
      <c r="H2445" s="11">
        <f t="shared" si="90"/>
        <v>85.36</v>
      </c>
    </row>
    <row r="2446" spans="1:8" x14ac:dyDescent="0.25">
      <c r="E2446" s="7" t="s">
        <v>35</v>
      </c>
      <c r="F2446" s="7"/>
      <c r="G2446" s="7"/>
      <c r="H2446" s="12">
        <f>SUM(H2437:H2445)</f>
        <v>1646.11</v>
      </c>
    </row>
    <row r="2448" spans="1:8" x14ac:dyDescent="0.25">
      <c r="C2448" s="7" t="s">
        <v>6</v>
      </c>
      <c r="D2448" s="8" t="s">
        <v>7</v>
      </c>
      <c r="E2448" s="7" t="s">
        <v>8</v>
      </c>
    </row>
    <row r="2449" spans="1:8" x14ac:dyDescent="0.25">
      <c r="C2449" s="7" t="s">
        <v>9</v>
      </c>
      <c r="D2449" s="8" t="s">
        <v>415</v>
      </c>
      <c r="E2449" s="7" t="s">
        <v>416</v>
      </c>
    </row>
    <row r="2450" spans="1:8" x14ac:dyDescent="0.25">
      <c r="C2450" s="7" t="s">
        <v>11</v>
      </c>
      <c r="D2450" s="8" t="s">
        <v>36</v>
      </c>
      <c r="E2450" s="7" t="s">
        <v>37</v>
      </c>
    </row>
    <row r="2452" spans="1:8" x14ac:dyDescent="0.25">
      <c r="A2452" s="4" t="s">
        <v>418</v>
      </c>
      <c r="B2452" s="4">
        <v>1</v>
      </c>
      <c r="C2452" s="4" t="s">
        <v>39</v>
      </c>
      <c r="D2452" s="9" t="s">
        <v>40</v>
      </c>
      <c r="E2452" s="4" t="s">
        <v>41</v>
      </c>
      <c r="F2452" s="10">
        <v>102.15</v>
      </c>
      <c r="G2452" s="10">
        <v>2</v>
      </c>
      <c r="H2452" s="11">
        <f>ROUND(ROUND(F2452,2)*ROUND(G2452,2),2)</f>
        <v>204.3</v>
      </c>
    </row>
    <row r="2453" spans="1:8" x14ac:dyDescent="0.25">
      <c r="E2453" s="7" t="s">
        <v>35</v>
      </c>
      <c r="F2453" s="7"/>
      <c r="G2453" s="7"/>
      <c r="H2453" s="12">
        <f>SUM(H2452:H2452)</f>
        <v>204.3</v>
      </c>
    </row>
    <row r="2455" spans="1:8" x14ac:dyDescent="0.25">
      <c r="C2455" s="7" t="s">
        <v>6</v>
      </c>
      <c r="D2455" s="8" t="s">
        <v>7</v>
      </c>
      <c r="E2455" s="7" t="s">
        <v>8</v>
      </c>
    </row>
    <row r="2456" spans="1:8" x14ac:dyDescent="0.25">
      <c r="C2456" s="7" t="s">
        <v>9</v>
      </c>
      <c r="D2456" s="8" t="s">
        <v>415</v>
      </c>
      <c r="E2456" s="7" t="s">
        <v>416</v>
      </c>
    </row>
    <row r="2457" spans="1:8" x14ac:dyDescent="0.25">
      <c r="C2457" s="7" t="s">
        <v>11</v>
      </c>
      <c r="D2457" s="8" t="s">
        <v>42</v>
      </c>
      <c r="E2457" s="7" t="s">
        <v>43</v>
      </c>
    </row>
    <row r="2459" spans="1:8" x14ac:dyDescent="0.25">
      <c r="A2459" s="4" t="s">
        <v>419</v>
      </c>
      <c r="B2459" s="4">
        <v>1</v>
      </c>
      <c r="C2459" s="4" t="s">
        <v>45</v>
      </c>
      <c r="D2459" s="9" t="s">
        <v>31</v>
      </c>
      <c r="E2459" s="4" t="s">
        <v>46</v>
      </c>
      <c r="F2459" s="10">
        <v>11.7</v>
      </c>
      <c r="G2459" s="10">
        <v>11.92</v>
      </c>
      <c r="H2459" s="11">
        <f>ROUND(ROUND(F2459,2)*ROUND(G2459,2),2)</f>
        <v>139.46</v>
      </c>
    </row>
    <row r="2460" spans="1:8" x14ac:dyDescent="0.25">
      <c r="A2460" s="4" t="s">
        <v>419</v>
      </c>
      <c r="B2460" s="4">
        <v>2</v>
      </c>
      <c r="C2460" s="4" t="s">
        <v>47</v>
      </c>
      <c r="D2460" s="9" t="s">
        <v>31</v>
      </c>
      <c r="E2460" s="4" t="s">
        <v>48</v>
      </c>
      <c r="F2460" s="10">
        <v>4.5999999999999996</v>
      </c>
      <c r="G2460" s="10">
        <v>3</v>
      </c>
      <c r="H2460" s="11">
        <f>ROUND(ROUND(F2460,2)*ROUND(G2460,2),2)</f>
        <v>13.8</v>
      </c>
    </row>
    <row r="2461" spans="1:8" x14ac:dyDescent="0.25">
      <c r="A2461" s="4" t="s">
        <v>419</v>
      </c>
      <c r="B2461" s="4">
        <v>3</v>
      </c>
      <c r="C2461" s="4" t="s">
        <v>49</v>
      </c>
      <c r="D2461" s="9" t="s">
        <v>31</v>
      </c>
      <c r="E2461" s="4" t="s">
        <v>50</v>
      </c>
      <c r="F2461" s="10">
        <v>8.15</v>
      </c>
      <c r="G2461" s="10">
        <v>5</v>
      </c>
      <c r="H2461" s="11">
        <f>ROUND(ROUND(F2461,2)*ROUND(G2461,2),2)</f>
        <v>40.75</v>
      </c>
    </row>
    <row r="2462" spans="1:8" x14ac:dyDescent="0.25">
      <c r="A2462" s="4" t="s">
        <v>419</v>
      </c>
      <c r="B2462" s="4">
        <v>4</v>
      </c>
      <c r="C2462" s="4" t="s">
        <v>383</v>
      </c>
      <c r="D2462" s="9" t="s">
        <v>31</v>
      </c>
      <c r="E2462" s="4" t="s">
        <v>384</v>
      </c>
      <c r="F2462" s="10">
        <v>4.5999999999999996</v>
      </c>
      <c r="G2462" s="10">
        <v>1</v>
      </c>
      <c r="H2462" s="11">
        <f>ROUND(ROUND(F2462,2)*ROUND(G2462,2),2)</f>
        <v>4.5999999999999996</v>
      </c>
    </row>
    <row r="2463" spans="1:8" x14ac:dyDescent="0.25">
      <c r="A2463" s="4" t="s">
        <v>419</v>
      </c>
      <c r="B2463" s="4">
        <v>5</v>
      </c>
      <c r="C2463" s="4" t="s">
        <v>51</v>
      </c>
      <c r="D2463" s="9" t="s">
        <v>15</v>
      </c>
      <c r="E2463" s="4" t="s">
        <v>52</v>
      </c>
      <c r="F2463" s="10">
        <v>5.75</v>
      </c>
      <c r="G2463" s="10">
        <v>29</v>
      </c>
      <c r="H2463" s="11">
        <f>ROUND(ROUND(F2463,2)*ROUND(G2463,2),2)</f>
        <v>166.75</v>
      </c>
    </row>
    <row r="2464" spans="1:8" x14ac:dyDescent="0.25">
      <c r="E2464" s="7" t="s">
        <v>35</v>
      </c>
      <c r="F2464" s="7"/>
      <c r="G2464" s="7"/>
      <c r="H2464" s="12">
        <f>SUM(H2459:H2463)</f>
        <v>365.36</v>
      </c>
    </row>
    <row r="2466" spans="1:8" x14ac:dyDescent="0.25">
      <c r="C2466" s="7" t="s">
        <v>6</v>
      </c>
      <c r="D2466" s="8" t="s">
        <v>7</v>
      </c>
      <c r="E2466" s="7" t="s">
        <v>8</v>
      </c>
    </row>
    <row r="2467" spans="1:8" x14ac:dyDescent="0.25">
      <c r="C2467" s="7" t="s">
        <v>9</v>
      </c>
      <c r="D2467" s="8" t="s">
        <v>415</v>
      </c>
      <c r="E2467" s="7" t="s">
        <v>416</v>
      </c>
    </row>
    <row r="2468" spans="1:8" x14ac:dyDescent="0.25">
      <c r="C2468" s="7" t="s">
        <v>11</v>
      </c>
      <c r="D2468" s="8" t="s">
        <v>53</v>
      </c>
      <c r="E2468" s="7" t="s">
        <v>54</v>
      </c>
    </row>
    <row r="2470" spans="1:8" x14ac:dyDescent="0.25">
      <c r="A2470" s="4" t="s">
        <v>420</v>
      </c>
      <c r="B2470" s="4">
        <v>1</v>
      </c>
      <c r="C2470" s="4" t="s">
        <v>56</v>
      </c>
      <c r="D2470" s="9" t="s">
        <v>40</v>
      </c>
      <c r="E2470" s="4" t="s">
        <v>57</v>
      </c>
      <c r="F2470" s="10">
        <v>7.02</v>
      </c>
      <c r="G2470" s="10">
        <v>14.38</v>
      </c>
      <c r="H2470" s="11">
        <f t="shared" ref="H2470:H2475" si="91">ROUND(ROUND(F2470,2)*ROUND(G2470,2),2)</f>
        <v>100.95</v>
      </c>
    </row>
    <row r="2471" spans="1:8" x14ac:dyDescent="0.25">
      <c r="A2471" s="4" t="s">
        <v>420</v>
      </c>
      <c r="B2471" s="4">
        <v>2</v>
      </c>
      <c r="C2471" s="4" t="s">
        <v>58</v>
      </c>
      <c r="D2471" s="9" t="s">
        <v>40</v>
      </c>
      <c r="E2471" s="4" t="s">
        <v>59</v>
      </c>
      <c r="F2471" s="10">
        <v>2.1</v>
      </c>
      <c r="G2471" s="10">
        <v>3.4</v>
      </c>
      <c r="H2471" s="11">
        <f t="shared" si="91"/>
        <v>7.14</v>
      </c>
    </row>
    <row r="2472" spans="1:8" x14ac:dyDescent="0.25">
      <c r="A2472" s="4" t="s">
        <v>420</v>
      </c>
      <c r="B2472" s="4">
        <v>3</v>
      </c>
      <c r="C2472" s="4" t="s">
        <v>60</v>
      </c>
      <c r="D2472" s="9" t="s">
        <v>40</v>
      </c>
      <c r="E2472" s="4" t="s">
        <v>61</v>
      </c>
      <c r="F2472" s="10">
        <v>30.28</v>
      </c>
      <c r="G2472" s="10">
        <v>9.31</v>
      </c>
      <c r="H2472" s="11">
        <f t="shared" si="91"/>
        <v>281.91000000000003</v>
      </c>
    </row>
    <row r="2473" spans="1:8" x14ac:dyDescent="0.25">
      <c r="A2473" s="4" t="s">
        <v>420</v>
      </c>
      <c r="B2473" s="4">
        <v>4</v>
      </c>
      <c r="C2473" s="4" t="s">
        <v>62</v>
      </c>
      <c r="D2473" s="9" t="s">
        <v>40</v>
      </c>
      <c r="E2473" s="4" t="s">
        <v>63</v>
      </c>
      <c r="F2473" s="10">
        <v>26.73</v>
      </c>
      <c r="G2473" s="10">
        <v>2.2000000000000002</v>
      </c>
      <c r="H2473" s="11">
        <f t="shared" si="91"/>
        <v>58.81</v>
      </c>
    </row>
    <row r="2474" spans="1:8" x14ac:dyDescent="0.25">
      <c r="A2474" s="4" t="s">
        <v>420</v>
      </c>
      <c r="B2474" s="4">
        <v>5</v>
      </c>
      <c r="C2474" s="4" t="s">
        <v>64</v>
      </c>
      <c r="D2474" s="9" t="s">
        <v>40</v>
      </c>
      <c r="E2474" s="4" t="s">
        <v>65</v>
      </c>
      <c r="F2474" s="10">
        <v>21</v>
      </c>
      <c r="G2474" s="10">
        <v>5.08</v>
      </c>
      <c r="H2474" s="11">
        <f t="shared" si="91"/>
        <v>106.68</v>
      </c>
    </row>
    <row r="2475" spans="1:8" x14ac:dyDescent="0.25">
      <c r="A2475" s="4" t="s">
        <v>420</v>
      </c>
      <c r="B2475" s="4">
        <v>6</v>
      </c>
      <c r="C2475" s="4" t="s">
        <v>66</v>
      </c>
      <c r="D2475" s="9" t="s">
        <v>40</v>
      </c>
      <c r="E2475" s="4" t="s">
        <v>67</v>
      </c>
      <c r="F2475" s="10">
        <v>11.6</v>
      </c>
      <c r="G2475" s="10">
        <v>1.2</v>
      </c>
      <c r="H2475" s="11">
        <f t="shared" si="91"/>
        <v>13.92</v>
      </c>
    </row>
    <row r="2476" spans="1:8" x14ac:dyDescent="0.25">
      <c r="E2476" s="7" t="s">
        <v>35</v>
      </c>
      <c r="F2476" s="7"/>
      <c r="G2476" s="7"/>
      <c r="H2476" s="12">
        <f>SUM(H2470:H2475)</f>
        <v>569.41</v>
      </c>
    </row>
    <row r="2478" spans="1:8" x14ac:dyDescent="0.25">
      <c r="C2478" s="7" t="s">
        <v>6</v>
      </c>
      <c r="D2478" s="8" t="s">
        <v>7</v>
      </c>
      <c r="E2478" s="7" t="s">
        <v>8</v>
      </c>
    </row>
    <row r="2479" spans="1:8" x14ac:dyDescent="0.25">
      <c r="C2479" s="7" t="s">
        <v>9</v>
      </c>
      <c r="D2479" s="8" t="s">
        <v>415</v>
      </c>
      <c r="E2479" s="7" t="s">
        <v>416</v>
      </c>
    </row>
    <row r="2480" spans="1:8" x14ac:dyDescent="0.25">
      <c r="C2480" s="7" t="s">
        <v>11</v>
      </c>
      <c r="D2480" s="8" t="s">
        <v>68</v>
      </c>
      <c r="E2480" s="7" t="s">
        <v>69</v>
      </c>
    </row>
    <row r="2482" spans="1:8" x14ac:dyDescent="0.25">
      <c r="A2482" s="4" t="s">
        <v>421</v>
      </c>
      <c r="B2482" s="4">
        <v>1</v>
      </c>
      <c r="C2482" s="4" t="s">
        <v>387</v>
      </c>
      <c r="D2482" s="9" t="s">
        <v>15</v>
      </c>
      <c r="E2482" s="4" t="s">
        <v>388</v>
      </c>
      <c r="F2482" s="10">
        <v>30.86</v>
      </c>
      <c r="G2482" s="10">
        <v>42.3</v>
      </c>
      <c r="H2482" s="11">
        <f>ROUND(ROUND(F2482,2)*ROUND(G2482,2),2)</f>
        <v>1305.3800000000001</v>
      </c>
    </row>
    <row r="2483" spans="1:8" x14ac:dyDescent="0.25">
      <c r="A2483" s="4" t="s">
        <v>421</v>
      </c>
      <c r="B2483" s="4">
        <v>2</v>
      </c>
      <c r="C2483" s="4" t="s">
        <v>75</v>
      </c>
      <c r="D2483" s="9" t="s">
        <v>15</v>
      </c>
      <c r="E2483" s="4" t="s">
        <v>76</v>
      </c>
      <c r="F2483" s="10">
        <v>0.62</v>
      </c>
      <c r="G2483" s="10">
        <v>42.3</v>
      </c>
      <c r="H2483" s="11">
        <f>ROUND(ROUND(F2483,2)*ROUND(G2483,2),2)</f>
        <v>26.23</v>
      </c>
    </row>
    <row r="2484" spans="1:8" x14ac:dyDescent="0.25">
      <c r="E2484" s="7" t="s">
        <v>35</v>
      </c>
      <c r="F2484" s="7"/>
      <c r="G2484" s="7"/>
      <c r="H2484" s="12">
        <f>SUM(H2482:H2483)</f>
        <v>1331.6100000000001</v>
      </c>
    </row>
    <row r="2486" spans="1:8" x14ac:dyDescent="0.25">
      <c r="C2486" s="7" t="s">
        <v>6</v>
      </c>
      <c r="D2486" s="8" t="s">
        <v>7</v>
      </c>
      <c r="E2486" s="7" t="s">
        <v>8</v>
      </c>
    </row>
    <row r="2487" spans="1:8" x14ac:dyDescent="0.25">
      <c r="C2487" s="7" t="s">
        <v>9</v>
      </c>
      <c r="D2487" s="8" t="s">
        <v>415</v>
      </c>
      <c r="E2487" s="7" t="s">
        <v>416</v>
      </c>
    </row>
    <row r="2488" spans="1:8" x14ac:dyDescent="0.25">
      <c r="C2488" s="7" t="s">
        <v>11</v>
      </c>
      <c r="D2488" s="8" t="s">
        <v>79</v>
      </c>
      <c r="E2488" s="7" t="s">
        <v>80</v>
      </c>
    </row>
    <row r="2490" spans="1:8" x14ac:dyDescent="0.25">
      <c r="A2490" s="4" t="s">
        <v>422</v>
      </c>
      <c r="B2490" s="4">
        <v>1</v>
      </c>
      <c r="C2490" s="4" t="s">
        <v>166</v>
      </c>
      <c r="D2490" s="9" t="s">
        <v>18</v>
      </c>
      <c r="E2490" s="4" t="s">
        <v>167</v>
      </c>
      <c r="F2490" s="10">
        <v>230.29</v>
      </c>
      <c r="G2490" s="10">
        <v>1</v>
      </c>
      <c r="H2490" s="11">
        <f>ROUND(ROUND(F2490,2)*ROUND(G2490,2),2)</f>
        <v>230.29</v>
      </c>
    </row>
    <row r="2491" spans="1:8" x14ac:dyDescent="0.25">
      <c r="E2491" s="7" t="s">
        <v>35</v>
      </c>
      <c r="F2491" s="7"/>
      <c r="G2491" s="7"/>
      <c r="H2491" s="12">
        <f>SUM(H2490:H2490)</f>
        <v>230.29</v>
      </c>
    </row>
    <row r="2493" spans="1:8" x14ac:dyDescent="0.25">
      <c r="C2493" s="7" t="s">
        <v>6</v>
      </c>
      <c r="D2493" s="8" t="s">
        <v>7</v>
      </c>
      <c r="E2493" s="7" t="s">
        <v>8</v>
      </c>
    </row>
    <row r="2494" spans="1:8" x14ac:dyDescent="0.25">
      <c r="C2494" s="7" t="s">
        <v>9</v>
      </c>
      <c r="D2494" s="8" t="s">
        <v>415</v>
      </c>
      <c r="E2494" s="7" t="s">
        <v>416</v>
      </c>
    </row>
    <row r="2495" spans="1:8" x14ac:dyDescent="0.25">
      <c r="C2495" s="7" t="s">
        <v>11</v>
      </c>
      <c r="D2495" s="8" t="s">
        <v>84</v>
      </c>
      <c r="E2495" s="7" t="s">
        <v>85</v>
      </c>
    </row>
    <row r="2497" spans="1:8" x14ac:dyDescent="0.25">
      <c r="A2497" s="4" t="s">
        <v>423</v>
      </c>
      <c r="B2497" s="4">
        <v>1</v>
      </c>
      <c r="C2497" s="4" t="s">
        <v>87</v>
      </c>
      <c r="D2497" s="9" t="s">
        <v>31</v>
      </c>
      <c r="E2497" s="4" t="s">
        <v>88</v>
      </c>
      <c r="F2497" s="10">
        <v>49.53</v>
      </c>
      <c r="G2497" s="10">
        <v>14.92</v>
      </c>
      <c r="H2497" s="11">
        <f>ROUND(ROUND(F2497,2)*ROUND(G2497,2),2)</f>
        <v>738.99</v>
      </c>
    </row>
    <row r="2498" spans="1:8" x14ac:dyDescent="0.25">
      <c r="A2498" s="4" t="s">
        <v>423</v>
      </c>
      <c r="B2498" s="4">
        <v>2</v>
      </c>
      <c r="C2498" s="4" t="s">
        <v>89</v>
      </c>
      <c r="D2498" s="9" t="s">
        <v>40</v>
      </c>
      <c r="E2498" s="4" t="s">
        <v>90</v>
      </c>
      <c r="F2498" s="10">
        <v>117.23</v>
      </c>
      <c r="G2498" s="10">
        <v>1.49</v>
      </c>
      <c r="H2498" s="11">
        <f>ROUND(ROUND(F2498,2)*ROUND(G2498,2),2)</f>
        <v>174.67</v>
      </c>
    </row>
    <row r="2499" spans="1:8" x14ac:dyDescent="0.25">
      <c r="A2499" s="4" t="s">
        <v>423</v>
      </c>
      <c r="B2499" s="4">
        <v>3</v>
      </c>
      <c r="C2499" s="4" t="s">
        <v>91</v>
      </c>
      <c r="D2499" s="9" t="s">
        <v>31</v>
      </c>
      <c r="E2499" s="4" t="s">
        <v>92</v>
      </c>
      <c r="F2499" s="10">
        <v>32.049999999999997</v>
      </c>
      <c r="G2499" s="10">
        <v>6</v>
      </c>
      <c r="H2499" s="11">
        <f>ROUND(ROUND(F2499,2)*ROUND(G2499,2),2)</f>
        <v>192.3</v>
      </c>
    </row>
    <row r="2500" spans="1:8" x14ac:dyDescent="0.25">
      <c r="A2500" s="4" t="s">
        <v>423</v>
      </c>
      <c r="B2500" s="4">
        <v>4</v>
      </c>
      <c r="C2500" s="4" t="s">
        <v>156</v>
      </c>
      <c r="D2500" s="9" t="s">
        <v>18</v>
      </c>
      <c r="E2500" s="4" t="s">
        <v>157</v>
      </c>
      <c r="F2500" s="10">
        <v>1182.44</v>
      </c>
      <c r="G2500" s="10">
        <v>1</v>
      </c>
      <c r="H2500" s="11">
        <f>ROUND(ROUND(F2500,2)*ROUND(G2500,2),2)</f>
        <v>1182.44</v>
      </c>
    </row>
    <row r="2501" spans="1:8" x14ac:dyDescent="0.25">
      <c r="E2501" s="7" t="s">
        <v>35</v>
      </c>
      <c r="F2501" s="7"/>
      <c r="G2501" s="7"/>
      <c r="H2501" s="12">
        <f>SUM(H2497:H2500)</f>
        <v>2288.4</v>
      </c>
    </row>
    <row r="2503" spans="1:8" x14ac:dyDescent="0.25">
      <c r="C2503" s="7" t="s">
        <v>6</v>
      </c>
      <c r="D2503" s="8" t="s">
        <v>7</v>
      </c>
      <c r="E2503" s="7" t="s">
        <v>8</v>
      </c>
    </row>
    <row r="2504" spans="1:8" x14ac:dyDescent="0.25">
      <c r="C2504" s="7" t="s">
        <v>9</v>
      </c>
      <c r="D2504" s="8" t="s">
        <v>415</v>
      </c>
      <c r="E2504" s="7" t="s">
        <v>416</v>
      </c>
    </row>
    <row r="2505" spans="1:8" x14ac:dyDescent="0.25">
      <c r="C2505" s="7" t="s">
        <v>11</v>
      </c>
      <c r="D2505" s="8" t="s">
        <v>93</v>
      </c>
      <c r="E2505" s="7" t="s">
        <v>94</v>
      </c>
    </row>
    <row r="2507" spans="1:8" x14ac:dyDescent="0.25">
      <c r="A2507" s="4" t="s">
        <v>424</v>
      </c>
      <c r="B2507" s="4">
        <v>1</v>
      </c>
      <c r="C2507" s="4" t="s">
        <v>96</v>
      </c>
      <c r="D2507" s="9" t="s">
        <v>40</v>
      </c>
      <c r="E2507" s="4" t="s">
        <v>97</v>
      </c>
      <c r="F2507" s="10">
        <v>24.85</v>
      </c>
      <c r="G2507" s="10">
        <v>23.27</v>
      </c>
      <c r="H2507" s="11">
        <f t="shared" ref="H2507:H2512" si="92">ROUND(ROUND(F2507,2)*ROUND(G2507,2),2)</f>
        <v>578.26</v>
      </c>
    </row>
    <row r="2508" spans="1:8" x14ac:dyDescent="0.25">
      <c r="A2508" s="4" t="s">
        <v>424</v>
      </c>
      <c r="B2508" s="4">
        <v>2</v>
      </c>
      <c r="C2508" s="4" t="s">
        <v>98</v>
      </c>
      <c r="D2508" s="9" t="s">
        <v>40</v>
      </c>
      <c r="E2508" s="4" t="s">
        <v>99</v>
      </c>
      <c r="F2508" s="10">
        <v>7.59</v>
      </c>
      <c r="G2508" s="10">
        <v>17.73</v>
      </c>
      <c r="H2508" s="11">
        <f t="shared" si="92"/>
        <v>134.57</v>
      </c>
    </row>
    <row r="2509" spans="1:8" x14ac:dyDescent="0.25">
      <c r="A2509" s="4" t="s">
        <v>424</v>
      </c>
      <c r="B2509" s="4">
        <v>3</v>
      </c>
      <c r="C2509" s="4" t="s">
        <v>100</v>
      </c>
      <c r="D2509" s="9" t="s">
        <v>40</v>
      </c>
      <c r="E2509" s="4" t="s">
        <v>101</v>
      </c>
      <c r="F2509" s="10">
        <v>8.8800000000000008</v>
      </c>
      <c r="G2509" s="10">
        <v>17.73</v>
      </c>
      <c r="H2509" s="11">
        <f t="shared" si="92"/>
        <v>157.44</v>
      </c>
    </row>
    <row r="2510" spans="1:8" x14ac:dyDescent="0.25">
      <c r="A2510" s="4" t="s">
        <v>424</v>
      </c>
      <c r="B2510" s="4">
        <v>4</v>
      </c>
      <c r="C2510" s="4" t="s">
        <v>102</v>
      </c>
      <c r="D2510" s="9" t="s">
        <v>40</v>
      </c>
      <c r="E2510" s="4" t="s">
        <v>103</v>
      </c>
      <c r="F2510" s="10">
        <v>10.28</v>
      </c>
      <c r="G2510" s="10">
        <v>4.6399999999999997</v>
      </c>
      <c r="H2510" s="11">
        <f t="shared" si="92"/>
        <v>47.7</v>
      </c>
    </row>
    <row r="2511" spans="1:8" x14ac:dyDescent="0.25">
      <c r="A2511" s="4" t="s">
        <v>424</v>
      </c>
      <c r="B2511" s="4">
        <v>5</v>
      </c>
      <c r="C2511" s="4" t="s">
        <v>104</v>
      </c>
      <c r="D2511" s="9" t="s">
        <v>40</v>
      </c>
      <c r="E2511" s="4" t="s">
        <v>105</v>
      </c>
      <c r="F2511" s="10">
        <v>63.61</v>
      </c>
      <c r="G2511" s="10">
        <v>4.6399999999999997</v>
      </c>
      <c r="H2511" s="11">
        <f t="shared" si="92"/>
        <v>295.14999999999998</v>
      </c>
    </row>
    <row r="2512" spans="1:8" x14ac:dyDescent="0.25">
      <c r="A2512" s="4" t="s">
        <v>424</v>
      </c>
      <c r="B2512" s="4">
        <v>6</v>
      </c>
      <c r="C2512" s="4" t="s">
        <v>106</v>
      </c>
      <c r="D2512" s="9" t="s">
        <v>40</v>
      </c>
      <c r="E2512" s="4" t="s">
        <v>107</v>
      </c>
      <c r="F2512" s="10">
        <v>93.51</v>
      </c>
      <c r="G2512" s="10">
        <v>0.5</v>
      </c>
      <c r="H2512" s="11">
        <f t="shared" si="92"/>
        <v>46.76</v>
      </c>
    </row>
    <row r="2513" spans="1:8" x14ac:dyDescent="0.25">
      <c r="E2513" s="7" t="s">
        <v>35</v>
      </c>
      <c r="F2513" s="7"/>
      <c r="G2513" s="7"/>
      <c r="H2513" s="12">
        <f>SUM(H2507:H2512)</f>
        <v>1259.8799999999999</v>
      </c>
    </row>
    <row r="2515" spans="1:8" x14ac:dyDescent="0.25">
      <c r="C2515" s="7" t="s">
        <v>6</v>
      </c>
      <c r="D2515" s="8" t="s">
        <v>7</v>
      </c>
      <c r="E2515" s="7" t="s">
        <v>8</v>
      </c>
    </row>
    <row r="2516" spans="1:8" x14ac:dyDescent="0.25">
      <c r="C2516" s="7" t="s">
        <v>9</v>
      </c>
      <c r="D2516" s="8" t="s">
        <v>425</v>
      </c>
      <c r="E2516" s="7" t="s">
        <v>426</v>
      </c>
    </row>
    <row r="2517" spans="1:8" x14ac:dyDescent="0.25">
      <c r="C2517" s="7" t="s">
        <v>11</v>
      </c>
      <c r="D2517" s="8" t="s">
        <v>7</v>
      </c>
      <c r="E2517" s="7" t="s">
        <v>12</v>
      </c>
    </row>
    <row r="2519" spans="1:8" x14ac:dyDescent="0.25">
      <c r="A2519" s="4" t="s">
        <v>427</v>
      </c>
      <c r="B2519" s="4">
        <v>1</v>
      </c>
      <c r="C2519" s="4" t="s">
        <v>14</v>
      </c>
      <c r="D2519" s="9" t="s">
        <v>15</v>
      </c>
      <c r="E2519" s="4" t="s">
        <v>16</v>
      </c>
      <c r="F2519" s="10">
        <v>5.85</v>
      </c>
      <c r="G2519" s="10">
        <v>50</v>
      </c>
      <c r="H2519" s="11">
        <f t="shared" ref="H2519:H2527" si="93">ROUND(ROUND(F2519,2)*ROUND(G2519,2),2)</f>
        <v>292.5</v>
      </c>
    </row>
    <row r="2520" spans="1:8" x14ac:dyDescent="0.25">
      <c r="A2520" s="4" t="s">
        <v>427</v>
      </c>
      <c r="B2520" s="4">
        <v>2</v>
      </c>
      <c r="C2520" s="4" t="s">
        <v>17</v>
      </c>
      <c r="D2520" s="9" t="s">
        <v>18</v>
      </c>
      <c r="E2520" s="4" t="s">
        <v>19</v>
      </c>
      <c r="F2520" s="10">
        <v>4.71</v>
      </c>
      <c r="G2520" s="10">
        <v>10</v>
      </c>
      <c r="H2520" s="11">
        <f t="shared" si="93"/>
        <v>47.1</v>
      </c>
    </row>
    <row r="2521" spans="1:8" x14ac:dyDescent="0.25">
      <c r="A2521" s="4" t="s">
        <v>427</v>
      </c>
      <c r="B2521" s="4">
        <v>3</v>
      </c>
      <c r="C2521" s="4" t="s">
        <v>20</v>
      </c>
      <c r="D2521" s="9" t="s">
        <v>18</v>
      </c>
      <c r="E2521" s="4" t="s">
        <v>21</v>
      </c>
      <c r="F2521" s="10">
        <v>28.56</v>
      </c>
      <c r="G2521" s="10">
        <v>5</v>
      </c>
      <c r="H2521" s="11">
        <f t="shared" si="93"/>
        <v>142.80000000000001</v>
      </c>
    </row>
    <row r="2522" spans="1:8" x14ac:dyDescent="0.25">
      <c r="A2522" s="4" t="s">
        <v>427</v>
      </c>
      <c r="B2522" s="4">
        <v>4</v>
      </c>
      <c r="C2522" s="4" t="s">
        <v>22</v>
      </c>
      <c r="D2522" s="9" t="s">
        <v>15</v>
      </c>
      <c r="E2522" s="4" t="s">
        <v>23</v>
      </c>
      <c r="F2522" s="10">
        <v>1.41</v>
      </c>
      <c r="G2522" s="10">
        <v>102</v>
      </c>
      <c r="H2522" s="11">
        <f t="shared" si="93"/>
        <v>143.82</v>
      </c>
    </row>
    <row r="2523" spans="1:8" x14ac:dyDescent="0.25">
      <c r="A2523" s="4" t="s">
        <v>427</v>
      </c>
      <c r="B2523" s="4">
        <v>5</v>
      </c>
      <c r="C2523" s="4" t="s">
        <v>24</v>
      </c>
      <c r="D2523" s="9" t="s">
        <v>18</v>
      </c>
      <c r="E2523" s="4" t="s">
        <v>25</v>
      </c>
      <c r="F2523" s="10">
        <v>62.61</v>
      </c>
      <c r="G2523" s="10">
        <v>8</v>
      </c>
      <c r="H2523" s="11">
        <f t="shared" si="93"/>
        <v>500.88</v>
      </c>
    </row>
    <row r="2524" spans="1:8" x14ac:dyDescent="0.25">
      <c r="A2524" s="4" t="s">
        <v>427</v>
      </c>
      <c r="B2524" s="4">
        <v>6</v>
      </c>
      <c r="C2524" s="4" t="s">
        <v>26</v>
      </c>
      <c r="D2524" s="9" t="s">
        <v>18</v>
      </c>
      <c r="E2524" s="4" t="s">
        <v>27</v>
      </c>
      <c r="F2524" s="10">
        <v>56.93</v>
      </c>
      <c r="G2524" s="10">
        <v>3</v>
      </c>
      <c r="H2524" s="11">
        <f t="shared" si="93"/>
        <v>170.79</v>
      </c>
    </row>
    <row r="2525" spans="1:8" x14ac:dyDescent="0.25">
      <c r="A2525" s="4" t="s">
        <v>427</v>
      </c>
      <c r="B2525" s="4">
        <v>7</v>
      </c>
      <c r="C2525" s="4" t="s">
        <v>28</v>
      </c>
      <c r="D2525" s="9" t="s">
        <v>18</v>
      </c>
      <c r="E2525" s="4" t="s">
        <v>29</v>
      </c>
      <c r="F2525" s="10">
        <v>63.54</v>
      </c>
      <c r="G2525" s="10">
        <v>6</v>
      </c>
      <c r="H2525" s="11">
        <f t="shared" si="93"/>
        <v>381.24</v>
      </c>
    </row>
    <row r="2526" spans="1:8" x14ac:dyDescent="0.25">
      <c r="A2526" s="4" t="s">
        <v>427</v>
      </c>
      <c r="B2526" s="4">
        <v>8</v>
      </c>
      <c r="C2526" s="4" t="s">
        <v>30</v>
      </c>
      <c r="D2526" s="9" t="s">
        <v>31</v>
      </c>
      <c r="E2526" s="4" t="s">
        <v>32</v>
      </c>
      <c r="F2526" s="10">
        <v>5.88</v>
      </c>
      <c r="G2526" s="10">
        <v>13</v>
      </c>
      <c r="H2526" s="11">
        <f t="shared" si="93"/>
        <v>76.44</v>
      </c>
    </row>
    <row r="2527" spans="1:8" x14ac:dyDescent="0.25">
      <c r="A2527" s="4" t="s">
        <v>427</v>
      </c>
      <c r="B2527" s="4">
        <v>9</v>
      </c>
      <c r="C2527" s="4" t="s">
        <v>33</v>
      </c>
      <c r="D2527" s="9" t="s">
        <v>31</v>
      </c>
      <c r="E2527" s="4" t="s">
        <v>34</v>
      </c>
      <c r="F2527" s="10">
        <v>7.76</v>
      </c>
      <c r="G2527" s="10">
        <v>13</v>
      </c>
      <c r="H2527" s="11">
        <f t="shared" si="93"/>
        <v>100.88</v>
      </c>
    </row>
    <row r="2528" spans="1:8" x14ac:dyDescent="0.25">
      <c r="E2528" s="7" t="s">
        <v>35</v>
      </c>
      <c r="F2528" s="7"/>
      <c r="G2528" s="7"/>
      <c r="H2528" s="12">
        <f>SUM(H2519:H2527)</f>
        <v>1856.4499999999998</v>
      </c>
    </row>
    <row r="2530" spans="1:8" x14ac:dyDescent="0.25">
      <c r="C2530" s="7" t="s">
        <v>6</v>
      </c>
      <c r="D2530" s="8" t="s">
        <v>7</v>
      </c>
      <c r="E2530" s="7" t="s">
        <v>8</v>
      </c>
    </row>
    <row r="2531" spans="1:8" x14ac:dyDescent="0.25">
      <c r="C2531" s="7" t="s">
        <v>9</v>
      </c>
      <c r="D2531" s="8" t="s">
        <v>425</v>
      </c>
      <c r="E2531" s="7" t="s">
        <v>426</v>
      </c>
    </row>
    <row r="2532" spans="1:8" x14ac:dyDescent="0.25">
      <c r="C2532" s="7" t="s">
        <v>11</v>
      </c>
      <c r="D2532" s="8" t="s">
        <v>36</v>
      </c>
      <c r="E2532" s="7" t="s">
        <v>37</v>
      </c>
    </row>
    <row r="2534" spans="1:8" x14ac:dyDescent="0.25">
      <c r="A2534" s="4" t="s">
        <v>428</v>
      </c>
      <c r="B2534" s="4">
        <v>1</v>
      </c>
      <c r="C2534" s="4" t="s">
        <v>39</v>
      </c>
      <c r="D2534" s="9" t="s">
        <v>40</v>
      </c>
      <c r="E2534" s="4" t="s">
        <v>41</v>
      </c>
      <c r="F2534" s="10">
        <v>102.15</v>
      </c>
      <c r="G2534" s="10">
        <v>3</v>
      </c>
      <c r="H2534" s="11">
        <f>ROUND(ROUND(F2534,2)*ROUND(G2534,2),2)</f>
        <v>306.45</v>
      </c>
    </row>
    <row r="2535" spans="1:8" x14ac:dyDescent="0.25">
      <c r="E2535" s="7" t="s">
        <v>35</v>
      </c>
      <c r="F2535" s="7"/>
      <c r="G2535" s="7"/>
      <c r="H2535" s="12">
        <f>SUM(H2534:H2534)</f>
        <v>306.45</v>
      </c>
    </row>
    <row r="2537" spans="1:8" x14ac:dyDescent="0.25">
      <c r="C2537" s="7" t="s">
        <v>6</v>
      </c>
      <c r="D2537" s="8" t="s">
        <v>7</v>
      </c>
      <c r="E2537" s="7" t="s">
        <v>8</v>
      </c>
    </row>
    <row r="2538" spans="1:8" x14ac:dyDescent="0.25">
      <c r="C2538" s="7" t="s">
        <v>9</v>
      </c>
      <c r="D2538" s="8" t="s">
        <v>425</v>
      </c>
      <c r="E2538" s="7" t="s">
        <v>426</v>
      </c>
    </row>
    <row r="2539" spans="1:8" x14ac:dyDescent="0.25">
      <c r="C2539" s="7" t="s">
        <v>11</v>
      </c>
      <c r="D2539" s="8" t="s">
        <v>42</v>
      </c>
      <c r="E2539" s="7" t="s">
        <v>43</v>
      </c>
    </row>
    <row r="2541" spans="1:8" x14ac:dyDescent="0.25">
      <c r="A2541" s="4" t="s">
        <v>429</v>
      </c>
      <c r="B2541" s="4">
        <v>1</v>
      </c>
      <c r="C2541" s="4" t="s">
        <v>45</v>
      </c>
      <c r="D2541" s="9" t="s">
        <v>31</v>
      </c>
      <c r="E2541" s="4" t="s">
        <v>46</v>
      </c>
      <c r="F2541" s="10">
        <v>11.7</v>
      </c>
      <c r="G2541" s="10">
        <v>20.440000000000001</v>
      </c>
      <c r="H2541" s="11">
        <f>ROUND(ROUND(F2541,2)*ROUND(G2541,2),2)</f>
        <v>239.15</v>
      </c>
    </row>
    <row r="2542" spans="1:8" x14ac:dyDescent="0.25">
      <c r="A2542" s="4" t="s">
        <v>429</v>
      </c>
      <c r="B2542" s="4">
        <v>2</v>
      </c>
      <c r="C2542" s="4" t="s">
        <v>47</v>
      </c>
      <c r="D2542" s="9" t="s">
        <v>31</v>
      </c>
      <c r="E2542" s="4" t="s">
        <v>48</v>
      </c>
      <c r="F2542" s="10">
        <v>4.5999999999999996</v>
      </c>
      <c r="G2542" s="10">
        <v>6</v>
      </c>
      <c r="H2542" s="11">
        <f>ROUND(ROUND(F2542,2)*ROUND(G2542,2),2)</f>
        <v>27.6</v>
      </c>
    </row>
    <row r="2543" spans="1:8" x14ac:dyDescent="0.25">
      <c r="E2543" s="7" t="s">
        <v>35</v>
      </c>
      <c r="F2543" s="7"/>
      <c r="G2543" s="7"/>
      <c r="H2543" s="12">
        <f>SUM(H2541:H2542)</f>
        <v>266.75</v>
      </c>
    </row>
    <row r="2545" spans="1:8" x14ac:dyDescent="0.25">
      <c r="C2545" s="7" t="s">
        <v>6</v>
      </c>
      <c r="D2545" s="8" t="s">
        <v>7</v>
      </c>
      <c r="E2545" s="7" t="s">
        <v>8</v>
      </c>
    </row>
    <row r="2546" spans="1:8" x14ac:dyDescent="0.25">
      <c r="C2546" s="7" t="s">
        <v>9</v>
      </c>
      <c r="D2546" s="8" t="s">
        <v>425</v>
      </c>
      <c r="E2546" s="7" t="s">
        <v>426</v>
      </c>
    </row>
    <row r="2547" spans="1:8" x14ac:dyDescent="0.25">
      <c r="C2547" s="7" t="s">
        <v>11</v>
      </c>
      <c r="D2547" s="8" t="s">
        <v>53</v>
      </c>
      <c r="E2547" s="7" t="s">
        <v>54</v>
      </c>
    </row>
    <row r="2549" spans="1:8" x14ac:dyDescent="0.25">
      <c r="A2549" s="4" t="s">
        <v>430</v>
      </c>
      <c r="B2549" s="4">
        <v>1</v>
      </c>
      <c r="C2549" s="4" t="s">
        <v>56</v>
      </c>
      <c r="D2549" s="9" t="s">
        <v>40</v>
      </c>
      <c r="E2549" s="4" t="s">
        <v>57</v>
      </c>
      <c r="F2549" s="10">
        <v>7.02</v>
      </c>
      <c r="G2549" s="10">
        <v>17.37</v>
      </c>
      <c r="H2549" s="11">
        <f t="shared" ref="H2549:H2554" si="94">ROUND(ROUND(F2549,2)*ROUND(G2549,2),2)</f>
        <v>121.94</v>
      </c>
    </row>
    <row r="2550" spans="1:8" x14ac:dyDescent="0.25">
      <c r="A2550" s="4" t="s">
        <v>430</v>
      </c>
      <c r="B2550" s="4">
        <v>2</v>
      </c>
      <c r="C2550" s="4" t="s">
        <v>58</v>
      </c>
      <c r="D2550" s="9" t="s">
        <v>40</v>
      </c>
      <c r="E2550" s="4" t="s">
        <v>59</v>
      </c>
      <c r="F2550" s="10">
        <v>2.1</v>
      </c>
      <c r="G2550" s="10">
        <v>5.0999999999999996</v>
      </c>
      <c r="H2550" s="11">
        <f t="shared" si="94"/>
        <v>10.71</v>
      </c>
    </row>
    <row r="2551" spans="1:8" x14ac:dyDescent="0.25">
      <c r="A2551" s="4" t="s">
        <v>430</v>
      </c>
      <c r="B2551" s="4">
        <v>3</v>
      </c>
      <c r="C2551" s="4" t="s">
        <v>60</v>
      </c>
      <c r="D2551" s="9" t="s">
        <v>40</v>
      </c>
      <c r="E2551" s="4" t="s">
        <v>61</v>
      </c>
      <c r="F2551" s="10">
        <v>30.28</v>
      </c>
      <c r="G2551" s="10">
        <v>11.24</v>
      </c>
      <c r="H2551" s="11">
        <f t="shared" si="94"/>
        <v>340.35</v>
      </c>
    </row>
    <row r="2552" spans="1:8" x14ac:dyDescent="0.25">
      <c r="A2552" s="4" t="s">
        <v>430</v>
      </c>
      <c r="B2552" s="4">
        <v>4</v>
      </c>
      <c r="C2552" s="4" t="s">
        <v>62</v>
      </c>
      <c r="D2552" s="9" t="s">
        <v>40</v>
      </c>
      <c r="E2552" s="4" t="s">
        <v>63</v>
      </c>
      <c r="F2552" s="10">
        <v>26.73</v>
      </c>
      <c r="G2552" s="10">
        <v>3.3</v>
      </c>
      <c r="H2552" s="11">
        <f t="shared" si="94"/>
        <v>88.21</v>
      </c>
    </row>
    <row r="2553" spans="1:8" x14ac:dyDescent="0.25">
      <c r="A2553" s="4" t="s">
        <v>430</v>
      </c>
      <c r="B2553" s="4">
        <v>5</v>
      </c>
      <c r="C2553" s="4" t="s">
        <v>64</v>
      </c>
      <c r="D2553" s="9" t="s">
        <v>40</v>
      </c>
      <c r="E2553" s="4" t="s">
        <v>65</v>
      </c>
      <c r="F2553" s="10">
        <v>21</v>
      </c>
      <c r="G2553" s="10">
        <v>6.13</v>
      </c>
      <c r="H2553" s="11">
        <f t="shared" si="94"/>
        <v>128.72999999999999</v>
      </c>
    </row>
    <row r="2554" spans="1:8" x14ac:dyDescent="0.25">
      <c r="A2554" s="4" t="s">
        <v>430</v>
      </c>
      <c r="B2554" s="4">
        <v>6</v>
      </c>
      <c r="C2554" s="4" t="s">
        <v>66</v>
      </c>
      <c r="D2554" s="9" t="s">
        <v>40</v>
      </c>
      <c r="E2554" s="4" t="s">
        <v>67</v>
      </c>
      <c r="F2554" s="10">
        <v>11.6</v>
      </c>
      <c r="G2554" s="10">
        <v>1.8</v>
      </c>
      <c r="H2554" s="11">
        <f t="shared" si="94"/>
        <v>20.88</v>
      </c>
    </row>
    <row r="2555" spans="1:8" x14ac:dyDescent="0.25">
      <c r="E2555" s="7" t="s">
        <v>35</v>
      </c>
      <c r="F2555" s="7"/>
      <c r="G2555" s="7"/>
      <c r="H2555" s="12">
        <f>SUM(H2549:H2554)</f>
        <v>710.82</v>
      </c>
    </row>
    <row r="2557" spans="1:8" x14ac:dyDescent="0.25">
      <c r="C2557" s="7" t="s">
        <v>6</v>
      </c>
      <c r="D2557" s="8" t="s">
        <v>7</v>
      </c>
      <c r="E2557" s="7" t="s">
        <v>8</v>
      </c>
    </row>
    <row r="2558" spans="1:8" x14ac:dyDescent="0.25">
      <c r="C2558" s="7" t="s">
        <v>9</v>
      </c>
      <c r="D2558" s="8" t="s">
        <v>425</v>
      </c>
      <c r="E2558" s="7" t="s">
        <v>426</v>
      </c>
    </row>
    <row r="2559" spans="1:8" x14ac:dyDescent="0.25">
      <c r="C2559" s="7" t="s">
        <v>11</v>
      </c>
      <c r="D2559" s="8" t="s">
        <v>68</v>
      </c>
      <c r="E2559" s="7" t="s">
        <v>69</v>
      </c>
    </row>
    <row r="2561" spans="1:8" x14ac:dyDescent="0.25">
      <c r="A2561" s="4" t="s">
        <v>431</v>
      </c>
      <c r="B2561" s="4">
        <v>1</v>
      </c>
      <c r="C2561" s="4" t="s">
        <v>71</v>
      </c>
      <c r="D2561" s="9" t="s">
        <v>15</v>
      </c>
      <c r="E2561" s="4" t="s">
        <v>72</v>
      </c>
      <c r="F2561" s="10">
        <v>27.8</v>
      </c>
      <c r="G2561" s="10">
        <v>51.1</v>
      </c>
      <c r="H2561" s="11">
        <f>ROUND(ROUND(F2561,2)*ROUND(G2561,2),2)</f>
        <v>1420.58</v>
      </c>
    </row>
    <row r="2562" spans="1:8" x14ac:dyDescent="0.25">
      <c r="A2562" s="4" t="s">
        <v>431</v>
      </c>
      <c r="B2562" s="4">
        <v>2</v>
      </c>
      <c r="C2562" s="4" t="s">
        <v>73</v>
      </c>
      <c r="D2562" s="9" t="s">
        <v>18</v>
      </c>
      <c r="E2562" s="4" t="s">
        <v>74</v>
      </c>
      <c r="F2562" s="10">
        <v>144.83000000000001</v>
      </c>
      <c r="G2562" s="10">
        <v>5</v>
      </c>
      <c r="H2562" s="11">
        <f>ROUND(ROUND(F2562,2)*ROUND(G2562,2),2)</f>
        <v>724.15</v>
      </c>
    </row>
    <row r="2563" spans="1:8" x14ac:dyDescent="0.25">
      <c r="A2563" s="4" t="s">
        <v>431</v>
      </c>
      <c r="B2563" s="4">
        <v>3</v>
      </c>
      <c r="C2563" s="4" t="s">
        <v>75</v>
      </c>
      <c r="D2563" s="9" t="s">
        <v>15</v>
      </c>
      <c r="E2563" s="4" t="s">
        <v>76</v>
      </c>
      <c r="F2563" s="10">
        <v>0.62</v>
      </c>
      <c r="G2563" s="10">
        <v>51.1</v>
      </c>
      <c r="H2563" s="11">
        <f>ROUND(ROUND(F2563,2)*ROUND(G2563,2),2)</f>
        <v>31.68</v>
      </c>
    </row>
    <row r="2564" spans="1:8" x14ac:dyDescent="0.25">
      <c r="A2564" s="4" t="s">
        <v>431</v>
      </c>
      <c r="B2564" s="4">
        <v>4</v>
      </c>
      <c r="C2564" s="4" t="s">
        <v>77</v>
      </c>
      <c r="D2564" s="9" t="s">
        <v>18</v>
      </c>
      <c r="E2564" s="4" t="s">
        <v>78</v>
      </c>
      <c r="F2564" s="10">
        <v>145.11000000000001</v>
      </c>
      <c r="G2564" s="10">
        <v>2</v>
      </c>
      <c r="H2564" s="11">
        <f>ROUND(ROUND(F2564,2)*ROUND(G2564,2),2)</f>
        <v>290.22000000000003</v>
      </c>
    </row>
    <row r="2565" spans="1:8" x14ac:dyDescent="0.25">
      <c r="E2565" s="7" t="s">
        <v>35</v>
      </c>
      <c r="F2565" s="7"/>
      <c r="G2565" s="7"/>
      <c r="H2565" s="12">
        <f>SUM(H2561:H2564)</f>
        <v>2466.63</v>
      </c>
    </row>
    <row r="2567" spans="1:8" x14ac:dyDescent="0.25">
      <c r="C2567" s="7" t="s">
        <v>6</v>
      </c>
      <c r="D2567" s="8" t="s">
        <v>7</v>
      </c>
      <c r="E2567" s="7" t="s">
        <v>8</v>
      </c>
    </row>
    <row r="2568" spans="1:8" x14ac:dyDescent="0.25">
      <c r="C2568" s="7" t="s">
        <v>9</v>
      </c>
      <c r="D2568" s="8" t="s">
        <v>425</v>
      </c>
      <c r="E2568" s="7" t="s">
        <v>426</v>
      </c>
    </row>
    <row r="2569" spans="1:8" x14ac:dyDescent="0.25">
      <c r="C2569" s="7" t="s">
        <v>11</v>
      </c>
      <c r="D2569" s="8" t="s">
        <v>79</v>
      </c>
      <c r="E2569" s="7" t="s">
        <v>80</v>
      </c>
    </row>
    <row r="2571" spans="1:8" x14ac:dyDescent="0.25">
      <c r="A2571" s="4" t="s">
        <v>432</v>
      </c>
      <c r="B2571" s="4">
        <v>1</v>
      </c>
      <c r="C2571" s="4" t="s">
        <v>166</v>
      </c>
      <c r="D2571" s="9" t="s">
        <v>18</v>
      </c>
      <c r="E2571" s="4" t="s">
        <v>167</v>
      </c>
      <c r="F2571" s="10">
        <v>230.29</v>
      </c>
      <c r="G2571" s="10">
        <v>2</v>
      </c>
      <c r="H2571" s="11">
        <f>ROUND(ROUND(F2571,2)*ROUND(G2571,2),2)</f>
        <v>460.58</v>
      </c>
    </row>
    <row r="2572" spans="1:8" x14ac:dyDescent="0.25">
      <c r="A2572" s="4" t="s">
        <v>432</v>
      </c>
      <c r="B2572" s="4">
        <v>2</v>
      </c>
      <c r="C2572" s="4" t="s">
        <v>126</v>
      </c>
      <c r="D2572" s="9" t="s">
        <v>18</v>
      </c>
      <c r="E2572" s="4" t="s">
        <v>127</v>
      </c>
      <c r="F2572" s="10">
        <v>180.41</v>
      </c>
      <c r="G2572" s="10">
        <v>1</v>
      </c>
      <c r="H2572" s="11">
        <f>ROUND(ROUND(F2572,2)*ROUND(G2572,2),2)</f>
        <v>180.41</v>
      </c>
    </row>
    <row r="2573" spans="1:8" x14ac:dyDescent="0.25">
      <c r="A2573" s="4" t="s">
        <v>432</v>
      </c>
      <c r="B2573" s="4">
        <v>3</v>
      </c>
      <c r="C2573" s="4" t="s">
        <v>82</v>
      </c>
      <c r="D2573" s="9" t="s">
        <v>18</v>
      </c>
      <c r="E2573" s="4" t="s">
        <v>83</v>
      </c>
      <c r="F2573" s="10">
        <v>110.59</v>
      </c>
      <c r="G2573" s="10">
        <v>2</v>
      </c>
      <c r="H2573" s="11">
        <f>ROUND(ROUND(F2573,2)*ROUND(G2573,2),2)</f>
        <v>221.18</v>
      </c>
    </row>
    <row r="2574" spans="1:8" x14ac:dyDescent="0.25">
      <c r="E2574" s="7" t="s">
        <v>35</v>
      </c>
      <c r="F2574" s="7"/>
      <c r="G2574" s="7"/>
      <c r="H2574" s="12">
        <f>SUM(H2571:H2573)</f>
        <v>862.17000000000007</v>
      </c>
    </row>
    <row r="2576" spans="1:8" x14ac:dyDescent="0.25">
      <c r="C2576" s="7" t="s">
        <v>6</v>
      </c>
      <c r="D2576" s="8" t="s">
        <v>7</v>
      </c>
      <c r="E2576" s="7" t="s">
        <v>8</v>
      </c>
    </row>
    <row r="2577" spans="1:8" x14ac:dyDescent="0.25">
      <c r="C2577" s="7" t="s">
        <v>9</v>
      </c>
      <c r="D2577" s="8" t="s">
        <v>425</v>
      </c>
      <c r="E2577" s="7" t="s">
        <v>426</v>
      </c>
    </row>
    <row r="2578" spans="1:8" x14ac:dyDescent="0.25">
      <c r="C2578" s="7" t="s">
        <v>11</v>
      </c>
      <c r="D2578" s="8" t="s">
        <v>84</v>
      </c>
      <c r="E2578" s="7" t="s">
        <v>85</v>
      </c>
    </row>
    <row r="2580" spans="1:8" x14ac:dyDescent="0.25">
      <c r="A2580" s="4" t="s">
        <v>433</v>
      </c>
      <c r="B2580" s="4">
        <v>1</v>
      </c>
      <c r="C2580" s="4" t="s">
        <v>87</v>
      </c>
      <c r="D2580" s="9" t="s">
        <v>31</v>
      </c>
      <c r="E2580" s="4" t="s">
        <v>88</v>
      </c>
      <c r="F2580" s="10">
        <v>49.53</v>
      </c>
      <c r="G2580" s="10">
        <v>26.44</v>
      </c>
      <c r="H2580" s="11">
        <f>ROUND(ROUND(F2580,2)*ROUND(G2580,2),2)</f>
        <v>1309.57</v>
      </c>
    </row>
    <row r="2581" spans="1:8" x14ac:dyDescent="0.25">
      <c r="A2581" s="4" t="s">
        <v>433</v>
      </c>
      <c r="B2581" s="4">
        <v>2</v>
      </c>
      <c r="C2581" s="4" t="s">
        <v>89</v>
      </c>
      <c r="D2581" s="9" t="s">
        <v>40</v>
      </c>
      <c r="E2581" s="4" t="s">
        <v>90</v>
      </c>
      <c r="F2581" s="10">
        <v>117.23</v>
      </c>
      <c r="G2581" s="10">
        <v>2.64</v>
      </c>
      <c r="H2581" s="11">
        <f>ROUND(ROUND(F2581,2)*ROUND(G2581,2),2)</f>
        <v>309.49</v>
      </c>
    </row>
    <row r="2582" spans="1:8" x14ac:dyDescent="0.25">
      <c r="E2582" s="7" t="s">
        <v>35</v>
      </c>
      <c r="F2582" s="7"/>
      <c r="G2582" s="7"/>
      <c r="H2582" s="12">
        <f>SUM(H2580:H2581)</f>
        <v>1619.06</v>
      </c>
    </row>
    <row r="2584" spans="1:8" x14ac:dyDescent="0.25">
      <c r="C2584" s="7" t="s">
        <v>6</v>
      </c>
      <c r="D2584" s="8" t="s">
        <v>7</v>
      </c>
      <c r="E2584" s="7" t="s">
        <v>8</v>
      </c>
    </row>
    <row r="2585" spans="1:8" x14ac:dyDescent="0.25">
      <c r="C2585" s="7" t="s">
        <v>9</v>
      </c>
      <c r="D2585" s="8" t="s">
        <v>425</v>
      </c>
      <c r="E2585" s="7" t="s">
        <v>426</v>
      </c>
    </row>
    <row r="2586" spans="1:8" x14ac:dyDescent="0.25">
      <c r="C2586" s="7" t="s">
        <v>11</v>
      </c>
      <c r="D2586" s="8" t="s">
        <v>93</v>
      </c>
      <c r="E2586" s="7" t="s">
        <v>94</v>
      </c>
    </row>
    <row r="2588" spans="1:8" x14ac:dyDescent="0.25">
      <c r="A2588" s="4" t="s">
        <v>434</v>
      </c>
      <c r="B2588" s="4">
        <v>1</v>
      </c>
      <c r="C2588" s="4" t="s">
        <v>96</v>
      </c>
      <c r="D2588" s="9" t="s">
        <v>40</v>
      </c>
      <c r="E2588" s="4" t="s">
        <v>97</v>
      </c>
      <c r="F2588" s="10">
        <v>24.85</v>
      </c>
      <c r="G2588" s="10">
        <v>27.77</v>
      </c>
      <c r="H2588" s="11">
        <f t="shared" ref="H2588:H2593" si="95">ROUND(ROUND(F2588,2)*ROUND(G2588,2),2)</f>
        <v>690.08</v>
      </c>
    </row>
    <row r="2589" spans="1:8" x14ac:dyDescent="0.25">
      <c r="A2589" s="4" t="s">
        <v>434</v>
      </c>
      <c r="B2589" s="4">
        <v>2</v>
      </c>
      <c r="C2589" s="4" t="s">
        <v>98</v>
      </c>
      <c r="D2589" s="9" t="s">
        <v>40</v>
      </c>
      <c r="E2589" s="4" t="s">
        <v>99</v>
      </c>
      <c r="F2589" s="10">
        <v>7.59</v>
      </c>
      <c r="G2589" s="10">
        <v>22.41</v>
      </c>
      <c r="H2589" s="11">
        <f t="shared" si="95"/>
        <v>170.09</v>
      </c>
    </row>
    <row r="2590" spans="1:8" x14ac:dyDescent="0.25">
      <c r="A2590" s="4" t="s">
        <v>434</v>
      </c>
      <c r="B2590" s="4">
        <v>3</v>
      </c>
      <c r="C2590" s="4" t="s">
        <v>100</v>
      </c>
      <c r="D2590" s="9" t="s">
        <v>40</v>
      </c>
      <c r="E2590" s="4" t="s">
        <v>101</v>
      </c>
      <c r="F2590" s="10">
        <v>8.8800000000000008</v>
      </c>
      <c r="G2590" s="10">
        <v>22.41</v>
      </c>
      <c r="H2590" s="11">
        <f t="shared" si="95"/>
        <v>199</v>
      </c>
    </row>
    <row r="2591" spans="1:8" x14ac:dyDescent="0.25">
      <c r="A2591" s="4" t="s">
        <v>434</v>
      </c>
      <c r="B2591" s="4">
        <v>4</v>
      </c>
      <c r="C2591" s="4" t="s">
        <v>102</v>
      </c>
      <c r="D2591" s="9" t="s">
        <v>40</v>
      </c>
      <c r="E2591" s="4" t="s">
        <v>103</v>
      </c>
      <c r="F2591" s="10">
        <v>10.28</v>
      </c>
      <c r="G2591" s="10">
        <v>5.36</v>
      </c>
      <c r="H2591" s="11">
        <f t="shared" si="95"/>
        <v>55.1</v>
      </c>
    </row>
    <row r="2592" spans="1:8" x14ac:dyDescent="0.25">
      <c r="A2592" s="4" t="s">
        <v>434</v>
      </c>
      <c r="B2592" s="4">
        <v>5</v>
      </c>
      <c r="C2592" s="4" t="s">
        <v>104</v>
      </c>
      <c r="D2592" s="9" t="s">
        <v>40</v>
      </c>
      <c r="E2592" s="4" t="s">
        <v>105</v>
      </c>
      <c r="F2592" s="10">
        <v>63.61</v>
      </c>
      <c r="G2592" s="10">
        <v>5.36</v>
      </c>
      <c r="H2592" s="11">
        <f t="shared" si="95"/>
        <v>340.95</v>
      </c>
    </row>
    <row r="2593" spans="1:8" x14ac:dyDescent="0.25">
      <c r="A2593" s="4" t="s">
        <v>434</v>
      </c>
      <c r="B2593" s="4">
        <v>6</v>
      </c>
      <c r="C2593" s="4" t="s">
        <v>106</v>
      </c>
      <c r="D2593" s="9" t="s">
        <v>40</v>
      </c>
      <c r="E2593" s="4" t="s">
        <v>107</v>
      </c>
      <c r="F2593" s="10">
        <v>93.51</v>
      </c>
      <c r="G2593" s="10">
        <v>0.5</v>
      </c>
      <c r="H2593" s="11">
        <f t="shared" si="95"/>
        <v>46.76</v>
      </c>
    </row>
    <row r="2594" spans="1:8" x14ac:dyDescent="0.25">
      <c r="E2594" s="7" t="s">
        <v>35</v>
      </c>
      <c r="F2594" s="7"/>
      <c r="G2594" s="7"/>
      <c r="H2594" s="12">
        <f>SUM(H2588:H2593)</f>
        <v>1501.98</v>
      </c>
    </row>
    <row r="2596" spans="1:8" x14ac:dyDescent="0.25">
      <c r="C2596" s="7" t="s">
        <v>6</v>
      </c>
      <c r="D2596" s="8" t="s">
        <v>7</v>
      </c>
      <c r="E2596" s="7" t="s">
        <v>8</v>
      </c>
    </row>
    <row r="2597" spans="1:8" x14ac:dyDescent="0.25">
      <c r="C2597" s="7" t="s">
        <v>9</v>
      </c>
      <c r="D2597" s="8" t="s">
        <v>435</v>
      </c>
      <c r="E2597" s="7" t="s">
        <v>436</v>
      </c>
    </row>
    <row r="2598" spans="1:8" x14ac:dyDescent="0.25">
      <c r="C2598" s="7" t="s">
        <v>11</v>
      </c>
      <c r="D2598" s="8" t="s">
        <v>7</v>
      </c>
      <c r="E2598" s="7" t="s">
        <v>12</v>
      </c>
    </row>
    <row r="2600" spans="1:8" x14ac:dyDescent="0.25">
      <c r="A2600" s="4" t="s">
        <v>437</v>
      </c>
      <c r="B2600" s="4">
        <v>1</v>
      </c>
      <c r="C2600" s="4" t="s">
        <v>14</v>
      </c>
      <c r="D2600" s="9" t="s">
        <v>15</v>
      </c>
      <c r="E2600" s="4" t="s">
        <v>16</v>
      </c>
      <c r="F2600" s="10">
        <v>5.85</v>
      </c>
      <c r="G2600" s="10">
        <v>70</v>
      </c>
      <c r="H2600" s="11">
        <f t="shared" ref="H2600:H2608" si="96">ROUND(ROUND(F2600,2)*ROUND(G2600,2),2)</f>
        <v>409.5</v>
      </c>
    </row>
    <row r="2601" spans="1:8" x14ac:dyDescent="0.25">
      <c r="A2601" s="4" t="s">
        <v>437</v>
      </c>
      <c r="B2601" s="4">
        <v>2</v>
      </c>
      <c r="C2601" s="4" t="s">
        <v>17</v>
      </c>
      <c r="D2601" s="9" t="s">
        <v>18</v>
      </c>
      <c r="E2601" s="4" t="s">
        <v>19</v>
      </c>
      <c r="F2601" s="10">
        <v>4.71</v>
      </c>
      <c r="G2601" s="10">
        <v>14</v>
      </c>
      <c r="H2601" s="11">
        <f t="shared" si="96"/>
        <v>65.94</v>
      </c>
    </row>
    <row r="2602" spans="1:8" x14ac:dyDescent="0.25">
      <c r="A2602" s="4" t="s">
        <v>437</v>
      </c>
      <c r="B2602" s="4">
        <v>3</v>
      </c>
      <c r="C2602" s="4" t="s">
        <v>20</v>
      </c>
      <c r="D2602" s="9" t="s">
        <v>18</v>
      </c>
      <c r="E2602" s="4" t="s">
        <v>21</v>
      </c>
      <c r="F2602" s="10">
        <v>28.56</v>
      </c>
      <c r="G2602" s="10">
        <v>7</v>
      </c>
      <c r="H2602" s="11">
        <f t="shared" si="96"/>
        <v>199.92</v>
      </c>
    </row>
    <row r="2603" spans="1:8" x14ac:dyDescent="0.25">
      <c r="A2603" s="4" t="s">
        <v>437</v>
      </c>
      <c r="B2603" s="4">
        <v>4</v>
      </c>
      <c r="C2603" s="4" t="s">
        <v>22</v>
      </c>
      <c r="D2603" s="9" t="s">
        <v>15</v>
      </c>
      <c r="E2603" s="4" t="s">
        <v>23</v>
      </c>
      <c r="F2603" s="10">
        <v>1.41</v>
      </c>
      <c r="G2603" s="10">
        <v>142</v>
      </c>
      <c r="H2603" s="11">
        <f t="shared" si="96"/>
        <v>200.22</v>
      </c>
    </row>
    <row r="2604" spans="1:8" x14ac:dyDescent="0.25">
      <c r="A2604" s="4" t="s">
        <v>437</v>
      </c>
      <c r="B2604" s="4">
        <v>5</v>
      </c>
      <c r="C2604" s="4" t="s">
        <v>24</v>
      </c>
      <c r="D2604" s="9" t="s">
        <v>18</v>
      </c>
      <c r="E2604" s="4" t="s">
        <v>25</v>
      </c>
      <c r="F2604" s="10">
        <v>62.61</v>
      </c>
      <c r="G2604" s="10">
        <v>10</v>
      </c>
      <c r="H2604" s="11">
        <f t="shared" si="96"/>
        <v>626.1</v>
      </c>
    </row>
    <row r="2605" spans="1:8" x14ac:dyDescent="0.25">
      <c r="A2605" s="4" t="s">
        <v>437</v>
      </c>
      <c r="B2605" s="4">
        <v>6</v>
      </c>
      <c r="C2605" s="4" t="s">
        <v>26</v>
      </c>
      <c r="D2605" s="9" t="s">
        <v>18</v>
      </c>
      <c r="E2605" s="4" t="s">
        <v>27</v>
      </c>
      <c r="F2605" s="10">
        <v>56.93</v>
      </c>
      <c r="G2605" s="10">
        <v>3</v>
      </c>
      <c r="H2605" s="11">
        <f t="shared" si="96"/>
        <v>170.79</v>
      </c>
    </row>
    <row r="2606" spans="1:8" x14ac:dyDescent="0.25">
      <c r="A2606" s="4" t="s">
        <v>437</v>
      </c>
      <c r="B2606" s="4">
        <v>7</v>
      </c>
      <c r="C2606" s="4" t="s">
        <v>28</v>
      </c>
      <c r="D2606" s="9" t="s">
        <v>18</v>
      </c>
      <c r="E2606" s="4" t="s">
        <v>29</v>
      </c>
      <c r="F2606" s="10">
        <v>63.54</v>
      </c>
      <c r="G2606" s="10">
        <v>6</v>
      </c>
      <c r="H2606" s="11">
        <f t="shared" si="96"/>
        <v>381.24</v>
      </c>
    </row>
    <row r="2607" spans="1:8" x14ac:dyDescent="0.25">
      <c r="A2607" s="4" t="s">
        <v>437</v>
      </c>
      <c r="B2607" s="4">
        <v>8</v>
      </c>
      <c r="C2607" s="4" t="s">
        <v>30</v>
      </c>
      <c r="D2607" s="9" t="s">
        <v>31</v>
      </c>
      <c r="E2607" s="4" t="s">
        <v>32</v>
      </c>
      <c r="F2607" s="10">
        <v>5.88</v>
      </c>
      <c r="G2607" s="10">
        <v>18</v>
      </c>
      <c r="H2607" s="11">
        <f t="shared" si="96"/>
        <v>105.84</v>
      </c>
    </row>
    <row r="2608" spans="1:8" x14ac:dyDescent="0.25">
      <c r="A2608" s="4" t="s">
        <v>437</v>
      </c>
      <c r="B2608" s="4">
        <v>9</v>
      </c>
      <c r="C2608" s="4" t="s">
        <v>33</v>
      </c>
      <c r="D2608" s="9" t="s">
        <v>31</v>
      </c>
      <c r="E2608" s="4" t="s">
        <v>34</v>
      </c>
      <c r="F2608" s="10">
        <v>7.76</v>
      </c>
      <c r="G2608" s="10">
        <v>18</v>
      </c>
      <c r="H2608" s="11">
        <f t="shared" si="96"/>
        <v>139.68</v>
      </c>
    </row>
    <row r="2609" spans="1:8" x14ac:dyDescent="0.25">
      <c r="E2609" s="7" t="s">
        <v>35</v>
      </c>
      <c r="F2609" s="7"/>
      <c r="G2609" s="7"/>
      <c r="H2609" s="12">
        <f>SUM(H2600:H2608)</f>
        <v>2299.23</v>
      </c>
    </row>
    <row r="2611" spans="1:8" x14ac:dyDescent="0.25">
      <c r="C2611" s="7" t="s">
        <v>6</v>
      </c>
      <c r="D2611" s="8" t="s">
        <v>7</v>
      </c>
      <c r="E2611" s="7" t="s">
        <v>8</v>
      </c>
    </row>
    <row r="2612" spans="1:8" x14ac:dyDescent="0.25">
      <c r="C2612" s="7" t="s">
        <v>9</v>
      </c>
      <c r="D2612" s="8" t="s">
        <v>435</v>
      </c>
      <c r="E2612" s="7" t="s">
        <v>436</v>
      </c>
    </row>
    <row r="2613" spans="1:8" x14ac:dyDescent="0.25">
      <c r="C2613" s="7" t="s">
        <v>11</v>
      </c>
      <c r="D2613" s="8" t="s">
        <v>36</v>
      </c>
      <c r="E2613" s="7" t="s">
        <v>37</v>
      </c>
    </row>
    <row r="2615" spans="1:8" x14ac:dyDescent="0.25">
      <c r="A2615" s="4" t="s">
        <v>438</v>
      </c>
      <c r="B2615" s="4">
        <v>1</v>
      </c>
      <c r="C2615" s="4" t="s">
        <v>39</v>
      </c>
      <c r="D2615" s="9" t="s">
        <v>40</v>
      </c>
      <c r="E2615" s="4" t="s">
        <v>41</v>
      </c>
      <c r="F2615" s="10">
        <v>102.15</v>
      </c>
      <c r="G2615" s="10">
        <v>4</v>
      </c>
      <c r="H2615" s="11">
        <f>ROUND(ROUND(F2615,2)*ROUND(G2615,2),2)</f>
        <v>408.6</v>
      </c>
    </row>
    <row r="2616" spans="1:8" x14ac:dyDescent="0.25">
      <c r="E2616" s="7" t="s">
        <v>35</v>
      </c>
      <c r="F2616" s="7"/>
      <c r="G2616" s="7"/>
      <c r="H2616" s="12">
        <f>SUM(H2615:H2615)</f>
        <v>408.6</v>
      </c>
    </row>
    <row r="2618" spans="1:8" x14ac:dyDescent="0.25">
      <c r="C2618" s="7" t="s">
        <v>6</v>
      </c>
      <c r="D2618" s="8" t="s">
        <v>7</v>
      </c>
      <c r="E2618" s="7" t="s">
        <v>8</v>
      </c>
    </row>
    <row r="2619" spans="1:8" x14ac:dyDescent="0.25">
      <c r="C2619" s="7" t="s">
        <v>9</v>
      </c>
      <c r="D2619" s="8" t="s">
        <v>435</v>
      </c>
      <c r="E2619" s="7" t="s">
        <v>436</v>
      </c>
    </row>
    <row r="2620" spans="1:8" x14ac:dyDescent="0.25">
      <c r="C2620" s="7" t="s">
        <v>11</v>
      </c>
      <c r="D2620" s="8" t="s">
        <v>42</v>
      </c>
      <c r="E2620" s="7" t="s">
        <v>43</v>
      </c>
    </row>
    <row r="2622" spans="1:8" x14ac:dyDescent="0.25">
      <c r="A2622" s="4" t="s">
        <v>439</v>
      </c>
      <c r="B2622" s="4">
        <v>1</v>
      </c>
      <c r="C2622" s="4" t="s">
        <v>45</v>
      </c>
      <c r="D2622" s="9" t="s">
        <v>31</v>
      </c>
      <c r="E2622" s="4" t="s">
        <v>46</v>
      </c>
      <c r="F2622" s="10">
        <v>11.7</v>
      </c>
      <c r="G2622" s="10">
        <v>28.48</v>
      </c>
      <c r="H2622" s="11">
        <f>ROUND(ROUND(F2622,2)*ROUND(G2622,2),2)</f>
        <v>333.22</v>
      </c>
    </row>
    <row r="2623" spans="1:8" x14ac:dyDescent="0.25">
      <c r="A2623" s="4" t="s">
        <v>439</v>
      </c>
      <c r="B2623" s="4">
        <v>2</v>
      </c>
      <c r="C2623" s="4" t="s">
        <v>47</v>
      </c>
      <c r="D2623" s="9" t="s">
        <v>31</v>
      </c>
      <c r="E2623" s="4" t="s">
        <v>48</v>
      </c>
      <c r="F2623" s="10">
        <v>4.5999999999999996</v>
      </c>
      <c r="G2623" s="10">
        <v>8</v>
      </c>
      <c r="H2623" s="11">
        <f>ROUND(ROUND(F2623,2)*ROUND(G2623,2),2)</f>
        <v>36.799999999999997</v>
      </c>
    </row>
    <row r="2624" spans="1:8" x14ac:dyDescent="0.25">
      <c r="A2624" s="4" t="s">
        <v>439</v>
      </c>
      <c r="B2624" s="4">
        <v>3</v>
      </c>
      <c r="C2624" s="4" t="s">
        <v>220</v>
      </c>
      <c r="D2624" s="9" t="s">
        <v>18</v>
      </c>
      <c r="E2624" s="4" t="s">
        <v>221</v>
      </c>
      <c r="F2624" s="10">
        <v>8.4</v>
      </c>
      <c r="G2624" s="10">
        <v>2</v>
      </c>
      <c r="H2624" s="11">
        <f>ROUND(ROUND(F2624,2)*ROUND(G2624,2),2)</f>
        <v>16.8</v>
      </c>
    </row>
    <row r="2625" spans="1:8" x14ac:dyDescent="0.25">
      <c r="E2625" s="7" t="s">
        <v>35</v>
      </c>
      <c r="F2625" s="7"/>
      <c r="G2625" s="7"/>
      <c r="H2625" s="12">
        <f>SUM(H2622:H2624)</f>
        <v>386.82000000000005</v>
      </c>
    </row>
    <row r="2627" spans="1:8" x14ac:dyDescent="0.25">
      <c r="C2627" s="7" t="s">
        <v>6</v>
      </c>
      <c r="D2627" s="8" t="s">
        <v>7</v>
      </c>
      <c r="E2627" s="7" t="s">
        <v>8</v>
      </c>
    </row>
    <row r="2628" spans="1:8" x14ac:dyDescent="0.25">
      <c r="C2628" s="7" t="s">
        <v>9</v>
      </c>
      <c r="D2628" s="8" t="s">
        <v>435</v>
      </c>
      <c r="E2628" s="7" t="s">
        <v>436</v>
      </c>
    </row>
    <row r="2629" spans="1:8" x14ac:dyDescent="0.25">
      <c r="C2629" s="7" t="s">
        <v>11</v>
      </c>
      <c r="D2629" s="8" t="s">
        <v>53</v>
      </c>
      <c r="E2629" s="7" t="s">
        <v>54</v>
      </c>
    </row>
    <row r="2631" spans="1:8" x14ac:dyDescent="0.25">
      <c r="A2631" s="4" t="s">
        <v>440</v>
      </c>
      <c r="B2631" s="4">
        <v>1</v>
      </c>
      <c r="C2631" s="4" t="s">
        <v>56</v>
      </c>
      <c r="D2631" s="9" t="s">
        <v>40</v>
      </c>
      <c r="E2631" s="4" t="s">
        <v>57</v>
      </c>
      <c r="F2631" s="10">
        <v>7.02</v>
      </c>
      <c r="G2631" s="10">
        <v>24.21</v>
      </c>
      <c r="H2631" s="11">
        <f t="shared" ref="H2631:H2636" si="97">ROUND(ROUND(F2631,2)*ROUND(G2631,2),2)</f>
        <v>169.95</v>
      </c>
    </row>
    <row r="2632" spans="1:8" x14ac:dyDescent="0.25">
      <c r="A2632" s="4" t="s">
        <v>440</v>
      </c>
      <c r="B2632" s="4">
        <v>2</v>
      </c>
      <c r="C2632" s="4" t="s">
        <v>58</v>
      </c>
      <c r="D2632" s="9" t="s">
        <v>40</v>
      </c>
      <c r="E2632" s="4" t="s">
        <v>59</v>
      </c>
      <c r="F2632" s="10">
        <v>2.1</v>
      </c>
      <c r="G2632" s="10">
        <v>6.8</v>
      </c>
      <c r="H2632" s="11">
        <f t="shared" si="97"/>
        <v>14.28</v>
      </c>
    </row>
    <row r="2633" spans="1:8" x14ac:dyDescent="0.25">
      <c r="A2633" s="4" t="s">
        <v>440</v>
      </c>
      <c r="B2633" s="4">
        <v>3</v>
      </c>
      <c r="C2633" s="4" t="s">
        <v>60</v>
      </c>
      <c r="D2633" s="9" t="s">
        <v>40</v>
      </c>
      <c r="E2633" s="4" t="s">
        <v>61</v>
      </c>
      <c r="F2633" s="10">
        <v>30.28</v>
      </c>
      <c r="G2633" s="10">
        <v>15.66</v>
      </c>
      <c r="H2633" s="11">
        <f t="shared" si="97"/>
        <v>474.18</v>
      </c>
    </row>
    <row r="2634" spans="1:8" x14ac:dyDescent="0.25">
      <c r="A2634" s="4" t="s">
        <v>440</v>
      </c>
      <c r="B2634" s="4">
        <v>4</v>
      </c>
      <c r="C2634" s="4" t="s">
        <v>62</v>
      </c>
      <c r="D2634" s="9" t="s">
        <v>40</v>
      </c>
      <c r="E2634" s="4" t="s">
        <v>63</v>
      </c>
      <c r="F2634" s="10">
        <v>26.73</v>
      </c>
      <c r="G2634" s="10">
        <v>4.4000000000000004</v>
      </c>
      <c r="H2634" s="11">
        <f t="shared" si="97"/>
        <v>117.61</v>
      </c>
    </row>
    <row r="2635" spans="1:8" x14ac:dyDescent="0.25">
      <c r="A2635" s="4" t="s">
        <v>440</v>
      </c>
      <c r="B2635" s="4">
        <v>5</v>
      </c>
      <c r="C2635" s="4" t="s">
        <v>64</v>
      </c>
      <c r="D2635" s="9" t="s">
        <v>40</v>
      </c>
      <c r="E2635" s="4" t="s">
        <v>65</v>
      </c>
      <c r="F2635" s="10">
        <v>21</v>
      </c>
      <c r="G2635" s="10">
        <v>8.5399999999999991</v>
      </c>
      <c r="H2635" s="11">
        <f t="shared" si="97"/>
        <v>179.34</v>
      </c>
    </row>
    <row r="2636" spans="1:8" x14ac:dyDescent="0.25">
      <c r="A2636" s="4" t="s">
        <v>440</v>
      </c>
      <c r="B2636" s="4">
        <v>6</v>
      </c>
      <c r="C2636" s="4" t="s">
        <v>66</v>
      </c>
      <c r="D2636" s="9" t="s">
        <v>40</v>
      </c>
      <c r="E2636" s="4" t="s">
        <v>67</v>
      </c>
      <c r="F2636" s="10">
        <v>11.6</v>
      </c>
      <c r="G2636" s="10">
        <v>2.4</v>
      </c>
      <c r="H2636" s="11">
        <f t="shared" si="97"/>
        <v>27.84</v>
      </c>
    </row>
    <row r="2637" spans="1:8" x14ac:dyDescent="0.25">
      <c r="E2637" s="7" t="s">
        <v>35</v>
      </c>
      <c r="F2637" s="7"/>
      <c r="G2637" s="7"/>
      <c r="H2637" s="12">
        <f>SUM(H2631:H2636)</f>
        <v>983.2</v>
      </c>
    </row>
    <row r="2639" spans="1:8" x14ac:dyDescent="0.25">
      <c r="C2639" s="7" t="s">
        <v>6</v>
      </c>
      <c r="D2639" s="8" t="s">
        <v>7</v>
      </c>
      <c r="E2639" s="7" t="s">
        <v>8</v>
      </c>
    </row>
    <row r="2640" spans="1:8" x14ac:dyDescent="0.25">
      <c r="C2640" s="7" t="s">
        <v>9</v>
      </c>
      <c r="D2640" s="8" t="s">
        <v>435</v>
      </c>
      <c r="E2640" s="7" t="s">
        <v>436</v>
      </c>
    </row>
    <row r="2641" spans="1:8" x14ac:dyDescent="0.25">
      <c r="C2641" s="7" t="s">
        <v>11</v>
      </c>
      <c r="D2641" s="8" t="s">
        <v>68</v>
      </c>
      <c r="E2641" s="7" t="s">
        <v>69</v>
      </c>
    </row>
    <row r="2643" spans="1:8" x14ac:dyDescent="0.25">
      <c r="A2643" s="4" t="s">
        <v>441</v>
      </c>
      <c r="B2643" s="4">
        <v>1</v>
      </c>
      <c r="C2643" s="4" t="s">
        <v>71</v>
      </c>
      <c r="D2643" s="9" t="s">
        <v>15</v>
      </c>
      <c r="E2643" s="4" t="s">
        <v>72</v>
      </c>
      <c r="F2643" s="10">
        <v>27.8</v>
      </c>
      <c r="G2643" s="10">
        <v>71.2</v>
      </c>
      <c r="H2643" s="11">
        <f>ROUND(ROUND(F2643,2)*ROUND(G2643,2),2)</f>
        <v>1979.36</v>
      </c>
    </row>
    <row r="2644" spans="1:8" x14ac:dyDescent="0.25">
      <c r="A2644" s="4" t="s">
        <v>441</v>
      </c>
      <c r="B2644" s="4">
        <v>2</v>
      </c>
      <c r="C2644" s="4" t="s">
        <v>73</v>
      </c>
      <c r="D2644" s="9" t="s">
        <v>18</v>
      </c>
      <c r="E2644" s="4" t="s">
        <v>74</v>
      </c>
      <c r="F2644" s="10">
        <v>144.83000000000001</v>
      </c>
      <c r="G2644" s="10">
        <v>3</v>
      </c>
      <c r="H2644" s="11">
        <f>ROUND(ROUND(F2644,2)*ROUND(G2644,2),2)</f>
        <v>434.49</v>
      </c>
    </row>
    <row r="2645" spans="1:8" x14ac:dyDescent="0.25">
      <c r="A2645" s="4" t="s">
        <v>441</v>
      </c>
      <c r="B2645" s="4">
        <v>3</v>
      </c>
      <c r="C2645" s="4" t="s">
        <v>75</v>
      </c>
      <c r="D2645" s="9" t="s">
        <v>15</v>
      </c>
      <c r="E2645" s="4" t="s">
        <v>76</v>
      </c>
      <c r="F2645" s="10">
        <v>0.62</v>
      </c>
      <c r="G2645" s="10">
        <v>71.2</v>
      </c>
      <c r="H2645" s="11">
        <f>ROUND(ROUND(F2645,2)*ROUND(G2645,2),2)</f>
        <v>44.14</v>
      </c>
    </row>
    <row r="2646" spans="1:8" x14ac:dyDescent="0.25">
      <c r="A2646" s="4" t="s">
        <v>441</v>
      </c>
      <c r="B2646" s="4">
        <v>4</v>
      </c>
      <c r="C2646" s="4" t="s">
        <v>77</v>
      </c>
      <c r="D2646" s="9" t="s">
        <v>18</v>
      </c>
      <c r="E2646" s="4" t="s">
        <v>78</v>
      </c>
      <c r="F2646" s="10">
        <v>145.11000000000001</v>
      </c>
      <c r="G2646" s="10">
        <v>1</v>
      </c>
      <c r="H2646" s="11">
        <f>ROUND(ROUND(F2646,2)*ROUND(G2646,2),2)</f>
        <v>145.11000000000001</v>
      </c>
    </row>
    <row r="2647" spans="1:8" x14ac:dyDescent="0.25">
      <c r="E2647" s="7" t="s">
        <v>35</v>
      </c>
      <c r="F2647" s="7"/>
      <c r="G2647" s="7"/>
      <c r="H2647" s="12">
        <f>SUM(H2643:H2646)</f>
        <v>2603.1</v>
      </c>
    </row>
    <row r="2649" spans="1:8" x14ac:dyDescent="0.25">
      <c r="C2649" s="7" t="s">
        <v>6</v>
      </c>
      <c r="D2649" s="8" t="s">
        <v>7</v>
      </c>
      <c r="E2649" s="7" t="s">
        <v>8</v>
      </c>
    </row>
    <row r="2650" spans="1:8" x14ac:dyDescent="0.25">
      <c r="C2650" s="7" t="s">
        <v>9</v>
      </c>
      <c r="D2650" s="8" t="s">
        <v>435</v>
      </c>
      <c r="E2650" s="7" t="s">
        <v>436</v>
      </c>
    </row>
    <row r="2651" spans="1:8" x14ac:dyDescent="0.25">
      <c r="C2651" s="7" t="s">
        <v>11</v>
      </c>
      <c r="D2651" s="8" t="s">
        <v>79</v>
      </c>
      <c r="E2651" s="7" t="s">
        <v>80</v>
      </c>
    </row>
    <row r="2653" spans="1:8" x14ac:dyDescent="0.25">
      <c r="A2653" s="4" t="s">
        <v>442</v>
      </c>
      <c r="B2653" s="4">
        <v>1</v>
      </c>
      <c r="C2653" s="4" t="s">
        <v>82</v>
      </c>
      <c r="D2653" s="9" t="s">
        <v>18</v>
      </c>
      <c r="E2653" s="4" t="s">
        <v>83</v>
      </c>
      <c r="F2653" s="10">
        <v>110.59</v>
      </c>
      <c r="G2653" s="10">
        <v>4</v>
      </c>
      <c r="H2653" s="11">
        <f>ROUND(ROUND(F2653,2)*ROUND(G2653,2),2)</f>
        <v>442.36</v>
      </c>
    </row>
    <row r="2654" spans="1:8" x14ac:dyDescent="0.25">
      <c r="E2654" s="7" t="s">
        <v>35</v>
      </c>
      <c r="F2654" s="7"/>
      <c r="G2654" s="7"/>
      <c r="H2654" s="12">
        <f>SUM(H2653:H2653)</f>
        <v>442.36</v>
      </c>
    </row>
    <row r="2656" spans="1:8" x14ac:dyDescent="0.25">
      <c r="C2656" s="7" t="s">
        <v>6</v>
      </c>
      <c r="D2656" s="8" t="s">
        <v>7</v>
      </c>
      <c r="E2656" s="7" t="s">
        <v>8</v>
      </c>
    </row>
    <row r="2657" spans="1:8" x14ac:dyDescent="0.25">
      <c r="C2657" s="7" t="s">
        <v>9</v>
      </c>
      <c r="D2657" s="8" t="s">
        <v>435</v>
      </c>
      <c r="E2657" s="7" t="s">
        <v>436</v>
      </c>
    </row>
    <row r="2658" spans="1:8" x14ac:dyDescent="0.25">
      <c r="C2658" s="7" t="s">
        <v>11</v>
      </c>
      <c r="D2658" s="8" t="s">
        <v>84</v>
      </c>
      <c r="E2658" s="7" t="s">
        <v>85</v>
      </c>
    </row>
    <row r="2660" spans="1:8" x14ac:dyDescent="0.25">
      <c r="A2660" s="4" t="s">
        <v>443</v>
      </c>
      <c r="B2660" s="4">
        <v>1</v>
      </c>
      <c r="C2660" s="4" t="s">
        <v>87</v>
      </c>
      <c r="D2660" s="9" t="s">
        <v>31</v>
      </c>
      <c r="E2660" s="4" t="s">
        <v>88</v>
      </c>
      <c r="F2660" s="10">
        <v>49.53</v>
      </c>
      <c r="G2660" s="10">
        <v>36.479999999999997</v>
      </c>
      <c r="H2660" s="11">
        <f>ROUND(ROUND(F2660,2)*ROUND(G2660,2),2)</f>
        <v>1806.85</v>
      </c>
    </row>
    <row r="2661" spans="1:8" x14ac:dyDescent="0.25">
      <c r="A2661" s="4" t="s">
        <v>443</v>
      </c>
      <c r="B2661" s="4">
        <v>2</v>
      </c>
      <c r="C2661" s="4" t="s">
        <v>89</v>
      </c>
      <c r="D2661" s="9" t="s">
        <v>40</v>
      </c>
      <c r="E2661" s="4" t="s">
        <v>90</v>
      </c>
      <c r="F2661" s="10">
        <v>117.23</v>
      </c>
      <c r="G2661" s="10">
        <v>3.65</v>
      </c>
      <c r="H2661" s="11">
        <f>ROUND(ROUND(F2661,2)*ROUND(G2661,2),2)</f>
        <v>427.89</v>
      </c>
    </row>
    <row r="2662" spans="1:8" x14ac:dyDescent="0.25">
      <c r="A2662" s="4" t="s">
        <v>443</v>
      </c>
      <c r="B2662" s="4">
        <v>3</v>
      </c>
      <c r="C2662" s="4" t="s">
        <v>226</v>
      </c>
      <c r="D2662" s="9" t="s">
        <v>18</v>
      </c>
      <c r="E2662" s="4" t="s">
        <v>227</v>
      </c>
      <c r="F2662" s="10">
        <v>55.52</v>
      </c>
      <c r="G2662" s="10">
        <v>2</v>
      </c>
      <c r="H2662" s="11">
        <f>ROUND(ROUND(F2662,2)*ROUND(G2662,2),2)</f>
        <v>111.04</v>
      </c>
    </row>
    <row r="2663" spans="1:8" x14ac:dyDescent="0.25">
      <c r="E2663" s="7" t="s">
        <v>35</v>
      </c>
      <c r="F2663" s="7"/>
      <c r="G2663" s="7"/>
      <c r="H2663" s="12">
        <f>SUM(H2660:H2662)</f>
        <v>2345.7799999999997</v>
      </c>
    </row>
    <row r="2665" spans="1:8" x14ac:dyDescent="0.25">
      <c r="C2665" s="7" t="s">
        <v>6</v>
      </c>
      <c r="D2665" s="8" t="s">
        <v>7</v>
      </c>
      <c r="E2665" s="7" t="s">
        <v>8</v>
      </c>
    </row>
    <row r="2666" spans="1:8" x14ac:dyDescent="0.25">
      <c r="C2666" s="7" t="s">
        <v>9</v>
      </c>
      <c r="D2666" s="8" t="s">
        <v>435</v>
      </c>
      <c r="E2666" s="7" t="s">
        <v>436</v>
      </c>
    </row>
    <row r="2667" spans="1:8" x14ac:dyDescent="0.25">
      <c r="C2667" s="7" t="s">
        <v>11</v>
      </c>
      <c r="D2667" s="8" t="s">
        <v>93</v>
      </c>
      <c r="E2667" s="7" t="s">
        <v>94</v>
      </c>
    </row>
    <row r="2669" spans="1:8" x14ac:dyDescent="0.25">
      <c r="A2669" s="4" t="s">
        <v>444</v>
      </c>
      <c r="B2669" s="4">
        <v>1</v>
      </c>
      <c r="C2669" s="4" t="s">
        <v>96</v>
      </c>
      <c r="D2669" s="9" t="s">
        <v>40</v>
      </c>
      <c r="E2669" s="4" t="s">
        <v>97</v>
      </c>
      <c r="F2669" s="10">
        <v>24.85</v>
      </c>
      <c r="G2669" s="10">
        <v>38.31</v>
      </c>
      <c r="H2669" s="11">
        <f t="shared" ref="H2669:H2674" si="98">ROUND(ROUND(F2669,2)*ROUND(G2669,2),2)</f>
        <v>952</v>
      </c>
    </row>
    <row r="2670" spans="1:8" x14ac:dyDescent="0.25">
      <c r="A2670" s="4" t="s">
        <v>444</v>
      </c>
      <c r="B2670" s="4">
        <v>2</v>
      </c>
      <c r="C2670" s="4" t="s">
        <v>98</v>
      </c>
      <c r="D2670" s="9" t="s">
        <v>40</v>
      </c>
      <c r="E2670" s="4" t="s">
        <v>99</v>
      </c>
      <c r="F2670" s="10">
        <v>7.59</v>
      </c>
      <c r="G2670" s="10">
        <v>30.92</v>
      </c>
      <c r="H2670" s="11">
        <f t="shared" si="98"/>
        <v>234.68</v>
      </c>
    </row>
    <row r="2671" spans="1:8" x14ac:dyDescent="0.25">
      <c r="A2671" s="4" t="s">
        <v>444</v>
      </c>
      <c r="B2671" s="4">
        <v>3</v>
      </c>
      <c r="C2671" s="4" t="s">
        <v>100</v>
      </c>
      <c r="D2671" s="9" t="s">
        <v>40</v>
      </c>
      <c r="E2671" s="4" t="s">
        <v>101</v>
      </c>
      <c r="F2671" s="10">
        <v>8.8800000000000008</v>
      </c>
      <c r="G2671" s="10">
        <v>30.92</v>
      </c>
      <c r="H2671" s="11">
        <f t="shared" si="98"/>
        <v>274.57</v>
      </c>
    </row>
    <row r="2672" spans="1:8" x14ac:dyDescent="0.25">
      <c r="A2672" s="4" t="s">
        <v>444</v>
      </c>
      <c r="B2672" s="4">
        <v>4</v>
      </c>
      <c r="C2672" s="4" t="s">
        <v>102</v>
      </c>
      <c r="D2672" s="9" t="s">
        <v>40</v>
      </c>
      <c r="E2672" s="4" t="s">
        <v>103</v>
      </c>
      <c r="F2672" s="10">
        <v>10.28</v>
      </c>
      <c r="G2672" s="10">
        <v>7.39</v>
      </c>
      <c r="H2672" s="11">
        <f t="shared" si="98"/>
        <v>75.97</v>
      </c>
    </row>
    <row r="2673" spans="1:8" x14ac:dyDescent="0.25">
      <c r="A2673" s="4" t="s">
        <v>444</v>
      </c>
      <c r="B2673" s="4">
        <v>5</v>
      </c>
      <c r="C2673" s="4" t="s">
        <v>104</v>
      </c>
      <c r="D2673" s="9" t="s">
        <v>40</v>
      </c>
      <c r="E2673" s="4" t="s">
        <v>105</v>
      </c>
      <c r="F2673" s="10">
        <v>63.61</v>
      </c>
      <c r="G2673" s="10">
        <v>7.39</v>
      </c>
      <c r="H2673" s="11">
        <f t="shared" si="98"/>
        <v>470.08</v>
      </c>
    </row>
    <row r="2674" spans="1:8" x14ac:dyDescent="0.25">
      <c r="A2674" s="4" t="s">
        <v>444</v>
      </c>
      <c r="B2674" s="4">
        <v>6</v>
      </c>
      <c r="C2674" s="4" t="s">
        <v>106</v>
      </c>
      <c r="D2674" s="9" t="s">
        <v>40</v>
      </c>
      <c r="E2674" s="4" t="s">
        <v>107</v>
      </c>
      <c r="F2674" s="10">
        <v>93.51</v>
      </c>
      <c r="G2674" s="10">
        <v>0.5</v>
      </c>
      <c r="H2674" s="11">
        <f t="shared" si="98"/>
        <v>46.76</v>
      </c>
    </row>
    <row r="2675" spans="1:8" x14ac:dyDescent="0.25">
      <c r="E2675" s="7" t="s">
        <v>35</v>
      </c>
      <c r="F2675" s="7"/>
      <c r="G2675" s="7"/>
      <c r="H2675" s="12">
        <f>SUM(H2669:H2674)</f>
        <v>2054.06</v>
      </c>
    </row>
    <row r="2677" spans="1:8" x14ac:dyDescent="0.25">
      <c r="C2677" s="7" t="s">
        <v>6</v>
      </c>
      <c r="D2677" s="8" t="s">
        <v>7</v>
      </c>
      <c r="E2677" s="7" t="s">
        <v>8</v>
      </c>
    </row>
    <row r="2678" spans="1:8" x14ac:dyDescent="0.25">
      <c r="C2678" s="7" t="s">
        <v>9</v>
      </c>
      <c r="D2678" s="8" t="s">
        <v>445</v>
      </c>
      <c r="E2678" s="7" t="s">
        <v>446</v>
      </c>
    </row>
    <row r="2679" spans="1:8" x14ac:dyDescent="0.25">
      <c r="C2679" s="7" t="s">
        <v>11</v>
      </c>
      <c r="D2679" s="8" t="s">
        <v>7</v>
      </c>
      <c r="E2679" s="7" t="s">
        <v>12</v>
      </c>
    </row>
    <row r="2681" spans="1:8" x14ac:dyDescent="0.25">
      <c r="A2681" s="4" t="s">
        <v>447</v>
      </c>
      <c r="B2681" s="4">
        <v>1</v>
      </c>
      <c r="C2681" s="4" t="s">
        <v>14</v>
      </c>
      <c r="D2681" s="9" t="s">
        <v>15</v>
      </c>
      <c r="E2681" s="4" t="s">
        <v>16</v>
      </c>
      <c r="F2681" s="10">
        <v>5.85</v>
      </c>
      <c r="G2681" s="10">
        <v>60</v>
      </c>
      <c r="H2681" s="11">
        <f t="shared" ref="H2681:H2689" si="99">ROUND(ROUND(F2681,2)*ROUND(G2681,2),2)</f>
        <v>351</v>
      </c>
    </row>
    <row r="2682" spans="1:8" x14ac:dyDescent="0.25">
      <c r="A2682" s="4" t="s">
        <v>447</v>
      </c>
      <c r="B2682" s="4">
        <v>2</v>
      </c>
      <c r="C2682" s="4" t="s">
        <v>17</v>
      </c>
      <c r="D2682" s="9" t="s">
        <v>18</v>
      </c>
      <c r="E2682" s="4" t="s">
        <v>19</v>
      </c>
      <c r="F2682" s="10">
        <v>4.71</v>
      </c>
      <c r="G2682" s="10">
        <v>12</v>
      </c>
      <c r="H2682" s="11">
        <f t="shared" si="99"/>
        <v>56.52</v>
      </c>
    </row>
    <row r="2683" spans="1:8" x14ac:dyDescent="0.25">
      <c r="A2683" s="4" t="s">
        <v>447</v>
      </c>
      <c r="B2683" s="4">
        <v>3</v>
      </c>
      <c r="C2683" s="4" t="s">
        <v>20</v>
      </c>
      <c r="D2683" s="9" t="s">
        <v>18</v>
      </c>
      <c r="E2683" s="4" t="s">
        <v>21</v>
      </c>
      <c r="F2683" s="10">
        <v>28.56</v>
      </c>
      <c r="G2683" s="10">
        <v>6</v>
      </c>
      <c r="H2683" s="11">
        <f t="shared" si="99"/>
        <v>171.36</v>
      </c>
    </row>
    <row r="2684" spans="1:8" x14ac:dyDescent="0.25">
      <c r="A2684" s="4" t="s">
        <v>447</v>
      </c>
      <c r="B2684" s="4">
        <v>4</v>
      </c>
      <c r="C2684" s="4" t="s">
        <v>22</v>
      </c>
      <c r="D2684" s="9" t="s">
        <v>15</v>
      </c>
      <c r="E2684" s="4" t="s">
        <v>23</v>
      </c>
      <c r="F2684" s="10">
        <v>1.41</v>
      </c>
      <c r="G2684" s="10">
        <v>124</v>
      </c>
      <c r="H2684" s="11">
        <f t="shared" si="99"/>
        <v>174.84</v>
      </c>
    </row>
    <row r="2685" spans="1:8" x14ac:dyDescent="0.25">
      <c r="A2685" s="4" t="s">
        <v>447</v>
      </c>
      <c r="B2685" s="4">
        <v>5</v>
      </c>
      <c r="C2685" s="4" t="s">
        <v>24</v>
      </c>
      <c r="D2685" s="9" t="s">
        <v>18</v>
      </c>
      <c r="E2685" s="4" t="s">
        <v>25</v>
      </c>
      <c r="F2685" s="10">
        <v>62.61</v>
      </c>
      <c r="G2685" s="10">
        <v>9</v>
      </c>
      <c r="H2685" s="11">
        <f t="shared" si="99"/>
        <v>563.49</v>
      </c>
    </row>
    <row r="2686" spans="1:8" x14ac:dyDescent="0.25">
      <c r="A2686" s="4" t="s">
        <v>447</v>
      </c>
      <c r="B2686" s="4">
        <v>6</v>
      </c>
      <c r="C2686" s="4" t="s">
        <v>26</v>
      </c>
      <c r="D2686" s="9" t="s">
        <v>18</v>
      </c>
      <c r="E2686" s="4" t="s">
        <v>27</v>
      </c>
      <c r="F2686" s="10">
        <v>56.93</v>
      </c>
      <c r="G2686" s="10">
        <v>3</v>
      </c>
      <c r="H2686" s="11">
        <f t="shared" si="99"/>
        <v>170.79</v>
      </c>
    </row>
    <row r="2687" spans="1:8" x14ac:dyDescent="0.25">
      <c r="A2687" s="4" t="s">
        <v>447</v>
      </c>
      <c r="B2687" s="4">
        <v>7</v>
      </c>
      <c r="C2687" s="4" t="s">
        <v>28</v>
      </c>
      <c r="D2687" s="9" t="s">
        <v>18</v>
      </c>
      <c r="E2687" s="4" t="s">
        <v>29</v>
      </c>
      <c r="F2687" s="10">
        <v>63.54</v>
      </c>
      <c r="G2687" s="10">
        <v>6</v>
      </c>
      <c r="H2687" s="11">
        <f t="shared" si="99"/>
        <v>381.24</v>
      </c>
    </row>
    <row r="2688" spans="1:8" x14ac:dyDescent="0.25">
      <c r="A2688" s="4" t="s">
        <v>447</v>
      </c>
      <c r="B2688" s="4">
        <v>8</v>
      </c>
      <c r="C2688" s="4" t="s">
        <v>30</v>
      </c>
      <c r="D2688" s="9" t="s">
        <v>31</v>
      </c>
      <c r="E2688" s="4" t="s">
        <v>32</v>
      </c>
      <c r="F2688" s="10">
        <v>5.88</v>
      </c>
      <c r="G2688" s="10">
        <v>16</v>
      </c>
      <c r="H2688" s="11">
        <f t="shared" si="99"/>
        <v>94.08</v>
      </c>
    </row>
    <row r="2689" spans="1:8" x14ac:dyDescent="0.25">
      <c r="A2689" s="4" t="s">
        <v>447</v>
      </c>
      <c r="B2689" s="4">
        <v>9</v>
      </c>
      <c r="C2689" s="4" t="s">
        <v>33</v>
      </c>
      <c r="D2689" s="9" t="s">
        <v>31</v>
      </c>
      <c r="E2689" s="4" t="s">
        <v>34</v>
      </c>
      <c r="F2689" s="10">
        <v>7.76</v>
      </c>
      <c r="G2689" s="10">
        <v>16</v>
      </c>
      <c r="H2689" s="11">
        <f t="shared" si="99"/>
        <v>124.16</v>
      </c>
    </row>
    <row r="2690" spans="1:8" x14ac:dyDescent="0.25">
      <c r="E2690" s="7" t="s">
        <v>35</v>
      </c>
      <c r="F2690" s="7"/>
      <c r="G2690" s="7"/>
      <c r="H2690" s="12">
        <f>SUM(H2681:H2689)</f>
        <v>2087.48</v>
      </c>
    </row>
    <row r="2692" spans="1:8" x14ac:dyDescent="0.25">
      <c r="C2692" s="7" t="s">
        <v>6</v>
      </c>
      <c r="D2692" s="8" t="s">
        <v>7</v>
      </c>
      <c r="E2692" s="7" t="s">
        <v>8</v>
      </c>
    </row>
    <row r="2693" spans="1:8" x14ac:dyDescent="0.25">
      <c r="C2693" s="7" t="s">
        <v>9</v>
      </c>
      <c r="D2693" s="8" t="s">
        <v>445</v>
      </c>
      <c r="E2693" s="7" t="s">
        <v>446</v>
      </c>
    </row>
    <row r="2694" spans="1:8" x14ac:dyDescent="0.25">
      <c r="C2694" s="7" t="s">
        <v>11</v>
      </c>
      <c r="D2694" s="8" t="s">
        <v>36</v>
      </c>
      <c r="E2694" s="7" t="s">
        <v>37</v>
      </c>
    </row>
    <row r="2696" spans="1:8" x14ac:dyDescent="0.25">
      <c r="A2696" s="4" t="s">
        <v>448</v>
      </c>
      <c r="B2696" s="4">
        <v>1</v>
      </c>
      <c r="C2696" s="4" t="s">
        <v>39</v>
      </c>
      <c r="D2696" s="9" t="s">
        <v>40</v>
      </c>
      <c r="E2696" s="4" t="s">
        <v>41</v>
      </c>
      <c r="F2696" s="10">
        <v>102.15</v>
      </c>
      <c r="G2696" s="10">
        <v>3</v>
      </c>
      <c r="H2696" s="11">
        <f>ROUND(ROUND(F2696,2)*ROUND(G2696,2),2)</f>
        <v>306.45</v>
      </c>
    </row>
    <row r="2697" spans="1:8" x14ac:dyDescent="0.25">
      <c r="E2697" s="7" t="s">
        <v>35</v>
      </c>
      <c r="F2697" s="7"/>
      <c r="G2697" s="7"/>
      <c r="H2697" s="12">
        <f>SUM(H2696:H2696)</f>
        <v>306.45</v>
      </c>
    </row>
    <row r="2699" spans="1:8" x14ac:dyDescent="0.25">
      <c r="C2699" s="7" t="s">
        <v>6</v>
      </c>
      <c r="D2699" s="8" t="s">
        <v>7</v>
      </c>
      <c r="E2699" s="7" t="s">
        <v>8</v>
      </c>
    </row>
    <row r="2700" spans="1:8" x14ac:dyDescent="0.25">
      <c r="C2700" s="7" t="s">
        <v>9</v>
      </c>
      <c r="D2700" s="8" t="s">
        <v>445</v>
      </c>
      <c r="E2700" s="7" t="s">
        <v>446</v>
      </c>
    </row>
    <row r="2701" spans="1:8" x14ac:dyDescent="0.25">
      <c r="C2701" s="7" t="s">
        <v>11</v>
      </c>
      <c r="D2701" s="8" t="s">
        <v>42</v>
      </c>
      <c r="E2701" s="7" t="s">
        <v>43</v>
      </c>
    </row>
    <row r="2703" spans="1:8" x14ac:dyDescent="0.25">
      <c r="A2703" s="4" t="s">
        <v>449</v>
      </c>
      <c r="B2703" s="4">
        <v>1</v>
      </c>
      <c r="C2703" s="4" t="s">
        <v>45</v>
      </c>
      <c r="D2703" s="9" t="s">
        <v>31</v>
      </c>
      <c r="E2703" s="4" t="s">
        <v>46</v>
      </c>
      <c r="F2703" s="10">
        <v>11.7</v>
      </c>
      <c r="G2703" s="10">
        <v>24.84</v>
      </c>
      <c r="H2703" s="11">
        <f>ROUND(ROUND(F2703,2)*ROUND(G2703,2),2)</f>
        <v>290.63</v>
      </c>
    </row>
    <row r="2704" spans="1:8" x14ac:dyDescent="0.25">
      <c r="A2704" s="4" t="s">
        <v>449</v>
      </c>
      <c r="B2704" s="4">
        <v>2</v>
      </c>
      <c r="C2704" s="4" t="s">
        <v>47</v>
      </c>
      <c r="D2704" s="9" t="s">
        <v>31</v>
      </c>
      <c r="E2704" s="4" t="s">
        <v>48</v>
      </c>
      <c r="F2704" s="10">
        <v>4.5999999999999996</v>
      </c>
      <c r="G2704" s="10">
        <v>7</v>
      </c>
      <c r="H2704" s="11">
        <f>ROUND(ROUND(F2704,2)*ROUND(G2704,2),2)</f>
        <v>32.200000000000003</v>
      </c>
    </row>
    <row r="2705" spans="1:8" x14ac:dyDescent="0.25">
      <c r="E2705" s="7" t="s">
        <v>35</v>
      </c>
      <c r="F2705" s="7"/>
      <c r="G2705" s="7"/>
      <c r="H2705" s="12">
        <f>SUM(H2703:H2704)</f>
        <v>322.83</v>
      </c>
    </row>
    <row r="2707" spans="1:8" x14ac:dyDescent="0.25">
      <c r="C2707" s="7" t="s">
        <v>6</v>
      </c>
      <c r="D2707" s="8" t="s">
        <v>7</v>
      </c>
      <c r="E2707" s="7" t="s">
        <v>8</v>
      </c>
    </row>
    <row r="2708" spans="1:8" x14ac:dyDescent="0.25">
      <c r="C2708" s="7" t="s">
        <v>9</v>
      </c>
      <c r="D2708" s="8" t="s">
        <v>445</v>
      </c>
      <c r="E2708" s="7" t="s">
        <v>446</v>
      </c>
    </row>
    <row r="2709" spans="1:8" x14ac:dyDescent="0.25">
      <c r="C2709" s="7" t="s">
        <v>11</v>
      </c>
      <c r="D2709" s="8" t="s">
        <v>53</v>
      </c>
      <c r="E2709" s="7" t="s">
        <v>54</v>
      </c>
    </row>
    <row r="2711" spans="1:8" x14ac:dyDescent="0.25">
      <c r="A2711" s="4" t="s">
        <v>450</v>
      </c>
      <c r="B2711" s="4">
        <v>1</v>
      </c>
      <c r="C2711" s="4" t="s">
        <v>56</v>
      </c>
      <c r="D2711" s="9" t="s">
        <v>40</v>
      </c>
      <c r="E2711" s="4" t="s">
        <v>57</v>
      </c>
      <c r="F2711" s="10">
        <v>7.02</v>
      </c>
      <c r="G2711" s="10">
        <v>21.11</v>
      </c>
      <c r="H2711" s="11">
        <f t="shared" ref="H2711:H2716" si="100">ROUND(ROUND(F2711,2)*ROUND(G2711,2),2)</f>
        <v>148.19</v>
      </c>
    </row>
    <row r="2712" spans="1:8" x14ac:dyDescent="0.25">
      <c r="A2712" s="4" t="s">
        <v>450</v>
      </c>
      <c r="B2712" s="4">
        <v>2</v>
      </c>
      <c r="C2712" s="4" t="s">
        <v>58</v>
      </c>
      <c r="D2712" s="9" t="s">
        <v>40</v>
      </c>
      <c r="E2712" s="4" t="s">
        <v>59</v>
      </c>
      <c r="F2712" s="10">
        <v>2.1</v>
      </c>
      <c r="G2712" s="10">
        <v>5.95</v>
      </c>
      <c r="H2712" s="11">
        <f t="shared" si="100"/>
        <v>12.5</v>
      </c>
    </row>
    <row r="2713" spans="1:8" x14ac:dyDescent="0.25">
      <c r="A2713" s="4" t="s">
        <v>450</v>
      </c>
      <c r="B2713" s="4">
        <v>3</v>
      </c>
      <c r="C2713" s="4" t="s">
        <v>60</v>
      </c>
      <c r="D2713" s="9" t="s">
        <v>40</v>
      </c>
      <c r="E2713" s="4" t="s">
        <v>61</v>
      </c>
      <c r="F2713" s="10">
        <v>30.28</v>
      </c>
      <c r="G2713" s="10">
        <v>13.66</v>
      </c>
      <c r="H2713" s="11">
        <f t="shared" si="100"/>
        <v>413.62</v>
      </c>
    </row>
    <row r="2714" spans="1:8" x14ac:dyDescent="0.25">
      <c r="A2714" s="4" t="s">
        <v>450</v>
      </c>
      <c r="B2714" s="4">
        <v>4</v>
      </c>
      <c r="C2714" s="4" t="s">
        <v>62</v>
      </c>
      <c r="D2714" s="9" t="s">
        <v>40</v>
      </c>
      <c r="E2714" s="4" t="s">
        <v>63</v>
      </c>
      <c r="F2714" s="10">
        <v>26.73</v>
      </c>
      <c r="G2714" s="10">
        <v>3.85</v>
      </c>
      <c r="H2714" s="11">
        <f t="shared" si="100"/>
        <v>102.91</v>
      </c>
    </row>
    <row r="2715" spans="1:8" x14ac:dyDescent="0.25">
      <c r="A2715" s="4" t="s">
        <v>450</v>
      </c>
      <c r="B2715" s="4">
        <v>5</v>
      </c>
      <c r="C2715" s="4" t="s">
        <v>64</v>
      </c>
      <c r="D2715" s="9" t="s">
        <v>40</v>
      </c>
      <c r="E2715" s="4" t="s">
        <v>65</v>
      </c>
      <c r="F2715" s="10">
        <v>21</v>
      </c>
      <c r="G2715" s="10">
        <v>7.45</v>
      </c>
      <c r="H2715" s="11">
        <f t="shared" si="100"/>
        <v>156.44999999999999</v>
      </c>
    </row>
    <row r="2716" spans="1:8" x14ac:dyDescent="0.25">
      <c r="A2716" s="4" t="s">
        <v>450</v>
      </c>
      <c r="B2716" s="4">
        <v>6</v>
      </c>
      <c r="C2716" s="4" t="s">
        <v>66</v>
      </c>
      <c r="D2716" s="9" t="s">
        <v>40</v>
      </c>
      <c r="E2716" s="4" t="s">
        <v>67</v>
      </c>
      <c r="F2716" s="10">
        <v>11.6</v>
      </c>
      <c r="G2716" s="10">
        <v>2.1</v>
      </c>
      <c r="H2716" s="11">
        <f t="shared" si="100"/>
        <v>24.36</v>
      </c>
    </row>
    <row r="2717" spans="1:8" x14ac:dyDescent="0.25">
      <c r="E2717" s="7" t="s">
        <v>35</v>
      </c>
      <c r="F2717" s="7"/>
      <c r="G2717" s="7"/>
      <c r="H2717" s="12">
        <f>SUM(H2711:H2716)</f>
        <v>858.02999999999986</v>
      </c>
    </row>
    <row r="2719" spans="1:8" x14ac:dyDescent="0.25">
      <c r="C2719" s="7" t="s">
        <v>6</v>
      </c>
      <c r="D2719" s="8" t="s">
        <v>7</v>
      </c>
      <c r="E2719" s="7" t="s">
        <v>8</v>
      </c>
    </row>
    <row r="2720" spans="1:8" x14ac:dyDescent="0.25">
      <c r="C2720" s="7" t="s">
        <v>9</v>
      </c>
      <c r="D2720" s="8" t="s">
        <v>445</v>
      </c>
      <c r="E2720" s="7" t="s">
        <v>446</v>
      </c>
    </row>
    <row r="2721" spans="1:8" x14ac:dyDescent="0.25">
      <c r="C2721" s="7" t="s">
        <v>11</v>
      </c>
      <c r="D2721" s="8" t="s">
        <v>68</v>
      </c>
      <c r="E2721" s="7" t="s">
        <v>69</v>
      </c>
    </row>
    <row r="2723" spans="1:8" x14ac:dyDescent="0.25">
      <c r="A2723" s="4" t="s">
        <v>451</v>
      </c>
      <c r="B2723" s="4">
        <v>1</v>
      </c>
      <c r="C2723" s="4" t="s">
        <v>71</v>
      </c>
      <c r="D2723" s="9" t="s">
        <v>15</v>
      </c>
      <c r="E2723" s="4" t="s">
        <v>72</v>
      </c>
      <c r="F2723" s="10">
        <v>27.8</v>
      </c>
      <c r="G2723" s="10">
        <v>62.1</v>
      </c>
      <c r="H2723" s="11">
        <f>ROUND(ROUND(F2723,2)*ROUND(G2723,2),2)</f>
        <v>1726.38</v>
      </c>
    </row>
    <row r="2724" spans="1:8" x14ac:dyDescent="0.25">
      <c r="A2724" s="4" t="s">
        <v>451</v>
      </c>
      <c r="B2724" s="4">
        <v>2</v>
      </c>
      <c r="C2724" s="4" t="s">
        <v>75</v>
      </c>
      <c r="D2724" s="9" t="s">
        <v>15</v>
      </c>
      <c r="E2724" s="4" t="s">
        <v>76</v>
      </c>
      <c r="F2724" s="10">
        <v>0.62</v>
      </c>
      <c r="G2724" s="10">
        <v>62.1</v>
      </c>
      <c r="H2724" s="11">
        <f>ROUND(ROUND(F2724,2)*ROUND(G2724,2),2)</f>
        <v>38.5</v>
      </c>
    </row>
    <row r="2725" spans="1:8" x14ac:dyDescent="0.25">
      <c r="E2725" s="7" t="s">
        <v>35</v>
      </c>
      <c r="F2725" s="7"/>
      <c r="G2725" s="7"/>
      <c r="H2725" s="12">
        <f>SUM(H2723:H2724)</f>
        <v>1764.88</v>
      </c>
    </row>
    <row r="2727" spans="1:8" x14ac:dyDescent="0.25">
      <c r="C2727" s="7" t="s">
        <v>6</v>
      </c>
      <c r="D2727" s="8" t="s">
        <v>7</v>
      </c>
      <c r="E2727" s="7" t="s">
        <v>8</v>
      </c>
    </row>
    <row r="2728" spans="1:8" x14ac:dyDescent="0.25">
      <c r="C2728" s="7" t="s">
        <v>9</v>
      </c>
      <c r="D2728" s="8" t="s">
        <v>445</v>
      </c>
      <c r="E2728" s="7" t="s">
        <v>446</v>
      </c>
    </row>
    <row r="2729" spans="1:8" x14ac:dyDescent="0.25">
      <c r="C2729" s="7" t="s">
        <v>11</v>
      </c>
      <c r="D2729" s="8" t="s">
        <v>79</v>
      </c>
      <c r="E2729" s="7" t="s">
        <v>80</v>
      </c>
    </row>
    <row r="2731" spans="1:8" x14ac:dyDescent="0.25">
      <c r="A2731" s="4" t="s">
        <v>452</v>
      </c>
      <c r="B2731" s="4">
        <v>1</v>
      </c>
      <c r="C2731" s="4" t="s">
        <v>166</v>
      </c>
      <c r="D2731" s="9" t="s">
        <v>18</v>
      </c>
      <c r="E2731" s="4" t="s">
        <v>167</v>
      </c>
      <c r="F2731" s="10">
        <v>230.29</v>
      </c>
      <c r="G2731" s="10">
        <v>1</v>
      </c>
      <c r="H2731" s="11">
        <f>ROUND(ROUND(F2731,2)*ROUND(G2731,2),2)</f>
        <v>230.29</v>
      </c>
    </row>
    <row r="2732" spans="1:8" x14ac:dyDescent="0.25">
      <c r="A2732" s="4" t="s">
        <v>452</v>
      </c>
      <c r="B2732" s="4">
        <v>2</v>
      </c>
      <c r="C2732" s="4" t="s">
        <v>126</v>
      </c>
      <c r="D2732" s="9" t="s">
        <v>18</v>
      </c>
      <c r="E2732" s="4" t="s">
        <v>127</v>
      </c>
      <c r="F2732" s="10">
        <v>180.41</v>
      </c>
      <c r="G2732" s="10">
        <v>1</v>
      </c>
      <c r="H2732" s="11">
        <f>ROUND(ROUND(F2732,2)*ROUND(G2732,2),2)</f>
        <v>180.41</v>
      </c>
    </row>
    <row r="2733" spans="1:8" x14ac:dyDescent="0.25">
      <c r="A2733" s="4" t="s">
        <v>452</v>
      </c>
      <c r="B2733" s="4">
        <v>3</v>
      </c>
      <c r="C2733" s="4" t="s">
        <v>82</v>
      </c>
      <c r="D2733" s="9" t="s">
        <v>18</v>
      </c>
      <c r="E2733" s="4" t="s">
        <v>83</v>
      </c>
      <c r="F2733" s="10">
        <v>110.59</v>
      </c>
      <c r="G2733" s="10">
        <v>5</v>
      </c>
      <c r="H2733" s="11">
        <f>ROUND(ROUND(F2733,2)*ROUND(G2733,2),2)</f>
        <v>552.95000000000005</v>
      </c>
    </row>
    <row r="2734" spans="1:8" x14ac:dyDescent="0.25">
      <c r="E2734" s="7" t="s">
        <v>35</v>
      </c>
      <c r="F2734" s="7"/>
      <c r="G2734" s="7"/>
      <c r="H2734" s="12">
        <f>SUM(H2731:H2733)</f>
        <v>963.65000000000009</v>
      </c>
    </row>
    <row r="2736" spans="1:8" x14ac:dyDescent="0.25">
      <c r="C2736" s="7" t="s">
        <v>6</v>
      </c>
      <c r="D2736" s="8" t="s">
        <v>7</v>
      </c>
      <c r="E2736" s="7" t="s">
        <v>8</v>
      </c>
    </row>
    <row r="2737" spans="1:8" x14ac:dyDescent="0.25">
      <c r="C2737" s="7" t="s">
        <v>9</v>
      </c>
      <c r="D2737" s="8" t="s">
        <v>445</v>
      </c>
      <c r="E2737" s="7" t="s">
        <v>446</v>
      </c>
    </row>
    <row r="2738" spans="1:8" x14ac:dyDescent="0.25">
      <c r="C2738" s="7" t="s">
        <v>11</v>
      </c>
      <c r="D2738" s="8" t="s">
        <v>84</v>
      </c>
      <c r="E2738" s="7" t="s">
        <v>85</v>
      </c>
    </row>
    <row r="2740" spans="1:8" x14ac:dyDescent="0.25">
      <c r="A2740" s="4" t="s">
        <v>453</v>
      </c>
      <c r="B2740" s="4">
        <v>1</v>
      </c>
      <c r="C2740" s="4" t="s">
        <v>87</v>
      </c>
      <c r="D2740" s="9" t="s">
        <v>31</v>
      </c>
      <c r="E2740" s="4" t="s">
        <v>88</v>
      </c>
      <c r="F2740" s="10">
        <v>49.53</v>
      </c>
      <c r="G2740" s="10">
        <v>31.84</v>
      </c>
      <c r="H2740" s="11">
        <f>ROUND(ROUND(F2740,2)*ROUND(G2740,2),2)</f>
        <v>1577.04</v>
      </c>
    </row>
    <row r="2741" spans="1:8" x14ac:dyDescent="0.25">
      <c r="A2741" s="4" t="s">
        <v>453</v>
      </c>
      <c r="B2741" s="4">
        <v>2</v>
      </c>
      <c r="C2741" s="4" t="s">
        <v>89</v>
      </c>
      <c r="D2741" s="9" t="s">
        <v>40</v>
      </c>
      <c r="E2741" s="4" t="s">
        <v>90</v>
      </c>
      <c r="F2741" s="10">
        <v>117.23</v>
      </c>
      <c r="G2741" s="10">
        <v>3.18</v>
      </c>
      <c r="H2741" s="11">
        <f>ROUND(ROUND(F2741,2)*ROUND(G2741,2),2)</f>
        <v>372.79</v>
      </c>
    </row>
    <row r="2742" spans="1:8" x14ac:dyDescent="0.25">
      <c r="E2742" s="7" t="s">
        <v>35</v>
      </c>
      <c r="F2742" s="7"/>
      <c r="G2742" s="7"/>
      <c r="H2742" s="12">
        <f>SUM(H2740:H2741)</f>
        <v>1949.83</v>
      </c>
    </row>
    <row r="2744" spans="1:8" x14ac:dyDescent="0.25">
      <c r="C2744" s="7" t="s">
        <v>6</v>
      </c>
      <c r="D2744" s="8" t="s">
        <v>7</v>
      </c>
      <c r="E2744" s="7" t="s">
        <v>8</v>
      </c>
    </row>
    <row r="2745" spans="1:8" x14ac:dyDescent="0.25">
      <c r="C2745" s="7" t="s">
        <v>9</v>
      </c>
      <c r="D2745" s="8" t="s">
        <v>445</v>
      </c>
      <c r="E2745" s="7" t="s">
        <v>446</v>
      </c>
    </row>
    <row r="2746" spans="1:8" x14ac:dyDescent="0.25">
      <c r="C2746" s="7" t="s">
        <v>11</v>
      </c>
      <c r="D2746" s="8" t="s">
        <v>93</v>
      </c>
      <c r="E2746" s="7" t="s">
        <v>94</v>
      </c>
    </row>
    <row r="2748" spans="1:8" x14ac:dyDescent="0.25">
      <c r="A2748" s="4" t="s">
        <v>454</v>
      </c>
      <c r="B2748" s="4">
        <v>1</v>
      </c>
      <c r="C2748" s="4" t="s">
        <v>96</v>
      </c>
      <c r="D2748" s="9" t="s">
        <v>40</v>
      </c>
      <c r="E2748" s="4" t="s">
        <v>97</v>
      </c>
      <c r="F2748" s="10">
        <v>24.85</v>
      </c>
      <c r="G2748" s="10">
        <v>33.43</v>
      </c>
      <c r="H2748" s="11">
        <f t="shared" ref="H2748:H2753" si="101">ROUND(ROUND(F2748,2)*ROUND(G2748,2),2)</f>
        <v>830.74</v>
      </c>
    </row>
    <row r="2749" spans="1:8" x14ac:dyDescent="0.25">
      <c r="A2749" s="4" t="s">
        <v>454</v>
      </c>
      <c r="B2749" s="4">
        <v>2</v>
      </c>
      <c r="C2749" s="4" t="s">
        <v>98</v>
      </c>
      <c r="D2749" s="9" t="s">
        <v>40</v>
      </c>
      <c r="E2749" s="4" t="s">
        <v>99</v>
      </c>
      <c r="F2749" s="10">
        <v>7.59</v>
      </c>
      <c r="G2749" s="10">
        <v>26.98</v>
      </c>
      <c r="H2749" s="11">
        <f t="shared" si="101"/>
        <v>204.78</v>
      </c>
    </row>
    <row r="2750" spans="1:8" x14ac:dyDescent="0.25">
      <c r="A2750" s="4" t="s">
        <v>454</v>
      </c>
      <c r="B2750" s="4">
        <v>3</v>
      </c>
      <c r="C2750" s="4" t="s">
        <v>100</v>
      </c>
      <c r="D2750" s="9" t="s">
        <v>40</v>
      </c>
      <c r="E2750" s="4" t="s">
        <v>101</v>
      </c>
      <c r="F2750" s="10">
        <v>8.8800000000000008</v>
      </c>
      <c r="G2750" s="10">
        <v>26.98</v>
      </c>
      <c r="H2750" s="11">
        <f t="shared" si="101"/>
        <v>239.58</v>
      </c>
    </row>
    <row r="2751" spans="1:8" x14ac:dyDescent="0.25">
      <c r="A2751" s="4" t="s">
        <v>454</v>
      </c>
      <c r="B2751" s="4">
        <v>4</v>
      </c>
      <c r="C2751" s="4" t="s">
        <v>102</v>
      </c>
      <c r="D2751" s="9" t="s">
        <v>40</v>
      </c>
      <c r="E2751" s="4" t="s">
        <v>103</v>
      </c>
      <c r="F2751" s="10">
        <v>10.28</v>
      </c>
      <c r="G2751" s="10">
        <v>6.45</v>
      </c>
      <c r="H2751" s="11">
        <f t="shared" si="101"/>
        <v>66.31</v>
      </c>
    </row>
    <row r="2752" spans="1:8" x14ac:dyDescent="0.25">
      <c r="A2752" s="4" t="s">
        <v>454</v>
      </c>
      <c r="B2752" s="4">
        <v>5</v>
      </c>
      <c r="C2752" s="4" t="s">
        <v>104</v>
      </c>
      <c r="D2752" s="9" t="s">
        <v>40</v>
      </c>
      <c r="E2752" s="4" t="s">
        <v>105</v>
      </c>
      <c r="F2752" s="10">
        <v>63.61</v>
      </c>
      <c r="G2752" s="10">
        <v>6.45</v>
      </c>
      <c r="H2752" s="11">
        <f t="shared" si="101"/>
        <v>410.28</v>
      </c>
    </row>
    <row r="2753" spans="1:8" x14ac:dyDescent="0.25">
      <c r="A2753" s="4" t="s">
        <v>454</v>
      </c>
      <c r="B2753" s="4">
        <v>6</v>
      </c>
      <c r="C2753" s="4" t="s">
        <v>106</v>
      </c>
      <c r="D2753" s="9" t="s">
        <v>40</v>
      </c>
      <c r="E2753" s="4" t="s">
        <v>107</v>
      </c>
      <c r="F2753" s="10">
        <v>93.51</v>
      </c>
      <c r="G2753" s="10">
        <v>0.5</v>
      </c>
      <c r="H2753" s="11">
        <f t="shared" si="101"/>
        <v>46.76</v>
      </c>
    </row>
    <row r="2754" spans="1:8" x14ac:dyDescent="0.25">
      <c r="E2754" s="7" t="s">
        <v>35</v>
      </c>
      <c r="F2754" s="7"/>
      <c r="G2754" s="7"/>
      <c r="H2754" s="12">
        <f>SUM(H2748:H2753)</f>
        <v>1798.4499999999998</v>
      </c>
    </row>
    <row r="2756" spans="1:8" x14ac:dyDescent="0.25">
      <c r="C2756" s="7" t="s">
        <v>6</v>
      </c>
      <c r="D2756" s="8" t="s">
        <v>7</v>
      </c>
      <c r="E2756" s="7" t="s">
        <v>8</v>
      </c>
    </row>
    <row r="2757" spans="1:8" x14ac:dyDescent="0.25">
      <c r="C2757" s="7" t="s">
        <v>9</v>
      </c>
      <c r="D2757" s="8" t="s">
        <v>455</v>
      </c>
      <c r="E2757" s="7" t="s">
        <v>456</v>
      </c>
    </row>
    <row r="2758" spans="1:8" x14ac:dyDescent="0.25">
      <c r="C2758" s="7" t="s">
        <v>11</v>
      </c>
      <c r="D2758" s="8" t="s">
        <v>7</v>
      </c>
      <c r="E2758" s="7" t="s">
        <v>12</v>
      </c>
    </row>
    <row r="2760" spans="1:8" x14ac:dyDescent="0.25">
      <c r="A2760" s="4" t="s">
        <v>457</v>
      </c>
      <c r="B2760" s="4">
        <v>1</v>
      </c>
      <c r="C2760" s="4" t="s">
        <v>14</v>
      </c>
      <c r="D2760" s="9" t="s">
        <v>15</v>
      </c>
      <c r="E2760" s="4" t="s">
        <v>16</v>
      </c>
      <c r="F2760" s="10">
        <v>5.85</v>
      </c>
      <c r="G2760" s="10">
        <v>50</v>
      </c>
      <c r="H2760" s="11">
        <f t="shared" ref="H2760:H2768" si="102">ROUND(ROUND(F2760,2)*ROUND(G2760,2),2)</f>
        <v>292.5</v>
      </c>
    </row>
    <row r="2761" spans="1:8" x14ac:dyDescent="0.25">
      <c r="A2761" s="4" t="s">
        <v>457</v>
      </c>
      <c r="B2761" s="4">
        <v>2</v>
      </c>
      <c r="C2761" s="4" t="s">
        <v>17</v>
      </c>
      <c r="D2761" s="9" t="s">
        <v>18</v>
      </c>
      <c r="E2761" s="4" t="s">
        <v>19</v>
      </c>
      <c r="F2761" s="10">
        <v>4.71</v>
      </c>
      <c r="G2761" s="10">
        <v>10</v>
      </c>
      <c r="H2761" s="11">
        <f t="shared" si="102"/>
        <v>47.1</v>
      </c>
    </row>
    <row r="2762" spans="1:8" x14ac:dyDescent="0.25">
      <c r="A2762" s="4" t="s">
        <v>457</v>
      </c>
      <c r="B2762" s="4">
        <v>3</v>
      </c>
      <c r="C2762" s="4" t="s">
        <v>20</v>
      </c>
      <c r="D2762" s="9" t="s">
        <v>18</v>
      </c>
      <c r="E2762" s="4" t="s">
        <v>21</v>
      </c>
      <c r="F2762" s="10">
        <v>28.56</v>
      </c>
      <c r="G2762" s="10">
        <v>5</v>
      </c>
      <c r="H2762" s="11">
        <f t="shared" si="102"/>
        <v>142.80000000000001</v>
      </c>
    </row>
    <row r="2763" spans="1:8" x14ac:dyDescent="0.25">
      <c r="A2763" s="4" t="s">
        <v>457</v>
      </c>
      <c r="B2763" s="4">
        <v>4</v>
      </c>
      <c r="C2763" s="4" t="s">
        <v>22</v>
      </c>
      <c r="D2763" s="9" t="s">
        <v>15</v>
      </c>
      <c r="E2763" s="4" t="s">
        <v>23</v>
      </c>
      <c r="F2763" s="10">
        <v>1.41</v>
      </c>
      <c r="G2763" s="10">
        <v>103</v>
      </c>
      <c r="H2763" s="11">
        <f t="shared" si="102"/>
        <v>145.22999999999999</v>
      </c>
    </row>
    <row r="2764" spans="1:8" x14ac:dyDescent="0.25">
      <c r="A2764" s="4" t="s">
        <v>457</v>
      </c>
      <c r="B2764" s="4">
        <v>5</v>
      </c>
      <c r="C2764" s="4" t="s">
        <v>24</v>
      </c>
      <c r="D2764" s="9" t="s">
        <v>18</v>
      </c>
      <c r="E2764" s="4" t="s">
        <v>25</v>
      </c>
      <c r="F2764" s="10">
        <v>62.61</v>
      </c>
      <c r="G2764" s="10">
        <v>8</v>
      </c>
      <c r="H2764" s="11">
        <f t="shared" si="102"/>
        <v>500.88</v>
      </c>
    </row>
    <row r="2765" spans="1:8" x14ac:dyDescent="0.25">
      <c r="A2765" s="4" t="s">
        <v>457</v>
      </c>
      <c r="B2765" s="4">
        <v>6</v>
      </c>
      <c r="C2765" s="4" t="s">
        <v>26</v>
      </c>
      <c r="D2765" s="9" t="s">
        <v>18</v>
      </c>
      <c r="E2765" s="4" t="s">
        <v>27</v>
      </c>
      <c r="F2765" s="10">
        <v>56.93</v>
      </c>
      <c r="G2765" s="10">
        <v>3</v>
      </c>
      <c r="H2765" s="11">
        <f t="shared" si="102"/>
        <v>170.79</v>
      </c>
    </row>
    <row r="2766" spans="1:8" x14ac:dyDescent="0.25">
      <c r="A2766" s="4" t="s">
        <v>457</v>
      </c>
      <c r="B2766" s="4">
        <v>7</v>
      </c>
      <c r="C2766" s="4" t="s">
        <v>28</v>
      </c>
      <c r="D2766" s="9" t="s">
        <v>18</v>
      </c>
      <c r="E2766" s="4" t="s">
        <v>29</v>
      </c>
      <c r="F2766" s="10">
        <v>63.54</v>
      </c>
      <c r="G2766" s="10">
        <v>6</v>
      </c>
      <c r="H2766" s="11">
        <f t="shared" si="102"/>
        <v>381.24</v>
      </c>
    </row>
    <row r="2767" spans="1:8" x14ac:dyDescent="0.25">
      <c r="A2767" s="4" t="s">
        <v>457</v>
      </c>
      <c r="B2767" s="4">
        <v>8</v>
      </c>
      <c r="C2767" s="4" t="s">
        <v>30</v>
      </c>
      <c r="D2767" s="9" t="s">
        <v>31</v>
      </c>
      <c r="E2767" s="4" t="s">
        <v>32</v>
      </c>
      <c r="F2767" s="10">
        <v>5.88</v>
      </c>
      <c r="G2767" s="10">
        <v>13</v>
      </c>
      <c r="H2767" s="11">
        <f t="shared" si="102"/>
        <v>76.44</v>
      </c>
    </row>
    <row r="2768" spans="1:8" x14ac:dyDescent="0.25">
      <c r="A2768" s="4" t="s">
        <v>457</v>
      </c>
      <c r="B2768" s="4">
        <v>9</v>
      </c>
      <c r="C2768" s="4" t="s">
        <v>33</v>
      </c>
      <c r="D2768" s="9" t="s">
        <v>31</v>
      </c>
      <c r="E2768" s="4" t="s">
        <v>34</v>
      </c>
      <c r="F2768" s="10">
        <v>7.76</v>
      </c>
      <c r="G2768" s="10">
        <v>13</v>
      </c>
      <c r="H2768" s="11">
        <f t="shared" si="102"/>
        <v>100.88</v>
      </c>
    </row>
    <row r="2769" spans="1:8" x14ac:dyDescent="0.25">
      <c r="E2769" s="7" t="s">
        <v>35</v>
      </c>
      <c r="F2769" s="7"/>
      <c r="G2769" s="7"/>
      <c r="H2769" s="12">
        <f>SUM(H2760:H2768)</f>
        <v>1857.8600000000001</v>
      </c>
    </row>
    <row r="2771" spans="1:8" x14ac:dyDescent="0.25">
      <c r="C2771" s="7" t="s">
        <v>6</v>
      </c>
      <c r="D2771" s="8" t="s">
        <v>7</v>
      </c>
      <c r="E2771" s="7" t="s">
        <v>8</v>
      </c>
    </row>
    <row r="2772" spans="1:8" x14ac:dyDescent="0.25">
      <c r="C2772" s="7" t="s">
        <v>9</v>
      </c>
      <c r="D2772" s="8" t="s">
        <v>455</v>
      </c>
      <c r="E2772" s="7" t="s">
        <v>456</v>
      </c>
    </row>
    <row r="2773" spans="1:8" x14ac:dyDescent="0.25">
      <c r="C2773" s="7" t="s">
        <v>11</v>
      </c>
      <c r="D2773" s="8" t="s">
        <v>36</v>
      </c>
      <c r="E2773" s="7" t="s">
        <v>37</v>
      </c>
    </row>
    <row r="2775" spans="1:8" x14ac:dyDescent="0.25">
      <c r="A2775" s="4" t="s">
        <v>458</v>
      </c>
      <c r="B2775" s="4">
        <v>1</v>
      </c>
      <c r="C2775" s="4" t="s">
        <v>39</v>
      </c>
      <c r="D2775" s="9" t="s">
        <v>40</v>
      </c>
      <c r="E2775" s="4" t="s">
        <v>41</v>
      </c>
      <c r="F2775" s="10">
        <v>102.15</v>
      </c>
      <c r="G2775" s="10">
        <v>3</v>
      </c>
      <c r="H2775" s="11">
        <f>ROUND(ROUND(F2775,2)*ROUND(G2775,2),2)</f>
        <v>306.45</v>
      </c>
    </row>
    <row r="2776" spans="1:8" x14ac:dyDescent="0.25">
      <c r="E2776" s="7" t="s">
        <v>35</v>
      </c>
      <c r="F2776" s="7"/>
      <c r="G2776" s="7"/>
      <c r="H2776" s="12">
        <f>SUM(H2775:H2775)</f>
        <v>306.45</v>
      </c>
    </row>
    <row r="2778" spans="1:8" x14ac:dyDescent="0.25">
      <c r="C2778" s="7" t="s">
        <v>6</v>
      </c>
      <c r="D2778" s="8" t="s">
        <v>7</v>
      </c>
      <c r="E2778" s="7" t="s">
        <v>8</v>
      </c>
    </row>
    <row r="2779" spans="1:8" x14ac:dyDescent="0.25">
      <c r="C2779" s="7" t="s">
        <v>9</v>
      </c>
      <c r="D2779" s="8" t="s">
        <v>455</v>
      </c>
      <c r="E2779" s="7" t="s">
        <v>456</v>
      </c>
    </row>
    <row r="2780" spans="1:8" x14ac:dyDescent="0.25">
      <c r="C2780" s="7" t="s">
        <v>11</v>
      </c>
      <c r="D2780" s="8" t="s">
        <v>42</v>
      </c>
      <c r="E2780" s="7" t="s">
        <v>43</v>
      </c>
    </row>
    <row r="2782" spans="1:8" x14ac:dyDescent="0.25">
      <c r="A2782" s="4" t="s">
        <v>459</v>
      </c>
      <c r="B2782" s="4">
        <v>1</v>
      </c>
      <c r="C2782" s="4" t="s">
        <v>45</v>
      </c>
      <c r="D2782" s="9" t="s">
        <v>31</v>
      </c>
      <c r="E2782" s="4" t="s">
        <v>46</v>
      </c>
      <c r="F2782" s="10">
        <v>11.7</v>
      </c>
      <c r="G2782" s="10">
        <v>20.56</v>
      </c>
      <c r="H2782" s="11">
        <f>ROUND(ROUND(F2782,2)*ROUND(G2782,2),2)</f>
        <v>240.55</v>
      </c>
    </row>
    <row r="2783" spans="1:8" x14ac:dyDescent="0.25">
      <c r="A2783" s="4" t="s">
        <v>459</v>
      </c>
      <c r="B2783" s="4">
        <v>2</v>
      </c>
      <c r="C2783" s="4" t="s">
        <v>47</v>
      </c>
      <c r="D2783" s="9" t="s">
        <v>31</v>
      </c>
      <c r="E2783" s="4" t="s">
        <v>48</v>
      </c>
      <c r="F2783" s="10">
        <v>4.5999999999999996</v>
      </c>
      <c r="G2783" s="10">
        <v>6</v>
      </c>
      <c r="H2783" s="11">
        <f>ROUND(ROUND(F2783,2)*ROUND(G2783,2),2)</f>
        <v>27.6</v>
      </c>
    </row>
    <row r="2784" spans="1:8" x14ac:dyDescent="0.25">
      <c r="E2784" s="7" t="s">
        <v>35</v>
      </c>
      <c r="F2784" s="7"/>
      <c r="G2784" s="7"/>
      <c r="H2784" s="12">
        <f>SUM(H2782:H2783)</f>
        <v>268.15000000000003</v>
      </c>
    </row>
    <row r="2786" spans="1:8" x14ac:dyDescent="0.25">
      <c r="C2786" s="7" t="s">
        <v>6</v>
      </c>
      <c r="D2786" s="8" t="s">
        <v>7</v>
      </c>
      <c r="E2786" s="7" t="s">
        <v>8</v>
      </c>
    </row>
    <row r="2787" spans="1:8" x14ac:dyDescent="0.25">
      <c r="C2787" s="7" t="s">
        <v>9</v>
      </c>
      <c r="D2787" s="8" t="s">
        <v>455</v>
      </c>
      <c r="E2787" s="7" t="s">
        <v>456</v>
      </c>
    </row>
    <row r="2788" spans="1:8" x14ac:dyDescent="0.25">
      <c r="C2788" s="7" t="s">
        <v>11</v>
      </c>
      <c r="D2788" s="8" t="s">
        <v>53</v>
      </c>
      <c r="E2788" s="7" t="s">
        <v>54</v>
      </c>
    </row>
    <row r="2790" spans="1:8" x14ac:dyDescent="0.25">
      <c r="A2790" s="4" t="s">
        <v>460</v>
      </c>
      <c r="B2790" s="4">
        <v>1</v>
      </c>
      <c r="C2790" s="4" t="s">
        <v>56</v>
      </c>
      <c r="D2790" s="9" t="s">
        <v>40</v>
      </c>
      <c r="E2790" s="4" t="s">
        <v>57</v>
      </c>
      <c r="F2790" s="10">
        <v>7.02</v>
      </c>
      <c r="G2790" s="10">
        <v>17.48</v>
      </c>
      <c r="H2790" s="11">
        <f t="shared" ref="H2790:H2795" si="103">ROUND(ROUND(F2790,2)*ROUND(G2790,2),2)</f>
        <v>122.71</v>
      </c>
    </row>
    <row r="2791" spans="1:8" x14ac:dyDescent="0.25">
      <c r="A2791" s="4" t="s">
        <v>460</v>
      </c>
      <c r="B2791" s="4">
        <v>2</v>
      </c>
      <c r="C2791" s="4" t="s">
        <v>58</v>
      </c>
      <c r="D2791" s="9" t="s">
        <v>40</v>
      </c>
      <c r="E2791" s="4" t="s">
        <v>59</v>
      </c>
      <c r="F2791" s="10">
        <v>2.1</v>
      </c>
      <c r="G2791" s="10">
        <v>5.0999999999999996</v>
      </c>
      <c r="H2791" s="11">
        <f t="shared" si="103"/>
        <v>10.71</v>
      </c>
    </row>
    <row r="2792" spans="1:8" x14ac:dyDescent="0.25">
      <c r="A2792" s="4" t="s">
        <v>460</v>
      </c>
      <c r="B2792" s="4">
        <v>3</v>
      </c>
      <c r="C2792" s="4" t="s">
        <v>60</v>
      </c>
      <c r="D2792" s="9" t="s">
        <v>40</v>
      </c>
      <c r="E2792" s="4" t="s">
        <v>61</v>
      </c>
      <c r="F2792" s="10">
        <v>30.28</v>
      </c>
      <c r="G2792" s="10">
        <v>11.31</v>
      </c>
      <c r="H2792" s="11">
        <f t="shared" si="103"/>
        <v>342.47</v>
      </c>
    </row>
    <row r="2793" spans="1:8" x14ac:dyDescent="0.25">
      <c r="A2793" s="4" t="s">
        <v>460</v>
      </c>
      <c r="B2793" s="4">
        <v>4</v>
      </c>
      <c r="C2793" s="4" t="s">
        <v>62</v>
      </c>
      <c r="D2793" s="9" t="s">
        <v>40</v>
      </c>
      <c r="E2793" s="4" t="s">
        <v>63</v>
      </c>
      <c r="F2793" s="10">
        <v>26.73</v>
      </c>
      <c r="G2793" s="10">
        <v>3.3</v>
      </c>
      <c r="H2793" s="11">
        <f t="shared" si="103"/>
        <v>88.21</v>
      </c>
    </row>
    <row r="2794" spans="1:8" x14ac:dyDescent="0.25">
      <c r="A2794" s="4" t="s">
        <v>460</v>
      </c>
      <c r="B2794" s="4">
        <v>5</v>
      </c>
      <c r="C2794" s="4" t="s">
        <v>64</v>
      </c>
      <c r="D2794" s="9" t="s">
        <v>40</v>
      </c>
      <c r="E2794" s="4" t="s">
        <v>65</v>
      </c>
      <c r="F2794" s="10">
        <v>21</v>
      </c>
      <c r="G2794" s="10">
        <v>6.17</v>
      </c>
      <c r="H2794" s="11">
        <f t="shared" si="103"/>
        <v>129.57</v>
      </c>
    </row>
    <row r="2795" spans="1:8" x14ac:dyDescent="0.25">
      <c r="A2795" s="4" t="s">
        <v>460</v>
      </c>
      <c r="B2795" s="4">
        <v>6</v>
      </c>
      <c r="C2795" s="4" t="s">
        <v>66</v>
      </c>
      <c r="D2795" s="9" t="s">
        <v>40</v>
      </c>
      <c r="E2795" s="4" t="s">
        <v>67</v>
      </c>
      <c r="F2795" s="10">
        <v>11.6</v>
      </c>
      <c r="G2795" s="10">
        <v>1.8</v>
      </c>
      <c r="H2795" s="11">
        <f t="shared" si="103"/>
        <v>20.88</v>
      </c>
    </row>
    <row r="2796" spans="1:8" x14ac:dyDescent="0.25">
      <c r="E2796" s="7" t="s">
        <v>35</v>
      </c>
      <c r="F2796" s="7"/>
      <c r="G2796" s="7"/>
      <c r="H2796" s="12">
        <f>SUM(H2790:H2795)</f>
        <v>714.55000000000007</v>
      </c>
    </row>
    <row r="2798" spans="1:8" x14ac:dyDescent="0.25">
      <c r="C2798" s="7" t="s">
        <v>6</v>
      </c>
      <c r="D2798" s="8" t="s">
        <v>7</v>
      </c>
      <c r="E2798" s="7" t="s">
        <v>8</v>
      </c>
    </row>
    <row r="2799" spans="1:8" x14ac:dyDescent="0.25">
      <c r="C2799" s="7" t="s">
        <v>9</v>
      </c>
      <c r="D2799" s="8" t="s">
        <v>455</v>
      </c>
      <c r="E2799" s="7" t="s">
        <v>456</v>
      </c>
    </row>
    <row r="2800" spans="1:8" x14ac:dyDescent="0.25">
      <c r="C2800" s="7" t="s">
        <v>11</v>
      </c>
      <c r="D2800" s="8" t="s">
        <v>68</v>
      </c>
      <c r="E2800" s="7" t="s">
        <v>69</v>
      </c>
    </row>
    <row r="2802" spans="1:8" x14ac:dyDescent="0.25">
      <c r="A2802" s="4" t="s">
        <v>461</v>
      </c>
      <c r="B2802" s="4">
        <v>1</v>
      </c>
      <c r="C2802" s="4" t="s">
        <v>71</v>
      </c>
      <c r="D2802" s="9" t="s">
        <v>15</v>
      </c>
      <c r="E2802" s="4" t="s">
        <v>72</v>
      </c>
      <c r="F2802" s="10">
        <v>27.8</v>
      </c>
      <c r="G2802" s="10">
        <v>51.4</v>
      </c>
      <c r="H2802" s="11">
        <f>ROUND(ROUND(F2802,2)*ROUND(G2802,2),2)</f>
        <v>1428.92</v>
      </c>
    </row>
    <row r="2803" spans="1:8" x14ac:dyDescent="0.25">
      <c r="A2803" s="4" t="s">
        <v>461</v>
      </c>
      <c r="B2803" s="4">
        <v>2</v>
      </c>
      <c r="C2803" s="4" t="s">
        <v>75</v>
      </c>
      <c r="D2803" s="9" t="s">
        <v>15</v>
      </c>
      <c r="E2803" s="4" t="s">
        <v>76</v>
      </c>
      <c r="F2803" s="10">
        <v>0.62</v>
      </c>
      <c r="G2803" s="10">
        <v>51.4</v>
      </c>
      <c r="H2803" s="11">
        <f>ROUND(ROUND(F2803,2)*ROUND(G2803,2),2)</f>
        <v>31.87</v>
      </c>
    </row>
    <row r="2804" spans="1:8" x14ac:dyDescent="0.25">
      <c r="E2804" s="7" t="s">
        <v>35</v>
      </c>
      <c r="F2804" s="7"/>
      <c r="G2804" s="7"/>
      <c r="H2804" s="12">
        <f>SUM(H2802:H2803)</f>
        <v>1460.79</v>
      </c>
    </row>
    <row r="2806" spans="1:8" x14ac:dyDescent="0.25">
      <c r="C2806" s="7" t="s">
        <v>6</v>
      </c>
      <c r="D2806" s="8" t="s">
        <v>7</v>
      </c>
      <c r="E2806" s="7" t="s">
        <v>8</v>
      </c>
    </row>
    <row r="2807" spans="1:8" x14ac:dyDescent="0.25">
      <c r="C2807" s="7" t="s">
        <v>9</v>
      </c>
      <c r="D2807" s="8" t="s">
        <v>455</v>
      </c>
      <c r="E2807" s="7" t="s">
        <v>456</v>
      </c>
    </row>
    <row r="2808" spans="1:8" x14ac:dyDescent="0.25">
      <c r="C2808" s="7" t="s">
        <v>11</v>
      </c>
      <c r="D2808" s="8" t="s">
        <v>79</v>
      </c>
      <c r="E2808" s="7" t="s">
        <v>80</v>
      </c>
    </row>
    <row r="2810" spans="1:8" x14ac:dyDescent="0.25">
      <c r="A2810" s="4" t="s">
        <v>462</v>
      </c>
      <c r="B2810" s="4">
        <v>1</v>
      </c>
      <c r="C2810" s="4" t="s">
        <v>166</v>
      </c>
      <c r="D2810" s="9" t="s">
        <v>18</v>
      </c>
      <c r="E2810" s="4" t="s">
        <v>167</v>
      </c>
      <c r="F2810" s="10">
        <v>230.29</v>
      </c>
      <c r="G2810" s="10">
        <v>3</v>
      </c>
      <c r="H2810" s="11">
        <f>ROUND(ROUND(F2810,2)*ROUND(G2810,2),2)</f>
        <v>690.87</v>
      </c>
    </row>
    <row r="2811" spans="1:8" x14ac:dyDescent="0.25">
      <c r="E2811" s="7" t="s">
        <v>35</v>
      </c>
      <c r="F2811" s="7"/>
      <c r="G2811" s="7"/>
      <c r="H2811" s="12">
        <f>SUM(H2810:H2810)</f>
        <v>690.87</v>
      </c>
    </row>
    <row r="2813" spans="1:8" x14ac:dyDescent="0.25">
      <c r="C2813" s="7" t="s">
        <v>6</v>
      </c>
      <c r="D2813" s="8" t="s">
        <v>7</v>
      </c>
      <c r="E2813" s="7" t="s">
        <v>8</v>
      </c>
    </row>
    <row r="2814" spans="1:8" x14ac:dyDescent="0.25">
      <c r="C2814" s="7" t="s">
        <v>9</v>
      </c>
      <c r="D2814" s="8" t="s">
        <v>455</v>
      </c>
      <c r="E2814" s="7" t="s">
        <v>456</v>
      </c>
    </row>
    <row r="2815" spans="1:8" x14ac:dyDescent="0.25">
      <c r="C2815" s="7" t="s">
        <v>11</v>
      </c>
      <c r="D2815" s="8" t="s">
        <v>84</v>
      </c>
      <c r="E2815" s="7" t="s">
        <v>85</v>
      </c>
    </row>
    <row r="2817" spans="1:8" x14ac:dyDescent="0.25">
      <c r="A2817" s="4" t="s">
        <v>463</v>
      </c>
      <c r="B2817" s="4">
        <v>1</v>
      </c>
      <c r="C2817" s="4" t="s">
        <v>87</v>
      </c>
      <c r="D2817" s="9" t="s">
        <v>31</v>
      </c>
      <c r="E2817" s="4" t="s">
        <v>88</v>
      </c>
      <c r="F2817" s="10">
        <v>49.53</v>
      </c>
      <c r="G2817" s="10">
        <v>26.56</v>
      </c>
      <c r="H2817" s="11">
        <f>ROUND(ROUND(F2817,2)*ROUND(G2817,2),2)</f>
        <v>1315.52</v>
      </c>
    </row>
    <row r="2818" spans="1:8" x14ac:dyDescent="0.25">
      <c r="A2818" s="4" t="s">
        <v>463</v>
      </c>
      <c r="B2818" s="4">
        <v>2</v>
      </c>
      <c r="C2818" s="4" t="s">
        <v>89</v>
      </c>
      <c r="D2818" s="9" t="s">
        <v>40</v>
      </c>
      <c r="E2818" s="4" t="s">
        <v>90</v>
      </c>
      <c r="F2818" s="10">
        <v>117.23</v>
      </c>
      <c r="G2818" s="10">
        <v>2.66</v>
      </c>
      <c r="H2818" s="11">
        <f>ROUND(ROUND(F2818,2)*ROUND(G2818,2),2)</f>
        <v>311.83</v>
      </c>
    </row>
    <row r="2819" spans="1:8" x14ac:dyDescent="0.25">
      <c r="E2819" s="7" t="s">
        <v>35</v>
      </c>
      <c r="F2819" s="7"/>
      <c r="G2819" s="7"/>
      <c r="H2819" s="12">
        <f>SUM(H2817:H2818)</f>
        <v>1627.35</v>
      </c>
    </row>
    <row r="2821" spans="1:8" x14ac:dyDescent="0.25">
      <c r="C2821" s="7" t="s">
        <v>6</v>
      </c>
      <c r="D2821" s="8" t="s">
        <v>7</v>
      </c>
      <c r="E2821" s="7" t="s">
        <v>8</v>
      </c>
    </row>
    <row r="2822" spans="1:8" x14ac:dyDescent="0.25">
      <c r="C2822" s="7" t="s">
        <v>9</v>
      </c>
      <c r="D2822" s="8" t="s">
        <v>455</v>
      </c>
      <c r="E2822" s="7" t="s">
        <v>456</v>
      </c>
    </row>
    <row r="2823" spans="1:8" x14ac:dyDescent="0.25">
      <c r="C2823" s="7" t="s">
        <v>11</v>
      </c>
      <c r="D2823" s="8" t="s">
        <v>93</v>
      </c>
      <c r="E2823" s="7" t="s">
        <v>94</v>
      </c>
    </row>
    <row r="2825" spans="1:8" x14ac:dyDescent="0.25">
      <c r="A2825" s="4" t="s">
        <v>464</v>
      </c>
      <c r="B2825" s="4">
        <v>1</v>
      </c>
      <c r="C2825" s="4" t="s">
        <v>96</v>
      </c>
      <c r="D2825" s="9" t="s">
        <v>40</v>
      </c>
      <c r="E2825" s="4" t="s">
        <v>97</v>
      </c>
      <c r="F2825" s="10">
        <v>24.85</v>
      </c>
      <c r="G2825" s="10">
        <v>27.89</v>
      </c>
      <c r="H2825" s="11">
        <f t="shared" ref="H2825:H2830" si="104">ROUND(ROUND(F2825,2)*ROUND(G2825,2),2)</f>
        <v>693.07</v>
      </c>
    </row>
    <row r="2826" spans="1:8" x14ac:dyDescent="0.25">
      <c r="A2826" s="4" t="s">
        <v>464</v>
      </c>
      <c r="B2826" s="4">
        <v>2</v>
      </c>
      <c r="C2826" s="4" t="s">
        <v>98</v>
      </c>
      <c r="D2826" s="9" t="s">
        <v>40</v>
      </c>
      <c r="E2826" s="4" t="s">
        <v>99</v>
      </c>
      <c r="F2826" s="10">
        <v>7.59</v>
      </c>
      <c r="G2826" s="10">
        <v>22.51</v>
      </c>
      <c r="H2826" s="11">
        <f t="shared" si="104"/>
        <v>170.85</v>
      </c>
    </row>
    <row r="2827" spans="1:8" x14ac:dyDescent="0.25">
      <c r="A2827" s="4" t="s">
        <v>464</v>
      </c>
      <c r="B2827" s="4">
        <v>3</v>
      </c>
      <c r="C2827" s="4" t="s">
        <v>100</v>
      </c>
      <c r="D2827" s="9" t="s">
        <v>40</v>
      </c>
      <c r="E2827" s="4" t="s">
        <v>101</v>
      </c>
      <c r="F2827" s="10">
        <v>8.8800000000000008</v>
      </c>
      <c r="G2827" s="10">
        <v>22.51</v>
      </c>
      <c r="H2827" s="11">
        <f t="shared" si="104"/>
        <v>199.89</v>
      </c>
    </row>
    <row r="2828" spans="1:8" x14ac:dyDescent="0.25">
      <c r="A2828" s="4" t="s">
        <v>464</v>
      </c>
      <c r="B2828" s="4">
        <v>4</v>
      </c>
      <c r="C2828" s="4" t="s">
        <v>102</v>
      </c>
      <c r="D2828" s="9" t="s">
        <v>40</v>
      </c>
      <c r="E2828" s="4" t="s">
        <v>103</v>
      </c>
      <c r="F2828" s="10">
        <v>10.28</v>
      </c>
      <c r="G2828" s="10">
        <v>5.38</v>
      </c>
      <c r="H2828" s="11">
        <f t="shared" si="104"/>
        <v>55.31</v>
      </c>
    </row>
    <row r="2829" spans="1:8" x14ac:dyDescent="0.25">
      <c r="A2829" s="4" t="s">
        <v>464</v>
      </c>
      <c r="B2829" s="4">
        <v>5</v>
      </c>
      <c r="C2829" s="4" t="s">
        <v>104</v>
      </c>
      <c r="D2829" s="9" t="s">
        <v>40</v>
      </c>
      <c r="E2829" s="4" t="s">
        <v>105</v>
      </c>
      <c r="F2829" s="10">
        <v>63.61</v>
      </c>
      <c r="G2829" s="10">
        <v>5.38</v>
      </c>
      <c r="H2829" s="11">
        <f t="shared" si="104"/>
        <v>342.22</v>
      </c>
    </row>
    <row r="2830" spans="1:8" x14ac:dyDescent="0.25">
      <c r="A2830" s="4" t="s">
        <v>464</v>
      </c>
      <c r="B2830" s="4">
        <v>6</v>
      </c>
      <c r="C2830" s="4" t="s">
        <v>106</v>
      </c>
      <c r="D2830" s="9" t="s">
        <v>40</v>
      </c>
      <c r="E2830" s="4" t="s">
        <v>107</v>
      </c>
      <c r="F2830" s="10">
        <v>93.51</v>
      </c>
      <c r="G2830" s="10">
        <v>0.5</v>
      </c>
      <c r="H2830" s="11">
        <f t="shared" si="104"/>
        <v>46.76</v>
      </c>
    </row>
    <row r="2831" spans="1:8" x14ac:dyDescent="0.25">
      <c r="E2831" s="7" t="s">
        <v>35</v>
      </c>
      <c r="F2831" s="7"/>
      <c r="G2831" s="7"/>
      <c r="H2831" s="12">
        <f>SUM(H2825:H2830)</f>
        <v>1508.1</v>
      </c>
    </row>
    <row r="2833" spans="1:8" x14ac:dyDescent="0.25">
      <c r="C2833" s="7" t="s">
        <v>6</v>
      </c>
      <c r="D2833" s="8" t="s">
        <v>7</v>
      </c>
      <c r="E2833" s="7" t="s">
        <v>8</v>
      </c>
    </row>
    <row r="2834" spans="1:8" x14ac:dyDescent="0.25">
      <c r="C2834" s="7" t="s">
        <v>9</v>
      </c>
      <c r="D2834" s="8" t="s">
        <v>465</v>
      </c>
      <c r="E2834" s="7" t="s">
        <v>466</v>
      </c>
    </row>
    <row r="2835" spans="1:8" x14ac:dyDescent="0.25">
      <c r="C2835" s="7" t="s">
        <v>11</v>
      </c>
      <c r="D2835" s="8" t="s">
        <v>7</v>
      </c>
      <c r="E2835" s="7" t="s">
        <v>12</v>
      </c>
    </row>
    <row r="2837" spans="1:8" x14ac:dyDescent="0.25">
      <c r="A2837" s="4" t="s">
        <v>467</v>
      </c>
      <c r="B2837" s="4">
        <v>1</v>
      </c>
      <c r="C2837" s="4" t="s">
        <v>14</v>
      </c>
      <c r="D2837" s="9" t="s">
        <v>15</v>
      </c>
      <c r="E2837" s="4" t="s">
        <v>16</v>
      </c>
      <c r="F2837" s="10">
        <v>5.85</v>
      </c>
      <c r="G2837" s="10">
        <v>60</v>
      </c>
      <c r="H2837" s="11">
        <f t="shared" ref="H2837:H2845" si="105">ROUND(ROUND(F2837,2)*ROUND(G2837,2),2)</f>
        <v>351</v>
      </c>
    </row>
    <row r="2838" spans="1:8" x14ac:dyDescent="0.25">
      <c r="A2838" s="4" t="s">
        <v>467</v>
      </c>
      <c r="B2838" s="4">
        <v>2</v>
      </c>
      <c r="C2838" s="4" t="s">
        <v>17</v>
      </c>
      <c r="D2838" s="9" t="s">
        <v>18</v>
      </c>
      <c r="E2838" s="4" t="s">
        <v>19</v>
      </c>
      <c r="F2838" s="10">
        <v>4.71</v>
      </c>
      <c r="G2838" s="10">
        <v>12</v>
      </c>
      <c r="H2838" s="11">
        <f t="shared" si="105"/>
        <v>56.52</v>
      </c>
    </row>
    <row r="2839" spans="1:8" x14ac:dyDescent="0.25">
      <c r="A2839" s="4" t="s">
        <v>467</v>
      </c>
      <c r="B2839" s="4">
        <v>3</v>
      </c>
      <c r="C2839" s="4" t="s">
        <v>20</v>
      </c>
      <c r="D2839" s="9" t="s">
        <v>18</v>
      </c>
      <c r="E2839" s="4" t="s">
        <v>21</v>
      </c>
      <c r="F2839" s="10">
        <v>28.56</v>
      </c>
      <c r="G2839" s="10">
        <v>6</v>
      </c>
      <c r="H2839" s="11">
        <f t="shared" si="105"/>
        <v>171.36</v>
      </c>
    </row>
    <row r="2840" spans="1:8" x14ac:dyDescent="0.25">
      <c r="A2840" s="4" t="s">
        <v>467</v>
      </c>
      <c r="B2840" s="4">
        <v>4</v>
      </c>
      <c r="C2840" s="4" t="s">
        <v>22</v>
      </c>
      <c r="D2840" s="9" t="s">
        <v>15</v>
      </c>
      <c r="E2840" s="4" t="s">
        <v>23</v>
      </c>
      <c r="F2840" s="10">
        <v>1.41</v>
      </c>
      <c r="G2840" s="10">
        <v>125</v>
      </c>
      <c r="H2840" s="11">
        <f t="shared" si="105"/>
        <v>176.25</v>
      </c>
    </row>
    <row r="2841" spans="1:8" x14ac:dyDescent="0.25">
      <c r="A2841" s="4" t="s">
        <v>467</v>
      </c>
      <c r="B2841" s="4">
        <v>5</v>
      </c>
      <c r="C2841" s="4" t="s">
        <v>24</v>
      </c>
      <c r="D2841" s="9" t="s">
        <v>18</v>
      </c>
      <c r="E2841" s="4" t="s">
        <v>25</v>
      </c>
      <c r="F2841" s="10">
        <v>62.61</v>
      </c>
      <c r="G2841" s="10">
        <v>9</v>
      </c>
      <c r="H2841" s="11">
        <f t="shared" si="105"/>
        <v>563.49</v>
      </c>
    </row>
    <row r="2842" spans="1:8" x14ac:dyDescent="0.25">
      <c r="A2842" s="4" t="s">
        <v>467</v>
      </c>
      <c r="B2842" s="4">
        <v>6</v>
      </c>
      <c r="C2842" s="4" t="s">
        <v>26</v>
      </c>
      <c r="D2842" s="9" t="s">
        <v>18</v>
      </c>
      <c r="E2842" s="4" t="s">
        <v>27</v>
      </c>
      <c r="F2842" s="10">
        <v>56.93</v>
      </c>
      <c r="G2842" s="10">
        <v>3</v>
      </c>
      <c r="H2842" s="11">
        <f t="shared" si="105"/>
        <v>170.79</v>
      </c>
    </row>
    <row r="2843" spans="1:8" x14ac:dyDescent="0.25">
      <c r="A2843" s="4" t="s">
        <v>467</v>
      </c>
      <c r="B2843" s="4">
        <v>7</v>
      </c>
      <c r="C2843" s="4" t="s">
        <v>28</v>
      </c>
      <c r="D2843" s="9" t="s">
        <v>18</v>
      </c>
      <c r="E2843" s="4" t="s">
        <v>29</v>
      </c>
      <c r="F2843" s="10">
        <v>63.54</v>
      </c>
      <c r="G2843" s="10">
        <v>6</v>
      </c>
      <c r="H2843" s="11">
        <f t="shared" si="105"/>
        <v>381.24</v>
      </c>
    </row>
    <row r="2844" spans="1:8" x14ac:dyDescent="0.25">
      <c r="A2844" s="4" t="s">
        <v>467</v>
      </c>
      <c r="B2844" s="4">
        <v>8</v>
      </c>
      <c r="C2844" s="4" t="s">
        <v>30</v>
      </c>
      <c r="D2844" s="9" t="s">
        <v>31</v>
      </c>
      <c r="E2844" s="4" t="s">
        <v>32</v>
      </c>
      <c r="F2844" s="10">
        <v>5.88</v>
      </c>
      <c r="G2844" s="10">
        <v>16</v>
      </c>
      <c r="H2844" s="11">
        <f t="shared" si="105"/>
        <v>94.08</v>
      </c>
    </row>
    <row r="2845" spans="1:8" x14ac:dyDescent="0.25">
      <c r="A2845" s="4" t="s">
        <v>467</v>
      </c>
      <c r="B2845" s="4">
        <v>9</v>
      </c>
      <c r="C2845" s="4" t="s">
        <v>33</v>
      </c>
      <c r="D2845" s="9" t="s">
        <v>31</v>
      </c>
      <c r="E2845" s="4" t="s">
        <v>34</v>
      </c>
      <c r="F2845" s="10">
        <v>7.76</v>
      </c>
      <c r="G2845" s="10">
        <v>16</v>
      </c>
      <c r="H2845" s="11">
        <f t="shared" si="105"/>
        <v>124.16</v>
      </c>
    </row>
    <row r="2846" spans="1:8" x14ac:dyDescent="0.25">
      <c r="E2846" s="7" t="s">
        <v>35</v>
      </c>
      <c r="F2846" s="7"/>
      <c r="G2846" s="7"/>
      <c r="H2846" s="12">
        <f>SUM(H2837:H2845)</f>
        <v>2088.89</v>
      </c>
    </row>
    <row r="2848" spans="1:8" x14ac:dyDescent="0.25">
      <c r="C2848" s="7" t="s">
        <v>6</v>
      </c>
      <c r="D2848" s="8" t="s">
        <v>7</v>
      </c>
      <c r="E2848" s="7" t="s">
        <v>8</v>
      </c>
    </row>
    <row r="2849" spans="1:8" x14ac:dyDescent="0.25">
      <c r="C2849" s="7" t="s">
        <v>9</v>
      </c>
      <c r="D2849" s="8" t="s">
        <v>465</v>
      </c>
      <c r="E2849" s="7" t="s">
        <v>466</v>
      </c>
    </row>
    <row r="2850" spans="1:8" x14ac:dyDescent="0.25">
      <c r="C2850" s="7" t="s">
        <v>11</v>
      </c>
      <c r="D2850" s="8" t="s">
        <v>36</v>
      </c>
      <c r="E2850" s="7" t="s">
        <v>37</v>
      </c>
    </row>
    <row r="2852" spans="1:8" x14ac:dyDescent="0.25">
      <c r="A2852" s="4" t="s">
        <v>468</v>
      </c>
      <c r="B2852" s="4">
        <v>1</v>
      </c>
      <c r="C2852" s="4" t="s">
        <v>39</v>
      </c>
      <c r="D2852" s="9" t="s">
        <v>40</v>
      </c>
      <c r="E2852" s="4" t="s">
        <v>41</v>
      </c>
      <c r="F2852" s="10">
        <v>102.15</v>
      </c>
      <c r="G2852" s="10">
        <v>3</v>
      </c>
      <c r="H2852" s="11">
        <f>ROUND(ROUND(F2852,2)*ROUND(G2852,2),2)</f>
        <v>306.45</v>
      </c>
    </row>
    <row r="2853" spans="1:8" x14ac:dyDescent="0.25">
      <c r="E2853" s="7" t="s">
        <v>35</v>
      </c>
      <c r="F2853" s="7"/>
      <c r="G2853" s="7"/>
      <c r="H2853" s="12">
        <f>SUM(H2852:H2852)</f>
        <v>306.45</v>
      </c>
    </row>
    <row r="2855" spans="1:8" x14ac:dyDescent="0.25">
      <c r="C2855" s="7" t="s">
        <v>6</v>
      </c>
      <c r="D2855" s="8" t="s">
        <v>7</v>
      </c>
      <c r="E2855" s="7" t="s">
        <v>8</v>
      </c>
    </row>
    <row r="2856" spans="1:8" x14ac:dyDescent="0.25">
      <c r="C2856" s="7" t="s">
        <v>9</v>
      </c>
      <c r="D2856" s="8" t="s">
        <v>465</v>
      </c>
      <c r="E2856" s="7" t="s">
        <v>466</v>
      </c>
    </row>
    <row r="2857" spans="1:8" x14ac:dyDescent="0.25">
      <c r="C2857" s="7" t="s">
        <v>11</v>
      </c>
      <c r="D2857" s="8" t="s">
        <v>42</v>
      </c>
      <c r="E2857" s="7" t="s">
        <v>43</v>
      </c>
    </row>
    <row r="2859" spans="1:8" x14ac:dyDescent="0.25">
      <c r="A2859" s="4" t="s">
        <v>469</v>
      </c>
      <c r="B2859" s="4">
        <v>1</v>
      </c>
      <c r="C2859" s="4" t="s">
        <v>45</v>
      </c>
      <c r="D2859" s="9" t="s">
        <v>31</v>
      </c>
      <c r="E2859" s="4" t="s">
        <v>46</v>
      </c>
      <c r="F2859" s="10">
        <v>11.7</v>
      </c>
      <c r="G2859" s="10">
        <v>22.16</v>
      </c>
      <c r="H2859" s="11">
        <f t="shared" ref="H2859:H2868" si="106">ROUND(ROUND(F2859,2)*ROUND(G2859,2),2)</f>
        <v>259.27</v>
      </c>
    </row>
    <row r="2860" spans="1:8" x14ac:dyDescent="0.25">
      <c r="A2860" s="4" t="s">
        <v>469</v>
      </c>
      <c r="B2860" s="4">
        <v>2</v>
      </c>
      <c r="C2860" s="4" t="s">
        <v>47</v>
      </c>
      <c r="D2860" s="9" t="s">
        <v>31</v>
      </c>
      <c r="E2860" s="4" t="s">
        <v>48</v>
      </c>
      <c r="F2860" s="10">
        <v>4.5999999999999996</v>
      </c>
      <c r="G2860" s="10">
        <v>6</v>
      </c>
      <c r="H2860" s="11">
        <f t="shared" si="106"/>
        <v>27.6</v>
      </c>
    </row>
    <row r="2861" spans="1:8" x14ac:dyDescent="0.25">
      <c r="A2861" s="4" t="s">
        <v>469</v>
      </c>
      <c r="B2861" s="4">
        <v>3</v>
      </c>
      <c r="C2861" s="4" t="s">
        <v>174</v>
      </c>
      <c r="D2861" s="9" t="s">
        <v>31</v>
      </c>
      <c r="E2861" s="4" t="s">
        <v>175</v>
      </c>
      <c r="F2861" s="10">
        <v>11.76</v>
      </c>
      <c r="G2861" s="10">
        <v>0</v>
      </c>
      <c r="H2861" s="11">
        <f t="shared" si="106"/>
        <v>0</v>
      </c>
    </row>
    <row r="2862" spans="1:8" x14ac:dyDescent="0.25">
      <c r="A2862" s="4" t="s">
        <v>469</v>
      </c>
      <c r="B2862" s="4">
        <v>4</v>
      </c>
      <c r="C2862" s="4" t="s">
        <v>176</v>
      </c>
      <c r="D2862" s="9" t="s">
        <v>31</v>
      </c>
      <c r="E2862" s="4" t="s">
        <v>177</v>
      </c>
      <c r="F2862" s="10">
        <v>5.53</v>
      </c>
      <c r="G2862" s="10">
        <v>0</v>
      </c>
      <c r="H2862" s="11">
        <f t="shared" si="106"/>
        <v>0</v>
      </c>
    </row>
    <row r="2863" spans="1:8" x14ac:dyDescent="0.25">
      <c r="A2863" s="4" t="s">
        <v>469</v>
      </c>
      <c r="B2863" s="4">
        <v>5</v>
      </c>
      <c r="C2863" s="4" t="s">
        <v>49</v>
      </c>
      <c r="D2863" s="9" t="s">
        <v>31</v>
      </c>
      <c r="E2863" s="4" t="s">
        <v>50</v>
      </c>
      <c r="F2863" s="10">
        <v>8.15</v>
      </c>
      <c r="G2863" s="10">
        <v>2.88</v>
      </c>
      <c r="H2863" s="11">
        <f t="shared" si="106"/>
        <v>23.47</v>
      </c>
    </row>
    <row r="2864" spans="1:8" x14ac:dyDescent="0.25">
      <c r="A2864" s="4" t="s">
        <v>469</v>
      </c>
      <c r="B2864" s="4">
        <v>6</v>
      </c>
      <c r="C2864" s="4" t="s">
        <v>383</v>
      </c>
      <c r="D2864" s="9" t="s">
        <v>31</v>
      </c>
      <c r="E2864" s="4" t="s">
        <v>384</v>
      </c>
      <c r="F2864" s="10">
        <v>4.5999999999999996</v>
      </c>
      <c r="G2864" s="10">
        <v>0</v>
      </c>
      <c r="H2864" s="11">
        <f t="shared" si="106"/>
        <v>0</v>
      </c>
    </row>
    <row r="2865" spans="1:8" x14ac:dyDescent="0.25">
      <c r="A2865" s="4" t="s">
        <v>469</v>
      </c>
      <c r="B2865" s="4">
        <v>7</v>
      </c>
      <c r="C2865" s="4" t="s">
        <v>470</v>
      </c>
      <c r="D2865" s="9" t="s">
        <v>31</v>
      </c>
      <c r="E2865" s="4" t="s">
        <v>471</v>
      </c>
      <c r="F2865" s="10">
        <v>51.46</v>
      </c>
      <c r="G2865" s="10">
        <v>0</v>
      </c>
      <c r="H2865" s="11">
        <f t="shared" si="106"/>
        <v>0</v>
      </c>
    </row>
    <row r="2866" spans="1:8" x14ac:dyDescent="0.25">
      <c r="A2866" s="4" t="s">
        <v>469</v>
      </c>
      <c r="B2866" s="4">
        <v>8</v>
      </c>
      <c r="C2866" s="4" t="s">
        <v>472</v>
      </c>
      <c r="D2866" s="9" t="s">
        <v>31</v>
      </c>
      <c r="E2866" s="4" t="s">
        <v>473</v>
      </c>
      <c r="F2866" s="10">
        <v>61.17</v>
      </c>
      <c r="G2866" s="10">
        <v>0</v>
      </c>
      <c r="H2866" s="11">
        <f t="shared" si="106"/>
        <v>0</v>
      </c>
    </row>
    <row r="2867" spans="1:8" x14ac:dyDescent="0.25">
      <c r="A2867" s="4" t="s">
        <v>469</v>
      </c>
      <c r="B2867" s="4">
        <v>9</v>
      </c>
      <c r="C2867" s="4" t="s">
        <v>51</v>
      </c>
      <c r="D2867" s="9" t="s">
        <v>15</v>
      </c>
      <c r="E2867" s="4" t="s">
        <v>52</v>
      </c>
      <c r="F2867" s="10">
        <v>5.75</v>
      </c>
      <c r="G2867" s="10">
        <v>14.4</v>
      </c>
      <c r="H2867" s="11">
        <f t="shared" si="106"/>
        <v>82.8</v>
      </c>
    </row>
    <row r="2868" spans="1:8" x14ac:dyDescent="0.25">
      <c r="A2868" s="4" t="s">
        <v>469</v>
      </c>
      <c r="B2868" s="4">
        <v>10</v>
      </c>
      <c r="C2868" s="4" t="s">
        <v>220</v>
      </c>
      <c r="D2868" s="9" t="s">
        <v>18</v>
      </c>
      <c r="E2868" s="4" t="s">
        <v>221</v>
      </c>
      <c r="F2868" s="10">
        <v>8.4</v>
      </c>
      <c r="G2868" s="10">
        <v>0</v>
      </c>
      <c r="H2868" s="11">
        <f t="shared" si="106"/>
        <v>0</v>
      </c>
    </row>
    <row r="2869" spans="1:8" x14ac:dyDescent="0.25">
      <c r="E2869" s="7" t="s">
        <v>35</v>
      </c>
      <c r="F2869" s="7"/>
      <c r="G2869" s="7"/>
      <c r="H2869" s="12">
        <f>SUM(H2859:H2868)</f>
        <v>393.14000000000004</v>
      </c>
    </row>
    <row r="2871" spans="1:8" x14ac:dyDescent="0.25">
      <c r="C2871" s="7" t="s">
        <v>6</v>
      </c>
      <c r="D2871" s="8" t="s">
        <v>7</v>
      </c>
      <c r="E2871" s="7" t="s">
        <v>8</v>
      </c>
    </row>
    <row r="2872" spans="1:8" x14ac:dyDescent="0.25">
      <c r="C2872" s="7" t="s">
        <v>9</v>
      </c>
      <c r="D2872" s="8" t="s">
        <v>465</v>
      </c>
      <c r="E2872" s="7" t="s">
        <v>466</v>
      </c>
    </row>
    <row r="2873" spans="1:8" x14ac:dyDescent="0.25">
      <c r="C2873" s="7" t="s">
        <v>11</v>
      </c>
      <c r="D2873" s="8" t="s">
        <v>53</v>
      </c>
      <c r="E2873" s="7" t="s">
        <v>54</v>
      </c>
    </row>
    <row r="2875" spans="1:8" x14ac:dyDescent="0.25">
      <c r="A2875" s="4" t="s">
        <v>474</v>
      </c>
      <c r="B2875" s="4">
        <v>1</v>
      </c>
      <c r="C2875" s="4" t="s">
        <v>56</v>
      </c>
      <c r="D2875" s="9" t="s">
        <v>40</v>
      </c>
      <c r="E2875" s="4" t="s">
        <v>57</v>
      </c>
      <c r="F2875" s="10">
        <v>7.02</v>
      </c>
      <c r="G2875" s="10">
        <v>21.29</v>
      </c>
      <c r="H2875" s="11">
        <f t="shared" ref="H2875:H2880" si="107">ROUND(ROUND(F2875,2)*ROUND(G2875,2),2)</f>
        <v>149.46</v>
      </c>
    </row>
    <row r="2876" spans="1:8" x14ac:dyDescent="0.25">
      <c r="A2876" s="4" t="s">
        <v>474</v>
      </c>
      <c r="B2876" s="4">
        <v>2</v>
      </c>
      <c r="C2876" s="4" t="s">
        <v>58</v>
      </c>
      <c r="D2876" s="9" t="s">
        <v>40</v>
      </c>
      <c r="E2876" s="4" t="s">
        <v>59</v>
      </c>
      <c r="F2876" s="10">
        <v>2.1</v>
      </c>
      <c r="G2876" s="10">
        <v>5.0999999999999996</v>
      </c>
      <c r="H2876" s="11">
        <f t="shared" si="107"/>
        <v>10.71</v>
      </c>
    </row>
    <row r="2877" spans="1:8" x14ac:dyDescent="0.25">
      <c r="A2877" s="4" t="s">
        <v>474</v>
      </c>
      <c r="B2877" s="4">
        <v>3</v>
      </c>
      <c r="C2877" s="4" t="s">
        <v>60</v>
      </c>
      <c r="D2877" s="9" t="s">
        <v>40</v>
      </c>
      <c r="E2877" s="4" t="s">
        <v>61</v>
      </c>
      <c r="F2877" s="10">
        <v>30.28</v>
      </c>
      <c r="G2877" s="10">
        <v>13.77</v>
      </c>
      <c r="H2877" s="11">
        <f t="shared" si="107"/>
        <v>416.96</v>
      </c>
    </row>
    <row r="2878" spans="1:8" x14ac:dyDescent="0.25">
      <c r="A2878" s="4" t="s">
        <v>474</v>
      </c>
      <c r="B2878" s="4">
        <v>4</v>
      </c>
      <c r="C2878" s="4" t="s">
        <v>62</v>
      </c>
      <c r="D2878" s="9" t="s">
        <v>40</v>
      </c>
      <c r="E2878" s="4" t="s">
        <v>63</v>
      </c>
      <c r="F2878" s="10">
        <v>26.73</v>
      </c>
      <c r="G2878" s="10">
        <v>3.3</v>
      </c>
      <c r="H2878" s="11">
        <f t="shared" si="107"/>
        <v>88.21</v>
      </c>
    </row>
    <row r="2879" spans="1:8" x14ac:dyDescent="0.25">
      <c r="A2879" s="4" t="s">
        <v>474</v>
      </c>
      <c r="B2879" s="4">
        <v>5</v>
      </c>
      <c r="C2879" s="4" t="s">
        <v>64</v>
      </c>
      <c r="D2879" s="9" t="s">
        <v>40</v>
      </c>
      <c r="E2879" s="4" t="s">
        <v>65</v>
      </c>
      <c r="F2879" s="10">
        <v>21</v>
      </c>
      <c r="G2879" s="10">
        <v>7.51</v>
      </c>
      <c r="H2879" s="11">
        <f t="shared" si="107"/>
        <v>157.71</v>
      </c>
    </row>
    <row r="2880" spans="1:8" x14ac:dyDescent="0.25">
      <c r="A2880" s="4" t="s">
        <v>474</v>
      </c>
      <c r="B2880" s="4">
        <v>6</v>
      </c>
      <c r="C2880" s="4" t="s">
        <v>66</v>
      </c>
      <c r="D2880" s="9" t="s">
        <v>40</v>
      </c>
      <c r="E2880" s="4" t="s">
        <v>67</v>
      </c>
      <c r="F2880" s="10">
        <v>11.6</v>
      </c>
      <c r="G2880" s="10">
        <v>1.8</v>
      </c>
      <c r="H2880" s="11">
        <f t="shared" si="107"/>
        <v>20.88</v>
      </c>
    </row>
    <row r="2881" spans="1:8" x14ac:dyDescent="0.25">
      <c r="E2881" s="7" t="s">
        <v>35</v>
      </c>
      <c r="F2881" s="7"/>
      <c r="G2881" s="7"/>
      <c r="H2881" s="12">
        <f>SUM(H2875:H2880)</f>
        <v>843.93000000000006</v>
      </c>
    </row>
    <row r="2883" spans="1:8" x14ac:dyDescent="0.25">
      <c r="C2883" s="7" t="s">
        <v>6</v>
      </c>
      <c r="D2883" s="8" t="s">
        <v>7</v>
      </c>
      <c r="E2883" s="7" t="s">
        <v>8</v>
      </c>
    </row>
    <row r="2884" spans="1:8" x14ac:dyDescent="0.25">
      <c r="C2884" s="7" t="s">
        <v>9</v>
      </c>
      <c r="D2884" s="8" t="s">
        <v>465</v>
      </c>
      <c r="E2884" s="7" t="s">
        <v>466</v>
      </c>
    </row>
    <row r="2885" spans="1:8" x14ac:dyDescent="0.25">
      <c r="C2885" s="7" t="s">
        <v>11</v>
      </c>
      <c r="D2885" s="8" t="s">
        <v>68</v>
      </c>
      <c r="E2885" s="7" t="s">
        <v>69</v>
      </c>
    </row>
    <row r="2887" spans="1:8" x14ac:dyDescent="0.25">
      <c r="A2887" s="4" t="s">
        <v>475</v>
      </c>
      <c r="B2887" s="4">
        <v>1</v>
      </c>
      <c r="C2887" s="4" t="s">
        <v>71</v>
      </c>
      <c r="D2887" s="9" t="s">
        <v>15</v>
      </c>
      <c r="E2887" s="4" t="s">
        <v>72</v>
      </c>
      <c r="F2887" s="10">
        <v>27.8</v>
      </c>
      <c r="G2887" s="10">
        <v>62.6</v>
      </c>
      <c r="H2887" s="11">
        <f>ROUND(ROUND(F2887,2)*ROUND(G2887,2),2)</f>
        <v>1740.28</v>
      </c>
    </row>
    <row r="2888" spans="1:8" x14ac:dyDescent="0.25">
      <c r="A2888" s="4" t="s">
        <v>475</v>
      </c>
      <c r="B2888" s="4">
        <v>2</v>
      </c>
      <c r="C2888" s="4" t="s">
        <v>73</v>
      </c>
      <c r="D2888" s="9" t="s">
        <v>18</v>
      </c>
      <c r="E2888" s="4" t="s">
        <v>74</v>
      </c>
      <c r="F2888" s="10">
        <v>144.83000000000001</v>
      </c>
      <c r="G2888" s="10">
        <v>4</v>
      </c>
      <c r="H2888" s="11">
        <f>ROUND(ROUND(F2888,2)*ROUND(G2888,2),2)</f>
        <v>579.32000000000005</v>
      </c>
    </row>
    <row r="2889" spans="1:8" x14ac:dyDescent="0.25">
      <c r="A2889" s="4" t="s">
        <v>475</v>
      </c>
      <c r="B2889" s="4">
        <v>3</v>
      </c>
      <c r="C2889" s="4" t="s">
        <v>75</v>
      </c>
      <c r="D2889" s="9" t="s">
        <v>15</v>
      </c>
      <c r="E2889" s="4" t="s">
        <v>76</v>
      </c>
      <c r="F2889" s="10">
        <v>0.62</v>
      </c>
      <c r="G2889" s="10">
        <v>62.6</v>
      </c>
      <c r="H2889" s="11">
        <f>ROUND(ROUND(F2889,2)*ROUND(G2889,2),2)</f>
        <v>38.81</v>
      </c>
    </row>
    <row r="2890" spans="1:8" x14ac:dyDescent="0.25">
      <c r="A2890" s="4" t="s">
        <v>475</v>
      </c>
      <c r="B2890" s="4">
        <v>4</v>
      </c>
      <c r="C2890" s="4" t="s">
        <v>77</v>
      </c>
      <c r="D2890" s="9" t="s">
        <v>18</v>
      </c>
      <c r="E2890" s="4" t="s">
        <v>78</v>
      </c>
      <c r="F2890" s="10">
        <v>145.11000000000001</v>
      </c>
      <c r="G2890" s="10">
        <v>1</v>
      </c>
      <c r="H2890" s="11">
        <f>ROUND(ROUND(F2890,2)*ROUND(G2890,2),2)</f>
        <v>145.11000000000001</v>
      </c>
    </row>
    <row r="2891" spans="1:8" x14ac:dyDescent="0.25">
      <c r="E2891" s="7" t="s">
        <v>35</v>
      </c>
      <c r="F2891" s="7"/>
      <c r="G2891" s="7"/>
      <c r="H2891" s="12">
        <f>SUM(H2887:H2890)</f>
        <v>2503.52</v>
      </c>
    </row>
    <row r="2893" spans="1:8" x14ac:dyDescent="0.25">
      <c r="C2893" s="7" t="s">
        <v>6</v>
      </c>
      <c r="D2893" s="8" t="s">
        <v>7</v>
      </c>
      <c r="E2893" s="7" t="s">
        <v>8</v>
      </c>
    </row>
    <row r="2894" spans="1:8" x14ac:dyDescent="0.25">
      <c r="C2894" s="7" t="s">
        <v>9</v>
      </c>
      <c r="D2894" s="8" t="s">
        <v>465</v>
      </c>
      <c r="E2894" s="7" t="s">
        <v>466</v>
      </c>
    </row>
    <row r="2895" spans="1:8" x14ac:dyDescent="0.25">
      <c r="C2895" s="7" t="s">
        <v>11</v>
      </c>
      <c r="D2895" s="8" t="s">
        <v>79</v>
      </c>
      <c r="E2895" s="7" t="s">
        <v>80</v>
      </c>
    </row>
    <row r="2897" spans="1:8" x14ac:dyDescent="0.25">
      <c r="A2897" s="4" t="s">
        <v>476</v>
      </c>
      <c r="B2897" s="4">
        <v>1</v>
      </c>
      <c r="C2897" s="4" t="s">
        <v>166</v>
      </c>
      <c r="D2897" s="9" t="s">
        <v>18</v>
      </c>
      <c r="E2897" s="4" t="s">
        <v>167</v>
      </c>
      <c r="F2897" s="10">
        <v>230.29</v>
      </c>
      <c r="G2897" s="10">
        <v>1</v>
      </c>
      <c r="H2897" s="11">
        <f>ROUND(ROUND(F2897,2)*ROUND(G2897,2),2)</f>
        <v>230.29</v>
      </c>
    </row>
    <row r="2898" spans="1:8" x14ac:dyDescent="0.25">
      <c r="E2898" s="7" t="s">
        <v>35</v>
      </c>
      <c r="F2898" s="7"/>
      <c r="G2898" s="7"/>
      <c r="H2898" s="12">
        <f>SUM(H2897:H2897)</f>
        <v>230.29</v>
      </c>
    </row>
    <row r="2900" spans="1:8" x14ac:dyDescent="0.25">
      <c r="C2900" s="7" t="s">
        <v>6</v>
      </c>
      <c r="D2900" s="8" t="s">
        <v>7</v>
      </c>
      <c r="E2900" s="7" t="s">
        <v>8</v>
      </c>
    </row>
    <row r="2901" spans="1:8" x14ac:dyDescent="0.25">
      <c r="C2901" s="7" t="s">
        <v>9</v>
      </c>
      <c r="D2901" s="8" t="s">
        <v>465</v>
      </c>
      <c r="E2901" s="7" t="s">
        <v>466</v>
      </c>
    </row>
    <row r="2902" spans="1:8" x14ac:dyDescent="0.25">
      <c r="C2902" s="7" t="s">
        <v>11</v>
      </c>
      <c r="D2902" s="8" t="s">
        <v>84</v>
      </c>
      <c r="E2902" s="7" t="s">
        <v>85</v>
      </c>
    </row>
    <row r="2904" spans="1:8" x14ac:dyDescent="0.25">
      <c r="A2904" s="4" t="s">
        <v>477</v>
      </c>
      <c r="B2904" s="4">
        <v>1</v>
      </c>
      <c r="C2904" s="4" t="s">
        <v>87</v>
      </c>
      <c r="D2904" s="9" t="s">
        <v>31</v>
      </c>
      <c r="E2904" s="4" t="s">
        <v>88</v>
      </c>
      <c r="F2904" s="10">
        <v>49.53</v>
      </c>
      <c r="G2904" s="10">
        <v>28.16</v>
      </c>
      <c r="H2904" s="11">
        <f>ROUND(ROUND(F2904,2)*ROUND(G2904,2),2)</f>
        <v>1394.76</v>
      </c>
    </row>
    <row r="2905" spans="1:8" x14ac:dyDescent="0.25">
      <c r="A2905" s="4" t="s">
        <v>477</v>
      </c>
      <c r="B2905" s="4">
        <v>2</v>
      </c>
      <c r="C2905" s="4" t="s">
        <v>89</v>
      </c>
      <c r="D2905" s="9" t="s">
        <v>40</v>
      </c>
      <c r="E2905" s="4" t="s">
        <v>90</v>
      </c>
      <c r="F2905" s="10">
        <v>117.23</v>
      </c>
      <c r="G2905" s="10">
        <v>2.82</v>
      </c>
      <c r="H2905" s="11">
        <f>ROUND(ROUND(F2905,2)*ROUND(G2905,2),2)</f>
        <v>330.59</v>
      </c>
    </row>
    <row r="2906" spans="1:8" x14ac:dyDescent="0.25">
      <c r="A2906" s="4" t="s">
        <v>477</v>
      </c>
      <c r="B2906" s="4">
        <v>3</v>
      </c>
      <c r="C2906" s="4" t="s">
        <v>91</v>
      </c>
      <c r="D2906" s="9" t="s">
        <v>31</v>
      </c>
      <c r="E2906" s="4" t="s">
        <v>92</v>
      </c>
      <c r="F2906" s="10">
        <v>32.049999999999997</v>
      </c>
      <c r="G2906" s="10">
        <v>2.88</v>
      </c>
      <c r="H2906" s="11">
        <f>ROUND(ROUND(F2906,2)*ROUND(G2906,2),2)</f>
        <v>92.3</v>
      </c>
    </row>
    <row r="2907" spans="1:8" x14ac:dyDescent="0.25">
      <c r="E2907" s="7" t="s">
        <v>35</v>
      </c>
      <c r="F2907" s="7"/>
      <c r="G2907" s="7"/>
      <c r="H2907" s="12">
        <f>SUM(H2904:H2906)</f>
        <v>1817.6499999999999</v>
      </c>
    </row>
    <row r="2909" spans="1:8" x14ac:dyDescent="0.25">
      <c r="C2909" s="7" t="s">
        <v>6</v>
      </c>
      <c r="D2909" s="8" t="s">
        <v>7</v>
      </c>
      <c r="E2909" s="7" t="s">
        <v>8</v>
      </c>
    </row>
    <row r="2910" spans="1:8" x14ac:dyDescent="0.25">
      <c r="C2910" s="7" t="s">
        <v>9</v>
      </c>
      <c r="D2910" s="8" t="s">
        <v>465</v>
      </c>
      <c r="E2910" s="7" t="s">
        <v>466</v>
      </c>
    </row>
    <row r="2911" spans="1:8" x14ac:dyDescent="0.25">
      <c r="C2911" s="7" t="s">
        <v>11</v>
      </c>
      <c r="D2911" s="8" t="s">
        <v>93</v>
      </c>
      <c r="E2911" s="7" t="s">
        <v>94</v>
      </c>
    </row>
    <row r="2913" spans="1:8" x14ac:dyDescent="0.25">
      <c r="A2913" s="4" t="s">
        <v>478</v>
      </c>
      <c r="B2913" s="4">
        <v>1</v>
      </c>
      <c r="C2913" s="4" t="s">
        <v>96</v>
      </c>
      <c r="D2913" s="9" t="s">
        <v>40</v>
      </c>
      <c r="E2913" s="4" t="s">
        <v>97</v>
      </c>
      <c r="F2913" s="10">
        <v>24.85</v>
      </c>
      <c r="G2913" s="10">
        <v>32.78</v>
      </c>
      <c r="H2913" s="11">
        <f t="shared" ref="H2913:H2918" si="108">ROUND(ROUND(F2913,2)*ROUND(G2913,2),2)</f>
        <v>814.58</v>
      </c>
    </row>
    <row r="2914" spans="1:8" x14ac:dyDescent="0.25">
      <c r="A2914" s="4" t="s">
        <v>478</v>
      </c>
      <c r="B2914" s="4">
        <v>2</v>
      </c>
      <c r="C2914" s="4" t="s">
        <v>98</v>
      </c>
      <c r="D2914" s="9" t="s">
        <v>40</v>
      </c>
      <c r="E2914" s="4" t="s">
        <v>99</v>
      </c>
      <c r="F2914" s="10">
        <v>7.59</v>
      </c>
      <c r="G2914" s="10">
        <v>26.3</v>
      </c>
      <c r="H2914" s="11">
        <f t="shared" si="108"/>
        <v>199.62</v>
      </c>
    </row>
    <row r="2915" spans="1:8" x14ac:dyDescent="0.25">
      <c r="A2915" s="4" t="s">
        <v>478</v>
      </c>
      <c r="B2915" s="4">
        <v>3</v>
      </c>
      <c r="C2915" s="4" t="s">
        <v>100</v>
      </c>
      <c r="D2915" s="9" t="s">
        <v>40</v>
      </c>
      <c r="E2915" s="4" t="s">
        <v>101</v>
      </c>
      <c r="F2915" s="10">
        <v>8.8800000000000008</v>
      </c>
      <c r="G2915" s="10">
        <v>26.3</v>
      </c>
      <c r="H2915" s="11">
        <f t="shared" si="108"/>
        <v>233.54</v>
      </c>
    </row>
    <row r="2916" spans="1:8" x14ac:dyDescent="0.25">
      <c r="A2916" s="4" t="s">
        <v>478</v>
      </c>
      <c r="B2916" s="4">
        <v>4</v>
      </c>
      <c r="C2916" s="4" t="s">
        <v>102</v>
      </c>
      <c r="D2916" s="9" t="s">
        <v>40</v>
      </c>
      <c r="E2916" s="4" t="s">
        <v>103</v>
      </c>
      <c r="F2916" s="10">
        <v>10.28</v>
      </c>
      <c r="G2916" s="10">
        <v>6.48</v>
      </c>
      <c r="H2916" s="11">
        <f t="shared" si="108"/>
        <v>66.61</v>
      </c>
    </row>
    <row r="2917" spans="1:8" x14ac:dyDescent="0.25">
      <c r="A2917" s="4" t="s">
        <v>478</v>
      </c>
      <c r="B2917" s="4">
        <v>5</v>
      </c>
      <c r="C2917" s="4" t="s">
        <v>104</v>
      </c>
      <c r="D2917" s="9" t="s">
        <v>40</v>
      </c>
      <c r="E2917" s="4" t="s">
        <v>105</v>
      </c>
      <c r="F2917" s="10">
        <v>63.61</v>
      </c>
      <c r="G2917" s="10">
        <v>6.48</v>
      </c>
      <c r="H2917" s="11">
        <f t="shared" si="108"/>
        <v>412.19</v>
      </c>
    </row>
    <row r="2918" spans="1:8" x14ac:dyDescent="0.25">
      <c r="A2918" s="4" t="s">
        <v>478</v>
      </c>
      <c r="B2918" s="4">
        <v>6</v>
      </c>
      <c r="C2918" s="4" t="s">
        <v>106</v>
      </c>
      <c r="D2918" s="9" t="s">
        <v>40</v>
      </c>
      <c r="E2918" s="4" t="s">
        <v>107</v>
      </c>
      <c r="F2918" s="10">
        <v>93.51</v>
      </c>
      <c r="G2918" s="10">
        <v>0.5</v>
      </c>
      <c r="H2918" s="11">
        <f t="shared" si="108"/>
        <v>46.76</v>
      </c>
    </row>
    <row r="2919" spans="1:8" x14ac:dyDescent="0.25">
      <c r="E2919" s="7" t="s">
        <v>35</v>
      </c>
      <c r="F2919" s="7"/>
      <c r="G2919" s="7"/>
      <c r="H2919" s="12">
        <f>SUM(H2913:H2918)</f>
        <v>1773.3</v>
      </c>
    </row>
    <row r="2921" spans="1:8" x14ac:dyDescent="0.25">
      <c r="C2921" s="7" t="s">
        <v>6</v>
      </c>
      <c r="D2921" s="8" t="s">
        <v>7</v>
      </c>
      <c r="E2921" s="7" t="s">
        <v>8</v>
      </c>
    </row>
    <row r="2922" spans="1:8" x14ac:dyDescent="0.25">
      <c r="C2922" s="7" t="s">
        <v>9</v>
      </c>
      <c r="D2922" s="8" t="s">
        <v>479</v>
      </c>
      <c r="E2922" s="7" t="s">
        <v>480</v>
      </c>
    </row>
    <row r="2923" spans="1:8" x14ac:dyDescent="0.25">
      <c r="C2923" s="7" t="s">
        <v>11</v>
      </c>
      <c r="D2923" s="8" t="s">
        <v>7</v>
      </c>
      <c r="E2923" s="7" t="s">
        <v>12</v>
      </c>
    </row>
    <row r="2925" spans="1:8" x14ac:dyDescent="0.25">
      <c r="A2925" s="4" t="s">
        <v>481</v>
      </c>
      <c r="B2925" s="4">
        <v>1</v>
      </c>
      <c r="C2925" s="4" t="s">
        <v>14</v>
      </c>
      <c r="D2925" s="9" t="s">
        <v>15</v>
      </c>
      <c r="E2925" s="4" t="s">
        <v>16</v>
      </c>
      <c r="F2925" s="10">
        <v>5.85</v>
      </c>
      <c r="G2925" s="10">
        <v>100</v>
      </c>
      <c r="H2925" s="11">
        <f t="shared" ref="H2925:H2933" si="109">ROUND(ROUND(F2925,2)*ROUND(G2925,2),2)</f>
        <v>585</v>
      </c>
    </row>
    <row r="2926" spans="1:8" x14ac:dyDescent="0.25">
      <c r="A2926" s="4" t="s">
        <v>481</v>
      </c>
      <c r="B2926" s="4">
        <v>2</v>
      </c>
      <c r="C2926" s="4" t="s">
        <v>17</v>
      </c>
      <c r="D2926" s="9" t="s">
        <v>18</v>
      </c>
      <c r="E2926" s="4" t="s">
        <v>19</v>
      </c>
      <c r="F2926" s="10">
        <v>4.71</v>
      </c>
      <c r="G2926" s="10">
        <v>20</v>
      </c>
      <c r="H2926" s="11">
        <f t="shared" si="109"/>
        <v>94.2</v>
      </c>
    </row>
    <row r="2927" spans="1:8" x14ac:dyDescent="0.25">
      <c r="A2927" s="4" t="s">
        <v>481</v>
      </c>
      <c r="B2927" s="4">
        <v>3</v>
      </c>
      <c r="C2927" s="4" t="s">
        <v>20</v>
      </c>
      <c r="D2927" s="9" t="s">
        <v>18</v>
      </c>
      <c r="E2927" s="4" t="s">
        <v>21</v>
      </c>
      <c r="F2927" s="10">
        <v>28.56</v>
      </c>
      <c r="G2927" s="10">
        <v>10</v>
      </c>
      <c r="H2927" s="11">
        <f t="shared" si="109"/>
        <v>285.60000000000002</v>
      </c>
    </row>
    <row r="2928" spans="1:8" x14ac:dyDescent="0.25">
      <c r="A2928" s="4" t="s">
        <v>481</v>
      </c>
      <c r="B2928" s="4">
        <v>4</v>
      </c>
      <c r="C2928" s="4" t="s">
        <v>22</v>
      </c>
      <c r="D2928" s="9" t="s">
        <v>15</v>
      </c>
      <c r="E2928" s="4" t="s">
        <v>23</v>
      </c>
      <c r="F2928" s="10">
        <v>1.41</v>
      </c>
      <c r="G2928" s="10">
        <v>249</v>
      </c>
      <c r="H2928" s="11">
        <f t="shared" si="109"/>
        <v>351.09</v>
      </c>
    </row>
    <row r="2929" spans="1:8" x14ac:dyDescent="0.25">
      <c r="A2929" s="4" t="s">
        <v>481</v>
      </c>
      <c r="B2929" s="4">
        <v>5</v>
      </c>
      <c r="C2929" s="4" t="s">
        <v>24</v>
      </c>
      <c r="D2929" s="9" t="s">
        <v>18</v>
      </c>
      <c r="E2929" s="4" t="s">
        <v>25</v>
      </c>
      <c r="F2929" s="10">
        <v>62.61</v>
      </c>
      <c r="G2929" s="10">
        <v>15</v>
      </c>
      <c r="H2929" s="11">
        <f t="shared" si="109"/>
        <v>939.15</v>
      </c>
    </row>
    <row r="2930" spans="1:8" x14ac:dyDescent="0.25">
      <c r="A2930" s="4" t="s">
        <v>481</v>
      </c>
      <c r="B2930" s="4">
        <v>6</v>
      </c>
      <c r="C2930" s="4" t="s">
        <v>26</v>
      </c>
      <c r="D2930" s="9" t="s">
        <v>18</v>
      </c>
      <c r="E2930" s="4" t="s">
        <v>27</v>
      </c>
      <c r="F2930" s="10">
        <v>56.93</v>
      </c>
      <c r="G2930" s="10">
        <v>3</v>
      </c>
      <c r="H2930" s="11">
        <f t="shared" si="109"/>
        <v>170.79</v>
      </c>
    </row>
    <row r="2931" spans="1:8" x14ac:dyDescent="0.25">
      <c r="A2931" s="4" t="s">
        <v>481</v>
      </c>
      <c r="B2931" s="4">
        <v>7</v>
      </c>
      <c r="C2931" s="4" t="s">
        <v>28</v>
      </c>
      <c r="D2931" s="9" t="s">
        <v>18</v>
      </c>
      <c r="E2931" s="4" t="s">
        <v>29</v>
      </c>
      <c r="F2931" s="10">
        <v>63.54</v>
      </c>
      <c r="G2931" s="10">
        <v>6</v>
      </c>
      <c r="H2931" s="11">
        <f t="shared" si="109"/>
        <v>381.24</v>
      </c>
    </row>
    <row r="2932" spans="1:8" x14ac:dyDescent="0.25">
      <c r="A2932" s="4" t="s">
        <v>481</v>
      </c>
      <c r="B2932" s="4">
        <v>8</v>
      </c>
      <c r="C2932" s="4" t="s">
        <v>30</v>
      </c>
      <c r="D2932" s="9" t="s">
        <v>31</v>
      </c>
      <c r="E2932" s="4" t="s">
        <v>32</v>
      </c>
      <c r="F2932" s="10">
        <v>5.88</v>
      </c>
      <c r="G2932" s="10">
        <v>31</v>
      </c>
      <c r="H2932" s="11">
        <f t="shared" si="109"/>
        <v>182.28</v>
      </c>
    </row>
    <row r="2933" spans="1:8" x14ac:dyDescent="0.25">
      <c r="A2933" s="4" t="s">
        <v>481</v>
      </c>
      <c r="B2933" s="4">
        <v>9</v>
      </c>
      <c r="C2933" s="4" t="s">
        <v>33</v>
      </c>
      <c r="D2933" s="9" t="s">
        <v>31</v>
      </c>
      <c r="E2933" s="4" t="s">
        <v>34</v>
      </c>
      <c r="F2933" s="10">
        <v>7.76</v>
      </c>
      <c r="G2933" s="10">
        <v>31</v>
      </c>
      <c r="H2933" s="11">
        <f t="shared" si="109"/>
        <v>240.56</v>
      </c>
    </row>
    <row r="2934" spans="1:8" x14ac:dyDescent="0.25">
      <c r="E2934" s="7" t="s">
        <v>35</v>
      </c>
      <c r="F2934" s="7"/>
      <c r="G2934" s="7"/>
      <c r="H2934" s="12">
        <f>SUM(H2925:H2933)</f>
        <v>3229.91</v>
      </c>
    </row>
    <row r="2936" spans="1:8" x14ac:dyDescent="0.25">
      <c r="C2936" s="7" t="s">
        <v>6</v>
      </c>
      <c r="D2936" s="8" t="s">
        <v>7</v>
      </c>
      <c r="E2936" s="7" t="s">
        <v>8</v>
      </c>
    </row>
    <row r="2937" spans="1:8" x14ac:dyDescent="0.25">
      <c r="C2937" s="7" t="s">
        <v>9</v>
      </c>
      <c r="D2937" s="8" t="s">
        <v>479</v>
      </c>
      <c r="E2937" s="7" t="s">
        <v>480</v>
      </c>
    </row>
    <row r="2938" spans="1:8" x14ac:dyDescent="0.25">
      <c r="C2938" s="7" t="s">
        <v>11</v>
      </c>
      <c r="D2938" s="8" t="s">
        <v>36</v>
      </c>
      <c r="E2938" s="7" t="s">
        <v>37</v>
      </c>
    </row>
    <row r="2940" spans="1:8" x14ac:dyDescent="0.25">
      <c r="A2940" s="4" t="s">
        <v>482</v>
      </c>
      <c r="B2940" s="4">
        <v>1</v>
      </c>
      <c r="C2940" s="4" t="s">
        <v>39</v>
      </c>
      <c r="D2940" s="9" t="s">
        <v>40</v>
      </c>
      <c r="E2940" s="4" t="s">
        <v>41</v>
      </c>
      <c r="F2940" s="10">
        <v>102.15</v>
      </c>
      <c r="G2940" s="10">
        <v>6</v>
      </c>
      <c r="H2940" s="11">
        <f>ROUND(ROUND(F2940,2)*ROUND(G2940,2),2)</f>
        <v>612.9</v>
      </c>
    </row>
    <row r="2941" spans="1:8" x14ac:dyDescent="0.25">
      <c r="E2941" s="7" t="s">
        <v>35</v>
      </c>
      <c r="F2941" s="7"/>
      <c r="G2941" s="7"/>
      <c r="H2941" s="12">
        <f>SUM(H2940:H2940)</f>
        <v>612.9</v>
      </c>
    </row>
    <row r="2943" spans="1:8" x14ac:dyDescent="0.25">
      <c r="C2943" s="7" t="s">
        <v>6</v>
      </c>
      <c r="D2943" s="8" t="s">
        <v>7</v>
      </c>
      <c r="E2943" s="7" t="s">
        <v>8</v>
      </c>
    </row>
    <row r="2944" spans="1:8" x14ac:dyDescent="0.25">
      <c r="C2944" s="7" t="s">
        <v>9</v>
      </c>
      <c r="D2944" s="8" t="s">
        <v>479</v>
      </c>
      <c r="E2944" s="7" t="s">
        <v>480</v>
      </c>
    </row>
    <row r="2945" spans="1:8" x14ac:dyDescent="0.25">
      <c r="C2945" s="7" t="s">
        <v>11</v>
      </c>
      <c r="D2945" s="8" t="s">
        <v>42</v>
      </c>
      <c r="E2945" s="7" t="s">
        <v>43</v>
      </c>
    </row>
    <row r="2947" spans="1:8" x14ac:dyDescent="0.25">
      <c r="A2947" s="4" t="s">
        <v>483</v>
      </c>
      <c r="B2947" s="4">
        <v>1</v>
      </c>
      <c r="C2947" s="4" t="s">
        <v>45</v>
      </c>
      <c r="D2947" s="9" t="s">
        <v>31</v>
      </c>
      <c r="E2947" s="4" t="s">
        <v>46</v>
      </c>
      <c r="F2947" s="10">
        <v>11.7</v>
      </c>
      <c r="G2947" s="10">
        <v>46.96</v>
      </c>
      <c r="H2947" s="11">
        <f>ROUND(ROUND(F2947,2)*ROUND(G2947,2),2)</f>
        <v>549.42999999999995</v>
      </c>
    </row>
    <row r="2948" spans="1:8" x14ac:dyDescent="0.25">
      <c r="A2948" s="4" t="s">
        <v>483</v>
      </c>
      <c r="B2948" s="4">
        <v>2</v>
      </c>
      <c r="C2948" s="4" t="s">
        <v>47</v>
      </c>
      <c r="D2948" s="9" t="s">
        <v>31</v>
      </c>
      <c r="E2948" s="4" t="s">
        <v>48</v>
      </c>
      <c r="F2948" s="10">
        <v>4.5999999999999996</v>
      </c>
      <c r="G2948" s="10">
        <v>13</v>
      </c>
      <c r="H2948" s="11">
        <f>ROUND(ROUND(F2948,2)*ROUND(G2948,2),2)</f>
        <v>59.8</v>
      </c>
    </row>
    <row r="2949" spans="1:8" x14ac:dyDescent="0.25">
      <c r="A2949" s="4" t="s">
        <v>483</v>
      </c>
      <c r="B2949" s="4">
        <v>3</v>
      </c>
      <c r="C2949" s="4" t="s">
        <v>49</v>
      </c>
      <c r="D2949" s="9" t="s">
        <v>31</v>
      </c>
      <c r="E2949" s="4" t="s">
        <v>50</v>
      </c>
      <c r="F2949" s="10">
        <v>8.15</v>
      </c>
      <c r="G2949" s="10">
        <v>2.92</v>
      </c>
      <c r="H2949" s="11">
        <f>ROUND(ROUND(F2949,2)*ROUND(G2949,2),2)</f>
        <v>23.8</v>
      </c>
    </row>
    <row r="2950" spans="1:8" x14ac:dyDescent="0.25">
      <c r="A2950" s="4" t="s">
        <v>483</v>
      </c>
      <c r="B2950" s="4">
        <v>4</v>
      </c>
      <c r="C2950" s="4" t="s">
        <v>51</v>
      </c>
      <c r="D2950" s="9" t="s">
        <v>15</v>
      </c>
      <c r="E2950" s="4" t="s">
        <v>52</v>
      </c>
      <c r="F2950" s="10">
        <v>5.75</v>
      </c>
      <c r="G2950" s="10">
        <v>14.6</v>
      </c>
      <c r="H2950" s="11">
        <f>ROUND(ROUND(F2950,2)*ROUND(G2950,2),2)</f>
        <v>83.95</v>
      </c>
    </row>
    <row r="2951" spans="1:8" x14ac:dyDescent="0.25">
      <c r="A2951" s="4" t="s">
        <v>483</v>
      </c>
      <c r="B2951" s="4">
        <v>5</v>
      </c>
      <c r="C2951" s="4" t="s">
        <v>484</v>
      </c>
      <c r="D2951" s="9" t="s">
        <v>15</v>
      </c>
      <c r="E2951" s="4" t="s">
        <v>485</v>
      </c>
      <c r="F2951" s="10">
        <v>11.37</v>
      </c>
      <c r="G2951" s="10">
        <v>5</v>
      </c>
      <c r="H2951" s="11">
        <f>ROUND(ROUND(F2951,2)*ROUND(G2951,2),2)</f>
        <v>56.85</v>
      </c>
    </row>
    <row r="2952" spans="1:8" x14ac:dyDescent="0.25">
      <c r="E2952" s="7" t="s">
        <v>35</v>
      </c>
      <c r="F2952" s="7"/>
      <c r="G2952" s="7"/>
      <c r="H2952" s="12">
        <f>SUM(H2947:H2951)</f>
        <v>773.82999999999993</v>
      </c>
    </row>
    <row r="2954" spans="1:8" x14ac:dyDescent="0.25">
      <c r="C2954" s="7" t="s">
        <v>6</v>
      </c>
      <c r="D2954" s="8" t="s">
        <v>7</v>
      </c>
      <c r="E2954" s="7" t="s">
        <v>8</v>
      </c>
    </row>
    <row r="2955" spans="1:8" x14ac:dyDescent="0.25">
      <c r="C2955" s="7" t="s">
        <v>9</v>
      </c>
      <c r="D2955" s="8" t="s">
        <v>479</v>
      </c>
      <c r="E2955" s="7" t="s">
        <v>480</v>
      </c>
    </row>
    <row r="2956" spans="1:8" x14ac:dyDescent="0.25">
      <c r="C2956" s="7" t="s">
        <v>11</v>
      </c>
      <c r="D2956" s="8" t="s">
        <v>53</v>
      </c>
      <c r="E2956" s="7" t="s">
        <v>54</v>
      </c>
    </row>
    <row r="2958" spans="1:8" x14ac:dyDescent="0.25">
      <c r="A2958" s="4" t="s">
        <v>486</v>
      </c>
      <c r="B2958" s="4">
        <v>1</v>
      </c>
      <c r="C2958" s="4" t="s">
        <v>56</v>
      </c>
      <c r="D2958" s="9" t="s">
        <v>40</v>
      </c>
      <c r="E2958" s="4" t="s">
        <v>57</v>
      </c>
      <c r="F2958" s="10">
        <v>7.02</v>
      </c>
      <c r="G2958" s="10">
        <v>42.4</v>
      </c>
      <c r="H2958" s="11">
        <f t="shared" ref="H2958:H2963" si="110">ROUND(ROUND(F2958,2)*ROUND(G2958,2),2)</f>
        <v>297.64999999999998</v>
      </c>
    </row>
    <row r="2959" spans="1:8" x14ac:dyDescent="0.25">
      <c r="A2959" s="4" t="s">
        <v>486</v>
      </c>
      <c r="B2959" s="4">
        <v>2</v>
      </c>
      <c r="C2959" s="4" t="s">
        <v>58</v>
      </c>
      <c r="D2959" s="9" t="s">
        <v>40</v>
      </c>
      <c r="E2959" s="4" t="s">
        <v>59</v>
      </c>
      <c r="F2959" s="10">
        <v>2.1</v>
      </c>
      <c r="G2959" s="10">
        <v>11.05</v>
      </c>
      <c r="H2959" s="11">
        <f t="shared" si="110"/>
        <v>23.21</v>
      </c>
    </row>
    <row r="2960" spans="1:8" x14ac:dyDescent="0.25">
      <c r="A2960" s="4" t="s">
        <v>486</v>
      </c>
      <c r="B2960" s="4">
        <v>3</v>
      </c>
      <c r="C2960" s="4" t="s">
        <v>60</v>
      </c>
      <c r="D2960" s="9" t="s">
        <v>40</v>
      </c>
      <c r="E2960" s="4" t="s">
        <v>61</v>
      </c>
      <c r="F2960" s="10">
        <v>30.28</v>
      </c>
      <c r="G2960" s="10">
        <v>27.44</v>
      </c>
      <c r="H2960" s="11">
        <f t="shared" si="110"/>
        <v>830.88</v>
      </c>
    </row>
    <row r="2961" spans="1:8" x14ac:dyDescent="0.25">
      <c r="A2961" s="4" t="s">
        <v>486</v>
      </c>
      <c r="B2961" s="4">
        <v>4</v>
      </c>
      <c r="C2961" s="4" t="s">
        <v>62</v>
      </c>
      <c r="D2961" s="9" t="s">
        <v>40</v>
      </c>
      <c r="E2961" s="4" t="s">
        <v>63</v>
      </c>
      <c r="F2961" s="10">
        <v>26.73</v>
      </c>
      <c r="G2961" s="10">
        <v>7.15</v>
      </c>
      <c r="H2961" s="11">
        <f t="shared" si="110"/>
        <v>191.12</v>
      </c>
    </row>
    <row r="2962" spans="1:8" x14ac:dyDescent="0.25">
      <c r="A2962" s="4" t="s">
        <v>486</v>
      </c>
      <c r="B2962" s="4">
        <v>5</v>
      </c>
      <c r="C2962" s="4" t="s">
        <v>64</v>
      </c>
      <c r="D2962" s="9" t="s">
        <v>40</v>
      </c>
      <c r="E2962" s="4" t="s">
        <v>65</v>
      </c>
      <c r="F2962" s="10">
        <v>21</v>
      </c>
      <c r="G2962" s="10">
        <v>14.97</v>
      </c>
      <c r="H2962" s="11">
        <f t="shared" si="110"/>
        <v>314.37</v>
      </c>
    </row>
    <row r="2963" spans="1:8" x14ac:dyDescent="0.25">
      <c r="A2963" s="4" t="s">
        <v>486</v>
      </c>
      <c r="B2963" s="4">
        <v>6</v>
      </c>
      <c r="C2963" s="4" t="s">
        <v>66</v>
      </c>
      <c r="D2963" s="9" t="s">
        <v>40</v>
      </c>
      <c r="E2963" s="4" t="s">
        <v>67</v>
      </c>
      <c r="F2963" s="10">
        <v>11.6</v>
      </c>
      <c r="G2963" s="10">
        <v>3.9</v>
      </c>
      <c r="H2963" s="11">
        <f t="shared" si="110"/>
        <v>45.24</v>
      </c>
    </row>
    <row r="2964" spans="1:8" x14ac:dyDescent="0.25">
      <c r="E2964" s="7" t="s">
        <v>35</v>
      </c>
      <c r="F2964" s="7"/>
      <c r="G2964" s="7"/>
      <c r="H2964" s="12">
        <f>SUM(H2958:H2963)</f>
        <v>1702.47</v>
      </c>
    </row>
    <row r="2966" spans="1:8" x14ac:dyDescent="0.25">
      <c r="C2966" s="7" t="s">
        <v>6</v>
      </c>
      <c r="D2966" s="8" t="s">
        <v>7</v>
      </c>
      <c r="E2966" s="7" t="s">
        <v>8</v>
      </c>
    </row>
    <row r="2967" spans="1:8" x14ac:dyDescent="0.25">
      <c r="C2967" s="7" t="s">
        <v>9</v>
      </c>
      <c r="D2967" s="8" t="s">
        <v>479</v>
      </c>
      <c r="E2967" s="7" t="s">
        <v>480</v>
      </c>
    </row>
    <row r="2968" spans="1:8" x14ac:dyDescent="0.25">
      <c r="C2968" s="7" t="s">
        <v>11</v>
      </c>
      <c r="D2968" s="8" t="s">
        <v>68</v>
      </c>
      <c r="E2968" s="7" t="s">
        <v>69</v>
      </c>
    </row>
    <row r="2970" spans="1:8" x14ac:dyDescent="0.25">
      <c r="A2970" s="4" t="s">
        <v>487</v>
      </c>
      <c r="B2970" s="4">
        <v>1</v>
      </c>
      <c r="C2970" s="4" t="s">
        <v>71</v>
      </c>
      <c r="D2970" s="9" t="s">
        <v>15</v>
      </c>
      <c r="E2970" s="4" t="s">
        <v>72</v>
      </c>
      <c r="F2970" s="10">
        <v>27.8</v>
      </c>
      <c r="G2970" s="10">
        <v>124.7</v>
      </c>
      <c r="H2970" s="11">
        <f>ROUND(ROUND(F2970,2)*ROUND(G2970,2),2)</f>
        <v>3466.66</v>
      </c>
    </row>
    <row r="2971" spans="1:8" x14ac:dyDescent="0.25">
      <c r="A2971" s="4" t="s">
        <v>487</v>
      </c>
      <c r="B2971" s="4">
        <v>2</v>
      </c>
      <c r="C2971" s="4" t="s">
        <v>73</v>
      </c>
      <c r="D2971" s="9" t="s">
        <v>18</v>
      </c>
      <c r="E2971" s="4" t="s">
        <v>74</v>
      </c>
      <c r="F2971" s="10">
        <v>144.83000000000001</v>
      </c>
      <c r="G2971" s="10">
        <v>5</v>
      </c>
      <c r="H2971" s="11">
        <f>ROUND(ROUND(F2971,2)*ROUND(G2971,2),2)</f>
        <v>724.15</v>
      </c>
    </row>
    <row r="2972" spans="1:8" x14ac:dyDescent="0.25">
      <c r="A2972" s="4" t="s">
        <v>487</v>
      </c>
      <c r="B2972" s="4">
        <v>3</v>
      </c>
      <c r="C2972" s="4" t="s">
        <v>75</v>
      </c>
      <c r="D2972" s="9" t="s">
        <v>15</v>
      </c>
      <c r="E2972" s="4" t="s">
        <v>76</v>
      </c>
      <c r="F2972" s="10">
        <v>0.62</v>
      </c>
      <c r="G2972" s="10">
        <v>124.7</v>
      </c>
      <c r="H2972" s="11">
        <f>ROUND(ROUND(F2972,2)*ROUND(G2972,2),2)</f>
        <v>77.31</v>
      </c>
    </row>
    <row r="2973" spans="1:8" x14ac:dyDescent="0.25">
      <c r="A2973" s="4" t="s">
        <v>487</v>
      </c>
      <c r="B2973" s="4">
        <v>4</v>
      </c>
      <c r="C2973" s="4" t="s">
        <v>77</v>
      </c>
      <c r="D2973" s="9" t="s">
        <v>18</v>
      </c>
      <c r="E2973" s="4" t="s">
        <v>78</v>
      </c>
      <c r="F2973" s="10">
        <v>145.11000000000001</v>
      </c>
      <c r="G2973" s="10">
        <v>2</v>
      </c>
      <c r="H2973" s="11">
        <f>ROUND(ROUND(F2973,2)*ROUND(G2973,2),2)</f>
        <v>290.22000000000003</v>
      </c>
    </row>
    <row r="2974" spans="1:8" x14ac:dyDescent="0.25">
      <c r="E2974" s="7" t="s">
        <v>35</v>
      </c>
      <c r="F2974" s="7"/>
      <c r="G2974" s="7"/>
      <c r="H2974" s="12">
        <f>SUM(H2970:H2973)</f>
        <v>4558.34</v>
      </c>
    </row>
    <row r="2976" spans="1:8" x14ac:dyDescent="0.25">
      <c r="C2976" s="7" t="s">
        <v>6</v>
      </c>
      <c r="D2976" s="8" t="s">
        <v>7</v>
      </c>
      <c r="E2976" s="7" t="s">
        <v>8</v>
      </c>
    </row>
    <row r="2977" spans="1:8" x14ac:dyDescent="0.25">
      <c r="C2977" s="7" t="s">
        <v>9</v>
      </c>
      <c r="D2977" s="8" t="s">
        <v>479</v>
      </c>
      <c r="E2977" s="7" t="s">
        <v>480</v>
      </c>
    </row>
    <row r="2978" spans="1:8" x14ac:dyDescent="0.25">
      <c r="C2978" s="7" t="s">
        <v>11</v>
      </c>
      <c r="D2978" s="8" t="s">
        <v>79</v>
      </c>
      <c r="E2978" s="7" t="s">
        <v>80</v>
      </c>
    </row>
    <row r="2980" spans="1:8" x14ac:dyDescent="0.25">
      <c r="A2980" s="4" t="s">
        <v>488</v>
      </c>
      <c r="B2980" s="4">
        <v>1</v>
      </c>
      <c r="C2980" s="4" t="s">
        <v>166</v>
      </c>
      <c r="D2980" s="9" t="s">
        <v>18</v>
      </c>
      <c r="E2980" s="4" t="s">
        <v>167</v>
      </c>
      <c r="F2980" s="10">
        <v>230.29</v>
      </c>
      <c r="G2980" s="10">
        <v>1</v>
      </c>
      <c r="H2980" s="11">
        <f>ROUND(ROUND(F2980,2)*ROUND(G2980,2),2)</f>
        <v>230.29</v>
      </c>
    </row>
    <row r="2981" spans="1:8" x14ac:dyDescent="0.25">
      <c r="A2981" s="4" t="s">
        <v>488</v>
      </c>
      <c r="B2981" s="4">
        <v>2</v>
      </c>
      <c r="C2981" s="4" t="s">
        <v>126</v>
      </c>
      <c r="D2981" s="9" t="s">
        <v>18</v>
      </c>
      <c r="E2981" s="4" t="s">
        <v>127</v>
      </c>
      <c r="F2981" s="10">
        <v>180.41</v>
      </c>
      <c r="G2981" s="10">
        <v>1</v>
      </c>
      <c r="H2981" s="11">
        <f>ROUND(ROUND(F2981,2)*ROUND(G2981,2),2)</f>
        <v>180.41</v>
      </c>
    </row>
    <row r="2982" spans="1:8" x14ac:dyDescent="0.25">
      <c r="A2982" s="4" t="s">
        <v>488</v>
      </c>
      <c r="B2982" s="4">
        <v>3</v>
      </c>
      <c r="C2982" s="4" t="s">
        <v>82</v>
      </c>
      <c r="D2982" s="9" t="s">
        <v>18</v>
      </c>
      <c r="E2982" s="4" t="s">
        <v>83</v>
      </c>
      <c r="F2982" s="10">
        <v>110.59</v>
      </c>
      <c r="G2982" s="10">
        <v>4</v>
      </c>
      <c r="H2982" s="11">
        <f>ROUND(ROUND(F2982,2)*ROUND(G2982,2),2)</f>
        <v>442.36</v>
      </c>
    </row>
    <row r="2983" spans="1:8" x14ac:dyDescent="0.25">
      <c r="E2983" s="7" t="s">
        <v>35</v>
      </c>
      <c r="F2983" s="7"/>
      <c r="G2983" s="7"/>
      <c r="H2983" s="12">
        <f>SUM(H2980:H2982)</f>
        <v>853.06</v>
      </c>
    </row>
    <row r="2985" spans="1:8" x14ac:dyDescent="0.25">
      <c r="C2985" s="7" t="s">
        <v>6</v>
      </c>
      <c r="D2985" s="8" t="s">
        <v>7</v>
      </c>
      <c r="E2985" s="7" t="s">
        <v>8</v>
      </c>
    </row>
    <row r="2986" spans="1:8" x14ac:dyDescent="0.25">
      <c r="C2986" s="7" t="s">
        <v>9</v>
      </c>
      <c r="D2986" s="8" t="s">
        <v>479</v>
      </c>
      <c r="E2986" s="7" t="s">
        <v>480</v>
      </c>
    </row>
    <row r="2987" spans="1:8" x14ac:dyDescent="0.25">
      <c r="C2987" s="7" t="s">
        <v>11</v>
      </c>
      <c r="D2987" s="8" t="s">
        <v>84</v>
      </c>
      <c r="E2987" s="7" t="s">
        <v>85</v>
      </c>
    </row>
    <row r="2989" spans="1:8" x14ac:dyDescent="0.25">
      <c r="A2989" s="4" t="s">
        <v>489</v>
      </c>
      <c r="B2989" s="4">
        <v>1</v>
      </c>
      <c r="C2989" s="4" t="s">
        <v>87</v>
      </c>
      <c r="D2989" s="9" t="s">
        <v>31</v>
      </c>
      <c r="E2989" s="4" t="s">
        <v>88</v>
      </c>
      <c r="F2989" s="10">
        <v>49.53</v>
      </c>
      <c r="G2989" s="10">
        <v>59.96</v>
      </c>
      <c r="H2989" s="11">
        <f>ROUND(ROUND(F2989,2)*ROUND(G2989,2),2)</f>
        <v>2969.82</v>
      </c>
    </row>
    <row r="2990" spans="1:8" x14ac:dyDescent="0.25">
      <c r="A2990" s="4" t="s">
        <v>489</v>
      </c>
      <c r="B2990" s="4">
        <v>2</v>
      </c>
      <c r="C2990" s="4" t="s">
        <v>89</v>
      </c>
      <c r="D2990" s="9" t="s">
        <v>40</v>
      </c>
      <c r="E2990" s="4" t="s">
        <v>90</v>
      </c>
      <c r="F2990" s="10">
        <v>117.23</v>
      </c>
      <c r="G2990" s="10">
        <v>6</v>
      </c>
      <c r="H2990" s="11">
        <f>ROUND(ROUND(F2990,2)*ROUND(G2990,2),2)</f>
        <v>703.38</v>
      </c>
    </row>
    <row r="2991" spans="1:8" x14ac:dyDescent="0.25">
      <c r="A2991" s="4" t="s">
        <v>489</v>
      </c>
      <c r="B2991" s="4">
        <v>3</v>
      </c>
      <c r="C2991" s="4" t="s">
        <v>91</v>
      </c>
      <c r="D2991" s="9" t="s">
        <v>31</v>
      </c>
      <c r="E2991" s="4" t="s">
        <v>92</v>
      </c>
      <c r="F2991" s="10">
        <v>32.049999999999997</v>
      </c>
      <c r="G2991" s="10">
        <v>2.92</v>
      </c>
      <c r="H2991" s="11">
        <f>ROUND(ROUND(F2991,2)*ROUND(G2991,2),2)</f>
        <v>93.59</v>
      </c>
    </row>
    <row r="2992" spans="1:8" x14ac:dyDescent="0.25">
      <c r="A2992" s="4" t="s">
        <v>489</v>
      </c>
      <c r="B2992" s="4">
        <v>4</v>
      </c>
      <c r="C2992" s="4" t="s">
        <v>156</v>
      </c>
      <c r="D2992" s="9" t="s">
        <v>18</v>
      </c>
      <c r="E2992" s="4" t="s">
        <v>157</v>
      </c>
      <c r="F2992" s="10">
        <v>1182.44</v>
      </c>
      <c r="G2992" s="10">
        <v>1</v>
      </c>
      <c r="H2992" s="11">
        <f>ROUND(ROUND(F2992,2)*ROUND(G2992,2),2)</f>
        <v>1182.44</v>
      </c>
    </row>
    <row r="2993" spans="1:8" x14ac:dyDescent="0.25">
      <c r="A2993" s="4" t="s">
        <v>489</v>
      </c>
      <c r="B2993" s="4">
        <v>5</v>
      </c>
      <c r="C2993" s="4" t="s">
        <v>490</v>
      </c>
      <c r="D2993" s="9" t="s">
        <v>15</v>
      </c>
      <c r="E2993" s="4" t="s">
        <v>491</v>
      </c>
      <c r="F2993" s="10">
        <v>293.97000000000003</v>
      </c>
      <c r="G2993" s="10">
        <v>5</v>
      </c>
      <c r="H2993" s="11">
        <f>ROUND(ROUND(F2993,2)*ROUND(G2993,2),2)</f>
        <v>1469.85</v>
      </c>
    </row>
    <row r="2994" spans="1:8" x14ac:dyDescent="0.25">
      <c r="E2994" s="7" t="s">
        <v>35</v>
      </c>
      <c r="F2994" s="7"/>
      <c r="G2994" s="7"/>
      <c r="H2994" s="12">
        <f>SUM(H2989:H2993)</f>
        <v>6419.08</v>
      </c>
    </row>
    <row r="2996" spans="1:8" x14ac:dyDescent="0.25">
      <c r="C2996" s="7" t="s">
        <v>6</v>
      </c>
      <c r="D2996" s="8" t="s">
        <v>7</v>
      </c>
      <c r="E2996" s="7" t="s">
        <v>8</v>
      </c>
    </row>
    <row r="2997" spans="1:8" x14ac:dyDescent="0.25">
      <c r="C2997" s="7" t="s">
        <v>9</v>
      </c>
      <c r="D2997" s="8" t="s">
        <v>479</v>
      </c>
      <c r="E2997" s="7" t="s">
        <v>480</v>
      </c>
    </row>
    <row r="2998" spans="1:8" x14ac:dyDescent="0.25">
      <c r="C2998" s="7" t="s">
        <v>11</v>
      </c>
      <c r="D2998" s="8" t="s">
        <v>93</v>
      </c>
      <c r="E2998" s="7" t="s">
        <v>94</v>
      </c>
    </row>
    <row r="3000" spans="1:8" x14ac:dyDescent="0.25">
      <c r="A3000" s="4" t="s">
        <v>492</v>
      </c>
      <c r="B3000" s="4">
        <v>1</v>
      </c>
      <c r="C3000" s="4" t="s">
        <v>96</v>
      </c>
      <c r="D3000" s="9" t="s">
        <v>40</v>
      </c>
      <c r="E3000" s="4" t="s">
        <v>97</v>
      </c>
      <c r="F3000" s="10">
        <v>24.85</v>
      </c>
      <c r="G3000" s="10">
        <v>66.22</v>
      </c>
      <c r="H3000" s="11">
        <f t="shared" ref="H3000:H3005" si="111">ROUND(ROUND(F3000,2)*ROUND(G3000,2),2)</f>
        <v>1645.57</v>
      </c>
    </row>
    <row r="3001" spans="1:8" x14ac:dyDescent="0.25">
      <c r="A3001" s="4" t="s">
        <v>492</v>
      </c>
      <c r="B3001" s="4">
        <v>2</v>
      </c>
      <c r="C3001" s="4" t="s">
        <v>98</v>
      </c>
      <c r="D3001" s="9" t="s">
        <v>40</v>
      </c>
      <c r="E3001" s="4" t="s">
        <v>99</v>
      </c>
      <c r="F3001" s="10">
        <v>7.59</v>
      </c>
      <c r="G3001" s="10">
        <v>53.29</v>
      </c>
      <c r="H3001" s="11">
        <f t="shared" si="111"/>
        <v>404.47</v>
      </c>
    </row>
    <row r="3002" spans="1:8" x14ac:dyDescent="0.25">
      <c r="A3002" s="4" t="s">
        <v>492</v>
      </c>
      <c r="B3002" s="4">
        <v>3</v>
      </c>
      <c r="C3002" s="4" t="s">
        <v>100</v>
      </c>
      <c r="D3002" s="9" t="s">
        <v>40</v>
      </c>
      <c r="E3002" s="4" t="s">
        <v>101</v>
      </c>
      <c r="F3002" s="10">
        <v>8.8800000000000008</v>
      </c>
      <c r="G3002" s="10">
        <v>53.29</v>
      </c>
      <c r="H3002" s="11">
        <f t="shared" si="111"/>
        <v>473.22</v>
      </c>
    </row>
    <row r="3003" spans="1:8" x14ac:dyDescent="0.25">
      <c r="A3003" s="4" t="s">
        <v>492</v>
      </c>
      <c r="B3003" s="4">
        <v>4</v>
      </c>
      <c r="C3003" s="4" t="s">
        <v>102</v>
      </c>
      <c r="D3003" s="9" t="s">
        <v>40</v>
      </c>
      <c r="E3003" s="4" t="s">
        <v>103</v>
      </c>
      <c r="F3003" s="10">
        <v>10.28</v>
      </c>
      <c r="G3003" s="10">
        <v>12.93</v>
      </c>
      <c r="H3003" s="11">
        <f t="shared" si="111"/>
        <v>132.91999999999999</v>
      </c>
    </row>
    <row r="3004" spans="1:8" x14ac:dyDescent="0.25">
      <c r="A3004" s="4" t="s">
        <v>492</v>
      </c>
      <c r="B3004" s="4">
        <v>5</v>
      </c>
      <c r="C3004" s="4" t="s">
        <v>104</v>
      </c>
      <c r="D3004" s="9" t="s">
        <v>40</v>
      </c>
      <c r="E3004" s="4" t="s">
        <v>105</v>
      </c>
      <c r="F3004" s="10">
        <v>63.61</v>
      </c>
      <c r="G3004" s="10">
        <v>12.93</v>
      </c>
      <c r="H3004" s="11">
        <f t="shared" si="111"/>
        <v>822.48</v>
      </c>
    </row>
    <row r="3005" spans="1:8" x14ac:dyDescent="0.25">
      <c r="A3005" s="4" t="s">
        <v>492</v>
      </c>
      <c r="B3005" s="4">
        <v>6</v>
      </c>
      <c r="C3005" s="4" t="s">
        <v>106</v>
      </c>
      <c r="D3005" s="9" t="s">
        <v>40</v>
      </c>
      <c r="E3005" s="4" t="s">
        <v>107</v>
      </c>
      <c r="F3005" s="10">
        <v>93.51</v>
      </c>
      <c r="G3005" s="10">
        <v>0.5</v>
      </c>
      <c r="H3005" s="11">
        <f t="shared" si="111"/>
        <v>46.76</v>
      </c>
    </row>
    <row r="3006" spans="1:8" x14ac:dyDescent="0.25">
      <c r="E3006" s="7" t="s">
        <v>35</v>
      </c>
      <c r="F3006" s="7"/>
      <c r="G3006" s="7"/>
      <c r="H3006" s="12">
        <f>SUM(H3000:H3005)</f>
        <v>3525.4200000000005</v>
      </c>
    </row>
    <row r="3008" spans="1:8" x14ac:dyDescent="0.25">
      <c r="C3008" s="7" t="s">
        <v>6</v>
      </c>
      <c r="D3008" s="8" t="s">
        <v>7</v>
      </c>
      <c r="E3008" s="7" t="s">
        <v>8</v>
      </c>
    </row>
    <row r="3009" spans="1:8" x14ac:dyDescent="0.25">
      <c r="C3009" s="7" t="s">
        <v>9</v>
      </c>
      <c r="D3009" s="8" t="s">
        <v>493</v>
      </c>
      <c r="E3009" s="7" t="s">
        <v>494</v>
      </c>
    </row>
    <row r="3010" spans="1:8" x14ac:dyDescent="0.25">
      <c r="C3010" s="7" t="s">
        <v>11</v>
      </c>
      <c r="D3010" s="8" t="s">
        <v>7</v>
      </c>
      <c r="E3010" s="7" t="s">
        <v>12</v>
      </c>
    </row>
    <row r="3012" spans="1:8" x14ac:dyDescent="0.25">
      <c r="A3012" s="4" t="s">
        <v>495</v>
      </c>
      <c r="B3012" s="4">
        <v>1</v>
      </c>
      <c r="C3012" s="4" t="s">
        <v>14</v>
      </c>
      <c r="D3012" s="9" t="s">
        <v>15</v>
      </c>
      <c r="E3012" s="4" t="s">
        <v>16</v>
      </c>
      <c r="F3012" s="10">
        <v>5.85</v>
      </c>
      <c r="G3012" s="10">
        <v>55</v>
      </c>
      <c r="H3012" s="11">
        <f t="shared" ref="H3012:H3020" si="112">ROUND(ROUND(F3012,2)*ROUND(G3012,2),2)</f>
        <v>321.75</v>
      </c>
    </row>
    <row r="3013" spans="1:8" x14ac:dyDescent="0.25">
      <c r="A3013" s="4" t="s">
        <v>495</v>
      </c>
      <c r="B3013" s="4">
        <v>2</v>
      </c>
      <c r="C3013" s="4" t="s">
        <v>17</v>
      </c>
      <c r="D3013" s="9" t="s">
        <v>18</v>
      </c>
      <c r="E3013" s="4" t="s">
        <v>19</v>
      </c>
      <c r="F3013" s="10">
        <v>4.71</v>
      </c>
      <c r="G3013" s="10">
        <v>12</v>
      </c>
      <c r="H3013" s="11">
        <f t="shared" si="112"/>
        <v>56.52</v>
      </c>
    </row>
    <row r="3014" spans="1:8" x14ac:dyDescent="0.25">
      <c r="A3014" s="4" t="s">
        <v>495</v>
      </c>
      <c r="B3014" s="4">
        <v>3</v>
      </c>
      <c r="C3014" s="4" t="s">
        <v>20</v>
      </c>
      <c r="D3014" s="9" t="s">
        <v>18</v>
      </c>
      <c r="E3014" s="4" t="s">
        <v>21</v>
      </c>
      <c r="F3014" s="10">
        <v>28.56</v>
      </c>
      <c r="G3014" s="10">
        <v>6</v>
      </c>
      <c r="H3014" s="11">
        <f t="shared" si="112"/>
        <v>171.36</v>
      </c>
    </row>
    <row r="3015" spans="1:8" x14ac:dyDescent="0.25">
      <c r="A3015" s="4" t="s">
        <v>495</v>
      </c>
      <c r="B3015" s="4">
        <v>4</v>
      </c>
      <c r="C3015" s="4" t="s">
        <v>22</v>
      </c>
      <c r="D3015" s="9" t="s">
        <v>15</v>
      </c>
      <c r="E3015" s="4" t="s">
        <v>23</v>
      </c>
      <c r="F3015" s="10">
        <v>1.41</v>
      </c>
      <c r="G3015" s="10">
        <v>119</v>
      </c>
      <c r="H3015" s="11">
        <f t="shared" si="112"/>
        <v>167.79</v>
      </c>
    </row>
    <row r="3016" spans="1:8" x14ac:dyDescent="0.25">
      <c r="A3016" s="4" t="s">
        <v>495</v>
      </c>
      <c r="B3016" s="4">
        <v>5</v>
      </c>
      <c r="C3016" s="4" t="s">
        <v>24</v>
      </c>
      <c r="D3016" s="9" t="s">
        <v>18</v>
      </c>
      <c r="E3016" s="4" t="s">
        <v>25</v>
      </c>
      <c r="F3016" s="10">
        <v>62.61</v>
      </c>
      <c r="G3016" s="10">
        <v>9</v>
      </c>
      <c r="H3016" s="11">
        <f t="shared" si="112"/>
        <v>563.49</v>
      </c>
    </row>
    <row r="3017" spans="1:8" x14ac:dyDescent="0.25">
      <c r="A3017" s="4" t="s">
        <v>495</v>
      </c>
      <c r="B3017" s="4">
        <v>6</v>
      </c>
      <c r="C3017" s="4" t="s">
        <v>26</v>
      </c>
      <c r="D3017" s="9" t="s">
        <v>18</v>
      </c>
      <c r="E3017" s="4" t="s">
        <v>27</v>
      </c>
      <c r="F3017" s="10">
        <v>56.93</v>
      </c>
      <c r="G3017" s="10">
        <v>3</v>
      </c>
      <c r="H3017" s="11">
        <f t="shared" si="112"/>
        <v>170.79</v>
      </c>
    </row>
    <row r="3018" spans="1:8" x14ac:dyDescent="0.25">
      <c r="A3018" s="4" t="s">
        <v>495</v>
      </c>
      <c r="B3018" s="4">
        <v>7</v>
      </c>
      <c r="C3018" s="4" t="s">
        <v>28</v>
      </c>
      <c r="D3018" s="9" t="s">
        <v>18</v>
      </c>
      <c r="E3018" s="4" t="s">
        <v>29</v>
      </c>
      <c r="F3018" s="10">
        <v>63.54</v>
      </c>
      <c r="G3018" s="10">
        <v>6</v>
      </c>
      <c r="H3018" s="11">
        <f t="shared" si="112"/>
        <v>381.24</v>
      </c>
    </row>
    <row r="3019" spans="1:8" x14ac:dyDescent="0.25">
      <c r="A3019" s="4" t="s">
        <v>495</v>
      </c>
      <c r="B3019" s="4">
        <v>8</v>
      </c>
      <c r="C3019" s="4" t="s">
        <v>30</v>
      </c>
      <c r="D3019" s="9" t="s">
        <v>31</v>
      </c>
      <c r="E3019" s="4" t="s">
        <v>32</v>
      </c>
      <c r="F3019" s="10">
        <v>5.88</v>
      </c>
      <c r="G3019" s="10">
        <v>15</v>
      </c>
      <c r="H3019" s="11">
        <f t="shared" si="112"/>
        <v>88.2</v>
      </c>
    </row>
    <row r="3020" spans="1:8" x14ac:dyDescent="0.25">
      <c r="A3020" s="4" t="s">
        <v>495</v>
      </c>
      <c r="B3020" s="4">
        <v>9</v>
      </c>
      <c r="C3020" s="4" t="s">
        <v>33</v>
      </c>
      <c r="D3020" s="9" t="s">
        <v>31</v>
      </c>
      <c r="E3020" s="4" t="s">
        <v>34</v>
      </c>
      <c r="F3020" s="10">
        <v>7.76</v>
      </c>
      <c r="G3020" s="10">
        <v>15</v>
      </c>
      <c r="H3020" s="11">
        <f t="shared" si="112"/>
        <v>116.4</v>
      </c>
    </row>
    <row r="3021" spans="1:8" x14ac:dyDescent="0.25">
      <c r="E3021" s="7" t="s">
        <v>35</v>
      </c>
      <c r="F3021" s="7"/>
      <c r="G3021" s="7"/>
      <c r="H3021" s="12">
        <f>SUM(H3012:H3020)</f>
        <v>2037.54</v>
      </c>
    </row>
    <row r="3023" spans="1:8" x14ac:dyDescent="0.25">
      <c r="C3023" s="7" t="s">
        <v>6</v>
      </c>
      <c r="D3023" s="8" t="s">
        <v>7</v>
      </c>
      <c r="E3023" s="7" t="s">
        <v>8</v>
      </c>
    </row>
    <row r="3024" spans="1:8" x14ac:dyDescent="0.25">
      <c r="C3024" s="7" t="s">
        <v>9</v>
      </c>
      <c r="D3024" s="8" t="s">
        <v>493</v>
      </c>
      <c r="E3024" s="7" t="s">
        <v>494</v>
      </c>
    </row>
    <row r="3025" spans="1:8" x14ac:dyDescent="0.25">
      <c r="C3025" s="7" t="s">
        <v>11</v>
      </c>
      <c r="D3025" s="8" t="s">
        <v>36</v>
      </c>
      <c r="E3025" s="7" t="s">
        <v>37</v>
      </c>
    </row>
    <row r="3027" spans="1:8" x14ac:dyDescent="0.25">
      <c r="A3027" s="4" t="s">
        <v>496</v>
      </c>
      <c r="B3027" s="4">
        <v>1</v>
      </c>
      <c r="C3027" s="4" t="s">
        <v>39</v>
      </c>
      <c r="D3027" s="9" t="s">
        <v>40</v>
      </c>
      <c r="E3027" s="4" t="s">
        <v>41</v>
      </c>
      <c r="F3027" s="10">
        <v>102.15</v>
      </c>
      <c r="G3027" s="10">
        <v>3</v>
      </c>
      <c r="H3027" s="11">
        <f>ROUND(ROUND(F3027,2)*ROUND(G3027,2),2)</f>
        <v>306.45</v>
      </c>
    </row>
    <row r="3028" spans="1:8" x14ac:dyDescent="0.25">
      <c r="E3028" s="7" t="s">
        <v>35</v>
      </c>
      <c r="F3028" s="7"/>
      <c r="G3028" s="7"/>
      <c r="H3028" s="12">
        <f>SUM(H3027:H3027)</f>
        <v>306.45</v>
      </c>
    </row>
    <row r="3030" spans="1:8" x14ac:dyDescent="0.25">
      <c r="C3030" s="7" t="s">
        <v>6</v>
      </c>
      <c r="D3030" s="8" t="s">
        <v>7</v>
      </c>
      <c r="E3030" s="7" t="s">
        <v>8</v>
      </c>
    </row>
    <row r="3031" spans="1:8" x14ac:dyDescent="0.25">
      <c r="C3031" s="7" t="s">
        <v>9</v>
      </c>
      <c r="D3031" s="8" t="s">
        <v>493</v>
      </c>
      <c r="E3031" s="7" t="s">
        <v>494</v>
      </c>
    </row>
    <row r="3032" spans="1:8" x14ac:dyDescent="0.25">
      <c r="C3032" s="7" t="s">
        <v>11</v>
      </c>
      <c r="D3032" s="8" t="s">
        <v>42</v>
      </c>
      <c r="E3032" s="7" t="s">
        <v>43</v>
      </c>
    </row>
    <row r="3034" spans="1:8" x14ac:dyDescent="0.25">
      <c r="A3034" s="4" t="s">
        <v>497</v>
      </c>
      <c r="B3034" s="4">
        <v>1</v>
      </c>
      <c r="C3034" s="4" t="s">
        <v>45</v>
      </c>
      <c r="D3034" s="9" t="s">
        <v>31</v>
      </c>
      <c r="E3034" s="4" t="s">
        <v>46</v>
      </c>
      <c r="F3034" s="10">
        <v>11.7</v>
      </c>
      <c r="G3034" s="10">
        <v>23.8</v>
      </c>
      <c r="H3034" s="11">
        <f>ROUND(ROUND(F3034,2)*ROUND(G3034,2),2)</f>
        <v>278.45999999999998</v>
      </c>
    </row>
    <row r="3035" spans="1:8" x14ac:dyDescent="0.25">
      <c r="A3035" s="4" t="s">
        <v>497</v>
      </c>
      <c r="B3035" s="4">
        <v>2</v>
      </c>
      <c r="C3035" s="4" t="s">
        <v>47</v>
      </c>
      <c r="D3035" s="9" t="s">
        <v>31</v>
      </c>
      <c r="E3035" s="4" t="s">
        <v>48</v>
      </c>
      <c r="F3035" s="10">
        <v>4.5999999999999996</v>
      </c>
      <c r="G3035" s="10">
        <v>6</v>
      </c>
      <c r="H3035" s="11">
        <f>ROUND(ROUND(F3035,2)*ROUND(G3035,2),2)</f>
        <v>27.6</v>
      </c>
    </row>
    <row r="3036" spans="1:8" x14ac:dyDescent="0.25">
      <c r="E3036" s="7" t="s">
        <v>35</v>
      </c>
      <c r="F3036" s="7"/>
      <c r="G3036" s="7"/>
      <c r="H3036" s="12">
        <f>SUM(H3034:H3035)</f>
        <v>306.06</v>
      </c>
    </row>
    <row r="3038" spans="1:8" x14ac:dyDescent="0.25">
      <c r="C3038" s="7" t="s">
        <v>6</v>
      </c>
      <c r="D3038" s="8" t="s">
        <v>7</v>
      </c>
      <c r="E3038" s="7" t="s">
        <v>8</v>
      </c>
    </row>
    <row r="3039" spans="1:8" x14ac:dyDescent="0.25">
      <c r="C3039" s="7" t="s">
        <v>9</v>
      </c>
      <c r="D3039" s="8" t="s">
        <v>493</v>
      </c>
      <c r="E3039" s="7" t="s">
        <v>494</v>
      </c>
    </row>
    <row r="3040" spans="1:8" x14ac:dyDescent="0.25">
      <c r="C3040" s="7" t="s">
        <v>11</v>
      </c>
      <c r="D3040" s="8" t="s">
        <v>53</v>
      </c>
      <c r="E3040" s="7" t="s">
        <v>54</v>
      </c>
    </row>
    <row r="3042" spans="1:8" x14ac:dyDescent="0.25">
      <c r="A3042" s="4" t="s">
        <v>498</v>
      </c>
      <c r="B3042" s="4">
        <v>1</v>
      </c>
      <c r="C3042" s="4" t="s">
        <v>56</v>
      </c>
      <c r="D3042" s="9" t="s">
        <v>40</v>
      </c>
      <c r="E3042" s="4" t="s">
        <v>57</v>
      </c>
      <c r="F3042" s="10">
        <v>7.02</v>
      </c>
      <c r="G3042" s="10">
        <v>20.23</v>
      </c>
      <c r="H3042" s="11">
        <f t="shared" ref="H3042:H3047" si="113">ROUND(ROUND(F3042,2)*ROUND(G3042,2),2)</f>
        <v>142.01</v>
      </c>
    </row>
    <row r="3043" spans="1:8" x14ac:dyDescent="0.25">
      <c r="A3043" s="4" t="s">
        <v>498</v>
      </c>
      <c r="B3043" s="4">
        <v>2</v>
      </c>
      <c r="C3043" s="4" t="s">
        <v>58</v>
      </c>
      <c r="D3043" s="9" t="s">
        <v>40</v>
      </c>
      <c r="E3043" s="4" t="s">
        <v>59</v>
      </c>
      <c r="F3043" s="10">
        <v>2.1</v>
      </c>
      <c r="G3043" s="10">
        <v>5.0999999999999996</v>
      </c>
      <c r="H3043" s="11">
        <f t="shared" si="113"/>
        <v>10.71</v>
      </c>
    </row>
    <row r="3044" spans="1:8" x14ac:dyDescent="0.25">
      <c r="A3044" s="4" t="s">
        <v>498</v>
      </c>
      <c r="B3044" s="4">
        <v>3</v>
      </c>
      <c r="C3044" s="4" t="s">
        <v>60</v>
      </c>
      <c r="D3044" s="9" t="s">
        <v>40</v>
      </c>
      <c r="E3044" s="4" t="s">
        <v>61</v>
      </c>
      <c r="F3044" s="10">
        <v>30.28</v>
      </c>
      <c r="G3044" s="10">
        <v>13.09</v>
      </c>
      <c r="H3044" s="11">
        <f t="shared" si="113"/>
        <v>396.37</v>
      </c>
    </row>
    <row r="3045" spans="1:8" x14ac:dyDescent="0.25">
      <c r="A3045" s="4" t="s">
        <v>498</v>
      </c>
      <c r="B3045" s="4">
        <v>4</v>
      </c>
      <c r="C3045" s="4" t="s">
        <v>62</v>
      </c>
      <c r="D3045" s="9" t="s">
        <v>40</v>
      </c>
      <c r="E3045" s="4" t="s">
        <v>63</v>
      </c>
      <c r="F3045" s="10">
        <v>26.73</v>
      </c>
      <c r="G3045" s="10">
        <v>3.3</v>
      </c>
      <c r="H3045" s="11">
        <f t="shared" si="113"/>
        <v>88.21</v>
      </c>
    </row>
    <row r="3046" spans="1:8" x14ac:dyDescent="0.25">
      <c r="A3046" s="4" t="s">
        <v>498</v>
      </c>
      <c r="B3046" s="4">
        <v>5</v>
      </c>
      <c r="C3046" s="4" t="s">
        <v>64</v>
      </c>
      <c r="D3046" s="9" t="s">
        <v>40</v>
      </c>
      <c r="E3046" s="4" t="s">
        <v>65</v>
      </c>
      <c r="F3046" s="10">
        <v>21</v>
      </c>
      <c r="G3046" s="10">
        <v>7.14</v>
      </c>
      <c r="H3046" s="11">
        <f t="shared" si="113"/>
        <v>149.94</v>
      </c>
    </row>
    <row r="3047" spans="1:8" x14ac:dyDescent="0.25">
      <c r="A3047" s="4" t="s">
        <v>498</v>
      </c>
      <c r="B3047" s="4">
        <v>6</v>
      </c>
      <c r="C3047" s="4" t="s">
        <v>66</v>
      </c>
      <c r="D3047" s="9" t="s">
        <v>40</v>
      </c>
      <c r="E3047" s="4" t="s">
        <v>67</v>
      </c>
      <c r="F3047" s="10">
        <v>11.6</v>
      </c>
      <c r="G3047" s="10">
        <v>1.8</v>
      </c>
      <c r="H3047" s="11">
        <f t="shared" si="113"/>
        <v>20.88</v>
      </c>
    </row>
    <row r="3048" spans="1:8" x14ac:dyDescent="0.25">
      <c r="E3048" s="7" t="s">
        <v>35</v>
      </c>
      <c r="F3048" s="7"/>
      <c r="G3048" s="7"/>
      <c r="H3048" s="12">
        <f>SUM(H3042:H3047)</f>
        <v>808.12</v>
      </c>
    </row>
    <row r="3050" spans="1:8" x14ac:dyDescent="0.25">
      <c r="C3050" s="7" t="s">
        <v>6</v>
      </c>
      <c r="D3050" s="8" t="s">
        <v>7</v>
      </c>
      <c r="E3050" s="7" t="s">
        <v>8</v>
      </c>
    </row>
    <row r="3051" spans="1:8" x14ac:dyDescent="0.25">
      <c r="C3051" s="7" t="s">
        <v>9</v>
      </c>
      <c r="D3051" s="8" t="s">
        <v>493</v>
      </c>
      <c r="E3051" s="7" t="s">
        <v>494</v>
      </c>
    </row>
    <row r="3052" spans="1:8" x14ac:dyDescent="0.25">
      <c r="C3052" s="7" t="s">
        <v>11</v>
      </c>
      <c r="D3052" s="8" t="s">
        <v>68</v>
      </c>
      <c r="E3052" s="7" t="s">
        <v>69</v>
      </c>
    </row>
    <row r="3054" spans="1:8" x14ac:dyDescent="0.25">
      <c r="A3054" s="4" t="s">
        <v>499</v>
      </c>
      <c r="B3054" s="4">
        <v>1</v>
      </c>
      <c r="C3054" s="4" t="s">
        <v>71</v>
      </c>
      <c r="D3054" s="9" t="s">
        <v>15</v>
      </c>
      <c r="E3054" s="4" t="s">
        <v>72</v>
      </c>
      <c r="F3054" s="10">
        <v>27.8</v>
      </c>
      <c r="G3054" s="10">
        <v>59.5</v>
      </c>
      <c r="H3054" s="11">
        <f>ROUND(ROUND(F3054,2)*ROUND(G3054,2),2)</f>
        <v>1654.1</v>
      </c>
    </row>
    <row r="3055" spans="1:8" x14ac:dyDescent="0.25">
      <c r="A3055" s="4" t="s">
        <v>499</v>
      </c>
      <c r="B3055" s="4">
        <v>2</v>
      </c>
      <c r="C3055" s="4" t="s">
        <v>73</v>
      </c>
      <c r="D3055" s="9" t="s">
        <v>18</v>
      </c>
      <c r="E3055" s="4" t="s">
        <v>74</v>
      </c>
      <c r="F3055" s="10">
        <v>144.83000000000001</v>
      </c>
      <c r="G3055" s="10">
        <v>4</v>
      </c>
      <c r="H3055" s="11">
        <f>ROUND(ROUND(F3055,2)*ROUND(G3055,2),2)</f>
        <v>579.32000000000005</v>
      </c>
    </row>
    <row r="3056" spans="1:8" x14ac:dyDescent="0.25">
      <c r="A3056" s="4" t="s">
        <v>499</v>
      </c>
      <c r="B3056" s="4">
        <v>3</v>
      </c>
      <c r="C3056" s="4" t="s">
        <v>75</v>
      </c>
      <c r="D3056" s="9" t="s">
        <v>15</v>
      </c>
      <c r="E3056" s="4" t="s">
        <v>76</v>
      </c>
      <c r="F3056" s="10">
        <v>0.62</v>
      </c>
      <c r="G3056" s="10">
        <v>59.5</v>
      </c>
      <c r="H3056" s="11">
        <f>ROUND(ROUND(F3056,2)*ROUND(G3056,2),2)</f>
        <v>36.89</v>
      </c>
    </row>
    <row r="3057" spans="1:8" x14ac:dyDescent="0.25">
      <c r="A3057" s="4" t="s">
        <v>499</v>
      </c>
      <c r="B3057" s="4">
        <v>4</v>
      </c>
      <c r="C3057" s="4" t="s">
        <v>77</v>
      </c>
      <c r="D3057" s="9" t="s">
        <v>18</v>
      </c>
      <c r="E3057" s="4" t="s">
        <v>78</v>
      </c>
      <c r="F3057" s="10">
        <v>145.11000000000001</v>
      </c>
      <c r="G3057" s="10">
        <v>1</v>
      </c>
      <c r="H3057" s="11">
        <f>ROUND(ROUND(F3057,2)*ROUND(G3057,2),2)</f>
        <v>145.11000000000001</v>
      </c>
    </row>
    <row r="3058" spans="1:8" x14ac:dyDescent="0.25">
      <c r="E3058" s="7" t="s">
        <v>35</v>
      </c>
      <c r="F3058" s="7"/>
      <c r="G3058" s="7"/>
      <c r="H3058" s="12">
        <f>SUM(H3054:H3057)</f>
        <v>2415.42</v>
      </c>
    </row>
    <row r="3060" spans="1:8" x14ac:dyDescent="0.25">
      <c r="C3060" s="7" t="s">
        <v>6</v>
      </c>
      <c r="D3060" s="8" t="s">
        <v>7</v>
      </c>
      <c r="E3060" s="7" t="s">
        <v>8</v>
      </c>
    </row>
    <row r="3061" spans="1:8" x14ac:dyDescent="0.25">
      <c r="C3061" s="7" t="s">
        <v>9</v>
      </c>
      <c r="D3061" s="8" t="s">
        <v>493</v>
      </c>
      <c r="E3061" s="7" t="s">
        <v>494</v>
      </c>
    </row>
    <row r="3062" spans="1:8" x14ac:dyDescent="0.25">
      <c r="C3062" s="7" t="s">
        <v>11</v>
      </c>
      <c r="D3062" s="8" t="s">
        <v>79</v>
      </c>
      <c r="E3062" s="7" t="s">
        <v>80</v>
      </c>
    </row>
    <row r="3064" spans="1:8" x14ac:dyDescent="0.25">
      <c r="A3064" s="4" t="s">
        <v>500</v>
      </c>
      <c r="B3064" s="4">
        <v>1</v>
      </c>
      <c r="C3064" s="4" t="s">
        <v>166</v>
      </c>
      <c r="D3064" s="9" t="s">
        <v>18</v>
      </c>
      <c r="E3064" s="4" t="s">
        <v>167</v>
      </c>
      <c r="F3064" s="10">
        <v>230.29</v>
      </c>
      <c r="G3064" s="10">
        <v>5</v>
      </c>
      <c r="H3064" s="11">
        <f>ROUND(ROUND(F3064,2)*ROUND(G3064,2),2)</f>
        <v>1151.45</v>
      </c>
    </row>
    <row r="3065" spans="1:8" x14ac:dyDescent="0.25">
      <c r="A3065" s="4" t="s">
        <v>500</v>
      </c>
      <c r="B3065" s="4">
        <v>2</v>
      </c>
      <c r="C3065" s="4" t="s">
        <v>82</v>
      </c>
      <c r="D3065" s="9" t="s">
        <v>18</v>
      </c>
      <c r="E3065" s="4" t="s">
        <v>83</v>
      </c>
      <c r="F3065" s="10">
        <v>110.59</v>
      </c>
      <c r="G3065" s="10">
        <v>1</v>
      </c>
      <c r="H3065" s="11">
        <f>ROUND(ROUND(F3065,2)*ROUND(G3065,2),2)</f>
        <v>110.59</v>
      </c>
    </row>
    <row r="3066" spans="1:8" x14ac:dyDescent="0.25">
      <c r="E3066" s="7" t="s">
        <v>35</v>
      </c>
      <c r="F3066" s="7"/>
      <c r="G3066" s="7"/>
      <c r="H3066" s="12">
        <f>SUM(H3064:H3065)</f>
        <v>1262.04</v>
      </c>
    </row>
    <row r="3068" spans="1:8" x14ac:dyDescent="0.25">
      <c r="C3068" s="7" t="s">
        <v>6</v>
      </c>
      <c r="D3068" s="8" t="s">
        <v>7</v>
      </c>
      <c r="E3068" s="7" t="s">
        <v>8</v>
      </c>
    </row>
    <row r="3069" spans="1:8" x14ac:dyDescent="0.25">
      <c r="C3069" s="7" t="s">
        <v>9</v>
      </c>
      <c r="D3069" s="8" t="s">
        <v>493</v>
      </c>
      <c r="E3069" s="7" t="s">
        <v>494</v>
      </c>
    </row>
    <row r="3070" spans="1:8" x14ac:dyDescent="0.25">
      <c r="C3070" s="7" t="s">
        <v>11</v>
      </c>
      <c r="D3070" s="8" t="s">
        <v>84</v>
      </c>
      <c r="E3070" s="7" t="s">
        <v>85</v>
      </c>
    </row>
    <row r="3072" spans="1:8" x14ac:dyDescent="0.25">
      <c r="A3072" s="4" t="s">
        <v>501</v>
      </c>
      <c r="B3072" s="4">
        <v>1</v>
      </c>
      <c r="C3072" s="4" t="s">
        <v>87</v>
      </c>
      <c r="D3072" s="9" t="s">
        <v>31</v>
      </c>
      <c r="E3072" s="4" t="s">
        <v>88</v>
      </c>
      <c r="F3072" s="10">
        <v>49.53</v>
      </c>
      <c r="G3072" s="10">
        <v>29.8</v>
      </c>
      <c r="H3072" s="11">
        <f>ROUND(ROUND(F3072,2)*ROUND(G3072,2),2)</f>
        <v>1475.99</v>
      </c>
    </row>
    <row r="3073" spans="1:8" x14ac:dyDescent="0.25">
      <c r="A3073" s="4" t="s">
        <v>501</v>
      </c>
      <c r="B3073" s="4">
        <v>2</v>
      </c>
      <c r="C3073" s="4" t="s">
        <v>89</v>
      </c>
      <c r="D3073" s="9" t="s">
        <v>40</v>
      </c>
      <c r="E3073" s="4" t="s">
        <v>90</v>
      </c>
      <c r="F3073" s="10">
        <v>117.23</v>
      </c>
      <c r="G3073" s="10">
        <v>2.98</v>
      </c>
      <c r="H3073" s="11">
        <f>ROUND(ROUND(F3073,2)*ROUND(G3073,2),2)</f>
        <v>349.35</v>
      </c>
    </row>
    <row r="3074" spans="1:8" x14ac:dyDescent="0.25">
      <c r="E3074" s="7" t="s">
        <v>35</v>
      </c>
      <c r="F3074" s="7"/>
      <c r="G3074" s="7"/>
      <c r="H3074" s="12">
        <f>SUM(H3072:H3073)</f>
        <v>1825.3400000000001</v>
      </c>
    </row>
    <row r="3076" spans="1:8" x14ac:dyDescent="0.25">
      <c r="C3076" s="7" t="s">
        <v>6</v>
      </c>
      <c r="D3076" s="8" t="s">
        <v>7</v>
      </c>
      <c r="E3076" s="7" t="s">
        <v>8</v>
      </c>
    </row>
    <row r="3077" spans="1:8" x14ac:dyDescent="0.25">
      <c r="C3077" s="7" t="s">
        <v>9</v>
      </c>
      <c r="D3077" s="8" t="s">
        <v>493</v>
      </c>
      <c r="E3077" s="7" t="s">
        <v>494</v>
      </c>
    </row>
    <row r="3078" spans="1:8" x14ac:dyDescent="0.25">
      <c r="C3078" s="7" t="s">
        <v>11</v>
      </c>
      <c r="D3078" s="8" t="s">
        <v>93</v>
      </c>
      <c r="E3078" s="7" t="s">
        <v>94</v>
      </c>
    </row>
    <row r="3080" spans="1:8" x14ac:dyDescent="0.25">
      <c r="A3080" s="4" t="s">
        <v>502</v>
      </c>
      <c r="B3080" s="4">
        <v>1</v>
      </c>
      <c r="C3080" s="4" t="s">
        <v>96</v>
      </c>
      <c r="D3080" s="9" t="s">
        <v>40</v>
      </c>
      <c r="E3080" s="4" t="s">
        <v>97</v>
      </c>
      <c r="F3080" s="10">
        <v>24.85</v>
      </c>
      <c r="G3080" s="10">
        <v>31.3</v>
      </c>
      <c r="H3080" s="11">
        <f t="shared" ref="H3080:H3085" si="114">ROUND(ROUND(F3080,2)*ROUND(G3080,2),2)</f>
        <v>777.81</v>
      </c>
    </row>
    <row r="3081" spans="1:8" x14ac:dyDescent="0.25">
      <c r="A3081" s="4" t="s">
        <v>502</v>
      </c>
      <c r="B3081" s="4">
        <v>2</v>
      </c>
      <c r="C3081" s="4" t="s">
        <v>98</v>
      </c>
      <c r="D3081" s="9" t="s">
        <v>40</v>
      </c>
      <c r="E3081" s="4" t="s">
        <v>99</v>
      </c>
      <c r="F3081" s="10">
        <v>7.59</v>
      </c>
      <c r="G3081" s="10">
        <v>25.26</v>
      </c>
      <c r="H3081" s="11">
        <f t="shared" si="114"/>
        <v>191.72</v>
      </c>
    </row>
    <row r="3082" spans="1:8" x14ac:dyDescent="0.25">
      <c r="A3082" s="4" t="s">
        <v>502</v>
      </c>
      <c r="B3082" s="4">
        <v>3</v>
      </c>
      <c r="C3082" s="4" t="s">
        <v>100</v>
      </c>
      <c r="D3082" s="9" t="s">
        <v>40</v>
      </c>
      <c r="E3082" s="4" t="s">
        <v>101</v>
      </c>
      <c r="F3082" s="10">
        <v>8.8800000000000008</v>
      </c>
      <c r="G3082" s="10">
        <v>25.26</v>
      </c>
      <c r="H3082" s="11">
        <f t="shared" si="114"/>
        <v>224.31</v>
      </c>
    </row>
    <row r="3083" spans="1:8" x14ac:dyDescent="0.25">
      <c r="A3083" s="4" t="s">
        <v>502</v>
      </c>
      <c r="B3083" s="4">
        <v>4</v>
      </c>
      <c r="C3083" s="4" t="s">
        <v>102</v>
      </c>
      <c r="D3083" s="9" t="s">
        <v>40</v>
      </c>
      <c r="E3083" s="4" t="s">
        <v>103</v>
      </c>
      <c r="F3083" s="10">
        <v>10.28</v>
      </c>
      <c r="G3083" s="10">
        <v>6.04</v>
      </c>
      <c r="H3083" s="11">
        <f t="shared" si="114"/>
        <v>62.09</v>
      </c>
    </row>
    <row r="3084" spans="1:8" x14ac:dyDescent="0.25">
      <c r="A3084" s="4" t="s">
        <v>502</v>
      </c>
      <c r="B3084" s="4">
        <v>5</v>
      </c>
      <c r="C3084" s="4" t="s">
        <v>104</v>
      </c>
      <c r="D3084" s="9" t="s">
        <v>40</v>
      </c>
      <c r="E3084" s="4" t="s">
        <v>105</v>
      </c>
      <c r="F3084" s="10">
        <v>63.61</v>
      </c>
      <c r="G3084" s="10">
        <v>6.04</v>
      </c>
      <c r="H3084" s="11">
        <f t="shared" si="114"/>
        <v>384.2</v>
      </c>
    </row>
    <row r="3085" spans="1:8" x14ac:dyDescent="0.25">
      <c r="A3085" s="4" t="s">
        <v>502</v>
      </c>
      <c r="B3085" s="4">
        <v>6</v>
      </c>
      <c r="C3085" s="4" t="s">
        <v>106</v>
      </c>
      <c r="D3085" s="9" t="s">
        <v>40</v>
      </c>
      <c r="E3085" s="4" t="s">
        <v>107</v>
      </c>
      <c r="F3085" s="10">
        <v>93.51</v>
      </c>
      <c r="G3085" s="10">
        <v>0.5</v>
      </c>
      <c r="H3085" s="11">
        <f t="shared" si="114"/>
        <v>46.76</v>
      </c>
    </row>
    <row r="3086" spans="1:8" x14ac:dyDescent="0.25">
      <c r="E3086" s="7" t="s">
        <v>35</v>
      </c>
      <c r="F3086" s="7"/>
      <c r="G3086" s="7"/>
      <c r="H3086" s="12">
        <f>SUM(H3080:H3085)</f>
        <v>1686.8899999999999</v>
      </c>
    </row>
    <row r="3088" spans="1:8" x14ac:dyDescent="0.25">
      <c r="C3088" s="7" t="s">
        <v>6</v>
      </c>
      <c r="D3088" s="8" t="s">
        <v>7</v>
      </c>
      <c r="E3088" s="7" t="s">
        <v>8</v>
      </c>
    </row>
    <row r="3089" spans="1:8" x14ac:dyDescent="0.25">
      <c r="C3089" s="7" t="s">
        <v>9</v>
      </c>
      <c r="D3089" s="8" t="s">
        <v>503</v>
      </c>
      <c r="E3089" s="7" t="s">
        <v>504</v>
      </c>
    </row>
    <row r="3090" spans="1:8" x14ac:dyDescent="0.25">
      <c r="C3090" s="7" t="s">
        <v>11</v>
      </c>
      <c r="D3090" s="8" t="s">
        <v>7</v>
      </c>
      <c r="E3090" s="7" t="s">
        <v>12</v>
      </c>
    </row>
    <row r="3092" spans="1:8" x14ac:dyDescent="0.25">
      <c r="A3092" s="4" t="s">
        <v>505</v>
      </c>
      <c r="B3092" s="4">
        <v>1</v>
      </c>
      <c r="C3092" s="4" t="s">
        <v>14</v>
      </c>
      <c r="D3092" s="9" t="s">
        <v>15</v>
      </c>
      <c r="E3092" s="4" t="s">
        <v>16</v>
      </c>
      <c r="F3092" s="10">
        <v>5.85</v>
      </c>
      <c r="G3092" s="10">
        <v>80</v>
      </c>
      <c r="H3092" s="11">
        <f t="shared" ref="H3092:H3100" si="115">ROUND(ROUND(F3092,2)*ROUND(G3092,2),2)</f>
        <v>468</v>
      </c>
    </row>
    <row r="3093" spans="1:8" x14ac:dyDescent="0.25">
      <c r="A3093" s="4" t="s">
        <v>505</v>
      </c>
      <c r="B3093" s="4">
        <v>2</v>
      </c>
      <c r="C3093" s="4" t="s">
        <v>17</v>
      </c>
      <c r="D3093" s="9" t="s">
        <v>18</v>
      </c>
      <c r="E3093" s="4" t="s">
        <v>19</v>
      </c>
      <c r="F3093" s="10">
        <v>4.71</v>
      </c>
      <c r="G3093" s="10">
        <v>17</v>
      </c>
      <c r="H3093" s="11">
        <f t="shared" si="115"/>
        <v>80.069999999999993</v>
      </c>
    </row>
    <row r="3094" spans="1:8" x14ac:dyDescent="0.25">
      <c r="A3094" s="4" t="s">
        <v>505</v>
      </c>
      <c r="B3094" s="4">
        <v>3</v>
      </c>
      <c r="C3094" s="4" t="s">
        <v>20</v>
      </c>
      <c r="D3094" s="9" t="s">
        <v>18</v>
      </c>
      <c r="E3094" s="4" t="s">
        <v>21</v>
      </c>
      <c r="F3094" s="10">
        <v>28.56</v>
      </c>
      <c r="G3094" s="10">
        <v>8</v>
      </c>
      <c r="H3094" s="11">
        <f t="shared" si="115"/>
        <v>228.48</v>
      </c>
    </row>
    <row r="3095" spans="1:8" x14ac:dyDescent="0.25">
      <c r="A3095" s="4" t="s">
        <v>505</v>
      </c>
      <c r="B3095" s="4">
        <v>4</v>
      </c>
      <c r="C3095" s="4" t="s">
        <v>22</v>
      </c>
      <c r="D3095" s="9" t="s">
        <v>15</v>
      </c>
      <c r="E3095" s="4" t="s">
        <v>23</v>
      </c>
      <c r="F3095" s="10">
        <v>1.41</v>
      </c>
      <c r="G3095" s="10">
        <v>168</v>
      </c>
      <c r="H3095" s="11">
        <f t="shared" si="115"/>
        <v>236.88</v>
      </c>
    </row>
    <row r="3096" spans="1:8" x14ac:dyDescent="0.25">
      <c r="A3096" s="4" t="s">
        <v>505</v>
      </c>
      <c r="B3096" s="4">
        <v>5</v>
      </c>
      <c r="C3096" s="4" t="s">
        <v>24</v>
      </c>
      <c r="D3096" s="9" t="s">
        <v>18</v>
      </c>
      <c r="E3096" s="4" t="s">
        <v>25</v>
      </c>
      <c r="F3096" s="10">
        <v>62.61</v>
      </c>
      <c r="G3096" s="10">
        <v>11</v>
      </c>
      <c r="H3096" s="11">
        <f t="shared" si="115"/>
        <v>688.71</v>
      </c>
    </row>
    <row r="3097" spans="1:8" x14ac:dyDescent="0.25">
      <c r="A3097" s="4" t="s">
        <v>505</v>
      </c>
      <c r="B3097" s="4">
        <v>6</v>
      </c>
      <c r="C3097" s="4" t="s">
        <v>26</v>
      </c>
      <c r="D3097" s="9" t="s">
        <v>18</v>
      </c>
      <c r="E3097" s="4" t="s">
        <v>27</v>
      </c>
      <c r="F3097" s="10">
        <v>56.93</v>
      </c>
      <c r="G3097" s="10">
        <v>3</v>
      </c>
      <c r="H3097" s="11">
        <f t="shared" si="115"/>
        <v>170.79</v>
      </c>
    </row>
    <row r="3098" spans="1:8" x14ac:dyDescent="0.25">
      <c r="A3098" s="4" t="s">
        <v>505</v>
      </c>
      <c r="B3098" s="4">
        <v>7</v>
      </c>
      <c r="C3098" s="4" t="s">
        <v>28</v>
      </c>
      <c r="D3098" s="9" t="s">
        <v>18</v>
      </c>
      <c r="E3098" s="4" t="s">
        <v>29</v>
      </c>
      <c r="F3098" s="10">
        <v>63.54</v>
      </c>
      <c r="G3098" s="10">
        <v>6</v>
      </c>
      <c r="H3098" s="11">
        <f t="shared" si="115"/>
        <v>381.24</v>
      </c>
    </row>
    <row r="3099" spans="1:8" x14ac:dyDescent="0.25">
      <c r="A3099" s="4" t="s">
        <v>505</v>
      </c>
      <c r="B3099" s="4">
        <v>8</v>
      </c>
      <c r="C3099" s="4" t="s">
        <v>30</v>
      </c>
      <c r="D3099" s="9" t="s">
        <v>31</v>
      </c>
      <c r="E3099" s="4" t="s">
        <v>32</v>
      </c>
      <c r="F3099" s="10">
        <v>5.88</v>
      </c>
      <c r="G3099" s="10">
        <v>21</v>
      </c>
      <c r="H3099" s="11">
        <f t="shared" si="115"/>
        <v>123.48</v>
      </c>
    </row>
    <row r="3100" spans="1:8" x14ac:dyDescent="0.25">
      <c r="A3100" s="4" t="s">
        <v>505</v>
      </c>
      <c r="B3100" s="4">
        <v>9</v>
      </c>
      <c r="C3100" s="4" t="s">
        <v>33</v>
      </c>
      <c r="D3100" s="9" t="s">
        <v>31</v>
      </c>
      <c r="E3100" s="4" t="s">
        <v>34</v>
      </c>
      <c r="F3100" s="10">
        <v>7.76</v>
      </c>
      <c r="G3100" s="10">
        <v>21</v>
      </c>
      <c r="H3100" s="11">
        <f t="shared" si="115"/>
        <v>162.96</v>
      </c>
    </row>
    <row r="3101" spans="1:8" x14ac:dyDescent="0.25">
      <c r="E3101" s="7" t="s">
        <v>35</v>
      </c>
      <c r="F3101" s="7"/>
      <c r="G3101" s="7"/>
      <c r="H3101" s="12">
        <f>SUM(H3092:H3100)</f>
        <v>2540.61</v>
      </c>
    </row>
    <row r="3103" spans="1:8" x14ac:dyDescent="0.25">
      <c r="C3103" s="7" t="s">
        <v>6</v>
      </c>
      <c r="D3103" s="8" t="s">
        <v>7</v>
      </c>
      <c r="E3103" s="7" t="s">
        <v>8</v>
      </c>
    </row>
    <row r="3104" spans="1:8" x14ac:dyDescent="0.25">
      <c r="C3104" s="7" t="s">
        <v>9</v>
      </c>
      <c r="D3104" s="8" t="s">
        <v>503</v>
      </c>
      <c r="E3104" s="7" t="s">
        <v>504</v>
      </c>
    </row>
    <row r="3105" spans="1:8" x14ac:dyDescent="0.25">
      <c r="C3105" s="7" t="s">
        <v>11</v>
      </c>
      <c r="D3105" s="8" t="s">
        <v>36</v>
      </c>
      <c r="E3105" s="7" t="s">
        <v>37</v>
      </c>
    </row>
    <row r="3107" spans="1:8" x14ac:dyDescent="0.25">
      <c r="A3107" s="4" t="s">
        <v>506</v>
      </c>
      <c r="B3107" s="4">
        <v>1</v>
      </c>
      <c r="C3107" s="4" t="s">
        <v>39</v>
      </c>
      <c r="D3107" s="9" t="s">
        <v>40</v>
      </c>
      <c r="E3107" s="4" t="s">
        <v>41</v>
      </c>
      <c r="F3107" s="10">
        <v>102.15</v>
      </c>
      <c r="G3107" s="10">
        <v>4</v>
      </c>
      <c r="H3107" s="11">
        <f>ROUND(ROUND(F3107,2)*ROUND(G3107,2),2)</f>
        <v>408.6</v>
      </c>
    </row>
    <row r="3108" spans="1:8" x14ac:dyDescent="0.25">
      <c r="E3108" s="7" t="s">
        <v>35</v>
      </c>
      <c r="F3108" s="7"/>
      <c r="G3108" s="7"/>
      <c r="H3108" s="12">
        <f>SUM(H3107:H3107)</f>
        <v>408.6</v>
      </c>
    </row>
    <row r="3110" spans="1:8" x14ac:dyDescent="0.25">
      <c r="C3110" s="7" t="s">
        <v>6</v>
      </c>
      <c r="D3110" s="8" t="s">
        <v>7</v>
      </c>
      <c r="E3110" s="7" t="s">
        <v>8</v>
      </c>
    </row>
    <row r="3111" spans="1:8" x14ac:dyDescent="0.25">
      <c r="C3111" s="7" t="s">
        <v>9</v>
      </c>
      <c r="D3111" s="8" t="s">
        <v>503</v>
      </c>
      <c r="E3111" s="7" t="s">
        <v>504</v>
      </c>
    </row>
    <row r="3112" spans="1:8" x14ac:dyDescent="0.25">
      <c r="C3112" s="7" t="s">
        <v>11</v>
      </c>
      <c r="D3112" s="8" t="s">
        <v>42</v>
      </c>
      <c r="E3112" s="7" t="s">
        <v>43</v>
      </c>
    </row>
    <row r="3114" spans="1:8" x14ac:dyDescent="0.25">
      <c r="A3114" s="4" t="s">
        <v>507</v>
      </c>
      <c r="B3114" s="4">
        <v>1</v>
      </c>
      <c r="C3114" s="4" t="s">
        <v>45</v>
      </c>
      <c r="D3114" s="9" t="s">
        <v>31</v>
      </c>
      <c r="E3114" s="4" t="s">
        <v>46</v>
      </c>
      <c r="F3114" s="10">
        <v>11.7</v>
      </c>
      <c r="G3114" s="10">
        <v>33.68</v>
      </c>
      <c r="H3114" s="11">
        <f>ROUND(ROUND(F3114,2)*ROUND(G3114,2),2)</f>
        <v>394.06</v>
      </c>
    </row>
    <row r="3115" spans="1:8" x14ac:dyDescent="0.25">
      <c r="A3115" s="4" t="s">
        <v>507</v>
      </c>
      <c r="B3115" s="4">
        <v>2</v>
      </c>
      <c r="C3115" s="4" t="s">
        <v>47</v>
      </c>
      <c r="D3115" s="9" t="s">
        <v>31</v>
      </c>
      <c r="E3115" s="4" t="s">
        <v>48</v>
      </c>
      <c r="F3115" s="10">
        <v>4.5999999999999996</v>
      </c>
      <c r="G3115" s="10">
        <v>9</v>
      </c>
      <c r="H3115" s="11">
        <f>ROUND(ROUND(F3115,2)*ROUND(G3115,2),2)</f>
        <v>41.4</v>
      </c>
    </row>
    <row r="3116" spans="1:8" x14ac:dyDescent="0.25">
      <c r="E3116" s="7" t="s">
        <v>35</v>
      </c>
      <c r="F3116" s="7"/>
      <c r="G3116" s="7"/>
      <c r="H3116" s="12">
        <f>SUM(H3114:H3115)</f>
        <v>435.46</v>
      </c>
    </row>
    <row r="3118" spans="1:8" x14ac:dyDescent="0.25">
      <c r="C3118" s="7" t="s">
        <v>6</v>
      </c>
      <c r="D3118" s="8" t="s">
        <v>7</v>
      </c>
      <c r="E3118" s="7" t="s">
        <v>8</v>
      </c>
    </row>
    <row r="3119" spans="1:8" x14ac:dyDescent="0.25">
      <c r="C3119" s="7" t="s">
        <v>9</v>
      </c>
      <c r="D3119" s="8" t="s">
        <v>503</v>
      </c>
      <c r="E3119" s="7" t="s">
        <v>504</v>
      </c>
    </row>
    <row r="3120" spans="1:8" x14ac:dyDescent="0.25">
      <c r="C3120" s="7" t="s">
        <v>11</v>
      </c>
      <c r="D3120" s="8" t="s">
        <v>53</v>
      </c>
      <c r="E3120" s="7" t="s">
        <v>54</v>
      </c>
    </row>
    <row r="3122" spans="1:8" x14ac:dyDescent="0.25">
      <c r="A3122" s="4" t="s">
        <v>508</v>
      </c>
      <c r="B3122" s="4">
        <v>1</v>
      </c>
      <c r="C3122" s="4" t="s">
        <v>56</v>
      </c>
      <c r="D3122" s="9" t="s">
        <v>40</v>
      </c>
      <c r="E3122" s="4" t="s">
        <v>57</v>
      </c>
      <c r="F3122" s="10">
        <v>7.02</v>
      </c>
      <c r="G3122" s="10">
        <v>28.63</v>
      </c>
      <c r="H3122" s="11">
        <f t="shared" ref="H3122:H3127" si="116">ROUND(ROUND(F3122,2)*ROUND(G3122,2),2)</f>
        <v>200.98</v>
      </c>
    </row>
    <row r="3123" spans="1:8" x14ac:dyDescent="0.25">
      <c r="A3123" s="4" t="s">
        <v>508</v>
      </c>
      <c r="B3123" s="4">
        <v>2</v>
      </c>
      <c r="C3123" s="4" t="s">
        <v>58</v>
      </c>
      <c r="D3123" s="9" t="s">
        <v>40</v>
      </c>
      <c r="E3123" s="4" t="s">
        <v>59</v>
      </c>
      <c r="F3123" s="10">
        <v>2.1</v>
      </c>
      <c r="G3123" s="10">
        <v>7.65</v>
      </c>
      <c r="H3123" s="11">
        <f t="shared" si="116"/>
        <v>16.07</v>
      </c>
    </row>
    <row r="3124" spans="1:8" x14ac:dyDescent="0.25">
      <c r="A3124" s="4" t="s">
        <v>508</v>
      </c>
      <c r="B3124" s="4">
        <v>3</v>
      </c>
      <c r="C3124" s="4" t="s">
        <v>60</v>
      </c>
      <c r="D3124" s="9" t="s">
        <v>40</v>
      </c>
      <c r="E3124" s="4" t="s">
        <v>61</v>
      </c>
      <c r="F3124" s="10">
        <v>30.28</v>
      </c>
      <c r="G3124" s="10">
        <v>18.52</v>
      </c>
      <c r="H3124" s="11">
        <f t="shared" si="116"/>
        <v>560.79</v>
      </c>
    </row>
    <row r="3125" spans="1:8" x14ac:dyDescent="0.25">
      <c r="A3125" s="4" t="s">
        <v>508</v>
      </c>
      <c r="B3125" s="4">
        <v>4</v>
      </c>
      <c r="C3125" s="4" t="s">
        <v>62</v>
      </c>
      <c r="D3125" s="9" t="s">
        <v>40</v>
      </c>
      <c r="E3125" s="4" t="s">
        <v>63</v>
      </c>
      <c r="F3125" s="10">
        <v>26.73</v>
      </c>
      <c r="G3125" s="10">
        <v>4.95</v>
      </c>
      <c r="H3125" s="11">
        <f t="shared" si="116"/>
        <v>132.31</v>
      </c>
    </row>
    <row r="3126" spans="1:8" x14ac:dyDescent="0.25">
      <c r="A3126" s="4" t="s">
        <v>508</v>
      </c>
      <c r="B3126" s="4">
        <v>5</v>
      </c>
      <c r="C3126" s="4" t="s">
        <v>64</v>
      </c>
      <c r="D3126" s="9" t="s">
        <v>40</v>
      </c>
      <c r="E3126" s="4" t="s">
        <v>65</v>
      </c>
      <c r="F3126" s="10">
        <v>21</v>
      </c>
      <c r="G3126" s="10">
        <v>10.1</v>
      </c>
      <c r="H3126" s="11">
        <f t="shared" si="116"/>
        <v>212.1</v>
      </c>
    </row>
    <row r="3127" spans="1:8" x14ac:dyDescent="0.25">
      <c r="A3127" s="4" t="s">
        <v>508</v>
      </c>
      <c r="B3127" s="4">
        <v>6</v>
      </c>
      <c r="C3127" s="4" t="s">
        <v>66</v>
      </c>
      <c r="D3127" s="9" t="s">
        <v>40</v>
      </c>
      <c r="E3127" s="4" t="s">
        <v>67</v>
      </c>
      <c r="F3127" s="10">
        <v>11.6</v>
      </c>
      <c r="G3127" s="10">
        <v>2.7</v>
      </c>
      <c r="H3127" s="11">
        <f t="shared" si="116"/>
        <v>31.32</v>
      </c>
    </row>
    <row r="3128" spans="1:8" x14ac:dyDescent="0.25">
      <c r="E3128" s="7" t="s">
        <v>35</v>
      </c>
      <c r="F3128" s="7"/>
      <c r="G3128" s="7"/>
      <c r="H3128" s="12">
        <f>SUM(H3122:H3127)</f>
        <v>1153.5699999999997</v>
      </c>
    </row>
    <row r="3130" spans="1:8" x14ac:dyDescent="0.25">
      <c r="C3130" s="7" t="s">
        <v>6</v>
      </c>
      <c r="D3130" s="8" t="s">
        <v>7</v>
      </c>
      <c r="E3130" s="7" t="s">
        <v>8</v>
      </c>
    </row>
    <row r="3131" spans="1:8" x14ac:dyDescent="0.25">
      <c r="C3131" s="7" t="s">
        <v>9</v>
      </c>
      <c r="D3131" s="8" t="s">
        <v>503</v>
      </c>
      <c r="E3131" s="7" t="s">
        <v>504</v>
      </c>
    </row>
    <row r="3132" spans="1:8" x14ac:dyDescent="0.25">
      <c r="C3132" s="7" t="s">
        <v>11</v>
      </c>
      <c r="D3132" s="8" t="s">
        <v>68</v>
      </c>
      <c r="E3132" s="7" t="s">
        <v>69</v>
      </c>
    </row>
    <row r="3134" spans="1:8" x14ac:dyDescent="0.25">
      <c r="A3134" s="4" t="s">
        <v>509</v>
      </c>
      <c r="B3134" s="4">
        <v>1</v>
      </c>
      <c r="C3134" s="4" t="s">
        <v>71</v>
      </c>
      <c r="D3134" s="9" t="s">
        <v>15</v>
      </c>
      <c r="E3134" s="4" t="s">
        <v>72</v>
      </c>
      <c r="F3134" s="10">
        <v>27.8</v>
      </c>
      <c r="G3134" s="10">
        <v>84.2</v>
      </c>
      <c r="H3134" s="11">
        <f>ROUND(ROUND(F3134,2)*ROUND(G3134,2),2)</f>
        <v>2340.7600000000002</v>
      </c>
    </row>
    <row r="3135" spans="1:8" x14ac:dyDescent="0.25">
      <c r="A3135" s="4" t="s">
        <v>509</v>
      </c>
      <c r="B3135" s="4">
        <v>2</v>
      </c>
      <c r="C3135" s="4" t="s">
        <v>73</v>
      </c>
      <c r="D3135" s="9" t="s">
        <v>18</v>
      </c>
      <c r="E3135" s="4" t="s">
        <v>74</v>
      </c>
      <c r="F3135" s="10">
        <v>144.83000000000001</v>
      </c>
      <c r="G3135" s="10">
        <v>2</v>
      </c>
      <c r="H3135" s="11">
        <f>ROUND(ROUND(F3135,2)*ROUND(G3135,2),2)</f>
        <v>289.66000000000003</v>
      </c>
    </row>
    <row r="3136" spans="1:8" x14ac:dyDescent="0.25">
      <c r="A3136" s="4" t="s">
        <v>509</v>
      </c>
      <c r="B3136" s="4">
        <v>3</v>
      </c>
      <c r="C3136" s="4" t="s">
        <v>75</v>
      </c>
      <c r="D3136" s="9" t="s">
        <v>15</v>
      </c>
      <c r="E3136" s="4" t="s">
        <v>76</v>
      </c>
      <c r="F3136" s="10">
        <v>0.62</v>
      </c>
      <c r="G3136" s="10">
        <v>84.2</v>
      </c>
      <c r="H3136" s="11">
        <f>ROUND(ROUND(F3136,2)*ROUND(G3136,2),2)</f>
        <v>52.2</v>
      </c>
    </row>
    <row r="3137" spans="1:8" x14ac:dyDescent="0.25">
      <c r="E3137" s="7" t="s">
        <v>35</v>
      </c>
      <c r="F3137" s="7"/>
      <c r="G3137" s="7"/>
      <c r="H3137" s="12">
        <f>SUM(H3134:H3136)</f>
        <v>2682.62</v>
      </c>
    </row>
    <row r="3139" spans="1:8" x14ac:dyDescent="0.25">
      <c r="C3139" s="7" t="s">
        <v>6</v>
      </c>
      <c r="D3139" s="8" t="s">
        <v>7</v>
      </c>
      <c r="E3139" s="7" t="s">
        <v>8</v>
      </c>
    </row>
    <row r="3140" spans="1:8" x14ac:dyDescent="0.25">
      <c r="C3140" s="7" t="s">
        <v>9</v>
      </c>
      <c r="D3140" s="8" t="s">
        <v>503</v>
      </c>
      <c r="E3140" s="7" t="s">
        <v>504</v>
      </c>
    </row>
    <row r="3141" spans="1:8" x14ac:dyDescent="0.25">
      <c r="C3141" s="7" t="s">
        <v>11</v>
      </c>
      <c r="D3141" s="8" t="s">
        <v>79</v>
      </c>
      <c r="E3141" s="7" t="s">
        <v>80</v>
      </c>
    </row>
    <row r="3143" spans="1:8" x14ac:dyDescent="0.25">
      <c r="A3143" s="4" t="s">
        <v>510</v>
      </c>
      <c r="B3143" s="4">
        <v>1</v>
      </c>
      <c r="C3143" s="4" t="s">
        <v>166</v>
      </c>
      <c r="D3143" s="9" t="s">
        <v>18</v>
      </c>
      <c r="E3143" s="4" t="s">
        <v>167</v>
      </c>
      <c r="F3143" s="10">
        <v>230.29</v>
      </c>
      <c r="G3143" s="10">
        <v>1</v>
      </c>
      <c r="H3143" s="11">
        <f>ROUND(ROUND(F3143,2)*ROUND(G3143,2),2)</f>
        <v>230.29</v>
      </c>
    </row>
    <row r="3144" spans="1:8" x14ac:dyDescent="0.25">
      <c r="A3144" s="4" t="s">
        <v>510</v>
      </c>
      <c r="B3144" s="4">
        <v>2</v>
      </c>
      <c r="C3144" s="4" t="s">
        <v>82</v>
      </c>
      <c r="D3144" s="9" t="s">
        <v>18</v>
      </c>
      <c r="E3144" s="4" t="s">
        <v>83</v>
      </c>
      <c r="F3144" s="10">
        <v>110.59</v>
      </c>
      <c r="G3144" s="10">
        <v>5</v>
      </c>
      <c r="H3144" s="11">
        <f>ROUND(ROUND(F3144,2)*ROUND(G3144,2),2)</f>
        <v>552.95000000000005</v>
      </c>
    </row>
    <row r="3145" spans="1:8" x14ac:dyDescent="0.25">
      <c r="E3145" s="7" t="s">
        <v>35</v>
      </c>
      <c r="F3145" s="7"/>
      <c r="G3145" s="7"/>
      <c r="H3145" s="12">
        <f>SUM(H3143:H3144)</f>
        <v>783.24</v>
      </c>
    </row>
    <row r="3147" spans="1:8" x14ac:dyDescent="0.25">
      <c r="C3147" s="7" t="s">
        <v>6</v>
      </c>
      <c r="D3147" s="8" t="s">
        <v>7</v>
      </c>
      <c r="E3147" s="7" t="s">
        <v>8</v>
      </c>
    </row>
    <row r="3148" spans="1:8" x14ac:dyDescent="0.25">
      <c r="C3148" s="7" t="s">
        <v>9</v>
      </c>
      <c r="D3148" s="8" t="s">
        <v>503</v>
      </c>
      <c r="E3148" s="7" t="s">
        <v>504</v>
      </c>
    </row>
    <row r="3149" spans="1:8" x14ac:dyDescent="0.25">
      <c r="C3149" s="7" t="s">
        <v>11</v>
      </c>
      <c r="D3149" s="8" t="s">
        <v>84</v>
      </c>
      <c r="E3149" s="7" t="s">
        <v>85</v>
      </c>
    </row>
    <row r="3151" spans="1:8" x14ac:dyDescent="0.25">
      <c r="A3151" s="4" t="s">
        <v>511</v>
      </c>
      <c r="B3151" s="4">
        <v>1</v>
      </c>
      <c r="C3151" s="4" t="s">
        <v>87</v>
      </c>
      <c r="D3151" s="9" t="s">
        <v>31</v>
      </c>
      <c r="E3151" s="4" t="s">
        <v>88</v>
      </c>
      <c r="F3151" s="10">
        <v>49.53</v>
      </c>
      <c r="G3151" s="10">
        <v>42.68</v>
      </c>
      <c r="H3151" s="11">
        <f>ROUND(ROUND(F3151,2)*ROUND(G3151,2),2)</f>
        <v>2113.94</v>
      </c>
    </row>
    <row r="3152" spans="1:8" x14ac:dyDescent="0.25">
      <c r="A3152" s="4" t="s">
        <v>511</v>
      </c>
      <c r="B3152" s="4">
        <v>2</v>
      </c>
      <c r="C3152" s="4" t="s">
        <v>89</v>
      </c>
      <c r="D3152" s="9" t="s">
        <v>40</v>
      </c>
      <c r="E3152" s="4" t="s">
        <v>90</v>
      </c>
      <c r="F3152" s="10">
        <v>117.23</v>
      </c>
      <c r="G3152" s="10">
        <v>4.2699999999999996</v>
      </c>
      <c r="H3152" s="11">
        <f>ROUND(ROUND(F3152,2)*ROUND(G3152,2),2)</f>
        <v>500.57</v>
      </c>
    </row>
    <row r="3153" spans="1:8" x14ac:dyDescent="0.25">
      <c r="E3153" s="7" t="s">
        <v>35</v>
      </c>
      <c r="F3153" s="7"/>
      <c r="G3153" s="7"/>
      <c r="H3153" s="12">
        <f>SUM(H3151:H3152)</f>
        <v>2614.5100000000002</v>
      </c>
    </row>
    <row r="3155" spans="1:8" x14ac:dyDescent="0.25">
      <c r="C3155" s="7" t="s">
        <v>6</v>
      </c>
      <c r="D3155" s="8" t="s">
        <v>7</v>
      </c>
      <c r="E3155" s="7" t="s">
        <v>8</v>
      </c>
    </row>
    <row r="3156" spans="1:8" x14ac:dyDescent="0.25">
      <c r="C3156" s="7" t="s">
        <v>9</v>
      </c>
      <c r="D3156" s="8" t="s">
        <v>503</v>
      </c>
      <c r="E3156" s="7" t="s">
        <v>504</v>
      </c>
    </row>
    <row r="3157" spans="1:8" x14ac:dyDescent="0.25">
      <c r="C3157" s="7" t="s">
        <v>11</v>
      </c>
      <c r="D3157" s="8" t="s">
        <v>93</v>
      </c>
      <c r="E3157" s="7" t="s">
        <v>94</v>
      </c>
    </row>
    <row r="3159" spans="1:8" x14ac:dyDescent="0.25">
      <c r="A3159" s="4" t="s">
        <v>512</v>
      </c>
      <c r="B3159" s="4">
        <v>1</v>
      </c>
      <c r="C3159" s="4" t="s">
        <v>96</v>
      </c>
      <c r="D3159" s="9" t="s">
        <v>40</v>
      </c>
      <c r="E3159" s="4" t="s">
        <v>97</v>
      </c>
      <c r="F3159" s="10">
        <v>24.85</v>
      </c>
      <c r="G3159" s="10">
        <v>44.82</v>
      </c>
      <c r="H3159" s="11">
        <f t="shared" ref="H3159:H3164" si="117">ROUND(ROUND(F3159,2)*ROUND(G3159,2),2)</f>
        <v>1113.78</v>
      </c>
    </row>
    <row r="3160" spans="1:8" x14ac:dyDescent="0.25">
      <c r="A3160" s="4" t="s">
        <v>512</v>
      </c>
      <c r="B3160" s="4">
        <v>2</v>
      </c>
      <c r="C3160" s="4" t="s">
        <v>98</v>
      </c>
      <c r="D3160" s="9" t="s">
        <v>40</v>
      </c>
      <c r="E3160" s="4" t="s">
        <v>99</v>
      </c>
      <c r="F3160" s="10">
        <v>7.59</v>
      </c>
      <c r="G3160" s="10">
        <v>36.18</v>
      </c>
      <c r="H3160" s="11">
        <f t="shared" si="117"/>
        <v>274.61</v>
      </c>
    </row>
    <row r="3161" spans="1:8" x14ac:dyDescent="0.25">
      <c r="A3161" s="4" t="s">
        <v>512</v>
      </c>
      <c r="B3161" s="4">
        <v>3</v>
      </c>
      <c r="C3161" s="4" t="s">
        <v>100</v>
      </c>
      <c r="D3161" s="9" t="s">
        <v>40</v>
      </c>
      <c r="E3161" s="4" t="s">
        <v>101</v>
      </c>
      <c r="F3161" s="10">
        <v>8.8800000000000008</v>
      </c>
      <c r="G3161" s="10">
        <v>36.18</v>
      </c>
      <c r="H3161" s="11">
        <f t="shared" si="117"/>
        <v>321.27999999999997</v>
      </c>
    </row>
    <row r="3162" spans="1:8" x14ac:dyDescent="0.25">
      <c r="A3162" s="4" t="s">
        <v>512</v>
      </c>
      <c r="B3162" s="4">
        <v>4</v>
      </c>
      <c r="C3162" s="4" t="s">
        <v>102</v>
      </c>
      <c r="D3162" s="9" t="s">
        <v>40</v>
      </c>
      <c r="E3162" s="4" t="s">
        <v>103</v>
      </c>
      <c r="F3162" s="10">
        <v>10.28</v>
      </c>
      <c r="G3162" s="10">
        <v>8.64</v>
      </c>
      <c r="H3162" s="11">
        <f t="shared" si="117"/>
        <v>88.82</v>
      </c>
    </row>
    <row r="3163" spans="1:8" x14ac:dyDescent="0.25">
      <c r="A3163" s="4" t="s">
        <v>512</v>
      </c>
      <c r="B3163" s="4">
        <v>5</v>
      </c>
      <c r="C3163" s="4" t="s">
        <v>104</v>
      </c>
      <c r="D3163" s="9" t="s">
        <v>40</v>
      </c>
      <c r="E3163" s="4" t="s">
        <v>105</v>
      </c>
      <c r="F3163" s="10">
        <v>63.61</v>
      </c>
      <c r="G3163" s="10">
        <v>8.64</v>
      </c>
      <c r="H3163" s="11">
        <f t="shared" si="117"/>
        <v>549.59</v>
      </c>
    </row>
    <row r="3164" spans="1:8" x14ac:dyDescent="0.25">
      <c r="A3164" s="4" t="s">
        <v>512</v>
      </c>
      <c r="B3164" s="4">
        <v>6</v>
      </c>
      <c r="C3164" s="4" t="s">
        <v>106</v>
      </c>
      <c r="D3164" s="9" t="s">
        <v>40</v>
      </c>
      <c r="E3164" s="4" t="s">
        <v>107</v>
      </c>
      <c r="F3164" s="10">
        <v>93.51</v>
      </c>
      <c r="G3164" s="10">
        <v>0.5</v>
      </c>
      <c r="H3164" s="11">
        <f t="shared" si="117"/>
        <v>46.76</v>
      </c>
    </row>
    <row r="3165" spans="1:8" x14ac:dyDescent="0.25">
      <c r="E3165" s="7" t="s">
        <v>35</v>
      </c>
      <c r="F3165" s="7"/>
      <c r="G3165" s="7"/>
      <c r="H3165" s="12">
        <f>SUM(H3159:H3164)</f>
        <v>2394.84</v>
      </c>
    </row>
    <row r="3167" spans="1:8" x14ac:dyDescent="0.25">
      <c r="C3167" s="7" t="s">
        <v>6</v>
      </c>
      <c r="D3167" s="8" t="s">
        <v>7</v>
      </c>
      <c r="E3167" s="7" t="s">
        <v>8</v>
      </c>
    </row>
    <row r="3168" spans="1:8" x14ac:dyDescent="0.25">
      <c r="C3168" s="7" t="s">
        <v>9</v>
      </c>
      <c r="D3168" s="8" t="s">
        <v>513</v>
      </c>
      <c r="E3168" s="7" t="s">
        <v>514</v>
      </c>
    </row>
    <row r="3169" spans="1:8" x14ac:dyDescent="0.25">
      <c r="C3169" s="7" t="s">
        <v>11</v>
      </c>
      <c r="D3169" s="8" t="s">
        <v>7</v>
      </c>
      <c r="E3169" s="7" t="s">
        <v>12</v>
      </c>
    </row>
    <row r="3171" spans="1:8" x14ac:dyDescent="0.25">
      <c r="A3171" s="4" t="s">
        <v>515</v>
      </c>
      <c r="B3171" s="4">
        <v>1</v>
      </c>
      <c r="C3171" s="4" t="s">
        <v>14</v>
      </c>
      <c r="D3171" s="9" t="s">
        <v>15</v>
      </c>
      <c r="E3171" s="4" t="s">
        <v>16</v>
      </c>
      <c r="F3171" s="10">
        <v>5.85</v>
      </c>
      <c r="G3171" s="10">
        <v>35</v>
      </c>
      <c r="H3171" s="11">
        <f t="shared" ref="H3171:H3179" si="118">ROUND(ROUND(F3171,2)*ROUND(G3171,2),2)</f>
        <v>204.75</v>
      </c>
    </row>
    <row r="3172" spans="1:8" x14ac:dyDescent="0.25">
      <c r="A3172" s="4" t="s">
        <v>515</v>
      </c>
      <c r="B3172" s="4">
        <v>2</v>
      </c>
      <c r="C3172" s="4" t="s">
        <v>17</v>
      </c>
      <c r="D3172" s="9" t="s">
        <v>18</v>
      </c>
      <c r="E3172" s="4" t="s">
        <v>19</v>
      </c>
      <c r="F3172" s="10">
        <v>4.71</v>
      </c>
      <c r="G3172" s="10">
        <v>7</v>
      </c>
      <c r="H3172" s="11">
        <f t="shared" si="118"/>
        <v>32.97</v>
      </c>
    </row>
    <row r="3173" spans="1:8" x14ac:dyDescent="0.25">
      <c r="A3173" s="4" t="s">
        <v>515</v>
      </c>
      <c r="B3173" s="4">
        <v>3</v>
      </c>
      <c r="C3173" s="4" t="s">
        <v>20</v>
      </c>
      <c r="D3173" s="9" t="s">
        <v>18</v>
      </c>
      <c r="E3173" s="4" t="s">
        <v>21</v>
      </c>
      <c r="F3173" s="10">
        <v>28.56</v>
      </c>
      <c r="G3173" s="10">
        <v>3</v>
      </c>
      <c r="H3173" s="11">
        <f t="shared" si="118"/>
        <v>85.68</v>
      </c>
    </row>
    <row r="3174" spans="1:8" x14ac:dyDescent="0.25">
      <c r="A3174" s="4" t="s">
        <v>515</v>
      </c>
      <c r="B3174" s="4">
        <v>4</v>
      </c>
      <c r="C3174" s="4" t="s">
        <v>22</v>
      </c>
      <c r="D3174" s="9" t="s">
        <v>15</v>
      </c>
      <c r="E3174" s="4" t="s">
        <v>23</v>
      </c>
      <c r="F3174" s="10">
        <v>1.41</v>
      </c>
      <c r="G3174" s="10">
        <v>69</v>
      </c>
      <c r="H3174" s="11">
        <f t="shared" si="118"/>
        <v>97.29</v>
      </c>
    </row>
    <row r="3175" spans="1:8" x14ac:dyDescent="0.25">
      <c r="A3175" s="4" t="s">
        <v>515</v>
      </c>
      <c r="B3175" s="4">
        <v>5</v>
      </c>
      <c r="C3175" s="4" t="s">
        <v>24</v>
      </c>
      <c r="D3175" s="9" t="s">
        <v>18</v>
      </c>
      <c r="E3175" s="4" t="s">
        <v>25</v>
      </c>
      <c r="F3175" s="10">
        <v>62.61</v>
      </c>
      <c r="G3175" s="10">
        <v>6</v>
      </c>
      <c r="H3175" s="11">
        <f t="shared" si="118"/>
        <v>375.66</v>
      </c>
    </row>
    <row r="3176" spans="1:8" x14ac:dyDescent="0.25">
      <c r="A3176" s="4" t="s">
        <v>515</v>
      </c>
      <c r="B3176" s="4">
        <v>6</v>
      </c>
      <c r="C3176" s="4" t="s">
        <v>26</v>
      </c>
      <c r="D3176" s="9" t="s">
        <v>18</v>
      </c>
      <c r="E3176" s="4" t="s">
        <v>27</v>
      </c>
      <c r="F3176" s="10">
        <v>56.93</v>
      </c>
      <c r="G3176" s="10">
        <v>3</v>
      </c>
      <c r="H3176" s="11">
        <f t="shared" si="118"/>
        <v>170.79</v>
      </c>
    </row>
    <row r="3177" spans="1:8" x14ac:dyDescent="0.25">
      <c r="A3177" s="4" t="s">
        <v>515</v>
      </c>
      <c r="B3177" s="4">
        <v>7</v>
      </c>
      <c r="C3177" s="4" t="s">
        <v>28</v>
      </c>
      <c r="D3177" s="9" t="s">
        <v>18</v>
      </c>
      <c r="E3177" s="4" t="s">
        <v>29</v>
      </c>
      <c r="F3177" s="10">
        <v>63.54</v>
      </c>
      <c r="G3177" s="10">
        <v>6</v>
      </c>
      <c r="H3177" s="11">
        <f t="shared" si="118"/>
        <v>381.24</v>
      </c>
    </row>
    <row r="3178" spans="1:8" x14ac:dyDescent="0.25">
      <c r="A3178" s="4" t="s">
        <v>515</v>
      </c>
      <c r="B3178" s="4">
        <v>8</v>
      </c>
      <c r="C3178" s="4" t="s">
        <v>30</v>
      </c>
      <c r="D3178" s="9" t="s">
        <v>31</v>
      </c>
      <c r="E3178" s="4" t="s">
        <v>32</v>
      </c>
      <c r="F3178" s="10">
        <v>5.88</v>
      </c>
      <c r="G3178" s="10">
        <v>9</v>
      </c>
      <c r="H3178" s="11">
        <f t="shared" si="118"/>
        <v>52.92</v>
      </c>
    </row>
    <row r="3179" spans="1:8" x14ac:dyDescent="0.25">
      <c r="A3179" s="4" t="s">
        <v>515</v>
      </c>
      <c r="B3179" s="4">
        <v>9</v>
      </c>
      <c r="C3179" s="4" t="s">
        <v>33</v>
      </c>
      <c r="D3179" s="9" t="s">
        <v>31</v>
      </c>
      <c r="E3179" s="4" t="s">
        <v>34</v>
      </c>
      <c r="F3179" s="10">
        <v>7.76</v>
      </c>
      <c r="G3179" s="10">
        <v>9</v>
      </c>
      <c r="H3179" s="11">
        <f t="shared" si="118"/>
        <v>69.84</v>
      </c>
    </row>
    <row r="3180" spans="1:8" x14ac:dyDescent="0.25">
      <c r="E3180" s="7" t="s">
        <v>35</v>
      </c>
      <c r="F3180" s="7"/>
      <c r="G3180" s="7"/>
      <c r="H3180" s="12">
        <f>SUM(H3171:H3179)</f>
        <v>1471.14</v>
      </c>
    </row>
    <row r="3182" spans="1:8" x14ac:dyDescent="0.25">
      <c r="C3182" s="7" t="s">
        <v>6</v>
      </c>
      <c r="D3182" s="8" t="s">
        <v>7</v>
      </c>
      <c r="E3182" s="7" t="s">
        <v>8</v>
      </c>
    </row>
    <row r="3183" spans="1:8" x14ac:dyDescent="0.25">
      <c r="C3183" s="7" t="s">
        <v>9</v>
      </c>
      <c r="D3183" s="8" t="s">
        <v>513</v>
      </c>
      <c r="E3183" s="7" t="s">
        <v>514</v>
      </c>
    </row>
    <row r="3184" spans="1:8" x14ac:dyDescent="0.25">
      <c r="C3184" s="7" t="s">
        <v>11</v>
      </c>
      <c r="D3184" s="8" t="s">
        <v>36</v>
      </c>
      <c r="E3184" s="7" t="s">
        <v>37</v>
      </c>
    </row>
    <row r="3186" spans="1:8" x14ac:dyDescent="0.25">
      <c r="A3186" s="4" t="s">
        <v>516</v>
      </c>
      <c r="B3186" s="4">
        <v>1</v>
      </c>
      <c r="C3186" s="4" t="s">
        <v>39</v>
      </c>
      <c r="D3186" s="9" t="s">
        <v>40</v>
      </c>
      <c r="E3186" s="4" t="s">
        <v>41</v>
      </c>
      <c r="F3186" s="10">
        <v>102.15</v>
      </c>
      <c r="G3186" s="10">
        <v>2</v>
      </c>
      <c r="H3186" s="11">
        <f>ROUND(ROUND(F3186,2)*ROUND(G3186,2),2)</f>
        <v>204.3</v>
      </c>
    </row>
    <row r="3187" spans="1:8" x14ac:dyDescent="0.25">
      <c r="E3187" s="7" t="s">
        <v>35</v>
      </c>
      <c r="F3187" s="7"/>
      <c r="G3187" s="7"/>
      <c r="H3187" s="12">
        <f>SUM(H3186:H3186)</f>
        <v>204.3</v>
      </c>
    </row>
    <row r="3189" spans="1:8" x14ac:dyDescent="0.25">
      <c r="C3189" s="7" t="s">
        <v>6</v>
      </c>
      <c r="D3189" s="8" t="s">
        <v>7</v>
      </c>
      <c r="E3189" s="7" t="s">
        <v>8</v>
      </c>
    </row>
    <row r="3190" spans="1:8" x14ac:dyDescent="0.25">
      <c r="C3190" s="7" t="s">
        <v>9</v>
      </c>
      <c r="D3190" s="8" t="s">
        <v>513</v>
      </c>
      <c r="E3190" s="7" t="s">
        <v>514</v>
      </c>
    </row>
    <row r="3191" spans="1:8" x14ac:dyDescent="0.25">
      <c r="C3191" s="7" t="s">
        <v>11</v>
      </c>
      <c r="D3191" s="8" t="s">
        <v>42</v>
      </c>
      <c r="E3191" s="7" t="s">
        <v>43</v>
      </c>
    </row>
    <row r="3193" spans="1:8" x14ac:dyDescent="0.25">
      <c r="A3193" s="4" t="s">
        <v>517</v>
      </c>
      <c r="B3193" s="4">
        <v>1</v>
      </c>
      <c r="C3193" s="4" t="s">
        <v>45</v>
      </c>
      <c r="D3193" s="9" t="s">
        <v>31</v>
      </c>
      <c r="E3193" s="4" t="s">
        <v>46</v>
      </c>
      <c r="F3193" s="10">
        <v>11.7</v>
      </c>
      <c r="G3193" s="10">
        <v>13.88</v>
      </c>
      <c r="H3193" s="11">
        <f>ROUND(ROUND(F3193,2)*ROUND(G3193,2),2)</f>
        <v>162.4</v>
      </c>
    </row>
    <row r="3194" spans="1:8" x14ac:dyDescent="0.25">
      <c r="A3194" s="4" t="s">
        <v>517</v>
      </c>
      <c r="B3194" s="4">
        <v>2</v>
      </c>
      <c r="C3194" s="4" t="s">
        <v>47</v>
      </c>
      <c r="D3194" s="9" t="s">
        <v>31</v>
      </c>
      <c r="E3194" s="4" t="s">
        <v>48</v>
      </c>
      <c r="F3194" s="10">
        <v>4.5999999999999996</v>
      </c>
      <c r="G3194" s="10">
        <v>4</v>
      </c>
      <c r="H3194" s="11">
        <f>ROUND(ROUND(F3194,2)*ROUND(G3194,2),2)</f>
        <v>18.399999999999999</v>
      </c>
    </row>
    <row r="3195" spans="1:8" x14ac:dyDescent="0.25">
      <c r="A3195" s="4" t="s">
        <v>517</v>
      </c>
      <c r="B3195" s="4">
        <v>3</v>
      </c>
      <c r="C3195" s="4" t="s">
        <v>220</v>
      </c>
      <c r="D3195" s="9" t="s">
        <v>18</v>
      </c>
      <c r="E3195" s="4" t="s">
        <v>221</v>
      </c>
      <c r="F3195" s="10">
        <v>8.4</v>
      </c>
      <c r="G3195" s="10">
        <v>2</v>
      </c>
      <c r="H3195" s="11">
        <f>ROUND(ROUND(F3195,2)*ROUND(G3195,2),2)</f>
        <v>16.8</v>
      </c>
    </row>
    <row r="3196" spans="1:8" x14ac:dyDescent="0.25">
      <c r="E3196" s="7" t="s">
        <v>35</v>
      </c>
      <c r="F3196" s="7"/>
      <c r="G3196" s="7"/>
      <c r="H3196" s="12">
        <f>SUM(H3193:H3195)</f>
        <v>197.60000000000002</v>
      </c>
    </row>
    <row r="3198" spans="1:8" x14ac:dyDescent="0.25">
      <c r="C3198" s="7" t="s">
        <v>6</v>
      </c>
      <c r="D3198" s="8" t="s">
        <v>7</v>
      </c>
      <c r="E3198" s="7" t="s">
        <v>8</v>
      </c>
    </row>
    <row r="3199" spans="1:8" x14ac:dyDescent="0.25">
      <c r="C3199" s="7" t="s">
        <v>9</v>
      </c>
      <c r="D3199" s="8" t="s">
        <v>513</v>
      </c>
      <c r="E3199" s="7" t="s">
        <v>514</v>
      </c>
    </row>
    <row r="3200" spans="1:8" x14ac:dyDescent="0.25">
      <c r="C3200" s="7" t="s">
        <v>11</v>
      </c>
      <c r="D3200" s="8" t="s">
        <v>53</v>
      </c>
      <c r="E3200" s="7" t="s">
        <v>54</v>
      </c>
    </row>
    <row r="3202" spans="1:8" x14ac:dyDescent="0.25">
      <c r="A3202" s="4" t="s">
        <v>518</v>
      </c>
      <c r="B3202" s="4">
        <v>1</v>
      </c>
      <c r="C3202" s="4" t="s">
        <v>56</v>
      </c>
      <c r="D3202" s="9" t="s">
        <v>40</v>
      </c>
      <c r="E3202" s="4" t="s">
        <v>57</v>
      </c>
      <c r="F3202" s="10">
        <v>7.02</v>
      </c>
      <c r="G3202" s="10">
        <v>12.82</v>
      </c>
      <c r="H3202" s="11">
        <f t="shared" ref="H3202:H3207" si="119">ROUND(ROUND(F3202,2)*ROUND(G3202,2),2)</f>
        <v>90</v>
      </c>
    </row>
    <row r="3203" spans="1:8" x14ac:dyDescent="0.25">
      <c r="A3203" s="4" t="s">
        <v>518</v>
      </c>
      <c r="B3203" s="4">
        <v>2</v>
      </c>
      <c r="C3203" s="4" t="s">
        <v>58</v>
      </c>
      <c r="D3203" s="9" t="s">
        <v>40</v>
      </c>
      <c r="E3203" s="4" t="s">
        <v>59</v>
      </c>
      <c r="F3203" s="10">
        <v>2.1</v>
      </c>
      <c r="G3203" s="10">
        <v>3.4</v>
      </c>
      <c r="H3203" s="11">
        <f t="shared" si="119"/>
        <v>7.14</v>
      </c>
    </row>
    <row r="3204" spans="1:8" x14ac:dyDescent="0.25">
      <c r="A3204" s="4" t="s">
        <v>518</v>
      </c>
      <c r="B3204" s="4">
        <v>3</v>
      </c>
      <c r="C3204" s="4" t="s">
        <v>60</v>
      </c>
      <c r="D3204" s="9" t="s">
        <v>40</v>
      </c>
      <c r="E3204" s="4" t="s">
        <v>61</v>
      </c>
      <c r="F3204" s="10">
        <v>30.28</v>
      </c>
      <c r="G3204" s="10">
        <v>7.63</v>
      </c>
      <c r="H3204" s="11">
        <f t="shared" si="119"/>
        <v>231.04</v>
      </c>
    </row>
    <row r="3205" spans="1:8" x14ac:dyDescent="0.25">
      <c r="A3205" s="4" t="s">
        <v>518</v>
      </c>
      <c r="B3205" s="4">
        <v>4</v>
      </c>
      <c r="C3205" s="4" t="s">
        <v>62</v>
      </c>
      <c r="D3205" s="9" t="s">
        <v>40</v>
      </c>
      <c r="E3205" s="4" t="s">
        <v>63</v>
      </c>
      <c r="F3205" s="10">
        <v>26.73</v>
      </c>
      <c r="G3205" s="10">
        <v>2.2000000000000002</v>
      </c>
      <c r="H3205" s="11">
        <f t="shared" si="119"/>
        <v>58.81</v>
      </c>
    </row>
    <row r="3206" spans="1:8" x14ac:dyDescent="0.25">
      <c r="A3206" s="4" t="s">
        <v>518</v>
      </c>
      <c r="B3206" s="4">
        <v>5</v>
      </c>
      <c r="C3206" s="4" t="s">
        <v>64</v>
      </c>
      <c r="D3206" s="9" t="s">
        <v>40</v>
      </c>
      <c r="E3206" s="4" t="s">
        <v>65</v>
      </c>
      <c r="F3206" s="10">
        <v>21</v>
      </c>
      <c r="G3206" s="10">
        <v>4.16</v>
      </c>
      <c r="H3206" s="11">
        <f t="shared" si="119"/>
        <v>87.36</v>
      </c>
    </row>
    <row r="3207" spans="1:8" x14ac:dyDescent="0.25">
      <c r="A3207" s="4" t="s">
        <v>518</v>
      </c>
      <c r="B3207" s="4">
        <v>6</v>
      </c>
      <c r="C3207" s="4" t="s">
        <v>66</v>
      </c>
      <c r="D3207" s="9" t="s">
        <v>40</v>
      </c>
      <c r="E3207" s="4" t="s">
        <v>67</v>
      </c>
      <c r="F3207" s="10">
        <v>11.6</v>
      </c>
      <c r="G3207" s="10">
        <v>1.2</v>
      </c>
      <c r="H3207" s="11">
        <f t="shared" si="119"/>
        <v>13.92</v>
      </c>
    </row>
    <row r="3208" spans="1:8" x14ac:dyDescent="0.25">
      <c r="E3208" s="7" t="s">
        <v>35</v>
      </c>
      <c r="F3208" s="7"/>
      <c r="G3208" s="7"/>
      <c r="H3208" s="12">
        <f>SUM(H3202:H3207)</f>
        <v>488.27000000000004</v>
      </c>
    </row>
    <row r="3210" spans="1:8" x14ac:dyDescent="0.25">
      <c r="C3210" s="7" t="s">
        <v>6</v>
      </c>
      <c r="D3210" s="8" t="s">
        <v>7</v>
      </c>
      <c r="E3210" s="7" t="s">
        <v>8</v>
      </c>
    </row>
    <row r="3211" spans="1:8" x14ac:dyDescent="0.25">
      <c r="C3211" s="7" t="s">
        <v>9</v>
      </c>
      <c r="D3211" s="8" t="s">
        <v>513</v>
      </c>
      <c r="E3211" s="7" t="s">
        <v>514</v>
      </c>
    </row>
    <row r="3212" spans="1:8" x14ac:dyDescent="0.25">
      <c r="C3212" s="7" t="s">
        <v>11</v>
      </c>
      <c r="D3212" s="8" t="s">
        <v>68</v>
      </c>
      <c r="E3212" s="7" t="s">
        <v>69</v>
      </c>
    </row>
    <row r="3214" spans="1:8" x14ac:dyDescent="0.25">
      <c r="A3214" s="4" t="s">
        <v>519</v>
      </c>
      <c r="B3214" s="4">
        <v>1</v>
      </c>
      <c r="C3214" s="4" t="s">
        <v>387</v>
      </c>
      <c r="D3214" s="9" t="s">
        <v>15</v>
      </c>
      <c r="E3214" s="4" t="s">
        <v>388</v>
      </c>
      <c r="F3214" s="10">
        <v>30.86</v>
      </c>
      <c r="G3214" s="10">
        <v>34.700000000000003</v>
      </c>
      <c r="H3214" s="11">
        <f>ROUND(ROUND(F3214,2)*ROUND(G3214,2),2)</f>
        <v>1070.8399999999999</v>
      </c>
    </row>
    <row r="3215" spans="1:8" x14ac:dyDescent="0.25">
      <c r="A3215" s="4" t="s">
        <v>519</v>
      </c>
      <c r="B3215" s="4">
        <v>2</v>
      </c>
      <c r="C3215" s="4" t="s">
        <v>73</v>
      </c>
      <c r="D3215" s="9" t="s">
        <v>18</v>
      </c>
      <c r="E3215" s="4" t="s">
        <v>74</v>
      </c>
      <c r="F3215" s="10">
        <v>144.83000000000001</v>
      </c>
      <c r="G3215" s="10">
        <v>3</v>
      </c>
      <c r="H3215" s="11">
        <f>ROUND(ROUND(F3215,2)*ROUND(G3215,2),2)</f>
        <v>434.49</v>
      </c>
    </row>
    <row r="3216" spans="1:8" x14ac:dyDescent="0.25">
      <c r="A3216" s="4" t="s">
        <v>519</v>
      </c>
      <c r="B3216" s="4">
        <v>3</v>
      </c>
      <c r="C3216" s="4" t="s">
        <v>75</v>
      </c>
      <c r="D3216" s="9" t="s">
        <v>15</v>
      </c>
      <c r="E3216" s="4" t="s">
        <v>76</v>
      </c>
      <c r="F3216" s="10">
        <v>0.62</v>
      </c>
      <c r="G3216" s="10">
        <v>34.700000000000003</v>
      </c>
      <c r="H3216" s="11">
        <f>ROUND(ROUND(F3216,2)*ROUND(G3216,2),2)</f>
        <v>21.51</v>
      </c>
    </row>
    <row r="3217" spans="1:8" x14ac:dyDescent="0.25">
      <c r="A3217" s="4" t="s">
        <v>519</v>
      </c>
      <c r="B3217" s="4">
        <v>4</v>
      </c>
      <c r="C3217" s="4" t="s">
        <v>389</v>
      </c>
      <c r="D3217" s="9" t="s">
        <v>18</v>
      </c>
      <c r="E3217" s="4" t="s">
        <v>390</v>
      </c>
      <c r="F3217" s="10">
        <v>178.93</v>
      </c>
      <c r="G3217" s="10">
        <v>1</v>
      </c>
      <c r="H3217" s="11">
        <f>ROUND(ROUND(F3217,2)*ROUND(G3217,2),2)</f>
        <v>178.93</v>
      </c>
    </row>
    <row r="3218" spans="1:8" x14ac:dyDescent="0.25">
      <c r="E3218" s="7" t="s">
        <v>35</v>
      </c>
      <c r="F3218" s="7"/>
      <c r="G3218" s="7"/>
      <c r="H3218" s="12">
        <f>SUM(H3214:H3217)</f>
        <v>1705.77</v>
      </c>
    </row>
    <row r="3220" spans="1:8" x14ac:dyDescent="0.25">
      <c r="C3220" s="7" t="s">
        <v>6</v>
      </c>
      <c r="D3220" s="8" t="s">
        <v>7</v>
      </c>
      <c r="E3220" s="7" t="s">
        <v>8</v>
      </c>
    </row>
    <row r="3221" spans="1:8" x14ac:dyDescent="0.25">
      <c r="C3221" s="7" t="s">
        <v>9</v>
      </c>
      <c r="D3221" s="8" t="s">
        <v>513</v>
      </c>
      <c r="E3221" s="7" t="s">
        <v>514</v>
      </c>
    </row>
    <row r="3222" spans="1:8" x14ac:dyDescent="0.25">
      <c r="C3222" s="7" t="s">
        <v>11</v>
      </c>
      <c r="D3222" s="8" t="s">
        <v>79</v>
      </c>
      <c r="E3222" s="7" t="s">
        <v>85</v>
      </c>
    </row>
    <row r="3224" spans="1:8" x14ac:dyDescent="0.25">
      <c r="A3224" s="4" t="s">
        <v>520</v>
      </c>
      <c r="B3224" s="4">
        <v>1</v>
      </c>
      <c r="C3224" s="4" t="s">
        <v>87</v>
      </c>
      <c r="D3224" s="9" t="s">
        <v>31</v>
      </c>
      <c r="E3224" s="4" t="s">
        <v>88</v>
      </c>
      <c r="F3224" s="10">
        <v>49.53</v>
      </c>
      <c r="G3224" s="10">
        <v>17.88</v>
      </c>
      <c r="H3224" s="11">
        <f>ROUND(ROUND(F3224,2)*ROUND(G3224,2),2)</f>
        <v>885.6</v>
      </c>
    </row>
    <row r="3225" spans="1:8" x14ac:dyDescent="0.25">
      <c r="A3225" s="4" t="s">
        <v>520</v>
      </c>
      <c r="B3225" s="4">
        <v>2</v>
      </c>
      <c r="C3225" s="4" t="s">
        <v>89</v>
      </c>
      <c r="D3225" s="9" t="s">
        <v>40</v>
      </c>
      <c r="E3225" s="4" t="s">
        <v>90</v>
      </c>
      <c r="F3225" s="10">
        <v>117.23</v>
      </c>
      <c r="G3225" s="10">
        <v>1.79</v>
      </c>
      <c r="H3225" s="11">
        <f>ROUND(ROUND(F3225,2)*ROUND(G3225,2),2)</f>
        <v>209.84</v>
      </c>
    </row>
    <row r="3226" spans="1:8" x14ac:dyDescent="0.25">
      <c r="A3226" s="4" t="s">
        <v>520</v>
      </c>
      <c r="B3226" s="4">
        <v>3</v>
      </c>
      <c r="C3226" s="4" t="s">
        <v>226</v>
      </c>
      <c r="D3226" s="9" t="s">
        <v>18</v>
      </c>
      <c r="E3226" s="4" t="s">
        <v>227</v>
      </c>
      <c r="F3226" s="10">
        <v>55.52</v>
      </c>
      <c r="G3226" s="10">
        <v>2</v>
      </c>
      <c r="H3226" s="11">
        <f>ROUND(ROUND(F3226,2)*ROUND(G3226,2),2)</f>
        <v>111.04</v>
      </c>
    </row>
    <row r="3227" spans="1:8" x14ac:dyDescent="0.25">
      <c r="E3227" s="7" t="s">
        <v>35</v>
      </c>
      <c r="F3227" s="7"/>
      <c r="G3227" s="7"/>
      <c r="H3227" s="12">
        <f>SUM(H3224:H3226)</f>
        <v>1206.48</v>
      </c>
    </row>
    <row r="3229" spans="1:8" x14ac:dyDescent="0.25">
      <c r="C3229" s="7" t="s">
        <v>6</v>
      </c>
      <c r="D3229" s="8" t="s">
        <v>7</v>
      </c>
      <c r="E3229" s="7" t="s">
        <v>8</v>
      </c>
    </row>
    <row r="3230" spans="1:8" x14ac:dyDescent="0.25">
      <c r="C3230" s="7" t="s">
        <v>9</v>
      </c>
      <c r="D3230" s="8" t="s">
        <v>513</v>
      </c>
      <c r="E3230" s="7" t="s">
        <v>514</v>
      </c>
    </row>
    <row r="3231" spans="1:8" x14ac:dyDescent="0.25">
      <c r="C3231" s="7" t="s">
        <v>11</v>
      </c>
      <c r="D3231" s="8" t="s">
        <v>84</v>
      </c>
      <c r="E3231" s="7" t="s">
        <v>94</v>
      </c>
    </row>
    <row r="3233" spans="1:8" x14ac:dyDescent="0.25">
      <c r="A3233" s="4" t="s">
        <v>521</v>
      </c>
      <c r="B3233" s="4">
        <v>1</v>
      </c>
      <c r="C3233" s="4" t="s">
        <v>96</v>
      </c>
      <c r="D3233" s="9" t="s">
        <v>40</v>
      </c>
      <c r="E3233" s="4" t="s">
        <v>97</v>
      </c>
      <c r="F3233" s="10">
        <v>24.85</v>
      </c>
      <c r="G3233" s="10">
        <v>18.78</v>
      </c>
      <c r="H3233" s="11">
        <f t="shared" ref="H3233:H3238" si="120">ROUND(ROUND(F3233,2)*ROUND(G3233,2),2)</f>
        <v>466.68</v>
      </c>
    </row>
    <row r="3234" spans="1:8" x14ac:dyDescent="0.25">
      <c r="A3234" s="4" t="s">
        <v>521</v>
      </c>
      <c r="B3234" s="4">
        <v>2</v>
      </c>
      <c r="C3234" s="4" t="s">
        <v>98</v>
      </c>
      <c r="D3234" s="9" t="s">
        <v>40</v>
      </c>
      <c r="E3234" s="4" t="s">
        <v>99</v>
      </c>
      <c r="F3234" s="10">
        <v>7.59</v>
      </c>
      <c r="G3234" s="10">
        <v>15.16</v>
      </c>
      <c r="H3234" s="11">
        <f t="shared" si="120"/>
        <v>115.06</v>
      </c>
    </row>
    <row r="3235" spans="1:8" x14ac:dyDescent="0.25">
      <c r="A3235" s="4" t="s">
        <v>521</v>
      </c>
      <c r="B3235" s="4">
        <v>3</v>
      </c>
      <c r="C3235" s="4" t="s">
        <v>100</v>
      </c>
      <c r="D3235" s="9" t="s">
        <v>40</v>
      </c>
      <c r="E3235" s="4" t="s">
        <v>101</v>
      </c>
      <c r="F3235" s="10">
        <v>8.8800000000000008</v>
      </c>
      <c r="G3235" s="10">
        <v>15.16</v>
      </c>
      <c r="H3235" s="11">
        <f t="shared" si="120"/>
        <v>134.62</v>
      </c>
    </row>
    <row r="3236" spans="1:8" x14ac:dyDescent="0.25">
      <c r="A3236" s="4" t="s">
        <v>521</v>
      </c>
      <c r="B3236" s="4">
        <v>4</v>
      </c>
      <c r="C3236" s="4" t="s">
        <v>102</v>
      </c>
      <c r="D3236" s="9" t="s">
        <v>40</v>
      </c>
      <c r="E3236" s="4" t="s">
        <v>103</v>
      </c>
      <c r="F3236" s="10">
        <v>10.28</v>
      </c>
      <c r="G3236" s="10">
        <v>3.62</v>
      </c>
      <c r="H3236" s="11">
        <f t="shared" si="120"/>
        <v>37.21</v>
      </c>
    </row>
    <row r="3237" spans="1:8" x14ac:dyDescent="0.25">
      <c r="A3237" s="4" t="s">
        <v>521</v>
      </c>
      <c r="B3237" s="4">
        <v>5</v>
      </c>
      <c r="C3237" s="4" t="s">
        <v>104</v>
      </c>
      <c r="D3237" s="9" t="s">
        <v>40</v>
      </c>
      <c r="E3237" s="4" t="s">
        <v>105</v>
      </c>
      <c r="F3237" s="10">
        <v>63.61</v>
      </c>
      <c r="G3237" s="10">
        <v>3.62</v>
      </c>
      <c r="H3237" s="11">
        <f t="shared" si="120"/>
        <v>230.27</v>
      </c>
    </row>
    <row r="3238" spans="1:8" x14ac:dyDescent="0.25">
      <c r="A3238" s="4" t="s">
        <v>521</v>
      </c>
      <c r="B3238" s="4">
        <v>6</v>
      </c>
      <c r="C3238" s="4" t="s">
        <v>106</v>
      </c>
      <c r="D3238" s="9" t="s">
        <v>40</v>
      </c>
      <c r="E3238" s="4" t="s">
        <v>107</v>
      </c>
      <c r="F3238" s="10">
        <v>93.51</v>
      </c>
      <c r="G3238" s="10">
        <v>0.5</v>
      </c>
      <c r="H3238" s="11">
        <f t="shared" si="120"/>
        <v>46.76</v>
      </c>
    </row>
    <row r="3239" spans="1:8" x14ac:dyDescent="0.25">
      <c r="E3239" s="7" t="s">
        <v>35</v>
      </c>
      <c r="F3239" s="7"/>
      <c r="G3239" s="7"/>
      <c r="H3239" s="12">
        <f>SUM(H3233:H3238)</f>
        <v>1030.6000000000001</v>
      </c>
    </row>
    <row r="3241" spans="1:8" x14ac:dyDescent="0.25">
      <c r="C3241" s="7" t="s">
        <v>6</v>
      </c>
      <c r="D3241" s="8" t="s">
        <v>7</v>
      </c>
      <c r="E3241" s="7" t="s">
        <v>8</v>
      </c>
    </row>
    <row r="3242" spans="1:8" x14ac:dyDescent="0.25">
      <c r="C3242" s="7" t="s">
        <v>9</v>
      </c>
      <c r="D3242" s="8" t="s">
        <v>522</v>
      </c>
      <c r="E3242" s="7" t="s">
        <v>523</v>
      </c>
    </row>
    <row r="3243" spans="1:8" x14ac:dyDescent="0.25">
      <c r="C3243" s="7" t="s">
        <v>11</v>
      </c>
      <c r="D3243" s="8" t="s">
        <v>7</v>
      </c>
      <c r="E3243" s="7" t="s">
        <v>12</v>
      </c>
    </row>
    <row r="3245" spans="1:8" x14ac:dyDescent="0.25">
      <c r="A3245" s="4" t="s">
        <v>524</v>
      </c>
      <c r="B3245" s="4">
        <v>1</v>
      </c>
      <c r="C3245" s="4" t="s">
        <v>14</v>
      </c>
      <c r="D3245" s="9" t="s">
        <v>15</v>
      </c>
      <c r="E3245" s="4" t="s">
        <v>16</v>
      </c>
      <c r="F3245" s="10">
        <v>5.85</v>
      </c>
      <c r="G3245" s="10">
        <v>70</v>
      </c>
      <c r="H3245" s="11">
        <f t="shared" ref="H3245:H3253" si="121">ROUND(ROUND(F3245,2)*ROUND(G3245,2),2)</f>
        <v>409.5</v>
      </c>
    </row>
    <row r="3246" spans="1:8" x14ac:dyDescent="0.25">
      <c r="A3246" s="4" t="s">
        <v>524</v>
      </c>
      <c r="B3246" s="4">
        <v>2</v>
      </c>
      <c r="C3246" s="4" t="s">
        <v>17</v>
      </c>
      <c r="D3246" s="9" t="s">
        <v>18</v>
      </c>
      <c r="E3246" s="4" t="s">
        <v>19</v>
      </c>
      <c r="F3246" s="10">
        <v>4.71</v>
      </c>
      <c r="G3246" s="10">
        <v>15</v>
      </c>
      <c r="H3246" s="11">
        <f t="shared" si="121"/>
        <v>70.650000000000006</v>
      </c>
    </row>
    <row r="3247" spans="1:8" x14ac:dyDescent="0.25">
      <c r="A3247" s="4" t="s">
        <v>524</v>
      </c>
      <c r="B3247" s="4">
        <v>3</v>
      </c>
      <c r="C3247" s="4" t="s">
        <v>20</v>
      </c>
      <c r="D3247" s="9" t="s">
        <v>18</v>
      </c>
      <c r="E3247" s="4" t="s">
        <v>21</v>
      </c>
      <c r="F3247" s="10">
        <v>28.56</v>
      </c>
      <c r="G3247" s="10">
        <v>8</v>
      </c>
      <c r="H3247" s="11">
        <f t="shared" si="121"/>
        <v>228.48</v>
      </c>
    </row>
    <row r="3248" spans="1:8" x14ac:dyDescent="0.25">
      <c r="A3248" s="4" t="s">
        <v>524</v>
      </c>
      <c r="B3248" s="4">
        <v>4</v>
      </c>
      <c r="C3248" s="4" t="s">
        <v>22</v>
      </c>
      <c r="D3248" s="9" t="s">
        <v>15</v>
      </c>
      <c r="E3248" s="4" t="s">
        <v>23</v>
      </c>
      <c r="F3248" s="10">
        <v>1.41</v>
      </c>
      <c r="G3248" s="10">
        <v>157</v>
      </c>
      <c r="H3248" s="11">
        <f t="shared" si="121"/>
        <v>221.37</v>
      </c>
    </row>
    <row r="3249" spans="1:8" x14ac:dyDescent="0.25">
      <c r="A3249" s="4" t="s">
        <v>524</v>
      </c>
      <c r="B3249" s="4">
        <v>5</v>
      </c>
      <c r="C3249" s="4" t="s">
        <v>24</v>
      </c>
      <c r="D3249" s="9" t="s">
        <v>18</v>
      </c>
      <c r="E3249" s="4" t="s">
        <v>25</v>
      </c>
      <c r="F3249" s="10">
        <v>62.61</v>
      </c>
      <c r="G3249" s="10">
        <v>11</v>
      </c>
      <c r="H3249" s="11">
        <f t="shared" si="121"/>
        <v>688.71</v>
      </c>
    </row>
    <row r="3250" spans="1:8" x14ac:dyDescent="0.25">
      <c r="A3250" s="4" t="s">
        <v>524</v>
      </c>
      <c r="B3250" s="4">
        <v>6</v>
      </c>
      <c r="C3250" s="4" t="s">
        <v>26</v>
      </c>
      <c r="D3250" s="9" t="s">
        <v>18</v>
      </c>
      <c r="E3250" s="4" t="s">
        <v>27</v>
      </c>
      <c r="F3250" s="10">
        <v>56.93</v>
      </c>
      <c r="G3250" s="10">
        <v>3</v>
      </c>
      <c r="H3250" s="11">
        <f t="shared" si="121"/>
        <v>170.79</v>
      </c>
    </row>
    <row r="3251" spans="1:8" x14ac:dyDescent="0.25">
      <c r="A3251" s="4" t="s">
        <v>524</v>
      </c>
      <c r="B3251" s="4">
        <v>7</v>
      </c>
      <c r="C3251" s="4" t="s">
        <v>28</v>
      </c>
      <c r="D3251" s="9" t="s">
        <v>18</v>
      </c>
      <c r="E3251" s="4" t="s">
        <v>29</v>
      </c>
      <c r="F3251" s="10">
        <v>63.54</v>
      </c>
      <c r="G3251" s="10">
        <v>6</v>
      </c>
      <c r="H3251" s="11">
        <f t="shared" si="121"/>
        <v>381.24</v>
      </c>
    </row>
    <row r="3252" spans="1:8" x14ac:dyDescent="0.25">
      <c r="A3252" s="4" t="s">
        <v>524</v>
      </c>
      <c r="B3252" s="4">
        <v>8</v>
      </c>
      <c r="C3252" s="4" t="s">
        <v>30</v>
      </c>
      <c r="D3252" s="9" t="s">
        <v>31</v>
      </c>
      <c r="E3252" s="4" t="s">
        <v>32</v>
      </c>
      <c r="F3252" s="10">
        <v>5.88</v>
      </c>
      <c r="G3252" s="10">
        <v>20</v>
      </c>
      <c r="H3252" s="11">
        <f t="shared" si="121"/>
        <v>117.6</v>
      </c>
    </row>
    <row r="3253" spans="1:8" x14ac:dyDescent="0.25">
      <c r="A3253" s="4" t="s">
        <v>524</v>
      </c>
      <c r="B3253" s="4">
        <v>9</v>
      </c>
      <c r="C3253" s="4" t="s">
        <v>33</v>
      </c>
      <c r="D3253" s="9" t="s">
        <v>31</v>
      </c>
      <c r="E3253" s="4" t="s">
        <v>34</v>
      </c>
      <c r="F3253" s="10">
        <v>7.76</v>
      </c>
      <c r="G3253" s="10">
        <v>20</v>
      </c>
      <c r="H3253" s="11">
        <f t="shared" si="121"/>
        <v>155.19999999999999</v>
      </c>
    </row>
    <row r="3254" spans="1:8" x14ac:dyDescent="0.25">
      <c r="E3254" s="7" t="s">
        <v>35</v>
      </c>
      <c r="F3254" s="7"/>
      <c r="G3254" s="7"/>
      <c r="H3254" s="12">
        <f>SUM(H3245:H3253)</f>
        <v>2443.5399999999995</v>
      </c>
    </row>
    <row r="3256" spans="1:8" x14ac:dyDescent="0.25">
      <c r="C3256" s="7" t="s">
        <v>6</v>
      </c>
      <c r="D3256" s="8" t="s">
        <v>7</v>
      </c>
      <c r="E3256" s="7" t="s">
        <v>8</v>
      </c>
    </row>
    <row r="3257" spans="1:8" x14ac:dyDescent="0.25">
      <c r="C3257" s="7" t="s">
        <v>9</v>
      </c>
      <c r="D3257" s="8" t="s">
        <v>522</v>
      </c>
      <c r="E3257" s="7" t="s">
        <v>523</v>
      </c>
    </row>
    <row r="3258" spans="1:8" x14ac:dyDescent="0.25">
      <c r="C3258" s="7" t="s">
        <v>11</v>
      </c>
      <c r="D3258" s="8" t="s">
        <v>36</v>
      </c>
      <c r="E3258" s="7" t="s">
        <v>37</v>
      </c>
    </row>
    <row r="3260" spans="1:8" x14ac:dyDescent="0.25">
      <c r="A3260" s="4" t="s">
        <v>525</v>
      </c>
      <c r="B3260" s="4">
        <v>1</v>
      </c>
      <c r="C3260" s="4" t="s">
        <v>39</v>
      </c>
      <c r="D3260" s="9" t="s">
        <v>40</v>
      </c>
      <c r="E3260" s="4" t="s">
        <v>41</v>
      </c>
      <c r="F3260" s="10">
        <v>102.15</v>
      </c>
      <c r="G3260" s="10">
        <v>4</v>
      </c>
      <c r="H3260" s="11">
        <f>ROUND(ROUND(F3260,2)*ROUND(G3260,2),2)</f>
        <v>408.6</v>
      </c>
    </row>
    <row r="3261" spans="1:8" x14ac:dyDescent="0.25">
      <c r="E3261" s="7" t="s">
        <v>35</v>
      </c>
      <c r="F3261" s="7"/>
      <c r="G3261" s="7"/>
      <c r="H3261" s="12">
        <f>SUM(H3260:H3260)</f>
        <v>408.6</v>
      </c>
    </row>
    <row r="3263" spans="1:8" x14ac:dyDescent="0.25">
      <c r="C3263" s="7" t="s">
        <v>6</v>
      </c>
      <c r="D3263" s="8" t="s">
        <v>7</v>
      </c>
      <c r="E3263" s="7" t="s">
        <v>8</v>
      </c>
    </row>
    <row r="3264" spans="1:8" x14ac:dyDescent="0.25">
      <c r="C3264" s="7" t="s">
        <v>9</v>
      </c>
      <c r="D3264" s="8" t="s">
        <v>522</v>
      </c>
      <c r="E3264" s="7" t="s">
        <v>523</v>
      </c>
    </row>
    <row r="3265" spans="1:8" x14ac:dyDescent="0.25">
      <c r="C3265" s="7" t="s">
        <v>11</v>
      </c>
      <c r="D3265" s="8" t="s">
        <v>42</v>
      </c>
      <c r="E3265" s="7" t="s">
        <v>43</v>
      </c>
    </row>
    <row r="3267" spans="1:8" x14ac:dyDescent="0.25">
      <c r="A3267" s="4" t="s">
        <v>526</v>
      </c>
      <c r="B3267" s="4">
        <v>1</v>
      </c>
      <c r="C3267" s="4" t="s">
        <v>45</v>
      </c>
      <c r="D3267" s="9" t="s">
        <v>31</v>
      </c>
      <c r="E3267" s="4" t="s">
        <v>46</v>
      </c>
      <c r="F3267" s="10">
        <v>11.7</v>
      </c>
      <c r="G3267" s="10">
        <v>22</v>
      </c>
      <c r="H3267" s="11">
        <f>ROUND(ROUND(F3267,2)*ROUND(G3267,2),2)</f>
        <v>257.39999999999998</v>
      </c>
    </row>
    <row r="3268" spans="1:8" x14ac:dyDescent="0.25">
      <c r="A3268" s="4" t="s">
        <v>526</v>
      </c>
      <c r="B3268" s="4">
        <v>2</v>
      </c>
      <c r="C3268" s="4" t="s">
        <v>47</v>
      </c>
      <c r="D3268" s="9" t="s">
        <v>31</v>
      </c>
      <c r="E3268" s="4" t="s">
        <v>48</v>
      </c>
      <c r="F3268" s="10">
        <v>4.5999999999999996</v>
      </c>
      <c r="G3268" s="10">
        <v>6</v>
      </c>
      <c r="H3268" s="11">
        <f>ROUND(ROUND(F3268,2)*ROUND(G3268,2),2)</f>
        <v>27.6</v>
      </c>
    </row>
    <row r="3269" spans="1:8" x14ac:dyDescent="0.25">
      <c r="A3269" s="4" t="s">
        <v>526</v>
      </c>
      <c r="B3269" s="4">
        <v>3</v>
      </c>
      <c r="C3269" s="4" t="s">
        <v>49</v>
      </c>
      <c r="D3269" s="9" t="s">
        <v>31</v>
      </c>
      <c r="E3269" s="4" t="s">
        <v>50</v>
      </c>
      <c r="F3269" s="10">
        <v>8.15</v>
      </c>
      <c r="G3269" s="10">
        <v>9.32</v>
      </c>
      <c r="H3269" s="11">
        <f>ROUND(ROUND(F3269,2)*ROUND(G3269,2),2)</f>
        <v>75.959999999999994</v>
      </c>
    </row>
    <row r="3270" spans="1:8" x14ac:dyDescent="0.25">
      <c r="A3270" s="4" t="s">
        <v>526</v>
      </c>
      <c r="B3270" s="4">
        <v>4</v>
      </c>
      <c r="C3270" s="4" t="s">
        <v>383</v>
      </c>
      <c r="D3270" s="9" t="s">
        <v>31</v>
      </c>
      <c r="E3270" s="4" t="s">
        <v>384</v>
      </c>
      <c r="F3270" s="10">
        <v>4.5999999999999996</v>
      </c>
      <c r="G3270" s="10">
        <v>2.5</v>
      </c>
      <c r="H3270" s="11">
        <f>ROUND(ROUND(F3270,2)*ROUND(G3270,2),2)</f>
        <v>11.5</v>
      </c>
    </row>
    <row r="3271" spans="1:8" x14ac:dyDescent="0.25">
      <c r="A3271" s="4" t="s">
        <v>526</v>
      </c>
      <c r="B3271" s="4">
        <v>5</v>
      </c>
      <c r="C3271" s="4" t="s">
        <v>51</v>
      </c>
      <c r="D3271" s="9" t="s">
        <v>15</v>
      </c>
      <c r="E3271" s="4" t="s">
        <v>52</v>
      </c>
      <c r="F3271" s="10">
        <v>5.75</v>
      </c>
      <c r="G3271" s="10">
        <v>56.6</v>
      </c>
      <c r="H3271" s="11">
        <f>ROUND(ROUND(F3271,2)*ROUND(G3271,2),2)</f>
        <v>325.45</v>
      </c>
    </row>
    <row r="3272" spans="1:8" x14ac:dyDescent="0.25">
      <c r="E3272" s="7" t="s">
        <v>35</v>
      </c>
      <c r="F3272" s="7"/>
      <c r="G3272" s="7"/>
      <c r="H3272" s="12">
        <f>SUM(H3267:H3271)</f>
        <v>697.91</v>
      </c>
    </row>
    <row r="3274" spans="1:8" x14ac:dyDescent="0.25">
      <c r="C3274" s="7" t="s">
        <v>6</v>
      </c>
      <c r="D3274" s="8" t="s">
        <v>7</v>
      </c>
      <c r="E3274" s="7" t="s">
        <v>8</v>
      </c>
    </row>
    <row r="3275" spans="1:8" x14ac:dyDescent="0.25">
      <c r="C3275" s="7" t="s">
        <v>9</v>
      </c>
      <c r="D3275" s="8" t="s">
        <v>522</v>
      </c>
      <c r="E3275" s="7" t="s">
        <v>523</v>
      </c>
    </row>
    <row r="3276" spans="1:8" x14ac:dyDescent="0.25">
      <c r="C3276" s="7" t="s">
        <v>11</v>
      </c>
      <c r="D3276" s="8" t="s">
        <v>53</v>
      </c>
      <c r="E3276" s="7" t="s">
        <v>54</v>
      </c>
    </row>
    <row r="3278" spans="1:8" x14ac:dyDescent="0.25">
      <c r="A3278" s="4" t="s">
        <v>527</v>
      </c>
      <c r="B3278" s="4">
        <v>1</v>
      </c>
      <c r="C3278" s="4" t="s">
        <v>56</v>
      </c>
      <c r="D3278" s="9" t="s">
        <v>40</v>
      </c>
      <c r="E3278" s="4" t="s">
        <v>57</v>
      </c>
      <c r="F3278" s="10">
        <v>7.02</v>
      </c>
      <c r="G3278" s="10">
        <v>26.62</v>
      </c>
      <c r="H3278" s="11">
        <f t="shared" ref="H3278:H3283" si="122">ROUND(ROUND(F3278,2)*ROUND(G3278,2),2)</f>
        <v>186.87</v>
      </c>
    </row>
    <row r="3279" spans="1:8" x14ac:dyDescent="0.25">
      <c r="A3279" s="4" t="s">
        <v>527</v>
      </c>
      <c r="B3279" s="4">
        <v>2</v>
      </c>
      <c r="C3279" s="4" t="s">
        <v>58</v>
      </c>
      <c r="D3279" s="9" t="s">
        <v>40</v>
      </c>
      <c r="E3279" s="4" t="s">
        <v>59</v>
      </c>
      <c r="F3279" s="10">
        <v>2.1</v>
      </c>
      <c r="G3279" s="10">
        <v>7.23</v>
      </c>
      <c r="H3279" s="11">
        <f t="shared" si="122"/>
        <v>15.18</v>
      </c>
    </row>
    <row r="3280" spans="1:8" x14ac:dyDescent="0.25">
      <c r="A3280" s="4" t="s">
        <v>527</v>
      </c>
      <c r="B3280" s="4">
        <v>3</v>
      </c>
      <c r="C3280" s="4" t="s">
        <v>60</v>
      </c>
      <c r="D3280" s="9" t="s">
        <v>40</v>
      </c>
      <c r="E3280" s="4" t="s">
        <v>61</v>
      </c>
      <c r="F3280" s="10">
        <v>30.28</v>
      </c>
      <c r="G3280" s="10">
        <v>17.23</v>
      </c>
      <c r="H3280" s="11">
        <f t="shared" si="122"/>
        <v>521.72</v>
      </c>
    </row>
    <row r="3281" spans="1:8" x14ac:dyDescent="0.25">
      <c r="A3281" s="4" t="s">
        <v>527</v>
      </c>
      <c r="B3281" s="4">
        <v>4</v>
      </c>
      <c r="C3281" s="4" t="s">
        <v>62</v>
      </c>
      <c r="D3281" s="9" t="s">
        <v>40</v>
      </c>
      <c r="E3281" s="4" t="s">
        <v>63</v>
      </c>
      <c r="F3281" s="10">
        <v>26.73</v>
      </c>
      <c r="G3281" s="10">
        <v>4.68</v>
      </c>
      <c r="H3281" s="11">
        <f t="shared" si="122"/>
        <v>125.1</v>
      </c>
    </row>
    <row r="3282" spans="1:8" x14ac:dyDescent="0.25">
      <c r="A3282" s="4" t="s">
        <v>527</v>
      </c>
      <c r="B3282" s="4">
        <v>5</v>
      </c>
      <c r="C3282" s="4" t="s">
        <v>64</v>
      </c>
      <c r="D3282" s="9" t="s">
        <v>40</v>
      </c>
      <c r="E3282" s="4" t="s">
        <v>65</v>
      </c>
      <c r="F3282" s="10">
        <v>21</v>
      </c>
      <c r="G3282" s="10">
        <v>9.2899999999999991</v>
      </c>
      <c r="H3282" s="11">
        <f t="shared" si="122"/>
        <v>195.09</v>
      </c>
    </row>
    <row r="3283" spans="1:8" x14ac:dyDescent="0.25">
      <c r="A3283" s="4" t="s">
        <v>527</v>
      </c>
      <c r="B3283" s="4">
        <v>6</v>
      </c>
      <c r="C3283" s="4" t="s">
        <v>66</v>
      </c>
      <c r="D3283" s="9" t="s">
        <v>40</v>
      </c>
      <c r="E3283" s="4" t="s">
        <v>67</v>
      </c>
      <c r="F3283" s="10">
        <v>11.6</v>
      </c>
      <c r="G3283" s="10">
        <v>2.5499999999999998</v>
      </c>
      <c r="H3283" s="11">
        <f t="shared" si="122"/>
        <v>29.58</v>
      </c>
    </row>
    <row r="3284" spans="1:8" x14ac:dyDescent="0.25">
      <c r="E3284" s="7" t="s">
        <v>35</v>
      </c>
      <c r="F3284" s="7"/>
      <c r="G3284" s="7"/>
      <c r="H3284" s="12">
        <f>SUM(H3278:H3283)</f>
        <v>1073.54</v>
      </c>
    </row>
    <row r="3286" spans="1:8" x14ac:dyDescent="0.25">
      <c r="C3286" s="7" t="s">
        <v>6</v>
      </c>
      <c r="D3286" s="8" t="s">
        <v>7</v>
      </c>
      <c r="E3286" s="7" t="s">
        <v>8</v>
      </c>
    </row>
    <row r="3287" spans="1:8" x14ac:dyDescent="0.25">
      <c r="C3287" s="7" t="s">
        <v>9</v>
      </c>
      <c r="D3287" s="8" t="s">
        <v>522</v>
      </c>
      <c r="E3287" s="7" t="s">
        <v>523</v>
      </c>
    </row>
    <row r="3288" spans="1:8" x14ac:dyDescent="0.25">
      <c r="C3288" s="7" t="s">
        <v>11</v>
      </c>
      <c r="D3288" s="8" t="s">
        <v>68</v>
      </c>
      <c r="E3288" s="7" t="s">
        <v>69</v>
      </c>
    </row>
    <row r="3290" spans="1:8" x14ac:dyDescent="0.25">
      <c r="A3290" s="4" t="s">
        <v>528</v>
      </c>
      <c r="B3290" s="4">
        <v>1</v>
      </c>
      <c r="C3290" s="4" t="s">
        <v>387</v>
      </c>
      <c r="D3290" s="9" t="s">
        <v>15</v>
      </c>
      <c r="E3290" s="4" t="s">
        <v>388</v>
      </c>
      <c r="F3290" s="10">
        <v>30.86</v>
      </c>
      <c r="G3290" s="10">
        <v>78.3</v>
      </c>
      <c r="H3290" s="11">
        <f>ROUND(ROUND(F3290,2)*ROUND(G3290,2),2)</f>
        <v>2416.34</v>
      </c>
    </row>
    <row r="3291" spans="1:8" x14ac:dyDescent="0.25">
      <c r="A3291" s="4" t="s">
        <v>528</v>
      </c>
      <c r="B3291" s="4">
        <v>2</v>
      </c>
      <c r="C3291" s="4" t="s">
        <v>73</v>
      </c>
      <c r="D3291" s="9" t="s">
        <v>18</v>
      </c>
      <c r="E3291" s="4" t="s">
        <v>74</v>
      </c>
      <c r="F3291" s="10">
        <v>144.83000000000001</v>
      </c>
      <c r="G3291" s="10">
        <v>6</v>
      </c>
      <c r="H3291" s="11">
        <f>ROUND(ROUND(F3291,2)*ROUND(G3291,2),2)</f>
        <v>868.98</v>
      </c>
    </row>
    <row r="3292" spans="1:8" x14ac:dyDescent="0.25">
      <c r="A3292" s="4" t="s">
        <v>528</v>
      </c>
      <c r="B3292" s="4">
        <v>3</v>
      </c>
      <c r="C3292" s="4" t="s">
        <v>75</v>
      </c>
      <c r="D3292" s="9" t="s">
        <v>15</v>
      </c>
      <c r="E3292" s="4" t="s">
        <v>76</v>
      </c>
      <c r="F3292" s="10">
        <v>0.62</v>
      </c>
      <c r="G3292" s="10">
        <v>78.3</v>
      </c>
      <c r="H3292" s="11">
        <f>ROUND(ROUND(F3292,2)*ROUND(G3292,2),2)</f>
        <v>48.55</v>
      </c>
    </row>
    <row r="3293" spans="1:8" x14ac:dyDescent="0.25">
      <c r="A3293" s="4" t="s">
        <v>528</v>
      </c>
      <c r="B3293" s="4">
        <v>4</v>
      </c>
      <c r="C3293" s="4" t="s">
        <v>389</v>
      </c>
      <c r="D3293" s="9" t="s">
        <v>18</v>
      </c>
      <c r="E3293" s="4" t="s">
        <v>390</v>
      </c>
      <c r="F3293" s="10">
        <v>178.93</v>
      </c>
      <c r="G3293" s="10">
        <v>2</v>
      </c>
      <c r="H3293" s="11">
        <f>ROUND(ROUND(F3293,2)*ROUND(G3293,2),2)</f>
        <v>357.86</v>
      </c>
    </row>
    <row r="3294" spans="1:8" x14ac:dyDescent="0.25">
      <c r="E3294" s="7" t="s">
        <v>35</v>
      </c>
      <c r="F3294" s="7"/>
      <c r="G3294" s="7"/>
      <c r="H3294" s="12">
        <f>SUM(H3290:H3293)</f>
        <v>3691.7300000000005</v>
      </c>
    </row>
    <row r="3296" spans="1:8" x14ac:dyDescent="0.25">
      <c r="C3296" s="7" t="s">
        <v>6</v>
      </c>
      <c r="D3296" s="8" t="s">
        <v>7</v>
      </c>
      <c r="E3296" s="7" t="s">
        <v>8</v>
      </c>
    </row>
    <row r="3297" spans="1:8" x14ac:dyDescent="0.25">
      <c r="C3297" s="7" t="s">
        <v>9</v>
      </c>
      <c r="D3297" s="8" t="s">
        <v>522</v>
      </c>
      <c r="E3297" s="7" t="s">
        <v>523</v>
      </c>
    </row>
    <row r="3298" spans="1:8" x14ac:dyDescent="0.25">
      <c r="C3298" s="7" t="s">
        <v>11</v>
      </c>
      <c r="D3298" s="8" t="s">
        <v>79</v>
      </c>
      <c r="E3298" s="7" t="s">
        <v>80</v>
      </c>
    </row>
    <row r="3300" spans="1:8" x14ac:dyDescent="0.25">
      <c r="A3300" s="4" t="s">
        <v>529</v>
      </c>
      <c r="B3300" s="4">
        <v>1</v>
      </c>
      <c r="C3300" s="4" t="s">
        <v>166</v>
      </c>
      <c r="D3300" s="9" t="s">
        <v>18</v>
      </c>
      <c r="E3300" s="4" t="s">
        <v>167</v>
      </c>
      <c r="F3300" s="10">
        <v>230.29</v>
      </c>
      <c r="G3300" s="10">
        <v>1</v>
      </c>
      <c r="H3300" s="11">
        <f>ROUND(ROUND(F3300,2)*ROUND(G3300,2),2)</f>
        <v>230.29</v>
      </c>
    </row>
    <row r="3301" spans="1:8" x14ac:dyDescent="0.25">
      <c r="A3301" s="4" t="s">
        <v>529</v>
      </c>
      <c r="B3301" s="4">
        <v>2</v>
      </c>
      <c r="C3301" s="4" t="s">
        <v>82</v>
      </c>
      <c r="D3301" s="9" t="s">
        <v>18</v>
      </c>
      <c r="E3301" s="4" t="s">
        <v>83</v>
      </c>
      <c r="F3301" s="10">
        <v>110.59</v>
      </c>
      <c r="G3301" s="10">
        <v>1</v>
      </c>
      <c r="H3301" s="11">
        <f>ROUND(ROUND(F3301,2)*ROUND(G3301,2),2)</f>
        <v>110.59</v>
      </c>
    </row>
    <row r="3302" spans="1:8" x14ac:dyDescent="0.25">
      <c r="E3302" s="7" t="s">
        <v>35</v>
      </c>
      <c r="F3302" s="7"/>
      <c r="G3302" s="7"/>
      <c r="H3302" s="12">
        <f>SUM(H3300:H3301)</f>
        <v>340.88</v>
      </c>
    </row>
    <row r="3304" spans="1:8" x14ac:dyDescent="0.25">
      <c r="C3304" s="7" t="s">
        <v>6</v>
      </c>
      <c r="D3304" s="8" t="s">
        <v>7</v>
      </c>
      <c r="E3304" s="7" t="s">
        <v>8</v>
      </c>
    </row>
    <row r="3305" spans="1:8" x14ac:dyDescent="0.25">
      <c r="C3305" s="7" t="s">
        <v>9</v>
      </c>
      <c r="D3305" s="8" t="s">
        <v>522</v>
      </c>
      <c r="E3305" s="7" t="s">
        <v>523</v>
      </c>
    </row>
    <row r="3306" spans="1:8" x14ac:dyDescent="0.25">
      <c r="C3306" s="7" t="s">
        <v>11</v>
      </c>
      <c r="D3306" s="8" t="s">
        <v>84</v>
      </c>
      <c r="E3306" s="7" t="s">
        <v>85</v>
      </c>
    </row>
    <row r="3308" spans="1:8" x14ac:dyDescent="0.25">
      <c r="A3308" s="4" t="s">
        <v>530</v>
      </c>
      <c r="B3308" s="4">
        <v>1</v>
      </c>
      <c r="C3308" s="4" t="s">
        <v>87</v>
      </c>
      <c r="D3308" s="9" t="s">
        <v>31</v>
      </c>
      <c r="E3308" s="4" t="s">
        <v>88</v>
      </c>
      <c r="F3308" s="10">
        <v>49.53</v>
      </c>
      <c r="G3308" s="10">
        <v>28</v>
      </c>
      <c r="H3308" s="11">
        <f>ROUND(ROUND(F3308,2)*ROUND(G3308,2),2)</f>
        <v>1386.84</v>
      </c>
    </row>
    <row r="3309" spans="1:8" x14ac:dyDescent="0.25">
      <c r="A3309" s="4" t="s">
        <v>530</v>
      </c>
      <c r="B3309" s="4">
        <v>2</v>
      </c>
      <c r="C3309" s="4" t="s">
        <v>89</v>
      </c>
      <c r="D3309" s="9" t="s">
        <v>40</v>
      </c>
      <c r="E3309" s="4" t="s">
        <v>90</v>
      </c>
      <c r="F3309" s="10">
        <v>117.23</v>
      </c>
      <c r="G3309" s="10">
        <v>2.8</v>
      </c>
      <c r="H3309" s="11">
        <f>ROUND(ROUND(F3309,2)*ROUND(G3309,2),2)</f>
        <v>328.24</v>
      </c>
    </row>
    <row r="3310" spans="1:8" x14ac:dyDescent="0.25">
      <c r="A3310" s="4" t="s">
        <v>530</v>
      </c>
      <c r="B3310" s="4">
        <v>3</v>
      </c>
      <c r="C3310" s="4" t="s">
        <v>91</v>
      </c>
      <c r="D3310" s="9" t="s">
        <v>31</v>
      </c>
      <c r="E3310" s="4" t="s">
        <v>92</v>
      </c>
      <c r="F3310" s="10">
        <v>32.049999999999997</v>
      </c>
      <c r="G3310" s="10">
        <v>11.82</v>
      </c>
      <c r="H3310" s="11">
        <f>ROUND(ROUND(F3310,2)*ROUND(G3310,2),2)</f>
        <v>378.83</v>
      </c>
    </row>
    <row r="3311" spans="1:8" x14ac:dyDescent="0.25">
      <c r="A3311" s="4" t="s">
        <v>530</v>
      </c>
      <c r="B3311" s="4">
        <v>4</v>
      </c>
      <c r="C3311" s="4" t="s">
        <v>156</v>
      </c>
      <c r="D3311" s="9" t="s">
        <v>18</v>
      </c>
      <c r="E3311" s="4" t="s">
        <v>157</v>
      </c>
      <c r="F3311" s="10">
        <v>1182.44</v>
      </c>
      <c r="G3311" s="10">
        <v>1</v>
      </c>
      <c r="H3311" s="11">
        <f>ROUND(ROUND(F3311,2)*ROUND(G3311,2),2)</f>
        <v>1182.44</v>
      </c>
    </row>
    <row r="3312" spans="1:8" x14ac:dyDescent="0.25">
      <c r="E3312" s="7" t="s">
        <v>35</v>
      </c>
      <c r="F3312" s="7"/>
      <c r="G3312" s="7"/>
      <c r="H3312" s="12">
        <f>SUM(H3308:H3311)</f>
        <v>3276.35</v>
      </c>
    </row>
    <row r="3314" spans="1:8" x14ac:dyDescent="0.25">
      <c r="C3314" s="7" t="s">
        <v>6</v>
      </c>
      <c r="D3314" s="8" t="s">
        <v>7</v>
      </c>
      <c r="E3314" s="7" t="s">
        <v>8</v>
      </c>
    </row>
    <row r="3315" spans="1:8" x14ac:dyDescent="0.25">
      <c r="C3315" s="7" t="s">
        <v>9</v>
      </c>
      <c r="D3315" s="8" t="s">
        <v>522</v>
      </c>
      <c r="E3315" s="7" t="s">
        <v>523</v>
      </c>
    </row>
    <row r="3316" spans="1:8" x14ac:dyDescent="0.25">
      <c r="C3316" s="7" t="s">
        <v>11</v>
      </c>
      <c r="D3316" s="8" t="s">
        <v>93</v>
      </c>
      <c r="E3316" s="7" t="s">
        <v>94</v>
      </c>
    </row>
    <row r="3318" spans="1:8" x14ac:dyDescent="0.25">
      <c r="A3318" s="4" t="s">
        <v>531</v>
      </c>
      <c r="B3318" s="4">
        <v>1</v>
      </c>
      <c r="C3318" s="4" t="s">
        <v>96</v>
      </c>
      <c r="D3318" s="9" t="s">
        <v>40</v>
      </c>
      <c r="E3318" s="4" t="s">
        <v>97</v>
      </c>
      <c r="F3318" s="10">
        <v>24.85</v>
      </c>
      <c r="G3318" s="10">
        <v>42.63</v>
      </c>
      <c r="H3318" s="11">
        <f t="shared" ref="H3318:H3323" si="123">ROUND(ROUND(F3318,2)*ROUND(G3318,2),2)</f>
        <v>1059.3599999999999</v>
      </c>
    </row>
    <row r="3319" spans="1:8" x14ac:dyDescent="0.25">
      <c r="A3319" s="4" t="s">
        <v>531</v>
      </c>
      <c r="B3319" s="4">
        <v>2</v>
      </c>
      <c r="C3319" s="4" t="s">
        <v>98</v>
      </c>
      <c r="D3319" s="9" t="s">
        <v>40</v>
      </c>
      <c r="E3319" s="4" t="s">
        <v>99</v>
      </c>
      <c r="F3319" s="10">
        <v>7.59</v>
      </c>
      <c r="G3319" s="10">
        <v>33.75</v>
      </c>
      <c r="H3319" s="11">
        <f t="shared" si="123"/>
        <v>256.16000000000003</v>
      </c>
    </row>
    <row r="3320" spans="1:8" x14ac:dyDescent="0.25">
      <c r="A3320" s="4" t="s">
        <v>531</v>
      </c>
      <c r="B3320" s="4">
        <v>3</v>
      </c>
      <c r="C3320" s="4" t="s">
        <v>100</v>
      </c>
      <c r="D3320" s="9" t="s">
        <v>40</v>
      </c>
      <c r="E3320" s="4" t="s">
        <v>101</v>
      </c>
      <c r="F3320" s="10">
        <v>8.8800000000000008</v>
      </c>
      <c r="G3320" s="10">
        <v>33.75</v>
      </c>
      <c r="H3320" s="11">
        <f t="shared" si="123"/>
        <v>299.7</v>
      </c>
    </row>
    <row r="3321" spans="1:8" x14ac:dyDescent="0.25">
      <c r="A3321" s="4" t="s">
        <v>531</v>
      </c>
      <c r="B3321" s="4">
        <v>4</v>
      </c>
      <c r="C3321" s="4" t="s">
        <v>102</v>
      </c>
      <c r="D3321" s="9" t="s">
        <v>40</v>
      </c>
      <c r="E3321" s="4" t="s">
        <v>103</v>
      </c>
      <c r="F3321" s="10">
        <v>10.28</v>
      </c>
      <c r="G3321" s="10">
        <v>8.8800000000000008</v>
      </c>
      <c r="H3321" s="11">
        <f t="shared" si="123"/>
        <v>91.29</v>
      </c>
    </row>
    <row r="3322" spans="1:8" x14ac:dyDescent="0.25">
      <c r="A3322" s="4" t="s">
        <v>531</v>
      </c>
      <c r="B3322" s="4">
        <v>5</v>
      </c>
      <c r="C3322" s="4" t="s">
        <v>104</v>
      </c>
      <c r="D3322" s="9" t="s">
        <v>40</v>
      </c>
      <c r="E3322" s="4" t="s">
        <v>105</v>
      </c>
      <c r="F3322" s="10">
        <v>63.61</v>
      </c>
      <c r="G3322" s="10">
        <v>6.89</v>
      </c>
      <c r="H3322" s="11">
        <f t="shared" si="123"/>
        <v>438.27</v>
      </c>
    </row>
    <row r="3323" spans="1:8" x14ac:dyDescent="0.25">
      <c r="A3323" s="4" t="s">
        <v>531</v>
      </c>
      <c r="B3323" s="4">
        <v>6</v>
      </c>
      <c r="C3323" s="4" t="s">
        <v>106</v>
      </c>
      <c r="D3323" s="9" t="s">
        <v>40</v>
      </c>
      <c r="E3323" s="4" t="s">
        <v>107</v>
      </c>
      <c r="F3323" s="10">
        <v>93.51</v>
      </c>
      <c r="G3323" s="10">
        <v>0.5</v>
      </c>
      <c r="H3323" s="11">
        <f t="shared" si="123"/>
        <v>46.76</v>
      </c>
    </row>
    <row r="3324" spans="1:8" x14ac:dyDescent="0.25">
      <c r="E3324" s="7" t="s">
        <v>35</v>
      </c>
      <c r="F3324" s="7"/>
      <c r="G3324" s="7"/>
      <c r="H3324" s="12">
        <f>SUM(H3318:H3323)</f>
        <v>2191.54</v>
      </c>
    </row>
    <row r="3326" spans="1:8" x14ac:dyDescent="0.25">
      <c r="C3326" s="7" t="s">
        <v>6</v>
      </c>
      <c r="D3326" s="8" t="s">
        <v>7</v>
      </c>
      <c r="E3326" s="7" t="s">
        <v>8</v>
      </c>
    </row>
    <row r="3327" spans="1:8" x14ac:dyDescent="0.25">
      <c r="C3327" s="7" t="s">
        <v>9</v>
      </c>
      <c r="D3327" s="8" t="s">
        <v>532</v>
      </c>
      <c r="E3327" s="7" t="s">
        <v>533</v>
      </c>
    </row>
    <row r="3328" spans="1:8" x14ac:dyDescent="0.25">
      <c r="C3328" s="7" t="s">
        <v>11</v>
      </c>
      <c r="D3328" s="8" t="s">
        <v>7</v>
      </c>
      <c r="E3328" s="7" t="s">
        <v>12</v>
      </c>
    </row>
    <row r="3330" spans="1:8" x14ac:dyDescent="0.25">
      <c r="A3330" s="4" t="s">
        <v>534</v>
      </c>
      <c r="B3330" s="4">
        <v>1</v>
      </c>
      <c r="C3330" s="4" t="s">
        <v>14</v>
      </c>
      <c r="D3330" s="9" t="s">
        <v>15</v>
      </c>
      <c r="E3330" s="4" t="s">
        <v>16</v>
      </c>
      <c r="F3330" s="10">
        <v>5.85</v>
      </c>
      <c r="G3330" s="10">
        <v>70</v>
      </c>
      <c r="H3330" s="11">
        <f t="shared" ref="H3330:H3338" si="124">ROUND(ROUND(F3330,2)*ROUND(G3330,2),2)</f>
        <v>409.5</v>
      </c>
    </row>
    <row r="3331" spans="1:8" x14ac:dyDescent="0.25">
      <c r="A3331" s="4" t="s">
        <v>534</v>
      </c>
      <c r="B3331" s="4">
        <v>2</v>
      </c>
      <c r="C3331" s="4" t="s">
        <v>17</v>
      </c>
      <c r="D3331" s="9" t="s">
        <v>18</v>
      </c>
      <c r="E3331" s="4" t="s">
        <v>19</v>
      </c>
      <c r="F3331" s="10">
        <v>4.71</v>
      </c>
      <c r="G3331" s="10">
        <v>15</v>
      </c>
      <c r="H3331" s="11">
        <f t="shared" si="124"/>
        <v>70.650000000000006</v>
      </c>
    </row>
    <row r="3332" spans="1:8" x14ac:dyDescent="0.25">
      <c r="A3332" s="4" t="s">
        <v>534</v>
      </c>
      <c r="B3332" s="4">
        <v>3</v>
      </c>
      <c r="C3332" s="4" t="s">
        <v>20</v>
      </c>
      <c r="D3332" s="9" t="s">
        <v>18</v>
      </c>
      <c r="E3332" s="4" t="s">
        <v>21</v>
      </c>
      <c r="F3332" s="10">
        <v>28.56</v>
      </c>
      <c r="G3332" s="10">
        <v>7</v>
      </c>
      <c r="H3332" s="11">
        <f t="shared" si="124"/>
        <v>199.92</v>
      </c>
    </row>
    <row r="3333" spans="1:8" x14ac:dyDescent="0.25">
      <c r="A3333" s="4" t="s">
        <v>534</v>
      </c>
      <c r="B3333" s="4">
        <v>4</v>
      </c>
      <c r="C3333" s="4" t="s">
        <v>22</v>
      </c>
      <c r="D3333" s="9" t="s">
        <v>15</v>
      </c>
      <c r="E3333" s="4" t="s">
        <v>23</v>
      </c>
      <c r="F3333" s="10">
        <v>1.41</v>
      </c>
      <c r="G3333" s="10">
        <v>149</v>
      </c>
      <c r="H3333" s="11">
        <f t="shared" si="124"/>
        <v>210.09</v>
      </c>
    </row>
    <row r="3334" spans="1:8" x14ac:dyDescent="0.25">
      <c r="A3334" s="4" t="s">
        <v>534</v>
      </c>
      <c r="B3334" s="4">
        <v>5</v>
      </c>
      <c r="C3334" s="4" t="s">
        <v>24</v>
      </c>
      <c r="D3334" s="9" t="s">
        <v>18</v>
      </c>
      <c r="E3334" s="4" t="s">
        <v>25</v>
      </c>
      <c r="F3334" s="10">
        <v>62.61</v>
      </c>
      <c r="G3334" s="10">
        <v>10</v>
      </c>
      <c r="H3334" s="11">
        <f t="shared" si="124"/>
        <v>626.1</v>
      </c>
    </row>
    <row r="3335" spans="1:8" x14ac:dyDescent="0.25">
      <c r="A3335" s="4" t="s">
        <v>534</v>
      </c>
      <c r="B3335" s="4">
        <v>6</v>
      </c>
      <c r="C3335" s="4" t="s">
        <v>26</v>
      </c>
      <c r="D3335" s="9" t="s">
        <v>18</v>
      </c>
      <c r="E3335" s="4" t="s">
        <v>27</v>
      </c>
      <c r="F3335" s="10">
        <v>56.93</v>
      </c>
      <c r="G3335" s="10">
        <v>3</v>
      </c>
      <c r="H3335" s="11">
        <f t="shared" si="124"/>
        <v>170.79</v>
      </c>
    </row>
    <row r="3336" spans="1:8" x14ac:dyDescent="0.25">
      <c r="A3336" s="4" t="s">
        <v>534</v>
      </c>
      <c r="B3336" s="4">
        <v>7</v>
      </c>
      <c r="C3336" s="4" t="s">
        <v>28</v>
      </c>
      <c r="D3336" s="9" t="s">
        <v>18</v>
      </c>
      <c r="E3336" s="4" t="s">
        <v>29</v>
      </c>
      <c r="F3336" s="10">
        <v>63.54</v>
      </c>
      <c r="G3336" s="10">
        <v>6</v>
      </c>
      <c r="H3336" s="11">
        <f t="shared" si="124"/>
        <v>381.24</v>
      </c>
    </row>
    <row r="3337" spans="1:8" x14ac:dyDescent="0.25">
      <c r="A3337" s="4" t="s">
        <v>534</v>
      </c>
      <c r="B3337" s="4">
        <v>8</v>
      </c>
      <c r="C3337" s="4" t="s">
        <v>30</v>
      </c>
      <c r="D3337" s="9" t="s">
        <v>31</v>
      </c>
      <c r="E3337" s="4" t="s">
        <v>32</v>
      </c>
      <c r="F3337" s="10">
        <v>5.88</v>
      </c>
      <c r="G3337" s="10">
        <v>19</v>
      </c>
      <c r="H3337" s="11">
        <f t="shared" si="124"/>
        <v>111.72</v>
      </c>
    </row>
    <row r="3338" spans="1:8" x14ac:dyDescent="0.25">
      <c r="A3338" s="4" t="s">
        <v>534</v>
      </c>
      <c r="B3338" s="4">
        <v>9</v>
      </c>
      <c r="C3338" s="4" t="s">
        <v>33</v>
      </c>
      <c r="D3338" s="9" t="s">
        <v>31</v>
      </c>
      <c r="E3338" s="4" t="s">
        <v>34</v>
      </c>
      <c r="F3338" s="10">
        <v>7.76</v>
      </c>
      <c r="G3338" s="10">
        <v>19</v>
      </c>
      <c r="H3338" s="11">
        <f t="shared" si="124"/>
        <v>147.44</v>
      </c>
    </row>
    <row r="3339" spans="1:8" x14ac:dyDescent="0.25">
      <c r="E3339" s="7" t="s">
        <v>35</v>
      </c>
      <c r="F3339" s="7"/>
      <c r="G3339" s="7"/>
      <c r="H3339" s="12">
        <f>SUM(H3330:H3338)</f>
        <v>2327.4499999999998</v>
      </c>
    </row>
    <row r="3341" spans="1:8" x14ac:dyDescent="0.25">
      <c r="C3341" s="7" t="s">
        <v>6</v>
      </c>
      <c r="D3341" s="8" t="s">
        <v>7</v>
      </c>
      <c r="E3341" s="7" t="s">
        <v>8</v>
      </c>
    </row>
    <row r="3342" spans="1:8" x14ac:dyDescent="0.25">
      <c r="C3342" s="7" t="s">
        <v>9</v>
      </c>
      <c r="D3342" s="8" t="s">
        <v>532</v>
      </c>
      <c r="E3342" s="7" t="s">
        <v>533</v>
      </c>
    </row>
    <row r="3343" spans="1:8" x14ac:dyDescent="0.25">
      <c r="C3343" s="7" t="s">
        <v>11</v>
      </c>
      <c r="D3343" s="8" t="s">
        <v>36</v>
      </c>
      <c r="E3343" s="7" t="s">
        <v>37</v>
      </c>
    </row>
    <row r="3345" spans="1:8" x14ac:dyDescent="0.25">
      <c r="A3345" s="4" t="s">
        <v>535</v>
      </c>
      <c r="B3345" s="4">
        <v>1</v>
      </c>
      <c r="C3345" s="4" t="s">
        <v>39</v>
      </c>
      <c r="D3345" s="9" t="s">
        <v>40</v>
      </c>
      <c r="E3345" s="4" t="s">
        <v>41</v>
      </c>
      <c r="F3345" s="10">
        <v>102.15</v>
      </c>
      <c r="G3345" s="10">
        <v>4</v>
      </c>
      <c r="H3345" s="11">
        <f>ROUND(ROUND(F3345,2)*ROUND(G3345,2),2)</f>
        <v>408.6</v>
      </c>
    </row>
    <row r="3346" spans="1:8" x14ac:dyDescent="0.25">
      <c r="E3346" s="7" t="s">
        <v>35</v>
      </c>
      <c r="F3346" s="7"/>
      <c r="G3346" s="7"/>
      <c r="H3346" s="12">
        <f>SUM(H3345:H3345)</f>
        <v>408.6</v>
      </c>
    </row>
    <row r="3348" spans="1:8" x14ac:dyDescent="0.25">
      <c r="C3348" s="7" t="s">
        <v>6</v>
      </c>
      <c r="D3348" s="8" t="s">
        <v>7</v>
      </c>
      <c r="E3348" s="7" t="s">
        <v>8</v>
      </c>
    </row>
    <row r="3349" spans="1:8" x14ac:dyDescent="0.25">
      <c r="C3349" s="7" t="s">
        <v>9</v>
      </c>
      <c r="D3349" s="8" t="s">
        <v>532</v>
      </c>
      <c r="E3349" s="7" t="s">
        <v>533</v>
      </c>
    </row>
    <row r="3350" spans="1:8" x14ac:dyDescent="0.25">
      <c r="C3350" s="7" t="s">
        <v>11</v>
      </c>
      <c r="D3350" s="8" t="s">
        <v>42</v>
      </c>
      <c r="E3350" s="7" t="s">
        <v>43</v>
      </c>
    </row>
    <row r="3352" spans="1:8" x14ac:dyDescent="0.25">
      <c r="A3352" s="4" t="s">
        <v>536</v>
      </c>
      <c r="B3352" s="4">
        <v>1</v>
      </c>
      <c r="C3352" s="4" t="s">
        <v>45</v>
      </c>
      <c r="D3352" s="9" t="s">
        <v>31</v>
      </c>
      <c r="E3352" s="4" t="s">
        <v>46</v>
      </c>
      <c r="F3352" s="10">
        <v>11.7</v>
      </c>
      <c r="G3352" s="10">
        <v>17</v>
      </c>
      <c r="H3352" s="11">
        <f>ROUND(ROUND(F3352,2)*ROUND(G3352,2),2)</f>
        <v>198.9</v>
      </c>
    </row>
    <row r="3353" spans="1:8" x14ac:dyDescent="0.25">
      <c r="A3353" s="4" t="s">
        <v>536</v>
      </c>
      <c r="B3353" s="4">
        <v>2</v>
      </c>
      <c r="C3353" s="4" t="s">
        <v>47</v>
      </c>
      <c r="D3353" s="9" t="s">
        <v>31</v>
      </c>
      <c r="E3353" s="4" t="s">
        <v>48</v>
      </c>
      <c r="F3353" s="10">
        <v>4.5999999999999996</v>
      </c>
      <c r="G3353" s="10">
        <v>5</v>
      </c>
      <c r="H3353" s="11">
        <f>ROUND(ROUND(F3353,2)*ROUND(G3353,2),2)</f>
        <v>23</v>
      </c>
    </row>
    <row r="3354" spans="1:8" x14ac:dyDescent="0.25">
      <c r="A3354" s="4" t="s">
        <v>536</v>
      </c>
      <c r="B3354" s="4">
        <v>3</v>
      </c>
      <c r="C3354" s="4" t="s">
        <v>49</v>
      </c>
      <c r="D3354" s="9" t="s">
        <v>31</v>
      </c>
      <c r="E3354" s="4" t="s">
        <v>50</v>
      </c>
      <c r="F3354" s="10">
        <v>8.15</v>
      </c>
      <c r="G3354" s="10">
        <v>14.04</v>
      </c>
      <c r="H3354" s="11">
        <f>ROUND(ROUND(F3354,2)*ROUND(G3354,2),2)</f>
        <v>114.43</v>
      </c>
    </row>
    <row r="3355" spans="1:8" x14ac:dyDescent="0.25">
      <c r="A3355" s="4" t="s">
        <v>536</v>
      </c>
      <c r="B3355" s="4">
        <v>4</v>
      </c>
      <c r="C3355" s="4" t="s">
        <v>383</v>
      </c>
      <c r="D3355" s="9" t="s">
        <v>31</v>
      </c>
      <c r="E3355" s="4" t="s">
        <v>384</v>
      </c>
      <c r="F3355" s="10">
        <v>4.5999999999999996</v>
      </c>
      <c r="G3355" s="10">
        <v>4</v>
      </c>
      <c r="H3355" s="11">
        <f>ROUND(ROUND(F3355,2)*ROUND(G3355,2),2)</f>
        <v>18.399999999999999</v>
      </c>
    </row>
    <row r="3356" spans="1:8" x14ac:dyDescent="0.25">
      <c r="A3356" s="4" t="s">
        <v>536</v>
      </c>
      <c r="B3356" s="4">
        <v>5</v>
      </c>
      <c r="C3356" s="4" t="s">
        <v>51</v>
      </c>
      <c r="D3356" s="9" t="s">
        <v>15</v>
      </c>
      <c r="E3356" s="4" t="s">
        <v>52</v>
      </c>
      <c r="F3356" s="10">
        <v>5.75</v>
      </c>
      <c r="G3356" s="10">
        <v>86.2</v>
      </c>
      <c r="H3356" s="11">
        <f>ROUND(ROUND(F3356,2)*ROUND(G3356,2),2)</f>
        <v>495.65</v>
      </c>
    </row>
    <row r="3357" spans="1:8" x14ac:dyDescent="0.25">
      <c r="E3357" s="7" t="s">
        <v>35</v>
      </c>
      <c r="F3357" s="7"/>
      <c r="G3357" s="7"/>
      <c r="H3357" s="12">
        <f>SUM(H3352:H3356)</f>
        <v>850.38</v>
      </c>
    </row>
    <row r="3359" spans="1:8" x14ac:dyDescent="0.25">
      <c r="C3359" s="7" t="s">
        <v>6</v>
      </c>
      <c r="D3359" s="8" t="s">
        <v>7</v>
      </c>
      <c r="E3359" s="7" t="s">
        <v>8</v>
      </c>
    </row>
    <row r="3360" spans="1:8" x14ac:dyDescent="0.25">
      <c r="C3360" s="7" t="s">
        <v>9</v>
      </c>
      <c r="D3360" s="8" t="s">
        <v>532</v>
      </c>
      <c r="E3360" s="7" t="s">
        <v>533</v>
      </c>
    </row>
    <row r="3361" spans="1:8" x14ac:dyDescent="0.25">
      <c r="C3361" s="7" t="s">
        <v>11</v>
      </c>
      <c r="D3361" s="8" t="s">
        <v>53</v>
      </c>
      <c r="E3361" s="7" t="s">
        <v>54</v>
      </c>
    </row>
    <row r="3363" spans="1:8" x14ac:dyDescent="0.25">
      <c r="A3363" s="4" t="s">
        <v>537</v>
      </c>
      <c r="B3363" s="4">
        <v>1</v>
      </c>
      <c r="C3363" s="4" t="s">
        <v>56</v>
      </c>
      <c r="D3363" s="9" t="s">
        <v>40</v>
      </c>
      <c r="E3363" s="4" t="s">
        <v>57</v>
      </c>
      <c r="F3363" s="10">
        <v>7.02</v>
      </c>
      <c r="G3363" s="10">
        <v>26.38</v>
      </c>
      <c r="H3363" s="11">
        <f t="shared" ref="H3363:H3368" si="125">ROUND(ROUND(F3363,2)*ROUND(G3363,2),2)</f>
        <v>185.19</v>
      </c>
    </row>
    <row r="3364" spans="1:8" x14ac:dyDescent="0.25">
      <c r="A3364" s="4" t="s">
        <v>537</v>
      </c>
      <c r="B3364" s="4">
        <v>2</v>
      </c>
      <c r="C3364" s="4" t="s">
        <v>58</v>
      </c>
      <c r="D3364" s="9" t="s">
        <v>40</v>
      </c>
      <c r="E3364" s="4" t="s">
        <v>59</v>
      </c>
      <c r="F3364" s="10">
        <v>2.1</v>
      </c>
      <c r="G3364" s="10">
        <v>7.65</v>
      </c>
      <c r="H3364" s="11">
        <f t="shared" si="125"/>
        <v>16.07</v>
      </c>
    </row>
    <row r="3365" spans="1:8" x14ac:dyDescent="0.25">
      <c r="A3365" s="4" t="s">
        <v>537</v>
      </c>
      <c r="B3365" s="4">
        <v>3</v>
      </c>
      <c r="C3365" s="4" t="s">
        <v>60</v>
      </c>
      <c r="D3365" s="9" t="s">
        <v>40</v>
      </c>
      <c r="E3365" s="4" t="s">
        <v>61</v>
      </c>
      <c r="F3365" s="10">
        <v>30.28</v>
      </c>
      <c r="G3365" s="10">
        <v>17.07</v>
      </c>
      <c r="H3365" s="11">
        <f t="shared" si="125"/>
        <v>516.88</v>
      </c>
    </row>
    <row r="3366" spans="1:8" x14ac:dyDescent="0.25">
      <c r="A3366" s="4" t="s">
        <v>537</v>
      </c>
      <c r="B3366" s="4">
        <v>4</v>
      </c>
      <c r="C3366" s="4" t="s">
        <v>62</v>
      </c>
      <c r="D3366" s="9" t="s">
        <v>40</v>
      </c>
      <c r="E3366" s="4" t="s">
        <v>63</v>
      </c>
      <c r="F3366" s="10">
        <v>26.73</v>
      </c>
      <c r="G3366" s="10">
        <v>4.95</v>
      </c>
      <c r="H3366" s="11">
        <f t="shared" si="125"/>
        <v>132.31</v>
      </c>
    </row>
    <row r="3367" spans="1:8" x14ac:dyDescent="0.25">
      <c r="A3367" s="4" t="s">
        <v>537</v>
      </c>
      <c r="B3367" s="4">
        <v>5</v>
      </c>
      <c r="C3367" s="4" t="s">
        <v>64</v>
      </c>
      <c r="D3367" s="9" t="s">
        <v>40</v>
      </c>
      <c r="E3367" s="4" t="s">
        <v>65</v>
      </c>
      <c r="F3367" s="10">
        <v>21</v>
      </c>
      <c r="G3367" s="10">
        <v>9.31</v>
      </c>
      <c r="H3367" s="11">
        <f t="shared" si="125"/>
        <v>195.51</v>
      </c>
    </row>
    <row r="3368" spans="1:8" x14ac:dyDescent="0.25">
      <c r="A3368" s="4" t="s">
        <v>537</v>
      </c>
      <c r="B3368" s="4">
        <v>6</v>
      </c>
      <c r="C3368" s="4" t="s">
        <v>66</v>
      </c>
      <c r="D3368" s="9" t="s">
        <v>40</v>
      </c>
      <c r="E3368" s="4" t="s">
        <v>67</v>
      </c>
      <c r="F3368" s="10">
        <v>11.6</v>
      </c>
      <c r="G3368" s="10">
        <v>2.7</v>
      </c>
      <c r="H3368" s="11">
        <f t="shared" si="125"/>
        <v>31.32</v>
      </c>
    </row>
    <row r="3369" spans="1:8" x14ac:dyDescent="0.25">
      <c r="E3369" s="7" t="s">
        <v>35</v>
      </c>
      <c r="F3369" s="7"/>
      <c r="G3369" s="7"/>
      <c r="H3369" s="12">
        <f>SUM(H3363:H3368)</f>
        <v>1077.28</v>
      </c>
    </row>
    <row r="3371" spans="1:8" x14ac:dyDescent="0.25">
      <c r="C3371" s="7" t="s">
        <v>6</v>
      </c>
      <c r="D3371" s="8" t="s">
        <v>7</v>
      </c>
      <c r="E3371" s="7" t="s">
        <v>8</v>
      </c>
    </row>
    <row r="3372" spans="1:8" x14ac:dyDescent="0.25">
      <c r="C3372" s="7" t="s">
        <v>9</v>
      </c>
      <c r="D3372" s="8" t="s">
        <v>532</v>
      </c>
      <c r="E3372" s="7" t="s">
        <v>533</v>
      </c>
    </row>
    <row r="3373" spans="1:8" x14ac:dyDescent="0.25">
      <c r="C3373" s="7" t="s">
        <v>11</v>
      </c>
      <c r="D3373" s="8" t="s">
        <v>68</v>
      </c>
      <c r="E3373" s="7" t="s">
        <v>69</v>
      </c>
    </row>
    <row r="3375" spans="1:8" x14ac:dyDescent="0.25">
      <c r="A3375" s="4" t="s">
        <v>538</v>
      </c>
      <c r="B3375" s="4">
        <v>1</v>
      </c>
      <c r="C3375" s="4" t="s">
        <v>387</v>
      </c>
      <c r="D3375" s="9" t="s">
        <v>15</v>
      </c>
      <c r="E3375" s="4" t="s">
        <v>388</v>
      </c>
      <c r="F3375" s="10">
        <v>30.86</v>
      </c>
      <c r="G3375" s="10">
        <v>74.3</v>
      </c>
      <c r="H3375" s="11">
        <f>ROUND(ROUND(F3375,2)*ROUND(G3375,2),2)</f>
        <v>2292.9</v>
      </c>
    </row>
    <row r="3376" spans="1:8" x14ac:dyDescent="0.25">
      <c r="A3376" s="4" t="s">
        <v>538</v>
      </c>
      <c r="B3376" s="4">
        <v>2</v>
      </c>
      <c r="C3376" s="4" t="s">
        <v>73</v>
      </c>
      <c r="D3376" s="9" t="s">
        <v>18</v>
      </c>
      <c r="E3376" s="4" t="s">
        <v>74</v>
      </c>
      <c r="F3376" s="10">
        <v>144.83000000000001</v>
      </c>
      <c r="G3376" s="10">
        <v>6</v>
      </c>
      <c r="H3376" s="11">
        <f>ROUND(ROUND(F3376,2)*ROUND(G3376,2),2)</f>
        <v>868.98</v>
      </c>
    </row>
    <row r="3377" spans="1:8" x14ac:dyDescent="0.25">
      <c r="A3377" s="4" t="s">
        <v>538</v>
      </c>
      <c r="B3377" s="4">
        <v>3</v>
      </c>
      <c r="C3377" s="4" t="s">
        <v>75</v>
      </c>
      <c r="D3377" s="9" t="s">
        <v>15</v>
      </c>
      <c r="E3377" s="4" t="s">
        <v>76</v>
      </c>
      <c r="F3377" s="10">
        <v>0.62</v>
      </c>
      <c r="G3377" s="10">
        <v>74.3</v>
      </c>
      <c r="H3377" s="11">
        <f>ROUND(ROUND(F3377,2)*ROUND(G3377,2),2)</f>
        <v>46.07</v>
      </c>
    </row>
    <row r="3378" spans="1:8" x14ac:dyDescent="0.25">
      <c r="A3378" s="4" t="s">
        <v>538</v>
      </c>
      <c r="B3378" s="4">
        <v>4</v>
      </c>
      <c r="C3378" s="4" t="s">
        <v>77</v>
      </c>
      <c r="D3378" s="9" t="s">
        <v>18</v>
      </c>
      <c r="E3378" s="4" t="s">
        <v>78</v>
      </c>
      <c r="F3378" s="10">
        <v>145.11000000000001</v>
      </c>
      <c r="G3378" s="10">
        <v>1</v>
      </c>
      <c r="H3378" s="11">
        <f>ROUND(ROUND(F3378,2)*ROUND(G3378,2),2)</f>
        <v>145.11000000000001</v>
      </c>
    </row>
    <row r="3379" spans="1:8" x14ac:dyDescent="0.25">
      <c r="A3379" s="4" t="s">
        <v>538</v>
      </c>
      <c r="B3379" s="4">
        <v>5</v>
      </c>
      <c r="C3379" s="4" t="s">
        <v>389</v>
      </c>
      <c r="D3379" s="9" t="s">
        <v>18</v>
      </c>
      <c r="E3379" s="4" t="s">
        <v>390</v>
      </c>
      <c r="F3379" s="10">
        <v>178.93</v>
      </c>
      <c r="G3379" s="10">
        <v>1</v>
      </c>
      <c r="H3379" s="11">
        <f>ROUND(ROUND(F3379,2)*ROUND(G3379,2),2)</f>
        <v>178.93</v>
      </c>
    </row>
    <row r="3380" spans="1:8" x14ac:dyDescent="0.25">
      <c r="E3380" s="7" t="s">
        <v>35</v>
      </c>
      <c r="F3380" s="7"/>
      <c r="G3380" s="7"/>
      <c r="H3380" s="12">
        <f>SUM(H3375:H3379)</f>
        <v>3531.9900000000002</v>
      </c>
    </row>
    <row r="3382" spans="1:8" x14ac:dyDescent="0.25">
      <c r="C3382" s="7" t="s">
        <v>6</v>
      </c>
      <c r="D3382" s="8" t="s">
        <v>7</v>
      </c>
      <c r="E3382" s="7" t="s">
        <v>8</v>
      </c>
    </row>
    <row r="3383" spans="1:8" x14ac:dyDescent="0.25">
      <c r="C3383" s="7" t="s">
        <v>9</v>
      </c>
      <c r="D3383" s="8" t="s">
        <v>532</v>
      </c>
      <c r="E3383" s="7" t="s">
        <v>533</v>
      </c>
    </row>
    <row r="3384" spans="1:8" x14ac:dyDescent="0.25">
      <c r="C3384" s="7" t="s">
        <v>11</v>
      </c>
      <c r="D3384" s="8" t="s">
        <v>79</v>
      </c>
      <c r="E3384" s="7" t="s">
        <v>80</v>
      </c>
    </row>
    <row r="3386" spans="1:8" x14ac:dyDescent="0.25">
      <c r="A3386" s="4" t="s">
        <v>539</v>
      </c>
      <c r="B3386" s="4">
        <v>1</v>
      </c>
      <c r="C3386" s="4" t="s">
        <v>126</v>
      </c>
      <c r="D3386" s="9" t="s">
        <v>18</v>
      </c>
      <c r="E3386" s="4" t="s">
        <v>127</v>
      </c>
      <c r="F3386" s="10">
        <v>180.41</v>
      </c>
      <c r="G3386" s="10">
        <v>1</v>
      </c>
      <c r="H3386" s="11">
        <f>ROUND(ROUND(F3386,2)*ROUND(G3386,2),2)</f>
        <v>180.41</v>
      </c>
    </row>
    <row r="3387" spans="1:8" x14ac:dyDescent="0.25">
      <c r="A3387" s="4" t="s">
        <v>539</v>
      </c>
      <c r="B3387" s="4">
        <v>2</v>
      </c>
      <c r="C3387" s="4" t="s">
        <v>82</v>
      </c>
      <c r="D3387" s="9" t="s">
        <v>18</v>
      </c>
      <c r="E3387" s="4" t="s">
        <v>83</v>
      </c>
      <c r="F3387" s="10">
        <v>110.59</v>
      </c>
      <c r="G3387" s="10">
        <v>3</v>
      </c>
      <c r="H3387" s="11">
        <f>ROUND(ROUND(F3387,2)*ROUND(G3387,2),2)</f>
        <v>331.77</v>
      </c>
    </row>
    <row r="3388" spans="1:8" x14ac:dyDescent="0.25">
      <c r="E3388" s="7" t="s">
        <v>35</v>
      </c>
      <c r="F3388" s="7"/>
      <c r="G3388" s="7"/>
      <c r="H3388" s="12">
        <f>SUM(H3386:H3387)</f>
        <v>512.17999999999995</v>
      </c>
    </row>
    <row r="3390" spans="1:8" x14ac:dyDescent="0.25">
      <c r="C3390" s="7" t="s">
        <v>6</v>
      </c>
      <c r="D3390" s="8" t="s">
        <v>7</v>
      </c>
      <c r="E3390" s="7" t="s">
        <v>8</v>
      </c>
    </row>
    <row r="3391" spans="1:8" x14ac:dyDescent="0.25">
      <c r="C3391" s="7" t="s">
        <v>9</v>
      </c>
      <c r="D3391" s="8" t="s">
        <v>532</v>
      </c>
      <c r="E3391" s="7" t="s">
        <v>533</v>
      </c>
    </row>
    <row r="3392" spans="1:8" x14ac:dyDescent="0.25">
      <c r="C3392" s="7" t="s">
        <v>11</v>
      </c>
      <c r="D3392" s="8" t="s">
        <v>84</v>
      </c>
      <c r="E3392" s="7" t="s">
        <v>85</v>
      </c>
    </row>
    <row r="3394" spans="1:8" x14ac:dyDescent="0.25">
      <c r="A3394" s="4" t="s">
        <v>540</v>
      </c>
      <c r="B3394" s="4">
        <v>1</v>
      </c>
      <c r="C3394" s="4" t="s">
        <v>87</v>
      </c>
      <c r="D3394" s="9" t="s">
        <v>31</v>
      </c>
      <c r="E3394" s="4" t="s">
        <v>88</v>
      </c>
      <c r="F3394" s="10">
        <v>49.53</v>
      </c>
      <c r="G3394" s="10">
        <v>22</v>
      </c>
      <c r="H3394" s="11">
        <f>ROUND(ROUND(F3394,2)*ROUND(G3394,2),2)</f>
        <v>1089.6600000000001</v>
      </c>
    </row>
    <row r="3395" spans="1:8" x14ac:dyDescent="0.25">
      <c r="A3395" s="4" t="s">
        <v>540</v>
      </c>
      <c r="B3395" s="4">
        <v>2</v>
      </c>
      <c r="C3395" s="4" t="s">
        <v>89</v>
      </c>
      <c r="D3395" s="9" t="s">
        <v>40</v>
      </c>
      <c r="E3395" s="4" t="s">
        <v>90</v>
      </c>
      <c r="F3395" s="10">
        <v>117.23</v>
      </c>
      <c r="G3395" s="10">
        <v>2.2000000000000002</v>
      </c>
      <c r="H3395" s="11">
        <f>ROUND(ROUND(F3395,2)*ROUND(G3395,2),2)</f>
        <v>257.91000000000003</v>
      </c>
    </row>
    <row r="3396" spans="1:8" x14ac:dyDescent="0.25">
      <c r="A3396" s="4" t="s">
        <v>540</v>
      </c>
      <c r="B3396" s="4">
        <v>3</v>
      </c>
      <c r="C3396" s="4" t="s">
        <v>91</v>
      </c>
      <c r="D3396" s="9" t="s">
        <v>31</v>
      </c>
      <c r="E3396" s="4" t="s">
        <v>92</v>
      </c>
      <c r="F3396" s="10">
        <v>32.049999999999997</v>
      </c>
      <c r="G3396" s="10">
        <v>18.04</v>
      </c>
      <c r="H3396" s="11">
        <f>ROUND(ROUND(F3396,2)*ROUND(G3396,2),2)</f>
        <v>578.17999999999995</v>
      </c>
    </row>
    <row r="3397" spans="1:8" x14ac:dyDescent="0.25">
      <c r="A3397" s="4" t="s">
        <v>540</v>
      </c>
      <c r="B3397" s="4">
        <v>4</v>
      </c>
      <c r="C3397" s="4" t="s">
        <v>156</v>
      </c>
      <c r="D3397" s="9" t="s">
        <v>18</v>
      </c>
      <c r="E3397" s="4" t="s">
        <v>157</v>
      </c>
      <c r="F3397" s="10">
        <v>1182.44</v>
      </c>
      <c r="G3397" s="10">
        <v>1</v>
      </c>
      <c r="H3397" s="11">
        <f>ROUND(ROUND(F3397,2)*ROUND(G3397,2),2)</f>
        <v>1182.44</v>
      </c>
    </row>
    <row r="3398" spans="1:8" x14ac:dyDescent="0.25">
      <c r="E3398" s="7" t="s">
        <v>35</v>
      </c>
      <c r="F3398" s="7"/>
      <c r="G3398" s="7"/>
      <c r="H3398" s="12">
        <f>SUM(H3394:H3397)</f>
        <v>3108.19</v>
      </c>
    </row>
    <row r="3400" spans="1:8" x14ac:dyDescent="0.25">
      <c r="C3400" s="7" t="s">
        <v>6</v>
      </c>
      <c r="D3400" s="8" t="s">
        <v>7</v>
      </c>
      <c r="E3400" s="7" t="s">
        <v>8</v>
      </c>
    </row>
    <row r="3401" spans="1:8" x14ac:dyDescent="0.25">
      <c r="C3401" s="7" t="s">
        <v>9</v>
      </c>
      <c r="D3401" s="8" t="s">
        <v>532</v>
      </c>
      <c r="E3401" s="7" t="s">
        <v>533</v>
      </c>
    </row>
    <row r="3402" spans="1:8" x14ac:dyDescent="0.25">
      <c r="C3402" s="7" t="s">
        <v>11</v>
      </c>
      <c r="D3402" s="8" t="s">
        <v>93</v>
      </c>
      <c r="E3402" s="7" t="s">
        <v>94</v>
      </c>
    </row>
    <row r="3404" spans="1:8" x14ac:dyDescent="0.25">
      <c r="A3404" s="4" t="s">
        <v>541</v>
      </c>
      <c r="B3404" s="4">
        <v>1</v>
      </c>
      <c r="C3404" s="4" t="s">
        <v>96</v>
      </c>
      <c r="D3404" s="9" t="s">
        <v>40</v>
      </c>
      <c r="E3404" s="4" t="s">
        <v>97</v>
      </c>
      <c r="F3404" s="10">
        <v>24.85</v>
      </c>
      <c r="G3404" s="10">
        <v>42.57</v>
      </c>
      <c r="H3404" s="11">
        <f t="shared" ref="H3404:H3409" si="126">ROUND(ROUND(F3404,2)*ROUND(G3404,2),2)</f>
        <v>1057.8599999999999</v>
      </c>
    </row>
    <row r="3405" spans="1:8" x14ac:dyDescent="0.25">
      <c r="A3405" s="4" t="s">
        <v>541</v>
      </c>
      <c r="B3405" s="4">
        <v>2</v>
      </c>
      <c r="C3405" s="4" t="s">
        <v>98</v>
      </c>
      <c r="D3405" s="9" t="s">
        <v>40</v>
      </c>
      <c r="E3405" s="4" t="s">
        <v>99</v>
      </c>
      <c r="F3405" s="10">
        <v>7.59</v>
      </c>
      <c r="G3405" s="10">
        <v>33.94</v>
      </c>
      <c r="H3405" s="11">
        <f t="shared" si="126"/>
        <v>257.60000000000002</v>
      </c>
    </row>
    <row r="3406" spans="1:8" x14ac:dyDescent="0.25">
      <c r="A3406" s="4" t="s">
        <v>541</v>
      </c>
      <c r="B3406" s="4">
        <v>3</v>
      </c>
      <c r="C3406" s="4" t="s">
        <v>100</v>
      </c>
      <c r="D3406" s="9" t="s">
        <v>40</v>
      </c>
      <c r="E3406" s="4" t="s">
        <v>101</v>
      </c>
      <c r="F3406" s="10">
        <v>8.8800000000000008</v>
      </c>
      <c r="G3406" s="10">
        <v>33.94</v>
      </c>
      <c r="H3406" s="11">
        <f t="shared" si="126"/>
        <v>301.39</v>
      </c>
    </row>
    <row r="3407" spans="1:8" x14ac:dyDescent="0.25">
      <c r="A3407" s="4" t="s">
        <v>541</v>
      </c>
      <c r="B3407" s="4">
        <v>4</v>
      </c>
      <c r="C3407" s="4" t="s">
        <v>102</v>
      </c>
      <c r="D3407" s="9" t="s">
        <v>40</v>
      </c>
      <c r="E3407" s="4" t="s">
        <v>103</v>
      </c>
      <c r="F3407" s="10">
        <v>10.28</v>
      </c>
      <c r="G3407" s="10">
        <v>9.32</v>
      </c>
      <c r="H3407" s="11">
        <f t="shared" si="126"/>
        <v>95.81</v>
      </c>
    </row>
    <row r="3408" spans="1:8" x14ac:dyDescent="0.25">
      <c r="A3408" s="4" t="s">
        <v>541</v>
      </c>
      <c r="B3408" s="4">
        <v>5</v>
      </c>
      <c r="C3408" s="4" t="s">
        <v>104</v>
      </c>
      <c r="D3408" s="9" t="s">
        <v>40</v>
      </c>
      <c r="E3408" s="4" t="s">
        <v>105</v>
      </c>
      <c r="F3408" s="10">
        <v>63.61</v>
      </c>
      <c r="G3408" s="10">
        <v>9.32</v>
      </c>
      <c r="H3408" s="11">
        <f t="shared" si="126"/>
        <v>592.85</v>
      </c>
    </row>
    <row r="3409" spans="1:8" x14ac:dyDescent="0.25">
      <c r="A3409" s="4" t="s">
        <v>541</v>
      </c>
      <c r="B3409" s="4">
        <v>6</v>
      </c>
      <c r="C3409" s="4" t="s">
        <v>106</v>
      </c>
      <c r="D3409" s="9" t="s">
        <v>40</v>
      </c>
      <c r="E3409" s="4" t="s">
        <v>107</v>
      </c>
      <c r="F3409" s="10">
        <v>93.51</v>
      </c>
      <c r="G3409" s="10">
        <v>0.5</v>
      </c>
      <c r="H3409" s="11">
        <f t="shared" si="126"/>
        <v>46.76</v>
      </c>
    </row>
    <row r="3410" spans="1:8" x14ac:dyDescent="0.25">
      <c r="E3410" s="7" t="s">
        <v>35</v>
      </c>
      <c r="F3410" s="7"/>
      <c r="G3410" s="7"/>
      <c r="H3410" s="12">
        <f>SUM(H3404:H3409)</f>
        <v>2352.27</v>
      </c>
    </row>
    <row r="3412" spans="1:8" x14ac:dyDescent="0.25">
      <c r="C3412" s="7" t="s">
        <v>6</v>
      </c>
      <c r="D3412" s="8" t="s">
        <v>7</v>
      </c>
      <c r="E3412" s="7" t="s">
        <v>8</v>
      </c>
    </row>
    <row r="3413" spans="1:8" x14ac:dyDescent="0.25">
      <c r="C3413" s="7" t="s">
        <v>9</v>
      </c>
      <c r="D3413" s="8" t="s">
        <v>542</v>
      </c>
      <c r="E3413" s="7" t="s">
        <v>543</v>
      </c>
    </row>
    <row r="3414" spans="1:8" x14ac:dyDescent="0.25">
      <c r="C3414" s="7" t="s">
        <v>11</v>
      </c>
      <c r="D3414" s="8" t="s">
        <v>7</v>
      </c>
      <c r="E3414" s="7" t="s">
        <v>12</v>
      </c>
    </row>
    <row r="3416" spans="1:8" x14ac:dyDescent="0.25">
      <c r="A3416" s="4" t="s">
        <v>544</v>
      </c>
      <c r="B3416" s="4">
        <v>1</v>
      </c>
      <c r="C3416" s="4" t="s">
        <v>14</v>
      </c>
      <c r="D3416" s="9" t="s">
        <v>15</v>
      </c>
      <c r="E3416" s="4" t="s">
        <v>16</v>
      </c>
      <c r="F3416" s="10">
        <v>5.85</v>
      </c>
      <c r="G3416" s="10">
        <v>35</v>
      </c>
      <c r="H3416" s="11">
        <f t="shared" ref="H3416:H3424" si="127">ROUND(ROUND(F3416,2)*ROUND(G3416,2),2)</f>
        <v>204.75</v>
      </c>
    </row>
    <row r="3417" spans="1:8" x14ac:dyDescent="0.25">
      <c r="A3417" s="4" t="s">
        <v>544</v>
      </c>
      <c r="B3417" s="4">
        <v>2</v>
      </c>
      <c r="C3417" s="4" t="s">
        <v>17</v>
      </c>
      <c r="D3417" s="9" t="s">
        <v>18</v>
      </c>
      <c r="E3417" s="4" t="s">
        <v>19</v>
      </c>
      <c r="F3417" s="10">
        <v>4.71</v>
      </c>
      <c r="G3417" s="10">
        <v>7</v>
      </c>
      <c r="H3417" s="11">
        <f t="shared" si="127"/>
        <v>32.97</v>
      </c>
    </row>
    <row r="3418" spans="1:8" x14ac:dyDescent="0.25">
      <c r="A3418" s="4" t="s">
        <v>544</v>
      </c>
      <c r="B3418" s="4">
        <v>3</v>
      </c>
      <c r="C3418" s="4" t="s">
        <v>20</v>
      </c>
      <c r="D3418" s="9" t="s">
        <v>18</v>
      </c>
      <c r="E3418" s="4" t="s">
        <v>21</v>
      </c>
      <c r="F3418" s="10">
        <v>28.56</v>
      </c>
      <c r="G3418" s="10">
        <v>3</v>
      </c>
      <c r="H3418" s="11">
        <f t="shared" si="127"/>
        <v>85.68</v>
      </c>
    </row>
    <row r="3419" spans="1:8" x14ac:dyDescent="0.25">
      <c r="A3419" s="4" t="s">
        <v>544</v>
      </c>
      <c r="B3419" s="4">
        <v>4</v>
      </c>
      <c r="C3419" s="4" t="s">
        <v>22</v>
      </c>
      <c r="D3419" s="9" t="s">
        <v>15</v>
      </c>
      <c r="E3419" s="4" t="s">
        <v>23</v>
      </c>
      <c r="F3419" s="10">
        <v>1.41</v>
      </c>
      <c r="G3419" s="10">
        <v>70</v>
      </c>
      <c r="H3419" s="11">
        <f t="shared" si="127"/>
        <v>98.7</v>
      </c>
    </row>
    <row r="3420" spans="1:8" x14ac:dyDescent="0.25">
      <c r="A3420" s="4" t="s">
        <v>544</v>
      </c>
      <c r="B3420" s="4">
        <v>5</v>
      </c>
      <c r="C3420" s="4" t="s">
        <v>24</v>
      </c>
      <c r="D3420" s="9" t="s">
        <v>18</v>
      </c>
      <c r="E3420" s="4" t="s">
        <v>25</v>
      </c>
      <c r="F3420" s="10">
        <v>62.61</v>
      </c>
      <c r="G3420" s="10">
        <v>7</v>
      </c>
      <c r="H3420" s="11">
        <f t="shared" si="127"/>
        <v>438.27</v>
      </c>
    </row>
    <row r="3421" spans="1:8" x14ac:dyDescent="0.25">
      <c r="A3421" s="4" t="s">
        <v>544</v>
      </c>
      <c r="B3421" s="4">
        <v>6</v>
      </c>
      <c r="C3421" s="4" t="s">
        <v>26</v>
      </c>
      <c r="D3421" s="9" t="s">
        <v>18</v>
      </c>
      <c r="E3421" s="4" t="s">
        <v>27</v>
      </c>
      <c r="F3421" s="10">
        <v>56.93</v>
      </c>
      <c r="G3421" s="10">
        <v>3</v>
      </c>
      <c r="H3421" s="11">
        <f t="shared" si="127"/>
        <v>170.79</v>
      </c>
    </row>
    <row r="3422" spans="1:8" x14ac:dyDescent="0.25">
      <c r="A3422" s="4" t="s">
        <v>544</v>
      </c>
      <c r="B3422" s="4">
        <v>7</v>
      </c>
      <c r="C3422" s="4" t="s">
        <v>28</v>
      </c>
      <c r="D3422" s="9" t="s">
        <v>18</v>
      </c>
      <c r="E3422" s="4" t="s">
        <v>29</v>
      </c>
      <c r="F3422" s="10">
        <v>63.54</v>
      </c>
      <c r="G3422" s="10">
        <v>6</v>
      </c>
      <c r="H3422" s="11">
        <f t="shared" si="127"/>
        <v>381.24</v>
      </c>
    </row>
    <row r="3423" spans="1:8" x14ac:dyDescent="0.25">
      <c r="A3423" s="4" t="s">
        <v>544</v>
      </c>
      <c r="B3423" s="4">
        <v>8</v>
      </c>
      <c r="C3423" s="4" t="s">
        <v>30</v>
      </c>
      <c r="D3423" s="9" t="s">
        <v>31</v>
      </c>
      <c r="E3423" s="4" t="s">
        <v>32</v>
      </c>
      <c r="F3423" s="10">
        <v>5.88</v>
      </c>
      <c r="G3423" s="10">
        <v>9</v>
      </c>
      <c r="H3423" s="11">
        <f t="shared" si="127"/>
        <v>52.92</v>
      </c>
    </row>
    <row r="3424" spans="1:8" x14ac:dyDescent="0.25">
      <c r="A3424" s="4" t="s">
        <v>544</v>
      </c>
      <c r="B3424" s="4">
        <v>9</v>
      </c>
      <c r="C3424" s="4" t="s">
        <v>33</v>
      </c>
      <c r="D3424" s="9" t="s">
        <v>31</v>
      </c>
      <c r="E3424" s="4" t="s">
        <v>34</v>
      </c>
      <c r="F3424" s="10">
        <v>7.76</v>
      </c>
      <c r="G3424" s="10">
        <v>9</v>
      </c>
      <c r="H3424" s="11">
        <f t="shared" si="127"/>
        <v>69.84</v>
      </c>
    </row>
    <row r="3425" spans="1:8" x14ac:dyDescent="0.25">
      <c r="E3425" s="7" t="s">
        <v>35</v>
      </c>
      <c r="F3425" s="7"/>
      <c r="G3425" s="7"/>
      <c r="H3425" s="12">
        <f>SUM(H3416:H3424)</f>
        <v>1535.1599999999999</v>
      </c>
    </row>
    <row r="3427" spans="1:8" x14ac:dyDescent="0.25">
      <c r="C3427" s="7" t="s">
        <v>6</v>
      </c>
      <c r="D3427" s="8" t="s">
        <v>7</v>
      </c>
      <c r="E3427" s="7" t="s">
        <v>8</v>
      </c>
    </row>
    <row r="3428" spans="1:8" x14ac:dyDescent="0.25">
      <c r="C3428" s="7" t="s">
        <v>9</v>
      </c>
      <c r="D3428" s="8" t="s">
        <v>542</v>
      </c>
      <c r="E3428" s="7" t="s">
        <v>543</v>
      </c>
    </row>
    <row r="3429" spans="1:8" x14ac:dyDescent="0.25">
      <c r="C3429" s="7" t="s">
        <v>11</v>
      </c>
      <c r="D3429" s="8" t="s">
        <v>36</v>
      </c>
      <c r="E3429" s="7" t="s">
        <v>37</v>
      </c>
    </row>
    <row r="3431" spans="1:8" x14ac:dyDescent="0.25">
      <c r="A3431" s="4" t="s">
        <v>545</v>
      </c>
      <c r="B3431" s="4">
        <v>1</v>
      </c>
      <c r="C3431" s="4" t="s">
        <v>39</v>
      </c>
      <c r="D3431" s="9" t="s">
        <v>40</v>
      </c>
      <c r="E3431" s="4" t="s">
        <v>41</v>
      </c>
      <c r="F3431" s="10">
        <v>102.15</v>
      </c>
      <c r="G3431" s="10">
        <v>2</v>
      </c>
      <c r="H3431" s="11">
        <f>ROUND(ROUND(F3431,2)*ROUND(G3431,2),2)</f>
        <v>204.3</v>
      </c>
    </row>
    <row r="3432" spans="1:8" x14ac:dyDescent="0.25">
      <c r="E3432" s="7" t="s">
        <v>35</v>
      </c>
      <c r="F3432" s="7"/>
      <c r="G3432" s="7"/>
      <c r="H3432" s="12">
        <f>SUM(H3431:H3431)</f>
        <v>204.3</v>
      </c>
    </row>
    <row r="3434" spans="1:8" x14ac:dyDescent="0.25">
      <c r="C3434" s="7" t="s">
        <v>6</v>
      </c>
      <c r="D3434" s="8" t="s">
        <v>7</v>
      </c>
      <c r="E3434" s="7" t="s">
        <v>8</v>
      </c>
    </row>
    <row r="3435" spans="1:8" x14ac:dyDescent="0.25">
      <c r="C3435" s="7" t="s">
        <v>9</v>
      </c>
      <c r="D3435" s="8" t="s">
        <v>542</v>
      </c>
      <c r="E3435" s="7" t="s">
        <v>543</v>
      </c>
    </row>
    <row r="3436" spans="1:8" x14ac:dyDescent="0.25">
      <c r="C3436" s="7" t="s">
        <v>11</v>
      </c>
      <c r="D3436" s="8" t="s">
        <v>42</v>
      </c>
      <c r="E3436" s="7" t="s">
        <v>43</v>
      </c>
    </row>
    <row r="3438" spans="1:8" x14ac:dyDescent="0.25">
      <c r="A3438" s="4" t="s">
        <v>546</v>
      </c>
      <c r="B3438" s="4">
        <v>1</v>
      </c>
      <c r="C3438" s="4" t="s">
        <v>45</v>
      </c>
      <c r="D3438" s="9" t="s">
        <v>31</v>
      </c>
      <c r="E3438" s="4" t="s">
        <v>46</v>
      </c>
      <c r="F3438" s="10">
        <v>11.7</v>
      </c>
      <c r="G3438" s="10">
        <v>14.04</v>
      </c>
      <c r="H3438" s="11">
        <f>ROUND(ROUND(F3438,2)*ROUND(G3438,2),2)</f>
        <v>164.27</v>
      </c>
    </row>
    <row r="3439" spans="1:8" x14ac:dyDescent="0.25">
      <c r="A3439" s="4" t="s">
        <v>546</v>
      </c>
      <c r="B3439" s="4">
        <v>2</v>
      </c>
      <c r="C3439" s="4" t="s">
        <v>47</v>
      </c>
      <c r="D3439" s="9" t="s">
        <v>31</v>
      </c>
      <c r="E3439" s="4" t="s">
        <v>48</v>
      </c>
      <c r="F3439" s="10">
        <v>4.5999999999999996</v>
      </c>
      <c r="G3439" s="10">
        <v>4</v>
      </c>
      <c r="H3439" s="11">
        <f>ROUND(ROUND(F3439,2)*ROUND(G3439,2),2)</f>
        <v>18.399999999999999</v>
      </c>
    </row>
    <row r="3440" spans="1:8" x14ac:dyDescent="0.25">
      <c r="E3440" s="7" t="s">
        <v>35</v>
      </c>
      <c r="F3440" s="7"/>
      <c r="G3440" s="7"/>
      <c r="H3440" s="12">
        <f>SUM(H3438:H3439)</f>
        <v>182.67000000000002</v>
      </c>
    </row>
    <row r="3442" spans="1:8" x14ac:dyDescent="0.25">
      <c r="C3442" s="7" t="s">
        <v>6</v>
      </c>
      <c r="D3442" s="8" t="s">
        <v>7</v>
      </c>
      <c r="E3442" s="7" t="s">
        <v>8</v>
      </c>
    </row>
    <row r="3443" spans="1:8" x14ac:dyDescent="0.25">
      <c r="C3443" s="7" t="s">
        <v>9</v>
      </c>
      <c r="D3443" s="8" t="s">
        <v>542</v>
      </c>
      <c r="E3443" s="7" t="s">
        <v>543</v>
      </c>
    </row>
    <row r="3444" spans="1:8" x14ac:dyDescent="0.25">
      <c r="C3444" s="7" t="s">
        <v>11</v>
      </c>
      <c r="D3444" s="8" t="s">
        <v>53</v>
      </c>
      <c r="E3444" s="7" t="s">
        <v>54</v>
      </c>
    </row>
    <row r="3446" spans="1:8" x14ac:dyDescent="0.25">
      <c r="A3446" s="4" t="s">
        <v>547</v>
      </c>
      <c r="B3446" s="4">
        <v>1</v>
      </c>
      <c r="C3446" s="4" t="s">
        <v>56</v>
      </c>
      <c r="D3446" s="9" t="s">
        <v>40</v>
      </c>
      <c r="E3446" s="4" t="s">
        <v>57</v>
      </c>
      <c r="F3446" s="10">
        <v>7.02</v>
      </c>
      <c r="G3446" s="10">
        <v>11.93</v>
      </c>
      <c r="H3446" s="11">
        <f t="shared" ref="H3446:H3451" si="128">ROUND(ROUND(F3446,2)*ROUND(G3446,2),2)</f>
        <v>83.75</v>
      </c>
    </row>
    <row r="3447" spans="1:8" x14ac:dyDescent="0.25">
      <c r="A3447" s="4" t="s">
        <v>547</v>
      </c>
      <c r="B3447" s="4">
        <v>2</v>
      </c>
      <c r="C3447" s="4" t="s">
        <v>58</v>
      </c>
      <c r="D3447" s="9" t="s">
        <v>40</v>
      </c>
      <c r="E3447" s="4" t="s">
        <v>59</v>
      </c>
      <c r="F3447" s="10">
        <v>2.1</v>
      </c>
      <c r="G3447" s="10">
        <v>3.4</v>
      </c>
      <c r="H3447" s="11">
        <f t="shared" si="128"/>
        <v>7.14</v>
      </c>
    </row>
    <row r="3448" spans="1:8" x14ac:dyDescent="0.25">
      <c r="A3448" s="4" t="s">
        <v>547</v>
      </c>
      <c r="B3448" s="4">
        <v>3</v>
      </c>
      <c r="C3448" s="4" t="s">
        <v>60</v>
      </c>
      <c r="D3448" s="9" t="s">
        <v>40</v>
      </c>
      <c r="E3448" s="4" t="s">
        <v>61</v>
      </c>
      <c r="F3448" s="10">
        <v>30.28</v>
      </c>
      <c r="G3448" s="10">
        <v>7.72</v>
      </c>
      <c r="H3448" s="11">
        <f t="shared" si="128"/>
        <v>233.76</v>
      </c>
    </row>
    <row r="3449" spans="1:8" x14ac:dyDescent="0.25">
      <c r="A3449" s="4" t="s">
        <v>547</v>
      </c>
      <c r="B3449" s="4">
        <v>4</v>
      </c>
      <c r="C3449" s="4" t="s">
        <v>62</v>
      </c>
      <c r="D3449" s="9" t="s">
        <v>40</v>
      </c>
      <c r="E3449" s="4" t="s">
        <v>63</v>
      </c>
      <c r="F3449" s="10">
        <v>26.73</v>
      </c>
      <c r="G3449" s="10">
        <v>2.2000000000000002</v>
      </c>
      <c r="H3449" s="11">
        <f t="shared" si="128"/>
        <v>58.81</v>
      </c>
    </row>
    <row r="3450" spans="1:8" x14ac:dyDescent="0.25">
      <c r="A3450" s="4" t="s">
        <v>547</v>
      </c>
      <c r="B3450" s="4">
        <v>5</v>
      </c>
      <c r="C3450" s="4" t="s">
        <v>64</v>
      </c>
      <c r="D3450" s="9" t="s">
        <v>40</v>
      </c>
      <c r="E3450" s="4" t="s">
        <v>65</v>
      </c>
      <c r="F3450" s="10">
        <v>21</v>
      </c>
      <c r="G3450" s="10">
        <v>4.21</v>
      </c>
      <c r="H3450" s="11">
        <f t="shared" si="128"/>
        <v>88.41</v>
      </c>
    </row>
    <row r="3451" spans="1:8" x14ac:dyDescent="0.25">
      <c r="A3451" s="4" t="s">
        <v>547</v>
      </c>
      <c r="B3451" s="4">
        <v>6</v>
      </c>
      <c r="C3451" s="4" t="s">
        <v>66</v>
      </c>
      <c r="D3451" s="9" t="s">
        <v>40</v>
      </c>
      <c r="E3451" s="4" t="s">
        <v>67</v>
      </c>
      <c r="F3451" s="10">
        <v>11.6</v>
      </c>
      <c r="G3451" s="10">
        <v>1.2</v>
      </c>
      <c r="H3451" s="11">
        <f t="shared" si="128"/>
        <v>13.92</v>
      </c>
    </row>
    <row r="3452" spans="1:8" x14ac:dyDescent="0.25">
      <c r="E3452" s="7" t="s">
        <v>35</v>
      </c>
      <c r="F3452" s="7"/>
      <c r="G3452" s="7"/>
      <c r="H3452" s="12">
        <f>SUM(H3446:H3451)</f>
        <v>485.79</v>
      </c>
    </row>
    <row r="3454" spans="1:8" x14ac:dyDescent="0.25">
      <c r="C3454" s="7" t="s">
        <v>6</v>
      </c>
      <c r="D3454" s="8" t="s">
        <v>7</v>
      </c>
      <c r="E3454" s="7" t="s">
        <v>8</v>
      </c>
    </row>
    <row r="3455" spans="1:8" x14ac:dyDescent="0.25">
      <c r="C3455" s="7" t="s">
        <v>9</v>
      </c>
      <c r="D3455" s="8" t="s">
        <v>542</v>
      </c>
      <c r="E3455" s="7" t="s">
        <v>543</v>
      </c>
    </row>
    <row r="3456" spans="1:8" x14ac:dyDescent="0.25">
      <c r="C3456" s="7" t="s">
        <v>11</v>
      </c>
      <c r="D3456" s="8" t="s">
        <v>68</v>
      </c>
      <c r="E3456" s="7" t="s">
        <v>69</v>
      </c>
    </row>
    <row r="3458" spans="1:8" x14ac:dyDescent="0.25">
      <c r="A3458" s="4" t="s">
        <v>548</v>
      </c>
      <c r="B3458" s="4">
        <v>1</v>
      </c>
      <c r="C3458" s="4" t="s">
        <v>71</v>
      </c>
      <c r="D3458" s="9" t="s">
        <v>15</v>
      </c>
      <c r="E3458" s="4" t="s">
        <v>72</v>
      </c>
      <c r="F3458" s="10">
        <v>27.8</v>
      </c>
      <c r="G3458" s="10">
        <v>35.1</v>
      </c>
      <c r="H3458" s="11">
        <f>ROUND(ROUND(F3458,2)*ROUND(G3458,2),2)</f>
        <v>975.78</v>
      </c>
    </row>
    <row r="3459" spans="1:8" x14ac:dyDescent="0.25">
      <c r="A3459" s="4" t="s">
        <v>548</v>
      </c>
      <c r="B3459" s="4">
        <v>2</v>
      </c>
      <c r="C3459" s="4" t="s">
        <v>75</v>
      </c>
      <c r="D3459" s="9" t="s">
        <v>15</v>
      </c>
      <c r="E3459" s="4" t="s">
        <v>76</v>
      </c>
      <c r="F3459" s="10">
        <v>0.62</v>
      </c>
      <c r="G3459" s="10">
        <v>35.1</v>
      </c>
      <c r="H3459" s="11">
        <f>ROUND(ROUND(F3459,2)*ROUND(G3459,2),2)</f>
        <v>21.76</v>
      </c>
    </row>
    <row r="3460" spans="1:8" x14ac:dyDescent="0.25">
      <c r="E3460" s="7" t="s">
        <v>35</v>
      </c>
      <c r="F3460" s="7"/>
      <c r="G3460" s="7"/>
      <c r="H3460" s="12">
        <f>SUM(H3458:H3459)</f>
        <v>997.54</v>
      </c>
    </row>
    <row r="3462" spans="1:8" x14ac:dyDescent="0.25">
      <c r="C3462" s="7" t="s">
        <v>6</v>
      </c>
      <c r="D3462" s="8" t="s">
        <v>7</v>
      </c>
      <c r="E3462" s="7" t="s">
        <v>8</v>
      </c>
    </row>
    <row r="3463" spans="1:8" x14ac:dyDescent="0.25">
      <c r="C3463" s="7" t="s">
        <v>9</v>
      </c>
      <c r="D3463" s="8" t="s">
        <v>542</v>
      </c>
      <c r="E3463" s="7" t="s">
        <v>543</v>
      </c>
    </row>
    <row r="3464" spans="1:8" x14ac:dyDescent="0.25">
      <c r="C3464" s="7" t="s">
        <v>11</v>
      </c>
      <c r="D3464" s="8" t="s">
        <v>79</v>
      </c>
      <c r="E3464" s="7" t="s">
        <v>80</v>
      </c>
    </row>
    <row r="3466" spans="1:8" x14ac:dyDescent="0.25">
      <c r="A3466" s="4" t="s">
        <v>549</v>
      </c>
      <c r="B3466" s="4">
        <v>1</v>
      </c>
      <c r="C3466" s="4" t="s">
        <v>166</v>
      </c>
      <c r="D3466" s="9" t="s">
        <v>18</v>
      </c>
      <c r="E3466" s="4" t="s">
        <v>167</v>
      </c>
      <c r="F3466" s="10">
        <v>230.29</v>
      </c>
      <c r="G3466" s="10">
        <v>1</v>
      </c>
      <c r="H3466" s="11">
        <f>ROUND(ROUND(F3466,2)*ROUND(G3466,2),2)</f>
        <v>230.29</v>
      </c>
    </row>
    <row r="3467" spans="1:8" x14ac:dyDescent="0.25">
      <c r="A3467" s="4" t="s">
        <v>549</v>
      </c>
      <c r="B3467" s="4">
        <v>2</v>
      </c>
      <c r="C3467" s="4" t="s">
        <v>126</v>
      </c>
      <c r="D3467" s="9" t="s">
        <v>18</v>
      </c>
      <c r="E3467" s="4" t="s">
        <v>127</v>
      </c>
      <c r="F3467" s="10">
        <v>180.41</v>
      </c>
      <c r="G3467" s="10">
        <v>1</v>
      </c>
      <c r="H3467" s="11">
        <f>ROUND(ROUND(F3467,2)*ROUND(G3467,2),2)</f>
        <v>180.41</v>
      </c>
    </row>
    <row r="3468" spans="1:8" x14ac:dyDescent="0.25">
      <c r="E3468" s="7" t="s">
        <v>35</v>
      </c>
      <c r="F3468" s="7"/>
      <c r="G3468" s="7"/>
      <c r="H3468" s="12">
        <f>SUM(H3466:H3467)</f>
        <v>410.7</v>
      </c>
    </row>
    <row r="3470" spans="1:8" x14ac:dyDescent="0.25">
      <c r="C3470" s="7" t="s">
        <v>6</v>
      </c>
      <c r="D3470" s="8" t="s">
        <v>7</v>
      </c>
      <c r="E3470" s="7" t="s">
        <v>8</v>
      </c>
    </row>
    <row r="3471" spans="1:8" x14ac:dyDescent="0.25">
      <c r="C3471" s="7" t="s">
        <v>9</v>
      </c>
      <c r="D3471" s="8" t="s">
        <v>542</v>
      </c>
      <c r="E3471" s="7" t="s">
        <v>543</v>
      </c>
    </row>
    <row r="3472" spans="1:8" x14ac:dyDescent="0.25">
      <c r="C3472" s="7" t="s">
        <v>11</v>
      </c>
      <c r="D3472" s="8" t="s">
        <v>84</v>
      </c>
      <c r="E3472" s="7" t="s">
        <v>85</v>
      </c>
    </row>
    <row r="3474" spans="1:8" x14ac:dyDescent="0.25">
      <c r="A3474" s="4" t="s">
        <v>550</v>
      </c>
      <c r="B3474" s="4">
        <v>1</v>
      </c>
      <c r="C3474" s="4" t="s">
        <v>87</v>
      </c>
      <c r="D3474" s="9" t="s">
        <v>31</v>
      </c>
      <c r="E3474" s="4" t="s">
        <v>88</v>
      </c>
      <c r="F3474" s="10">
        <v>49.53</v>
      </c>
      <c r="G3474" s="10">
        <v>18.04</v>
      </c>
      <c r="H3474" s="11">
        <f>ROUND(ROUND(F3474,2)*ROUND(G3474,2),2)</f>
        <v>893.52</v>
      </c>
    </row>
    <row r="3475" spans="1:8" x14ac:dyDescent="0.25">
      <c r="A3475" s="4" t="s">
        <v>550</v>
      </c>
      <c r="B3475" s="4">
        <v>2</v>
      </c>
      <c r="C3475" s="4" t="s">
        <v>89</v>
      </c>
      <c r="D3475" s="9" t="s">
        <v>40</v>
      </c>
      <c r="E3475" s="4" t="s">
        <v>90</v>
      </c>
      <c r="F3475" s="10">
        <v>117.23</v>
      </c>
      <c r="G3475" s="10">
        <v>1.8</v>
      </c>
      <c r="H3475" s="11">
        <f>ROUND(ROUND(F3475,2)*ROUND(G3475,2),2)</f>
        <v>211.01</v>
      </c>
    </row>
    <row r="3476" spans="1:8" x14ac:dyDescent="0.25">
      <c r="E3476" s="7" t="s">
        <v>35</v>
      </c>
      <c r="F3476" s="7"/>
      <c r="G3476" s="7"/>
      <c r="H3476" s="12">
        <f>SUM(H3474:H3475)</f>
        <v>1104.53</v>
      </c>
    </row>
    <row r="3478" spans="1:8" x14ac:dyDescent="0.25">
      <c r="C3478" s="7" t="s">
        <v>6</v>
      </c>
      <c r="D3478" s="8" t="s">
        <v>7</v>
      </c>
      <c r="E3478" s="7" t="s">
        <v>8</v>
      </c>
    </row>
    <row r="3479" spans="1:8" x14ac:dyDescent="0.25">
      <c r="C3479" s="7" t="s">
        <v>9</v>
      </c>
      <c r="D3479" s="8" t="s">
        <v>542</v>
      </c>
      <c r="E3479" s="7" t="s">
        <v>543</v>
      </c>
    </row>
    <row r="3480" spans="1:8" x14ac:dyDescent="0.25">
      <c r="C3480" s="7" t="s">
        <v>11</v>
      </c>
      <c r="D3480" s="8" t="s">
        <v>93</v>
      </c>
      <c r="E3480" s="7" t="s">
        <v>94</v>
      </c>
    </row>
    <row r="3482" spans="1:8" x14ac:dyDescent="0.25">
      <c r="A3482" s="4" t="s">
        <v>551</v>
      </c>
      <c r="B3482" s="4">
        <v>1</v>
      </c>
      <c r="C3482" s="4" t="s">
        <v>96</v>
      </c>
      <c r="D3482" s="9" t="s">
        <v>40</v>
      </c>
      <c r="E3482" s="4" t="s">
        <v>97</v>
      </c>
      <c r="F3482" s="10">
        <v>24.85</v>
      </c>
      <c r="G3482" s="10">
        <v>18.940000000000001</v>
      </c>
      <c r="H3482" s="11">
        <f t="shared" ref="H3482:H3487" si="129">ROUND(ROUND(F3482,2)*ROUND(G3482,2),2)</f>
        <v>470.66</v>
      </c>
    </row>
    <row r="3483" spans="1:8" x14ac:dyDescent="0.25">
      <c r="A3483" s="4" t="s">
        <v>551</v>
      </c>
      <c r="B3483" s="4">
        <v>2</v>
      </c>
      <c r="C3483" s="4" t="s">
        <v>98</v>
      </c>
      <c r="D3483" s="9" t="s">
        <v>40</v>
      </c>
      <c r="E3483" s="4" t="s">
        <v>99</v>
      </c>
      <c r="F3483" s="10">
        <v>7.59</v>
      </c>
      <c r="G3483" s="10">
        <v>15.29</v>
      </c>
      <c r="H3483" s="11">
        <f t="shared" si="129"/>
        <v>116.05</v>
      </c>
    </row>
    <row r="3484" spans="1:8" x14ac:dyDescent="0.25">
      <c r="A3484" s="4" t="s">
        <v>551</v>
      </c>
      <c r="B3484" s="4">
        <v>3</v>
      </c>
      <c r="C3484" s="4" t="s">
        <v>100</v>
      </c>
      <c r="D3484" s="9" t="s">
        <v>40</v>
      </c>
      <c r="E3484" s="4" t="s">
        <v>101</v>
      </c>
      <c r="F3484" s="10">
        <v>8.8800000000000008</v>
      </c>
      <c r="G3484" s="10">
        <v>15.29</v>
      </c>
      <c r="H3484" s="11">
        <f t="shared" si="129"/>
        <v>135.78</v>
      </c>
    </row>
    <row r="3485" spans="1:8" x14ac:dyDescent="0.25">
      <c r="A3485" s="4" t="s">
        <v>551</v>
      </c>
      <c r="B3485" s="4">
        <v>4</v>
      </c>
      <c r="C3485" s="4" t="s">
        <v>102</v>
      </c>
      <c r="D3485" s="9" t="s">
        <v>40</v>
      </c>
      <c r="E3485" s="4" t="s">
        <v>103</v>
      </c>
      <c r="F3485" s="10">
        <v>10.28</v>
      </c>
      <c r="G3485" s="10">
        <v>3.65</v>
      </c>
      <c r="H3485" s="11">
        <f t="shared" si="129"/>
        <v>37.520000000000003</v>
      </c>
    </row>
    <row r="3486" spans="1:8" x14ac:dyDescent="0.25">
      <c r="A3486" s="4" t="s">
        <v>551</v>
      </c>
      <c r="B3486" s="4">
        <v>5</v>
      </c>
      <c r="C3486" s="4" t="s">
        <v>104</v>
      </c>
      <c r="D3486" s="9" t="s">
        <v>40</v>
      </c>
      <c r="E3486" s="4" t="s">
        <v>105</v>
      </c>
      <c r="F3486" s="10">
        <v>63.61</v>
      </c>
      <c r="G3486" s="10">
        <v>3.65</v>
      </c>
      <c r="H3486" s="11">
        <f t="shared" si="129"/>
        <v>232.18</v>
      </c>
    </row>
    <row r="3487" spans="1:8" x14ac:dyDescent="0.25">
      <c r="A3487" s="4" t="s">
        <v>551</v>
      </c>
      <c r="B3487" s="4">
        <v>6</v>
      </c>
      <c r="C3487" s="4" t="s">
        <v>106</v>
      </c>
      <c r="D3487" s="9" t="s">
        <v>40</v>
      </c>
      <c r="E3487" s="4" t="s">
        <v>107</v>
      </c>
      <c r="F3487" s="10">
        <v>93.51</v>
      </c>
      <c r="G3487" s="10">
        <v>0.5</v>
      </c>
      <c r="H3487" s="11">
        <f t="shared" si="129"/>
        <v>46.76</v>
      </c>
    </row>
    <row r="3488" spans="1:8" x14ac:dyDescent="0.25">
      <c r="E3488" s="7" t="s">
        <v>35</v>
      </c>
      <c r="F3488" s="7"/>
      <c r="G3488" s="7"/>
      <c r="H3488" s="12">
        <f>SUM(H3482:H3487)</f>
        <v>1038.95</v>
      </c>
    </row>
    <row r="3490" spans="1:8" x14ac:dyDescent="0.25">
      <c r="C3490" s="7" t="s">
        <v>6</v>
      </c>
      <c r="D3490" s="8" t="s">
        <v>7</v>
      </c>
      <c r="E3490" s="7" t="s">
        <v>8</v>
      </c>
    </row>
    <row r="3491" spans="1:8" x14ac:dyDescent="0.25">
      <c r="C3491" s="7" t="s">
        <v>9</v>
      </c>
      <c r="D3491" s="8" t="s">
        <v>552</v>
      </c>
      <c r="E3491" s="7" t="s">
        <v>553</v>
      </c>
    </row>
    <row r="3492" spans="1:8" x14ac:dyDescent="0.25">
      <c r="C3492" s="7" t="s">
        <v>11</v>
      </c>
      <c r="D3492" s="8" t="s">
        <v>7</v>
      </c>
      <c r="E3492" s="7" t="s">
        <v>12</v>
      </c>
    </row>
    <row r="3494" spans="1:8" x14ac:dyDescent="0.25">
      <c r="A3494" s="4" t="s">
        <v>554</v>
      </c>
      <c r="B3494" s="4">
        <v>1</v>
      </c>
      <c r="C3494" s="4" t="s">
        <v>14</v>
      </c>
      <c r="D3494" s="9" t="s">
        <v>15</v>
      </c>
      <c r="E3494" s="4" t="s">
        <v>16</v>
      </c>
      <c r="F3494" s="10">
        <v>5.85</v>
      </c>
      <c r="G3494" s="10">
        <v>120</v>
      </c>
      <c r="H3494" s="11">
        <f t="shared" ref="H3494:H3502" si="130">ROUND(ROUND(F3494,2)*ROUND(G3494,2),2)</f>
        <v>702</v>
      </c>
    </row>
    <row r="3495" spans="1:8" x14ac:dyDescent="0.25">
      <c r="A3495" s="4" t="s">
        <v>554</v>
      </c>
      <c r="B3495" s="4">
        <v>2</v>
      </c>
      <c r="C3495" s="4" t="s">
        <v>17</v>
      </c>
      <c r="D3495" s="9" t="s">
        <v>18</v>
      </c>
      <c r="E3495" s="4" t="s">
        <v>19</v>
      </c>
      <c r="F3495" s="10">
        <v>4.71</v>
      </c>
      <c r="G3495" s="10">
        <v>30</v>
      </c>
      <c r="H3495" s="11">
        <f t="shared" si="130"/>
        <v>141.30000000000001</v>
      </c>
    </row>
    <row r="3496" spans="1:8" x14ac:dyDescent="0.25">
      <c r="A3496" s="4" t="s">
        <v>554</v>
      </c>
      <c r="B3496" s="4">
        <v>3</v>
      </c>
      <c r="C3496" s="4" t="s">
        <v>20</v>
      </c>
      <c r="D3496" s="9" t="s">
        <v>18</v>
      </c>
      <c r="E3496" s="4" t="s">
        <v>21</v>
      </c>
      <c r="F3496" s="10">
        <v>28.56</v>
      </c>
      <c r="G3496" s="10">
        <v>15</v>
      </c>
      <c r="H3496" s="11">
        <f t="shared" si="130"/>
        <v>428.4</v>
      </c>
    </row>
    <row r="3497" spans="1:8" x14ac:dyDescent="0.25">
      <c r="A3497" s="4" t="s">
        <v>554</v>
      </c>
      <c r="B3497" s="4">
        <v>4</v>
      </c>
      <c r="C3497" s="4" t="s">
        <v>22</v>
      </c>
      <c r="D3497" s="9" t="s">
        <v>15</v>
      </c>
      <c r="E3497" s="4" t="s">
        <v>23</v>
      </c>
      <c r="F3497" s="10">
        <v>1.41</v>
      </c>
      <c r="G3497" s="10">
        <v>350</v>
      </c>
      <c r="H3497" s="11">
        <f t="shared" si="130"/>
        <v>493.5</v>
      </c>
    </row>
    <row r="3498" spans="1:8" x14ac:dyDescent="0.25">
      <c r="A3498" s="4" t="s">
        <v>554</v>
      </c>
      <c r="B3498" s="4">
        <v>5</v>
      </c>
      <c r="C3498" s="4" t="s">
        <v>24</v>
      </c>
      <c r="D3498" s="9" t="s">
        <v>18</v>
      </c>
      <c r="E3498" s="4" t="s">
        <v>25</v>
      </c>
      <c r="F3498" s="10">
        <v>62.61</v>
      </c>
      <c r="G3498" s="10">
        <v>21</v>
      </c>
      <c r="H3498" s="11">
        <f t="shared" si="130"/>
        <v>1314.81</v>
      </c>
    </row>
    <row r="3499" spans="1:8" x14ac:dyDescent="0.25">
      <c r="A3499" s="4" t="s">
        <v>554</v>
      </c>
      <c r="B3499" s="4">
        <v>6</v>
      </c>
      <c r="C3499" s="4" t="s">
        <v>26</v>
      </c>
      <c r="D3499" s="9" t="s">
        <v>18</v>
      </c>
      <c r="E3499" s="4" t="s">
        <v>27</v>
      </c>
      <c r="F3499" s="10">
        <v>56.93</v>
      </c>
      <c r="G3499" s="10">
        <v>3</v>
      </c>
      <c r="H3499" s="11">
        <f t="shared" si="130"/>
        <v>170.79</v>
      </c>
    </row>
    <row r="3500" spans="1:8" x14ac:dyDescent="0.25">
      <c r="A3500" s="4" t="s">
        <v>554</v>
      </c>
      <c r="B3500" s="4">
        <v>7</v>
      </c>
      <c r="C3500" s="4" t="s">
        <v>28</v>
      </c>
      <c r="D3500" s="9" t="s">
        <v>18</v>
      </c>
      <c r="E3500" s="4" t="s">
        <v>29</v>
      </c>
      <c r="F3500" s="10">
        <v>63.54</v>
      </c>
      <c r="G3500" s="10">
        <v>6</v>
      </c>
      <c r="H3500" s="11">
        <f t="shared" si="130"/>
        <v>381.24</v>
      </c>
    </row>
    <row r="3501" spans="1:8" x14ac:dyDescent="0.25">
      <c r="A3501" s="4" t="s">
        <v>554</v>
      </c>
      <c r="B3501" s="4">
        <v>8</v>
      </c>
      <c r="C3501" s="4" t="s">
        <v>30</v>
      </c>
      <c r="D3501" s="9" t="s">
        <v>31</v>
      </c>
      <c r="E3501" s="4" t="s">
        <v>32</v>
      </c>
      <c r="F3501" s="10">
        <v>5.88</v>
      </c>
      <c r="G3501" s="10">
        <v>44</v>
      </c>
      <c r="H3501" s="11">
        <f t="shared" si="130"/>
        <v>258.72000000000003</v>
      </c>
    </row>
    <row r="3502" spans="1:8" x14ac:dyDescent="0.25">
      <c r="A3502" s="4" t="s">
        <v>554</v>
      </c>
      <c r="B3502" s="4">
        <v>9</v>
      </c>
      <c r="C3502" s="4" t="s">
        <v>33</v>
      </c>
      <c r="D3502" s="9" t="s">
        <v>31</v>
      </c>
      <c r="E3502" s="4" t="s">
        <v>34</v>
      </c>
      <c r="F3502" s="10">
        <v>7.76</v>
      </c>
      <c r="G3502" s="10">
        <v>44</v>
      </c>
      <c r="H3502" s="11">
        <f t="shared" si="130"/>
        <v>341.44</v>
      </c>
    </row>
    <row r="3503" spans="1:8" x14ac:dyDescent="0.25">
      <c r="E3503" s="7" t="s">
        <v>35</v>
      </c>
      <c r="F3503" s="7"/>
      <c r="G3503" s="7"/>
      <c r="H3503" s="12">
        <f>SUM(H3494:H3502)</f>
        <v>4232.2</v>
      </c>
    </row>
    <row r="3505" spans="1:8" x14ac:dyDescent="0.25">
      <c r="C3505" s="7" t="s">
        <v>6</v>
      </c>
      <c r="D3505" s="8" t="s">
        <v>7</v>
      </c>
      <c r="E3505" s="7" t="s">
        <v>8</v>
      </c>
    </row>
    <row r="3506" spans="1:8" x14ac:dyDescent="0.25">
      <c r="C3506" s="7" t="s">
        <v>9</v>
      </c>
      <c r="D3506" s="8" t="s">
        <v>552</v>
      </c>
      <c r="E3506" s="7" t="s">
        <v>553</v>
      </c>
    </row>
    <row r="3507" spans="1:8" x14ac:dyDescent="0.25">
      <c r="C3507" s="7" t="s">
        <v>11</v>
      </c>
      <c r="D3507" s="8" t="s">
        <v>36</v>
      </c>
      <c r="E3507" s="7" t="s">
        <v>37</v>
      </c>
    </row>
    <row r="3509" spans="1:8" x14ac:dyDescent="0.25">
      <c r="A3509" s="4" t="s">
        <v>555</v>
      </c>
      <c r="B3509" s="4">
        <v>1</v>
      </c>
      <c r="C3509" s="4" t="s">
        <v>39</v>
      </c>
      <c r="D3509" s="9" t="s">
        <v>40</v>
      </c>
      <c r="E3509" s="4" t="s">
        <v>41</v>
      </c>
      <c r="F3509" s="10">
        <v>102.15</v>
      </c>
      <c r="G3509" s="10">
        <v>9</v>
      </c>
      <c r="H3509" s="11">
        <f>ROUND(ROUND(F3509,2)*ROUND(G3509,2),2)</f>
        <v>919.35</v>
      </c>
    </row>
    <row r="3510" spans="1:8" x14ac:dyDescent="0.25">
      <c r="E3510" s="7" t="s">
        <v>35</v>
      </c>
      <c r="F3510" s="7"/>
      <c r="G3510" s="7"/>
      <c r="H3510" s="12">
        <f>SUM(H3509:H3509)</f>
        <v>919.35</v>
      </c>
    </row>
    <row r="3512" spans="1:8" x14ac:dyDescent="0.25">
      <c r="C3512" s="7" t="s">
        <v>6</v>
      </c>
      <c r="D3512" s="8" t="s">
        <v>7</v>
      </c>
      <c r="E3512" s="7" t="s">
        <v>8</v>
      </c>
    </row>
    <row r="3513" spans="1:8" x14ac:dyDescent="0.25">
      <c r="C3513" s="7" t="s">
        <v>9</v>
      </c>
      <c r="D3513" s="8" t="s">
        <v>552</v>
      </c>
      <c r="E3513" s="7" t="s">
        <v>553</v>
      </c>
    </row>
    <row r="3514" spans="1:8" x14ac:dyDescent="0.25">
      <c r="C3514" s="7" t="s">
        <v>11</v>
      </c>
      <c r="D3514" s="8" t="s">
        <v>42</v>
      </c>
      <c r="E3514" s="7" t="s">
        <v>43</v>
      </c>
    </row>
    <row r="3516" spans="1:8" x14ac:dyDescent="0.25">
      <c r="A3516" s="4" t="s">
        <v>556</v>
      </c>
      <c r="B3516" s="4">
        <v>1</v>
      </c>
      <c r="C3516" s="4" t="s">
        <v>45</v>
      </c>
      <c r="D3516" s="9" t="s">
        <v>31</v>
      </c>
      <c r="E3516" s="4" t="s">
        <v>46</v>
      </c>
      <c r="F3516" s="10">
        <v>11.7</v>
      </c>
      <c r="G3516" s="10">
        <v>26.64</v>
      </c>
      <c r="H3516" s="11">
        <f>ROUND(ROUND(F3516,2)*ROUND(G3516,2),2)</f>
        <v>311.69</v>
      </c>
    </row>
    <row r="3517" spans="1:8" x14ac:dyDescent="0.25">
      <c r="A3517" s="4" t="s">
        <v>556</v>
      </c>
      <c r="B3517" s="4">
        <v>2</v>
      </c>
      <c r="C3517" s="4" t="s">
        <v>47</v>
      </c>
      <c r="D3517" s="9" t="s">
        <v>31</v>
      </c>
      <c r="E3517" s="4" t="s">
        <v>48</v>
      </c>
      <c r="F3517" s="10">
        <v>4.5999999999999996</v>
      </c>
      <c r="G3517" s="10">
        <v>7.5</v>
      </c>
      <c r="H3517" s="11">
        <f>ROUND(ROUND(F3517,2)*ROUND(G3517,2),2)</f>
        <v>34.5</v>
      </c>
    </row>
    <row r="3518" spans="1:8" x14ac:dyDescent="0.25">
      <c r="A3518" s="4" t="s">
        <v>556</v>
      </c>
      <c r="B3518" s="4">
        <v>3</v>
      </c>
      <c r="C3518" s="4" t="s">
        <v>174</v>
      </c>
      <c r="D3518" s="9" t="s">
        <v>31</v>
      </c>
      <c r="E3518" s="4" t="s">
        <v>175</v>
      </c>
      <c r="F3518" s="10">
        <v>11.76</v>
      </c>
      <c r="G3518" s="10">
        <v>43.92</v>
      </c>
      <c r="H3518" s="11">
        <f>ROUND(ROUND(F3518,2)*ROUND(G3518,2),2)</f>
        <v>516.5</v>
      </c>
    </row>
    <row r="3519" spans="1:8" x14ac:dyDescent="0.25">
      <c r="A3519" s="4" t="s">
        <v>556</v>
      </c>
      <c r="B3519" s="4">
        <v>4</v>
      </c>
      <c r="C3519" s="4" t="s">
        <v>176</v>
      </c>
      <c r="D3519" s="9" t="s">
        <v>31</v>
      </c>
      <c r="E3519" s="4" t="s">
        <v>177</v>
      </c>
      <c r="F3519" s="10">
        <v>5.53</v>
      </c>
      <c r="G3519" s="10">
        <v>12</v>
      </c>
      <c r="H3519" s="11">
        <f>ROUND(ROUND(F3519,2)*ROUND(G3519,2),2)</f>
        <v>66.36</v>
      </c>
    </row>
    <row r="3520" spans="1:8" x14ac:dyDescent="0.25">
      <c r="A3520" s="4" t="s">
        <v>556</v>
      </c>
      <c r="B3520" s="4">
        <v>5</v>
      </c>
      <c r="C3520" s="4" t="s">
        <v>51</v>
      </c>
      <c r="D3520" s="9" t="s">
        <v>15</v>
      </c>
      <c r="E3520" s="4" t="s">
        <v>52</v>
      </c>
      <c r="F3520" s="10">
        <v>5.75</v>
      </c>
      <c r="G3520" s="10">
        <v>243.6</v>
      </c>
      <c r="H3520" s="11">
        <f>ROUND(ROUND(F3520,2)*ROUND(G3520,2),2)</f>
        <v>1400.7</v>
      </c>
    </row>
    <row r="3521" spans="1:8" x14ac:dyDescent="0.25">
      <c r="E3521" s="7" t="s">
        <v>35</v>
      </c>
      <c r="F3521" s="7"/>
      <c r="G3521" s="7"/>
      <c r="H3521" s="12">
        <f>SUM(H3516:H3520)</f>
        <v>2329.75</v>
      </c>
    </row>
    <row r="3523" spans="1:8" x14ac:dyDescent="0.25">
      <c r="C3523" s="7" t="s">
        <v>6</v>
      </c>
      <c r="D3523" s="8" t="s">
        <v>7</v>
      </c>
      <c r="E3523" s="7" t="s">
        <v>8</v>
      </c>
    </row>
    <row r="3524" spans="1:8" x14ac:dyDescent="0.25">
      <c r="C3524" s="7" t="s">
        <v>9</v>
      </c>
      <c r="D3524" s="8" t="s">
        <v>552</v>
      </c>
      <c r="E3524" s="7" t="s">
        <v>553</v>
      </c>
    </row>
    <row r="3525" spans="1:8" x14ac:dyDescent="0.25">
      <c r="C3525" s="7" t="s">
        <v>11</v>
      </c>
      <c r="D3525" s="8" t="s">
        <v>53</v>
      </c>
      <c r="E3525" s="7" t="s">
        <v>54</v>
      </c>
    </row>
    <row r="3527" spans="1:8" x14ac:dyDescent="0.25">
      <c r="A3527" s="4" t="s">
        <v>557</v>
      </c>
      <c r="B3527" s="4">
        <v>1</v>
      </c>
      <c r="C3527" s="4" t="s">
        <v>56</v>
      </c>
      <c r="D3527" s="9" t="s">
        <v>40</v>
      </c>
      <c r="E3527" s="4" t="s">
        <v>57</v>
      </c>
      <c r="F3527" s="10">
        <v>7.02</v>
      </c>
      <c r="G3527" s="10">
        <v>59.97</v>
      </c>
      <c r="H3527" s="11">
        <f t="shared" ref="H3527:H3532" si="131">ROUND(ROUND(F3527,2)*ROUND(G3527,2),2)</f>
        <v>420.99</v>
      </c>
    </row>
    <row r="3528" spans="1:8" x14ac:dyDescent="0.25">
      <c r="A3528" s="4" t="s">
        <v>557</v>
      </c>
      <c r="B3528" s="4">
        <v>2</v>
      </c>
      <c r="C3528" s="4" t="s">
        <v>58</v>
      </c>
      <c r="D3528" s="9" t="s">
        <v>40</v>
      </c>
      <c r="E3528" s="4" t="s">
        <v>59</v>
      </c>
      <c r="F3528" s="10">
        <v>2.1</v>
      </c>
      <c r="G3528" s="10">
        <v>16.579999999999998</v>
      </c>
      <c r="H3528" s="11">
        <f t="shared" si="131"/>
        <v>34.82</v>
      </c>
    </row>
    <row r="3529" spans="1:8" x14ac:dyDescent="0.25">
      <c r="A3529" s="4" t="s">
        <v>557</v>
      </c>
      <c r="B3529" s="4">
        <v>3</v>
      </c>
      <c r="C3529" s="4" t="s">
        <v>60</v>
      </c>
      <c r="D3529" s="9" t="s">
        <v>40</v>
      </c>
      <c r="E3529" s="4" t="s">
        <v>61</v>
      </c>
      <c r="F3529" s="10">
        <v>30.28</v>
      </c>
      <c r="G3529" s="10">
        <v>38.81</v>
      </c>
      <c r="H3529" s="11">
        <f t="shared" si="131"/>
        <v>1175.17</v>
      </c>
    </row>
    <row r="3530" spans="1:8" x14ac:dyDescent="0.25">
      <c r="A3530" s="4" t="s">
        <v>557</v>
      </c>
      <c r="B3530" s="4">
        <v>4</v>
      </c>
      <c r="C3530" s="4" t="s">
        <v>62</v>
      </c>
      <c r="D3530" s="9" t="s">
        <v>40</v>
      </c>
      <c r="E3530" s="4" t="s">
        <v>63</v>
      </c>
      <c r="F3530" s="10">
        <v>26.73</v>
      </c>
      <c r="G3530" s="10">
        <v>10.73</v>
      </c>
      <c r="H3530" s="11">
        <f t="shared" si="131"/>
        <v>286.81</v>
      </c>
    </row>
    <row r="3531" spans="1:8" x14ac:dyDescent="0.25">
      <c r="A3531" s="4" t="s">
        <v>557</v>
      </c>
      <c r="B3531" s="4">
        <v>5</v>
      </c>
      <c r="C3531" s="4" t="s">
        <v>64</v>
      </c>
      <c r="D3531" s="9" t="s">
        <v>40</v>
      </c>
      <c r="E3531" s="4" t="s">
        <v>65</v>
      </c>
      <c r="F3531" s="10">
        <v>21</v>
      </c>
      <c r="G3531" s="10">
        <v>21.17</v>
      </c>
      <c r="H3531" s="11">
        <f t="shared" si="131"/>
        <v>444.57</v>
      </c>
    </row>
    <row r="3532" spans="1:8" x14ac:dyDescent="0.25">
      <c r="A3532" s="4" t="s">
        <v>557</v>
      </c>
      <c r="B3532" s="4">
        <v>6</v>
      </c>
      <c r="C3532" s="4" t="s">
        <v>66</v>
      </c>
      <c r="D3532" s="9" t="s">
        <v>40</v>
      </c>
      <c r="E3532" s="4" t="s">
        <v>67</v>
      </c>
      <c r="F3532" s="10">
        <v>11.6</v>
      </c>
      <c r="G3532" s="10">
        <v>5.85</v>
      </c>
      <c r="H3532" s="11">
        <f t="shared" si="131"/>
        <v>67.86</v>
      </c>
    </row>
    <row r="3533" spans="1:8" x14ac:dyDescent="0.25">
      <c r="E3533" s="7" t="s">
        <v>35</v>
      </c>
      <c r="F3533" s="7"/>
      <c r="G3533" s="7"/>
      <c r="H3533" s="12">
        <f>SUM(H3527:H3532)</f>
        <v>2430.2200000000003</v>
      </c>
    </row>
    <row r="3535" spans="1:8" x14ac:dyDescent="0.25">
      <c r="C3535" s="7" t="s">
        <v>6</v>
      </c>
      <c r="D3535" s="8" t="s">
        <v>7</v>
      </c>
      <c r="E3535" s="7" t="s">
        <v>8</v>
      </c>
    </row>
    <row r="3536" spans="1:8" x14ac:dyDescent="0.25">
      <c r="C3536" s="7" t="s">
        <v>9</v>
      </c>
      <c r="D3536" s="8" t="s">
        <v>552</v>
      </c>
      <c r="E3536" s="7" t="s">
        <v>553</v>
      </c>
    </row>
    <row r="3537" spans="1:8" x14ac:dyDescent="0.25">
      <c r="C3537" s="7" t="s">
        <v>11</v>
      </c>
      <c r="D3537" s="8" t="s">
        <v>68</v>
      </c>
      <c r="E3537" s="7" t="s">
        <v>69</v>
      </c>
    </row>
    <row r="3539" spans="1:8" x14ac:dyDescent="0.25">
      <c r="A3539" s="4" t="s">
        <v>558</v>
      </c>
      <c r="B3539" s="4">
        <v>1</v>
      </c>
      <c r="C3539" s="4" t="s">
        <v>387</v>
      </c>
      <c r="D3539" s="9" t="s">
        <v>15</v>
      </c>
      <c r="E3539" s="4" t="s">
        <v>388</v>
      </c>
      <c r="F3539" s="10">
        <v>30.86</v>
      </c>
      <c r="G3539" s="10">
        <v>129.4</v>
      </c>
      <c r="H3539" s="11">
        <f>ROUND(ROUND(F3539,2)*ROUND(G3539,2),2)</f>
        <v>3993.28</v>
      </c>
    </row>
    <row r="3540" spans="1:8" x14ac:dyDescent="0.25">
      <c r="A3540" s="4" t="s">
        <v>558</v>
      </c>
      <c r="B3540" s="4">
        <v>2</v>
      </c>
      <c r="C3540" s="4" t="s">
        <v>559</v>
      </c>
      <c r="D3540" s="9" t="s">
        <v>15</v>
      </c>
      <c r="E3540" s="4" t="s">
        <v>560</v>
      </c>
      <c r="F3540" s="10">
        <v>35.94</v>
      </c>
      <c r="G3540" s="10">
        <v>47</v>
      </c>
      <c r="H3540" s="11">
        <f>ROUND(ROUND(F3540,2)*ROUND(G3540,2),2)</f>
        <v>1689.18</v>
      </c>
    </row>
    <row r="3541" spans="1:8" x14ac:dyDescent="0.25">
      <c r="A3541" s="4" t="s">
        <v>558</v>
      </c>
      <c r="B3541" s="4">
        <v>3</v>
      </c>
      <c r="C3541" s="4" t="s">
        <v>73</v>
      </c>
      <c r="D3541" s="9" t="s">
        <v>18</v>
      </c>
      <c r="E3541" s="4" t="s">
        <v>74</v>
      </c>
      <c r="F3541" s="10">
        <v>144.83000000000001</v>
      </c>
      <c r="G3541" s="10">
        <v>1</v>
      </c>
      <c r="H3541" s="11">
        <f>ROUND(ROUND(F3541,2)*ROUND(G3541,2),2)</f>
        <v>144.83000000000001</v>
      </c>
    </row>
    <row r="3542" spans="1:8" x14ac:dyDescent="0.25">
      <c r="A3542" s="4" t="s">
        <v>558</v>
      </c>
      <c r="B3542" s="4">
        <v>4</v>
      </c>
      <c r="C3542" s="4" t="s">
        <v>75</v>
      </c>
      <c r="D3542" s="9" t="s">
        <v>15</v>
      </c>
      <c r="E3542" s="4" t="s">
        <v>76</v>
      </c>
      <c r="F3542" s="10">
        <v>0.62</v>
      </c>
      <c r="G3542" s="10">
        <v>176.4</v>
      </c>
      <c r="H3542" s="11">
        <f>ROUND(ROUND(F3542,2)*ROUND(G3542,2),2)</f>
        <v>109.37</v>
      </c>
    </row>
    <row r="3543" spans="1:8" x14ac:dyDescent="0.25">
      <c r="E3543" s="7" t="s">
        <v>35</v>
      </c>
      <c r="F3543" s="7"/>
      <c r="G3543" s="7"/>
      <c r="H3543" s="12">
        <f>SUM(H3539:H3542)</f>
        <v>5936.66</v>
      </c>
    </row>
    <row r="3545" spans="1:8" x14ac:dyDescent="0.25">
      <c r="C3545" s="7" t="s">
        <v>6</v>
      </c>
      <c r="D3545" s="8" t="s">
        <v>7</v>
      </c>
      <c r="E3545" s="7" t="s">
        <v>8</v>
      </c>
    </row>
    <row r="3546" spans="1:8" x14ac:dyDescent="0.25">
      <c r="C3546" s="7" t="s">
        <v>9</v>
      </c>
      <c r="D3546" s="8" t="s">
        <v>552</v>
      </c>
      <c r="E3546" s="7" t="s">
        <v>553</v>
      </c>
    </row>
    <row r="3547" spans="1:8" x14ac:dyDescent="0.25">
      <c r="C3547" s="7" t="s">
        <v>11</v>
      </c>
      <c r="D3547" s="8" t="s">
        <v>79</v>
      </c>
      <c r="E3547" s="7" t="s">
        <v>80</v>
      </c>
    </row>
    <row r="3549" spans="1:8" x14ac:dyDescent="0.25">
      <c r="A3549" s="4" t="s">
        <v>561</v>
      </c>
      <c r="B3549" s="4">
        <v>1</v>
      </c>
      <c r="C3549" s="4" t="s">
        <v>166</v>
      </c>
      <c r="D3549" s="9" t="s">
        <v>18</v>
      </c>
      <c r="E3549" s="4" t="s">
        <v>167</v>
      </c>
      <c r="F3549" s="10">
        <v>230.29</v>
      </c>
      <c r="G3549" s="10">
        <v>1</v>
      </c>
      <c r="H3549" s="11">
        <f>ROUND(ROUND(F3549,2)*ROUND(G3549,2),2)</f>
        <v>230.29</v>
      </c>
    </row>
    <row r="3550" spans="1:8" x14ac:dyDescent="0.25">
      <c r="A3550" s="4" t="s">
        <v>561</v>
      </c>
      <c r="B3550" s="4">
        <v>2</v>
      </c>
      <c r="C3550" s="4" t="s">
        <v>126</v>
      </c>
      <c r="D3550" s="9" t="s">
        <v>18</v>
      </c>
      <c r="E3550" s="4" t="s">
        <v>127</v>
      </c>
      <c r="F3550" s="10">
        <v>180.41</v>
      </c>
      <c r="G3550" s="10">
        <v>1</v>
      </c>
      <c r="H3550" s="11">
        <f>ROUND(ROUND(F3550,2)*ROUND(G3550,2),2)</f>
        <v>180.41</v>
      </c>
    </row>
    <row r="3551" spans="1:8" x14ac:dyDescent="0.25">
      <c r="A3551" s="4" t="s">
        <v>561</v>
      </c>
      <c r="B3551" s="4">
        <v>3</v>
      </c>
      <c r="C3551" s="4" t="s">
        <v>82</v>
      </c>
      <c r="D3551" s="9" t="s">
        <v>18</v>
      </c>
      <c r="E3551" s="4" t="s">
        <v>83</v>
      </c>
      <c r="F3551" s="10">
        <v>110.59</v>
      </c>
      <c r="G3551" s="10">
        <v>5</v>
      </c>
      <c r="H3551" s="11">
        <f>ROUND(ROUND(F3551,2)*ROUND(G3551,2),2)</f>
        <v>552.95000000000005</v>
      </c>
    </row>
    <row r="3552" spans="1:8" x14ac:dyDescent="0.25">
      <c r="E3552" s="7" t="s">
        <v>35</v>
      </c>
      <c r="F3552" s="7"/>
      <c r="G3552" s="7"/>
      <c r="H3552" s="12">
        <f>SUM(H3549:H3551)</f>
        <v>963.65000000000009</v>
      </c>
    </row>
    <row r="3554" spans="1:8" x14ac:dyDescent="0.25">
      <c r="C3554" s="7" t="s">
        <v>6</v>
      </c>
      <c r="D3554" s="8" t="s">
        <v>7</v>
      </c>
      <c r="E3554" s="7" t="s">
        <v>8</v>
      </c>
    </row>
    <row r="3555" spans="1:8" x14ac:dyDescent="0.25">
      <c r="C3555" s="7" t="s">
        <v>9</v>
      </c>
      <c r="D3555" s="8" t="s">
        <v>552</v>
      </c>
      <c r="E3555" s="7" t="s">
        <v>553</v>
      </c>
    </row>
    <row r="3556" spans="1:8" x14ac:dyDescent="0.25">
      <c r="C3556" s="7" t="s">
        <v>11</v>
      </c>
      <c r="D3556" s="8" t="s">
        <v>84</v>
      </c>
      <c r="E3556" s="7" t="s">
        <v>85</v>
      </c>
    </row>
    <row r="3558" spans="1:8" x14ac:dyDescent="0.25">
      <c r="A3558" s="4" t="s">
        <v>562</v>
      </c>
      <c r="B3558" s="4">
        <v>1</v>
      </c>
      <c r="C3558" s="4" t="s">
        <v>87</v>
      </c>
      <c r="D3558" s="9" t="s">
        <v>31</v>
      </c>
      <c r="E3558" s="4" t="s">
        <v>88</v>
      </c>
      <c r="F3558" s="10">
        <v>49.53</v>
      </c>
      <c r="G3558" s="10">
        <v>34.14</v>
      </c>
      <c r="H3558" s="11">
        <f>ROUND(ROUND(F3558,2)*ROUND(G3558,2),2)</f>
        <v>1690.95</v>
      </c>
    </row>
    <row r="3559" spans="1:8" x14ac:dyDescent="0.25">
      <c r="A3559" s="4" t="s">
        <v>562</v>
      </c>
      <c r="B3559" s="4">
        <v>2</v>
      </c>
      <c r="C3559" s="4" t="s">
        <v>89</v>
      </c>
      <c r="D3559" s="9" t="s">
        <v>40</v>
      </c>
      <c r="E3559" s="4" t="s">
        <v>90</v>
      </c>
      <c r="F3559" s="10">
        <v>117.23</v>
      </c>
      <c r="G3559" s="10">
        <v>9</v>
      </c>
      <c r="H3559" s="11">
        <f>ROUND(ROUND(F3559,2)*ROUND(G3559,2),2)</f>
        <v>1055.07</v>
      </c>
    </row>
    <row r="3560" spans="1:8" x14ac:dyDescent="0.25">
      <c r="A3560" s="4" t="s">
        <v>562</v>
      </c>
      <c r="B3560" s="4">
        <v>3</v>
      </c>
      <c r="C3560" s="4" t="s">
        <v>182</v>
      </c>
      <c r="D3560" s="9" t="s">
        <v>15</v>
      </c>
      <c r="E3560" s="4" t="s">
        <v>183</v>
      </c>
      <c r="F3560" s="10">
        <v>9.15</v>
      </c>
      <c r="G3560" s="10">
        <v>9</v>
      </c>
      <c r="H3560" s="11">
        <f>ROUND(ROUND(F3560,2)*ROUND(G3560,2),2)</f>
        <v>82.35</v>
      </c>
    </row>
    <row r="3561" spans="1:8" x14ac:dyDescent="0.25">
      <c r="E3561" s="7" t="s">
        <v>35</v>
      </c>
      <c r="F3561" s="7"/>
      <c r="G3561" s="7"/>
      <c r="H3561" s="12">
        <f>SUM(H3558:H3560)</f>
        <v>2828.37</v>
      </c>
    </row>
    <row r="3563" spans="1:8" x14ac:dyDescent="0.25">
      <c r="C3563" s="7" t="s">
        <v>6</v>
      </c>
      <c r="D3563" s="8" t="s">
        <v>7</v>
      </c>
      <c r="E3563" s="7" t="s">
        <v>8</v>
      </c>
    </row>
    <row r="3564" spans="1:8" x14ac:dyDescent="0.25">
      <c r="C3564" s="7" t="s">
        <v>9</v>
      </c>
      <c r="D3564" s="8" t="s">
        <v>552</v>
      </c>
      <c r="E3564" s="7" t="s">
        <v>553</v>
      </c>
    </row>
    <row r="3565" spans="1:8" x14ac:dyDescent="0.25">
      <c r="C3565" s="7" t="s">
        <v>11</v>
      </c>
      <c r="D3565" s="8" t="s">
        <v>93</v>
      </c>
      <c r="E3565" s="7" t="s">
        <v>94</v>
      </c>
    </row>
    <row r="3567" spans="1:8" x14ac:dyDescent="0.25">
      <c r="A3567" s="4" t="s">
        <v>563</v>
      </c>
      <c r="B3567" s="4">
        <v>1</v>
      </c>
      <c r="C3567" s="4" t="s">
        <v>96</v>
      </c>
      <c r="D3567" s="9" t="s">
        <v>40</v>
      </c>
      <c r="E3567" s="4" t="s">
        <v>97</v>
      </c>
      <c r="F3567" s="10">
        <v>24.85</v>
      </c>
      <c r="G3567" s="10">
        <v>98.34</v>
      </c>
      <c r="H3567" s="11">
        <f t="shared" ref="H3567:H3572" si="132">ROUND(ROUND(F3567,2)*ROUND(G3567,2),2)</f>
        <v>2443.75</v>
      </c>
    </row>
    <row r="3568" spans="1:8" x14ac:dyDescent="0.25">
      <c r="A3568" s="4" t="s">
        <v>563</v>
      </c>
      <c r="B3568" s="4">
        <v>2</v>
      </c>
      <c r="C3568" s="4" t="s">
        <v>98</v>
      </c>
      <c r="D3568" s="9" t="s">
        <v>40</v>
      </c>
      <c r="E3568" s="4" t="s">
        <v>99</v>
      </c>
      <c r="F3568" s="10">
        <v>7.59</v>
      </c>
      <c r="G3568" s="10">
        <v>76.33</v>
      </c>
      <c r="H3568" s="11">
        <f t="shared" si="132"/>
        <v>579.34</v>
      </c>
    </row>
    <row r="3569" spans="1:8" x14ac:dyDescent="0.25">
      <c r="A3569" s="4" t="s">
        <v>563</v>
      </c>
      <c r="B3569" s="4">
        <v>3</v>
      </c>
      <c r="C3569" s="4" t="s">
        <v>100</v>
      </c>
      <c r="D3569" s="9" t="s">
        <v>40</v>
      </c>
      <c r="E3569" s="4" t="s">
        <v>101</v>
      </c>
      <c r="F3569" s="10">
        <v>8.8800000000000008</v>
      </c>
      <c r="G3569" s="10">
        <v>76.33</v>
      </c>
      <c r="H3569" s="11">
        <f t="shared" si="132"/>
        <v>677.81</v>
      </c>
    </row>
    <row r="3570" spans="1:8" x14ac:dyDescent="0.25">
      <c r="A3570" s="4" t="s">
        <v>563</v>
      </c>
      <c r="B3570" s="4">
        <v>4</v>
      </c>
      <c r="C3570" s="4" t="s">
        <v>102</v>
      </c>
      <c r="D3570" s="9" t="s">
        <v>40</v>
      </c>
      <c r="E3570" s="4" t="s">
        <v>103</v>
      </c>
      <c r="F3570" s="10">
        <v>10.28</v>
      </c>
      <c r="G3570" s="10">
        <v>22.01</v>
      </c>
      <c r="H3570" s="11">
        <f t="shared" si="132"/>
        <v>226.26</v>
      </c>
    </row>
    <row r="3571" spans="1:8" x14ac:dyDescent="0.25">
      <c r="A3571" s="4" t="s">
        <v>563</v>
      </c>
      <c r="B3571" s="4">
        <v>5</v>
      </c>
      <c r="C3571" s="4" t="s">
        <v>104</v>
      </c>
      <c r="D3571" s="9" t="s">
        <v>40</v>
      </c>
      <c r="E3571" s="4" t="s">
        <v>105</v>
      </c>
      <c r="F3571" s="10">
        <v>63.61</v>
      </c>
      <c r="G3571" s="10">
        <v>22.01</v>
      </c>
      <c r="H3571" s="11">
        <f t="shared" si="132"/>
        <v>1400.06</v>
      </c>
    </row>
    <row r="3572" spans="1:8" x14ac:dyDescent="0.25">
      <c r="A3572" s="4" t="s">
        <v>563</v>
      </c>
      <c r="B3572" s="4">
        <v>6</v>
      </c>
      <c r="C3572" s="4" t="s">
        <v>106</v>
      </c>
      <c r="D3572" s="9" t="s">
        <v>40</v>
      </c>
      <c r="E3572" s="4" t="s">
        <v>107</v>
      </c>
      <c r="F3572" s="10">
        <v>93.51</v>
      </c>
      <c r="G3572" s="10">
        <v>0.5</v>
      </c>
      <c r="H3572" s="11">
        <f t="shared" si="132"/>
        <v>46.76</v>
      </c>
    </row>
    <row r="3573" spans="1:8" x14ac:dyDescent="0.25">
      <c r="E3573" s="7" t="s">
        <v>35</v>
      </c>
      <c r="F3573" s="7"/>
      <c r="G3573" s="7"/>
      <c r="H3573" s="12">
        <f>SUM(H3567:H3572)</f>
        <v>5373.98</v>
      </c>
    </row>
    <row r="3575" spans="1:8" x14ac:dyDescent="0.25">
      <c r="C3575" s="7" t="s">
        <v>6</v>
      </c>
      <c r="D3575" s="8" t="s">
        <v>7</v>
      </c>
      <c r="E3575" s="7" t="s">
        <v>8</v>
      </c>
    </row>
    <row r="3576" spans="1:8" x14ac:dyDescent="0.25">
      <c r="C3576" s="7" t="s">
        <v>9</v>
      </c>
      <c r="D3576" s="8" t="s">
        <v>564</v>
      </c>
      <c r="E3576" s="7" t="s">
        <v>565</v>
      </c>
    </row>
    <row r="3577" spans="1:8" x14ac:dyDescent="0.25">
      <c r="C3577" s="7" t="s">
        <v>11</v>
      </c>
      <c r="D3577" s="8" t="s">
        <v>7</v>
      </c>
      <c r="E3577" s="7" t="s">
        <v>12</v>
      </c>
    </row>
    <row r="3579" spans="1:8" x14ac:dyDescent="0.25">
      <c r="A3579" s="4" t="s">
        <v>566</v>
      </c>
      <c r="B3579" s="4">
        <v>1</v>
      </c>
      <c r="C3579" s="4" t="s">
        <v>14</v>
      </c>
      <c r="D3579" s="9" t="s">
        <v>15</v>
      </c>
      <c r="E3579" s="4" t="s">
        <v>16</v>
      </c>
      <c r="F3579" s="10">
        <v>5.85</v>
      </c>
      <c r="G3579" s="10">
        <v>150</v>
      </c>
      <c r="H3579" s="11">
        <f t="shared" ref="H3579:H3587" si="133">ROUND(ROUND(F3579,2)*ROUND(G3579,2),2)</f>
        <v>877.5</v>
      </c>
    </row>
    <row r="3580" spans="1:8" x14ac:dyDescent="0.25">
      <c r="A3580" s="4" t="s">
        <v>566</v>
      </c>
      <c r="B3580" s="4">
        <v>2</v>
      </c>
      <c r="C3580" s="4" t="s">
        <v>17</v>
      </c>
      <c r="D3580" s="9" t="s">
        <v>18</v>
      </c>
      <c r="E3580" s="4" t="s">
        <v>19</v>
      </c>
      <c r="F3580" s="10">
        <v>4.71</v>
      </c>
      <c r="G3580" s="10">
        <v>30</v>
      </c>
      <c r="H3580" s="11">
        <f t="shared" si="133"/>
        <v>141.30000000000001</v>
      </c>
    </row>
    <row r="3581" spans="1:8" x14ac:dyDescent="0.25">
      <c r="A3581" s="4" t="s">
        <v>566</v>
      </c>
      <c r="B3581" s="4">
        <v>3</v>
      </c>
      <c r="C3581" s="4" t="s">
        <v>20</v>
      </c>
      <c r="D3581" s="9" t="s">
        <v>18</v>
      </c>
      <c r="E3581" s="4" t="s">
        <v>21</v>
      </c>
      <c r="F3581" s="10">
        <v>28.56</v>
      </c>
      <c r="G3581" s="10">
        <v>15</v>
      </c>
      <c r="H3581" s="11">
        <f t="shared" si="133"/>
        <v>428.4</v>
      </c>
    </row>
    <row r="3582" spans="1:8" x14ac:dyDescent="0.25">
      <c r="A3582" s="4" t="s">
        <v>566</v>
      </c>
      <c r="B3582" s="4">
        <v>4</v>
      </c>
      <c r="C3582" s="4" t="s">
        <v>22</v>
      </c>
      <c r="D3582" s="9" t="s">
        <v>15</v>
      </c>
      <c r="E3582" s="4" t="s">
        <v>23</v>
      </c>
      <c r="F3582" s="10">
        <v>1.41</v>
      </c>
      <c r="G3582" s="10">
        <v>359</v>
      </c>
      <c r="H3582" s="11">
        <f t="shared" si="133"/>
        <v>506.19</v>
      </c>
    </row>
    <row r="3583" spans="1:8" x14ac:dyDescent="0.25">
      <c r="A3583" s="4" t="s">
        <v>566</v>
      </c>
      <c r="B3583" s="4">
        <v>5</v>
      </c>
      <c r="C3583" s="4" t="s">
        <v>24</v>
      </c>
      <c r="D3583" s="9" t="s">
        <v>18</v>
      </c>
      <c r="E3583" s="4" t="s">
        <v>25</v>
      </c>
      <c r="F3583" s="10">
        <v>62.61</v>
      </c>
      <c r="G3583" s="10">
        <v>21</v>
      </c>
      <c r="H3583" s="11">
        <f t="shared" si="133"/>
        <v>1314.81</v>
      </c>
    </row>
    <row r="3584" spans="1:8" x14ac:dyDescent="0.25">
      <c r="A3584" s="4" t="s">
        <v>566</v>
      </c>
      <c r="B3584" s="4">
        <v>6</v>
      </c>
      <c r="C3584" s="4" t="s">
        <v>26</v>
      </c>
      <c r="D3584" s="9" t="s">
        <v>18</v>
      </c>
      <c r="E3584" s="4" t="s">
        <v>27</v>
      </c>
      <c r="F3584" s="10">
        <v>56.93</v>
      </c>
      <c r="G3584" s="10">
        <v>3</v>
      </c>
      <c r="H3584" s="11">
        <f t="shared" si="133"/>
        <v>170.79</v>
      </c>
    </row>
    <row r="3585" spans="1:8" x14ac:dyDescent="0.25">
      <c r="A3585" s="4" t="s">
        <v>566</v>
      </c>
      <c r="B3585" s="4">
        <v>7</v>
      </c>
      <c r="C3585" s="4" t="s">
        <v>28</v>
      </c>
      <c r="D3585" s="9" t="s">
        <v>18</v>
      </c>
      <c r="E3585" s="4" t="s">
        <v>29</v>
      </c>
      <c r="F3585" s="10">
        <v>63.54</v>
      </c>
      <c r="G3585" s="10">
        <v>6</v>
      </c>
      <c r="H3585" s="11">
        <f t="shared" si="133"/>
        <v>381.24</v>
      </c>
    </row>
    <row r="3586" spans="1:8" x14ac:dyDescent="0.25">
      <c r="A3586" s="4" t="s">
        <v>566</v>
      </c>
      <c r="B3586" s="4">
        <v>8</v>
      </c>
      <c r="C3586" s="4" t="s">
        <v>30</v>
      </c>
      <c r="D3586" s="9" t="s">
        <v>31</v>
      </c>
      <c r="E3586" s="4" t="s">
        <v>32</v>
      </c>
      <c r="F3586" s="10">
        <v>5.88</v>
      </c>
      <c r="G3586" s="10">
        <v>45</v>
      </c>
      <c r="H3586" s="11">
        <f t="shared" si="133"/>
        <v>264.60000000000002</v>
      </c>
    </row>
    <row r="3587" spans="1:8" x14ac:dyDescent="0.25">
      <c r="A3587" s="4" t="s">
        <v>566</v>
      </c>
      <c r="B3587" s="4">
        <v>9</v>
      </c>
      <c r="C3587" s="4" t="s">
        <v>33</v>
      </c>
      <c r="D3587" s="9" t="s">
        <v>31</v>
      </c>
      <c r="E3587" s="4" t="s">
        <v>34</v>
      </c>
      <c r="F3587" s="10">
        <v>7.76</v>
      </c>
      <c r="G3587" s="10">
        <v>45</v>
      </c>
      <c r="H3587" s="11">
        <f t="shared" si="133"/>
        <v>349.2</v>
      </c>
    </row>
    <row r="3588" spans="1:8" x14ac:dyDescent="0.25">
      <c r="E3588" s="7" t="s">
        <v>35</v>
      </c>
      <c r="F3588" s="7"/>
      <c r="G3588" s="7"/>
      <c r="H3588" s="12">
        <f>SUM(H3579:H3587)</f>
        <v>4434.03</v>
      </c>
    </row>
    <row r="3590" spans="1:8" x14ac:dyDescent="0.25">
      <c r="C3590" s="7" t="s">
        <v>6</v>
      </c>
      <c r="D3590" s="8" t="s">
        <v>7</v>
      </c>
      <c r="E3590" s="7" t="s">
        <v>8</v>
      </c>
    </row>
    <row r="3591" spans="1:8" x14ac:dyDescent="0.25">
      <c r="C3591" s="7" t="s">
        <v>9</v>
      </c>
      <c r="D3591" s="8" t="s">
        <v>564</v>
      </c>
      <c r="E3591" s="7" t="s">
        <v>565</v>
      </c>
    </row>
    <row r="3592" spans="1:8" x14ac:dyDescent="0.25">
      <c r="C3592" s="7" t="s">
        <v>11</v>
      </c>
      <c r="D3592" s="8" t="s">
        <v>36</v>
      </c>
      <c r="E3592" s="7" t="s">
        <v>37</v>
      </c>
    </row>
    <row r="3594" spans="1:8" x14ac:dyDescent="0.25">
      <c r="A3594" s="4" t="s">
        <v>567</v>
      </c>
      <c r="B3594" s="4">
        <v>1</v>
      </c>
      <c r="C3594" s="4" t="s">
        <v>39</v>
      </c>
      <c r="D3594" s="9" t="s">
        <v>40</v>
      </c>
      <c r="E3594" s="4" t="s">
        <v>41</v>
      </c>
      <c r="F3594" s="10">
        <v>102.15</v>
      </c>
      <c r="G3594" s="10">
        <v>9</v>
      </c>
      <c r="H3594" s="11">
        <f>ROUND(ROUND(F3594,2)*ROUND(G3594,2),2)</f>
        <v>919.35</v>
      </c>
    </row>
    <row r="3595" spans="1:8" x14ac:dyDescent="0.25">
      <c r="E3595" s="7" t="s">
        <v>35</v>
      </c>
      <c r="F3595" s="7"/>
      <c r="G3595" s="7"/>
      <c r="H3595" s="12">
        <f>SUM(H3594:H3594)</f>
        <v>919.35</v>
      </c>
    </row>
    <row r="3597" spans="1:8" x14ac:dyDescent="0.25">
      <c r="C3597" s="7" t="s">
        <v>6</v>
      </c>
      <c r="D3597" s="8" t="s">
        <v>7</v>
      </c>
      <c r="E3597" s="7" t="s">
        <v>8</v>
      </c>
    </row>
    <row r="3598" spans="1:8" x14ac:dyDescent="0.25">
      <c r="C3598" s="7" t="s">
        <v>9</v>
      </c>
      <c r="D3598" s="8" t="s">
        <v>564</v>
      </c>
      <c r="E3598" s="7" t="s">
        <v>565</v>
      </c>
    </row>
    <row r="3599" spans="1:8" x14ac:dyDescent="0.25">
      <c r="C3599" s="7" t="s">
        <v>11</v>
      </c>
      <c r="D3599" s="8" t="s">
        <v>42</v>
      </c>
      <c r="E3599" s="7" t="s">
        <v>43</v>
      </c>
    </row>
    <row r="3601" spans="1:8" x14ac:dyDescent="0.25">
      <c r="A3601" s="4" t="s">
        <v>568</v>
      </c>
      <c r="B3601" s="4">
        <v>1</v>
      </c>
      <c r="C3601" s="4" t="s">
        <v>45</v>
      </c>
      <c r="D3601" s="9" t="s">
        <v>31</v>
      </c>
      <c r="E3601" s="4" t="s">
        <v>46</v>
      </c>
      <c r="F3601" s="10">
        <v>11.7</v>
      </c>
      <c r="G3601" s="10">
        <v>64.12</v>
      </c>
      <c r="H3601" s="11">
        <f>ROUND(ROUND(F3601,2)*ROUND(G3601,2),2)</f>
        <v>750.2</v>
      </c>
    </row>
    <row r="3602" spans="1:8" x14ac:dyDescent="0.25">
      <c r="A3602" s="4" t="s">
        <v>568</v>
      </c>
      <c r="B3602" s="4">
        <v>2</v>
      </c>
      <c r="C3602" s="4" t="s">
        <v>47</v>
      </c>
      <c r="D3602" s="9" t="s">
        <v>31</v>
      </c>
      <c r="E3602" s="4" t="s">
        <v>48</v>
      </c>
      <c r="F3602" s="10">
        <v>4.5999999999999996</v>
      </c>
      <c r="G3602" s="10">
        <v>17</v>
      </c>
      <c r="H3602" s="11">
        <f>ROUND(ROUND(F3602,2)*ROUND(G3602,2),2)</f>
        <v>78.2</v>
      </c>
    </row>
    <row r="3603" spans="1:8" x14ac:dyDescent="0.25">
      <c r="A3603" s="4" t="s">
        <v>568</v>
      </c>
      <c r="B3603" s="4">
        <v>3</v>
      </c>
      <c r="C3603" s="4" t="s">
        <v>49</v>
      </c>
      <c r="D3603" s="9" t="s">
        <v>31</v>
      </c>
      <c r="E3603" s="4" t="s">
        <v>50</v>
      </c>
      <c r="F3603" s="10">
        <v>8.15</v>
      </c>
      <c r="G3603" s="10">
        <v>7.84</v>
      </c>
      <c r="H3603" s="11">
        <f>ROUND(ROUND(F3603,2)*ROUND(G3603,2),2)</f>
        <v>63.9</v>
      </c>
    </row>
    <row r="3604" spans="1:8" x14ac:dyDescent="0.25">
      <c r="A3604" s="4" t="s">
        <v>568</v>
      </c>
      <c r="B3604" s="4">
        <v>4</v>
      </c>
      <c r="C3604" s="4" t="s">
        <v>383</v>
      </c>
      <c r="D3604" s="9" t="s">
        <v>31</v>
      </c>
      <c r="E3604" s="4" t="s">
        <v>384</v>
      </c>
      <c r="F3604" s="10">
        <v>4.5999999999999996</v>
      </c>
      <c r="G3604" s="10">
        <v>2</v>
      </c>
      <c r="H3604" s="11">
        <f>ROUND(ROUND(F3604,2)*ROUND(G3604,2),2)</f>
        <v>9.1999999999999993</v>
      </c>
    </row>
    <row r="3605" spans="1:8" x14ac:dyDescent="0.25">
      <c r="A3605" s="4" t="s">
        <v>568</v>
      </c>
      <c r="B3605" s="4">
        <v>5</v>
      </c>
      <c r="C3605" s="4" t="s">
        <v>51</v>
      </c>
      <c r="D3605" s="9" t="s">
        <v>15</v>
      </c>
      <c r="E3605" s="4" t="s">
        <v>52</v>
      </c>
      <c r="F3605" s="10">
        <v>5.75</v>
      </c>
      <c r="G3605" s="10">
        <v>47.2</v>
      </c>
      <c r="H3605" s="11">
        <f>ROUND(ROUND(F3605,2)*ROUND(G3605,2),2)</f>
        <v>271.39999999999998</v>
      </c>
    </row>
    <row r="3606" spans="1:8" x14ac:dyDescent="0.25">
      <c r="E3606" s="7" t="s">
        <v>35</v>
      </c>
      <c r="F3606" s="7"/>
      <c r="G3606" s="7"/>
      <c r="H3606" s="12">
        <f>SUM(H3601:H3605)</f>
        <v>1172.9000000000001</v>
      </c>
    </row>
    <row r="3608" spans="1:8" x14ac:dyDescent="0.25">
      <c r="C3608" s="7" t="s">
        <v>6</v>
      </c>
      <c r="D3608" s="8" t="s">
        <v>7</v>
      </c>
      <c r="E3608" s="7" t="s">
        <v>8</v>
      </c>
    </row>
    <row r="3609" spans="1:8" x14ac:dyDescent="0.25">
      <c r="C3609" s="7" t="s">
        <v>9</v>
      </c>
      <c r="D3609" s="8" t="s">
        <v>564</v>
      </c>
      <c r="E3609" s="7" t="s">
        <v>565</v>
      </c>
    </row>
    <row r="3610" spans="1:8" x14ac:dyDescent="0.25">
      <c r="C3610" s="7" t="s">
        <v>11</v>
      </c>
      <c r="D3610" s="8" t="s">
        <v>53</v>
      </c>
      <c r="E3610" s="7" t="s">
        <v>54</v>
      </c>
    </row>
    <row r="3612" spans="1:8" x14ac:dyDescent="0.25">
      <c r="A3612" s="4" t="s">
        <v>569</v>
      </c>
      <c r="B3612" s="4">
        <v>1</v>
      </c>
      <c r="C3612" s="4" t="s">
        <v>56</v>
      </c>
      <c r="D3612" s="9" t="s">
        <v>40</v>
      </c>
      <c r="E3612" s="4" t="s">
        <v>57</v>
      </c>
      <c r="F3612" s="10">
        <v>7.02</v>
      </c>
      <c r="G3612" s="10">
        <v>61.16</v>
      </c>
      <c r="H3612" s="11">
        <f t="shared" ref="H3612:H3617" si="134">ROUND(ROUND(F3612,2)*ROUND(G3612,2),2)</f>
        <v>429.34</v>
      </c>
    </row>
    <row r="3613" spans="1:8" x14ac:dyDescent="0.25">
      <c r="A3613" s="4" t="s">
        <v>569</v>
      </c>
      <c r="B3613" s="4">
        <v>2</v>
      </c>
      <c r="C3613" s="4" t="s">
        <v>58</v>
      </c>
      <c r="D3613" s="9" t="s">
        <v>40</v>
      </c>
      <c r="E3613" s="4" t="s">
        <v>59</v>
      </c>
      <c r="F3613" s="10">
        <v>2.1</v>
      </c>
      <c r="G3613" s="10">
        <v>16.149999999999999</v>
      </c>
      <c r="H3613" s="11">
        <f t="shared" si="134"/>
        <v>33.92</v>
      </c>
    </row>
    <row r="3614" spans="1:8" x14ac:dyDescent="0.25">
      <c r="A3614" s="4" t="s">
        <v>569</v>
      </c>
      <c r="B3614" s="4">
        <v>3</v>
      </c>
      <c r="C3614" s="4" t="s">
        <v>60</v>
      </c>
      <c r="D3614" s="9" t="s">
        <v>40</v>
      </c>
      <c r="E3614" s="4" t="s">
        <v>61</v>
      </c>
      <c r="F3614" s="10">
        <v>30.28</v>
      </c>
      <c r="G3614" s="10">
        <v>39.58</v>
      </c>
      <c r="H3614" s="11">
        <f t="shared" si="134"/>
        <v>1198.48</v>
      </c>
    </row>
    <row r="3615" spans="1:8" x14ac:dyDescent="0.25">
      <c r="A3615" s="4" t="s">
        <v>569</v>
      </c>
      <c r="B3615" s="4">
        <v>4</v>
      </c>
      <c r="C3615" s="4" t="s">
        <v>62</v>
      </c>
      <c r="D3615" s="9" t="s">
        <v>40</v>
      </c>
      <c r="E3615" s="4" t="s">
        <v>63</v>
      </c>
      <c r="F3615" s="10">
        <v>26.73</v>
      </c>
      <c r="G3615" s="10">
        <v>10.45</v>
      </c>
      <c r="H3615" s="11">
        <f t="shared" si="134"/>
        <v>279.33</v>
      </c>
    </row>
    <row r="3616" spans="1:8" x14ac:dyDescent="0.25">
      <c r="A3616" s="4" t="s">
        <v>569</v>
      </c>
      <c r="B3616" s="4">
        <v>5</v>
      </c>
      <c r="C3616" s="4" t="s">
        <v>64</v>
      </c>
      <c r="D3616" s="9" t="s">
        <v>40</v>
      </c>
      <c r="E3616" s="4" t="s">
        <v>65</v>
      </c>
      <c r="F3616" s="10">
        <v>21</v>
      </c>
      <c r="G3616" s="10">
        <v>21.59</v>
      </c>
      <c r="H3616" s="11">
        <f t="shared" si="134"/>
        <v>453.39</v>
      </c>
    </row>
    <row r="3617" spans="1:8" x14ac:dyDescent="0.25">
      <c r="A3617" s="4" t="s">
        <v>569</v>
      </c>
      <c r="B3617" s="4">
        <v>6</v>
      </c>
      <c r="C3617" s="4" t="s">
        <v>66</v>
      </c>
      <c r="D3617" s="9" t="s">
        <v>40</v>
      </c>
      <c r="E3617" s="4" t="s">
        <v>67</v>
      </c>
      <c r="F3617" s="10">
        <v>11.6</v>
      </c>
      <c r="G3617" s="10">
        <v>5.7</v>
      </c>
      <c r="H3617" s="11">
        <f t="shared" si="134"/>
        <v>66.12</v>
      </c>
    </row>
    <row r="3618" spans="1:8" x14ac:dyDescent="0.25">
      <c r="E3618" s="7" t="s">
        <v>35</v>
      </c>
      <c r="F3618" s="7"/>
      <c r="G3618" s="7"/>
      <c r="H3618" s="12">
        <f>SUM(H3612:H3617)</f>
        <v>2460.58</v>
      </c>
    </row>
    <row r="3620" spans="1:8" x14ac:dyDescent="0.25">
      <c r="C3620" s="7" t="s">
        <v>6</v>
      </c>
      <c r="D3620" s="8" t="s">
        <v>7</v>
      </c>
      <c r="E3620" s="7" t="s">
        <v>8</v>
      </c>
    </row>
    <row r="3621" spans="1:8" x14ac:dyDescent="0.25">
      <c r="C3621" s="7" t="s">
        <v>9</v>
      </c>
      <c r="D3621" s="8" t="s">
        <v>564</v>
      </c>
      <c r="E3621" s="7" t="s">
        <v>565</v>
      </c>
    </row>
    <row r="3622" spans="1:8" x14ac:dyDescent="0.25">
      <c r="C3622" s="7" t="s">
        <v>11</v>
      </c>
      <c r="D3622" s="8" t="s">
        <v>68</v>
      </c>
      <c r="E3622" s="7" t="s">
        <v>69</v>
      </c>
    </row>
    <row r="3624" spans="1:8" x14ac:dyDescent="0.25">
      <c r="A3624" s="4" t="s">
        <v>570</v>
      </c>
      <c r="B3624" s="4">
        <v>1</v>
      </c>
      <c r="C3624" s="4" t="s">
        <v>559</v>
      </c>
      <c r="D3624" s="9" t="s">
        <v>15</v>
      </c>
      <c r="E3624" s="4" t="s">
        <v>560</v>
      </c>
      <c r="F3624" s="10">
        <v>35.94</v>
      </c>
      <c r="G3624" s="10">
        <v>179.9</v>
      </c>
      <c r="H3624" s="11">
        <f>ROUND(ROUND(F3624,2)*ROUND(G3624,2),2)</f>
        <v>6465.61</v>
      </c>
    </row>
    <row r="3625" spans="1:8" x14ac:dyDescent="0.25">
      <c r="A3625" s="4" t="s">
        <v>570</v>
      </c>
      <c r="B3625" s="4">
        <v>2</v>
      </c>
      <c r="C3625" s="4" t="s">
        <v>73</v>
      </c>
      <c r="D3625" s="9" t="s">
        <v>18</v>
      </c>
      <c r="E3625" s="4" t="s">
        <v>74</v>
      </c>
      <c r="F3625" s="10">
        <v>144.83000000000001</v>
      </c>
      <c r="G3625" s="10">
        <v>5</v>
      </c>
      <c r="H3625" s="11">
        <f>ROUND(ROUND(F3625,2)*ROUND(G3625,2),2)</f>
        <v>724.15</v>
      </c>
    </row>
    <row r="3626" spans="1:8" x14ac:dyDescent="0.25">
      <c r="A3626" s="4" t="s">
        <v>570</v>
      </c>
      <c r="B3626" s="4">
        <v>3</v>
      </c>
      <c r="C3626" s="4" t="s">
        <v>75</v>
      </c>
      <c r="D3626" s="9" t="s">
        <v>15</v>
      </c>
      <c r="E3626" s="4" t="s">
        <v>76</v>
      </c>
      <c r="F3626" s="10">
        <v>0.62</v>
      </c>
      <c r="G3626" s="10">
        <v>179.9</v>
      </c>
      <c r="H3626" s="11">
        <f>ROUND(ROUND(F3626,2)*ROUND(G3626,2),2)</f>
        <v>111.54</v>
      </c>
    </row>
    <row r="3627" spans="1:8" x14ac:dyDescent="0.25">
      <c r="A3627" s="4" t="s">
        <v>570</v>
      </c>
      <c r="B3627" s="4">
        <v>4</v>
      </c>
      <c r="C3627" s="4" t="s">
        <v>389</v>
      </c>
      <c r="D3627" s="9" t="s">
        <v>18</v>
      </c>
      <c r="E3627" s="4" t="s">
        <v>390</v>
      </c>
      <c r="F3627" s="10">
        <v>178.93</v>
      </c>
      <c r="G3627" s="10">
        <v>1</v>
      </c>
      <c r="H3627" s="11">
        <f>ROUND(ROUND(F3627,2)*ROUND(G3627,2),2)</f>
        <v>178.93</v>
      </c>
    </row>
    <row r="3628" spans="1:8" x14ac:dyDescent="0.25">
      <c r="A3628" s="4" t="s">
        <v>570</v>
      </c>
      <c r="B3628" s="4">
        <v>5</v>
      </c>
      <c r="C3628" s="4" t="s">
        <v>571</v>
      </c>
      <c r="D3628" s="9" t="s">
        <v>18</v>
      </c>
      <c r="E3628" s="4" t="s">
        <v>572</v>
      </c>
      <c r="F3628" s="10">
        <v>232.13</v>
      </c>
      <c r="G3628" s="10">
        <v>1</v>
      </c>
      <c r="H3628" s="11">
        <f>ROUND(ROUND(F3628,2)*ROUND(G3628,2),2)</f>
        <v>232.13</v>
      </c>
    </row>
    <row r="3629" spans="1:8" x14ac:dyDescent="0.25">
      <c r="E3629" s="7" t="s">
        <v>35</v>
      </c>
      <c r="F3629" s="7"/>
      <c r="G3629" s="7"/>
      <c r="H3629" s="12">
        <f>SUM(H3624:H3628)</f>
        <v>7712.36</v>
      </c>
    </row>
    <row r="3631" spans="1:8" x14ac:dyDescent="0.25">
      <c r="C3631" s="7" t="s">
        <v>6</v>
      </c>
      <c r="D3631" s="8" t="s">
        <v>7</v>
      </c>
      <c r="E3631" s="7" t="s">
        <v>8</v>
      </c>
    </row>
    <row r="3632" spans="1:8" x14ac:dyDescent="0.25">
      <c r="C3632" s="7" t="s">
        <v>9</v>
      </c>
      <c r="D3632" s="8" t="s">
        <v>564</v>
      </c>
      <c r="E3632" s="7" t="s">
        <v>565</v>
      </c>
    </row>
    <row r="3633" spans="1:8" x14ac:dyDescent="0.25">
      <c r="C3633" s="7" t="s">
        <v>11</v>
      </c>
      <c r="D3633" s="8" t="s">
        <v>79</v>
      </c>
      <c r="E3633" s="7" t="s">
        <v>80</v>
      </c>
    </row>
    <row r="3635" spans="1:8" x14ac:dyDescent="0.25">
      <c r="A3635" s="4" t="s">
        <v>573</v>
      </c>
      <c r="B3635" s="4">
        <v>1</v>
      </c>
      <c r="C3635" s="4" t="s">
        <v>166</v>
      </c>
      <c r="D3635" s="9" t="s">
        <v>18</v>
      </c>
      <c r="E3635" s="4" t="s">
        <v>167</v>
      </c>
      <c r="F3635" s="10">
        <v>230.29</v>
      </c>
      <c r="G3635" s="10">
        <v>2</v>
      </c>
      <c r="H3635" s="11">
        <f>ROUND(ROUND(F3635,2)*ROUND(G3635,2),2)</f>
        <v>460.58</v>
      </c>
    </row>
    <row r="3636" spans="1:8" x14ac:dyDescent="0.25">
      <c r="A3636" s="4" t="s">
        <v>573</v>
      </c>
      <c r="B3636" s="4">
        <v>2</v>
      </c>
      <c r="C3636" s="4" t="s">
        <v>126</v>
      </c>
      <c r="D3636" s="9" t="s">
        <v>18</v>
      </c>
      <c r="E3636" s="4" t="s">
        <v>127</v>
      </c>
      <c r="F3636" s="10">
        <v>180.41</v>
      </c>
      <c r="G3636" s="10">
        <v>2</v>
      </c>
      <c r="H3636" s="11">
        <f>ROUND(ROUND(F3636,2)*ROUND(G3636,2),2)</f>
        <v>360.82</v>
      </c>
    </row>
    <row r="3637" spans="1:8" x14ac:dyDescent="0.25">
      <c r="A3637" s="4" t="s">
        <v>573</v>
      </c>
      <c r="B3637" s="4">
        <v>3</v>
      </c>
      <c r="C3637" s="4" t="s">
        <v>82</v>
      </c>
      <c r="D3637" s="9" t="s">
        <v>18</v>
      </c>
      <c r="E3637" s="4" t="s">
        <v>83</v>
      </c>
      <c r="F3637" s="10">
        <v>110.59</v>
      </c>
      <c r="G3637" s="10">
        <v>2</v>
      </c>
      <c r="H3637" s="11">
        <f>ROUND(ROUND(F3637,2)*ROUND(G3637,2),2)</f>
        <v>221.18</v>
      </c>
    </row>
    <row r="3638" spans="1:8" x14ac:dyDescent="0.25">
      <c r="E3638" s="7" t="s">
        <v>35</v>
      </c>
      <c r="F3638" s="7"/>
      <c r="G3638" s="7"/>
      <c r="H3638" s="12">
        <f>SUM(H3635:H3637)</f>
        <v>1042.58</v>
      </c>
    </row>
    <row r="3640" spans="1:8" x14ac:dyDescent="0.25">
      <c r="C3640" s="7" t="s">
        <v>6</v>
      </c>
      <c r="D3640" s="8" t="s">
        <v>7</v>
      </c>
      <c r="E3640" s="7" t="s">
        <v>8</v>
      </c>
    </row>
    <row r="3641" spans="1:8" x14ac:dyDescent="0.25">
      <c r="C3641" s="7" t="s">
        <v>9</v>
      </c>
      <c r="D3641" s="8" t="s">
        <v>564</v>
      </c>
      <c r="E3641" s="7" t="s">
        <v>565</v>
      </c>
    </row>
    <row r="3642" spans="1:8" x14ac:dyDescent="0.25">
      <c r="C3642" s="7" t="s">
        <v>11</v>
      </c>
      <c r="D3642" s="8" t="s">
        <v>84</v>
      </c>
      <c r="E3642" s="7" t="s">
        <v>85</v>
      </c>
    </row>
    <row r="3644" spans="1:8" x14ac:dyDescent="0.25">
      <c r="A3644" s="4" t="s">
        <v>574</v>
      </c>
      <c r="B3644" s="4">
        <v>1</v>
      </c>
      <c r="C3644" s="4" t="s">
        <v>87</v>
      </c>
      <c r="D3644" s="9" t="s">
        <v>31</v>
      </c>
      <c r="E3644" s="4" t="s">
        <v>88</v>
      </c>
      <c r="F3644" s="10">
        <v>49.53</v>
      </c>
      <c r="G3644" s="10">
        <v>81.12</v>
      </c>
      <c r="H3644" s="11">
        <f>ROUND(ROUND(F3644,2)*ROUND(G3644,2),2)</f>
        <v>4017.87</v>
      </c>
    </row>
    <row r="3645" spans="1:8" x14ac:dyDescent="0.25">
      <c r="A3645" s="4" t="s">
        <v>574</v>
      </c>
      <c r="B3645" s="4">
        <v>2</v>
      </c>
      <c r="C3645" s="4" t="s">
        <v>89</v>
      </c>
      <c r="D3645" s="9" t="s">
        <v>40</v>
      </c>
      <c r="E3645" s="4" t="s">
        <v>90</v>
      </c>
      <c r="F3645" s="10">
        <v>117.23</v>
      </c>
      <c r="G3645" s="10">
        <v>8.11</v>
      </c>
      <c r="H3645" s="11">
        <f>ROUND(ROUND(F3645,2)*ROUND(G3645,2),2)</f>
        <v>950.74</v>
      </c>
    </row>
    <row r="3646" spans="1:8" x14ac:dyDescent="0.25">
      <c r="A3646" s="4" t="s">
        <v>574</v>
      </c>
      <c r="B3646" s="4">
        <v>3</v>
      </c>
      <c r="C3646" s="4" t="s">
        <v>91</v>
      </c>
      <c r="D3646" s="9" t="s">
        <v>31</v>
      </c>
      <c r="E3646" s="4" t="s">
        <v>92</v>
      </c>
      <c r="F3646" s="10">
        <v>32.049999999999997</v>
      </c>
      <c r="G3646" s="10">
        <v>9.84</v>
      </c>
      <c r="H3646" s="11">
        <f>ROUND(ROUND(F3646,2)*ROUND(G3646,2),2)</f>
        <v>315.37</v>
      </c>
    </row>
    <row r="3647" spans="1:8" x14ac:dyDescent="0.25">
      <c r="A3647" s="4" t="s">
        <v>574</v>
      </c>
      <c r="B3647" s="4">
        <v>4</v>
      </c>
      <c r="C3647" s="4" t="s">
        <v>156</v>
      </c>
      <c r="D3647" s="9" t="s">
        <v>18</v>
      </c>
      <c r="E3647" s="4" t="s">
        <v>157</v>
      </c>
      <c r="F3647" s="10">
        <v>1182.44</v>
      </c>
      <c r="G3647" s="10">
        <v>1</v>
      </c>
      <c r="H3647" s="11">
        <f>ROUND(ROUND(F3647,2)*ROUND(G3647,2),2)</f>
        <v>1182.44</v>
      </c>
    </row>
    <row r="3648" spans="1:8" x14ac:dyDescent="0.25">
      <c r="E3648" s="7" t="s">
        <v>35</v>
      </c>
      <c r="F3648" s="7"/>
      <c r="G3648" s="7"/>
      <c r="H3648" s="12">
        <f>SUM(H3644:H3647)</f>
        <v>6466.42</v>
      </c>
    </row>
    <row r="3650" spans="1:8" x14ac:dyDescent="0.25">
      <c r="C3650" s="7" t="s">
        <v>6</v>
      </c>
      <c r="D3650" s="8" t="s">
        <v>7</v>
      </c>
      <c r="E3650" s="7" t="s">
        <v>8</v>
      </c>
    </row>
    <row r="3651" spans="1:8" x14ac:dyDescent="0.25">
      <c r="C3651" s="7" t="s">
        <v>9</v>
      </c>
      <c r="D3651" s="8" t="s">
        <v>564</v>
      </c>
      <c r="E3651" s="7" t="s">
        <v>565</v>
      </c>
    </row>
    <row r="3652" spans="1:8" x14ac:dyDescent="0.25">
      <c r="C3652" s="7" t="s">
        <v>11</v>
      </c>
      <c r="D3652" s="8" t="s">
        <v>93</v>
      </c>
      <c r="E3652" s="7" t="s">
        <v>94</v>
      </c>
    </row>
    <row r="3654" spans="1:8" x14ac:dyDescent="0.25">
      <c r="A3654" s="4" t="s">
        <v>575</v>
      </c>
      <c r="B3654" s="4">
        <v>1</v>
      </c>
      <c r="C3654" s="4" t="s">
        <v>96</v>
      </c>
      <c r="D3654" s="9" t="s">
        <v>40</v>
      </c>
      <c r="E3654" s="4" t="s">
        <v>97</v>
      </c>
      <c r="F3654" s="10">
        <v>24.85</v>
      </c>
      <c r="G3654" s="10">
        <v>96.18</v>
      </c>
      <c r="H3654" s="11">
        <f t="shared" ref="H3654:H3659" si="135">ROUND(ROUND(F3654,2)*ROUND(G3654,2),2)</f>
        <v>2390.0700000000002</v>
      </c>
    </row>
    <row r="3655" spans="1:8" x14ac:dyDescent="0.25">
      <c r="A3655" s="4" t="s">
        <v>575</v>
      </c>
      <c r="B3655" s="4">
        <v>2</v>
      </c>
      <c r="C3655" s="4" t="s">
        <v>98</v>
      </c>
      <c r="D3655" s="9" t="s">
        <v>40</v>
      </c>
      <c r="E3655" s="4" t="s">
        <v>99</v>
      </c>
      <c r="F3655" s="10">
        <v>7.59</v>
      </c>
      <c r="G3655" s="10">
        <v>77.099999999999994</v>
      </c>
      <c r="H3655" s="11">
        <f t="shared" si="135"/>
        <v>585.19000000000005</v>
      </c>
    </row>
    <row r="3656" spans="1:8" x14ac:dyDescent="0.25">
      <c r="A3656" s="4" t="s">
        <v>575</v>
      </c>
      <c r="B3656" s="4">
        <v>3</v>
      </c>
      <c r="C3656" s="4" t="s">
        <v>100</v>
      </c>
      <c r="D3656" s="9" t="s">
        <v>40</v>
      </c>
      <c r="E3656" s="4" t="s">
        <v>101</v>
      </c>
      <c r="F3656" s="10">
        <v>8.8800000000000008</v>
      </c>
      <c r="G3656" s="10">
        <v>77.099999999999994</v>
      </c>
      <c r="H3656" s="11">
        <f t="shared" si="135"/>
        <v>684.65</v>
      </c>
    </row>
    <row r="3657" spans="1:8" x14ac:dyDescent="0.25">
      <c r="A3657" s="4" t="s">
        <v>575</v>
      </c>
      <c r="B3657" s="4">
        <v>4</v>
      </c>
      <c r="C3657" s="4" t="s">
        <v>102</v>
      </c>
      <c r="D3657" s="9" t="s">
        <v>40</v>
      </c>
      <c r="E3657" s="4" t="s">
        <v>103</v>
      </c>
      <c r="F3657" s="10">
        <v>10.28</v>
      </c>
      <c r="G3657" s="10">
        <v>18.760000000000002</v>
      </c>
      <c r="H3657" s="11">
        <f t="shared" si="135"/>
        <v>192.85</v>
      </c>
    </row>
    <row r="3658" spans="1:8" x14ac:dyDescent="0.25">
      <c r="A3658" s="4" t="s">
        <v>575</v>
      </c>
      <c r="B3658" s="4">
        <v>5</v>
      </c>
      <c r="C3658" s="4" t="s">
        <v>104</v>
      </c>
      <c r="D3658" s="9" t="s">
        <v>40</v>
      </c>
      <c r="E3658" s="4" t="s">
        <v>105</v>
      </c>
      <c r="F3658" s="10">
        <v>63.61</v>
      </c>
      <c r="G3658" s="10">
        <v>18.760000000000002</v>
      </c>
      <c r="H3658" s="11">
        <f t="shared" si="135"/>
        <v>1193.32</v>
      </c>
    </row>
    <row r="3659" spans="1:8" x14ac:dyDescent="0.25">
      <c r="A3659" s="4" t="s">
        <v>575</v>
      </c>
      <c r="B3659" s="4">
        <v>6</v>
      </c>
      <c r="C3659" s="4" t="s">
        <v>106</v>
      </c>
      <c r="D3659" s="9" t="s">
        <v>40</v>
      </c>
      <c r="E3659" s="4" t="s">
        <v>107</v>
      </c>
      <c r="F3659" s="10">
        <v>93.51</v>
      </c>
      <c r="G3659" s="10">
        <v>0.5</v>
      </c>
      <c r="H3659" s="11">
        <f t="shared" si="135"/>
        <v>46.76</v>
      </c>
    </row>
    <row r="3660" spans="1:8" x14ac:dyDescent="0.25">
      <c r="E3660" s="7" t="s">
        <v>35</v>
      </c>
      <c r="F3660" s="7"/>
      <c r="G3660" s="7"/>
      <c r="H3660" s="12">
        <f>SUM(H3654:H3659)</f>
        <v>5092.84</v>
      </c>
    </row>
    <row r="3662" spans="1:8" x14ac:dyDescent="0.25">
      <c r="C3662" s="7" t="s">
        <v>6</v>
      </c>
      <c r="D3662" s="8" t="s">
        <v>7</v>
      </c>
      <c r="E3662" s="7" t="s">
        <v>8</v>
      </c>
    </row>
    <row r="3663" spans="1:8" x14ac:dyDescent="0.25">
      <c r="C3663" s="7" t="s">
        <v>9</v>
      </c>
      <c r="D3663" s="8" t="s">
        <v>576</v>
      </c>
      <c r="E3663" s="7" t="s">
        <v>577</v>
      </c>
    </row>
    <row r="3664" spans="1:8" x14ac:dyDescent="0.25">
      <c r="C3664" s="7" t="s">
        <v>11</v>
      </c>
      <c r="D3664" s="8" t="s">
        <v>7</v>
      </c>
      <c r="E3664" s="7" t="s">
        <v>12</v>
      </c>
    </row>
    <row r="3666" spans="1:8" x14ac:dyDescent="0.25">
      <c r="A3666" s="4" t="s">
        <v>578</v>
      </c>
      <c r="B3666" s="4">
        <v>1</v>
      </c>
      <c r="C3666" s="4" t="s">
        <v>14</v>
      </c>
      <c r="D3666" s="9" t="s">
        <v>15</v>
      </c>
      <c r="E3666" s="4" t="s">
        <v>16</v>
      </c>
      <c r="F3666" s="10">
        <v>5.85</v>
      </c>
      <c r="G3666" s="10">
        <v>200</v>
      </c>
      <c r="H3666" s="11">
        <f t="shared" ref="H3666:H3674" si="136">ROUND(ROUND(F3666,2)*ROUND(G3666,2),2)</f>
        <v>1170</v>
      </c>
    </row>
    <row r="3667" spans="1:8" x14ac:dyDescent="0.25">
      <c r="A3667" s="4" t="s">
        <v>578</v>
      </c>
      <c r="B3667" s="4">
        <v>2</v>
      </c>
      <c r="C3667" s="4" t="s">
        <v>17</v>
      </c>
      <c r="D3667" s="9" t="s">
        <v>18</v>
      </c>
      <c r="E3667" s="4" t="s">
        <v>19</v>
      </c>
      <c r="F3667" s="10">
        <v>4.71</v>
      </c>
      <c r="G3667" s="10">
        <v>40</v>
      </c>
      <c r="H3667" s="11">
        <f t="shared" si="136"/>
        <v>188.4</v>
      </c>
    </row>
    <row r="3668" spans="1:8" x14ac:dyDescent="0.25">
      <c r="A3668" s="4" t="s">
        <v>578</v>
      </c>
      <c r="B3668" s="4">
        <v>3</v>
      </c>
      <c r="C3668" s="4" t="s">
        <v>20</v>
      </c>
      <c r="D3668" s="9" t="s">
        <v>18</v>
      </c>
      <c r="E3668" s="4" t="s">
        <v>21</v>
      </c>
      <c r="F3668" s="10">
        <v>28.56</v>
      </c>
      <c r="G3668" s="10">
        <v>20</v>
      </c>
      <c r="H3668" s="11">
        <f t="shared" si="136"/>
        <v>571.20000000000005</v>
      </c>
    </row>
    <row r="3669" spans="1:8" x14ac:dyDescent="0.25">
      <c r="A3669" s="4" t="s">
        <v>578</v>
      </c>
      <c r="B3669" s="4">
        <v>4</v>
      </c>
      <c r="C3669" s="4" t="s">
        <v>22</v>
      </c>
      <c r="D3669" s="9" t="s">
        <v>15</v>
      </c>
      <c r="E3669" s="4" t="s">
        <v>23</v>
      </c>
      <c r="F3669" s="10">
        <v>1.41</v>
      </c>
      <c r="G3669" s="10">
        <v>485</v>
      </c>
      <c r="H3669" s="11">
        <f t="shared" si="136"/>
        <v>683.85</v>
      </c>
    </row>
    <row r="3670" spans="1:8" x14ac:dyDescent="0.25">
      <c r="A3670" s="4" t="s">
        <v>578</v>
      </c>
      <c r="B3670" s="4">
        <v>5</v>
      </c>
      <c r="C3670" s="4" t="s">
        <v>24</v>
      </c>
      <c r="D3670" s="9" t="s">
        <v>18</v>
      </c>
      <c r="E3670" s="4" t="s">
        <v>25</v>
      </c>
      <c r="F3670" s="10">
        <v>62.61</v>
      </c>
      <c r="G3670" s="10">
        <v>27</v>
      </c>
      <c r="H3670" s="11">
        <f t="shared" si="136"/>
        <v>1690.47</v>
      </c>
    </row>
    <row r="3671" spans="1:8" x14ac:dyDescent="0.25">
      <c r="A3671" s="4" t="s">
        <v>578</v>
      </c>
      <c r="B3671" s="4">
        <v>6</v>
      </c>
      <c r="C3671" s="4" t="s">
        <v>26</v>
      </c>
      <c r="D3671" s="9" t="s">
        <v>18</v>
      </c>
      <c r="E3671" s="4" t="s">
        <v>27</v>
      </c>
      <c r="F3671" s="10">
        <v>56.93</v>
      </c>
      <c r="G3671" s="10">
        <v>3</v>
      </c>
      <c r="H3671" s="11">
        <f t="shared" si="136"/>
        <v>170.79</v>
      </c>
    </row>
    <row r="3672" spans="1:8" x14ac:dyDescent="0.25">
      <c r="A3672" s="4" t="s">
        <v>578</v>
      </c>
      <c r="B3672" s="4">
        <v>7</v>
      </c>
      <c r="C3672" s="4" t="s">
        <v>28</v>
      </c>
      <c r="D3672" s="9" t="s">
        <v>18</v>
      </c>
      <c r="E3672" s="4" t="s">
        <v>29</v>
      </c>
      <c r="F3672" s="10">
        <v>63.54</v>
      </c>
      <c r="G3672" s="10">
        <v>6</v>
      </c>
      <c r="H3672" s="11">
        <f t="shared" si="136"/>
        <v>381.24</v>
      </c>
    </row>
    <row r="3673" spans="1:8" x14ac:dyDescent="0.25">
      <c r="A3673" s="4" t="s">
        <v>578</v>
      </c>
      <c r="B3673" s="4">
        <v>8</v>
      </c>
      <c r="C3673" s="4" t="s">
        <v>30</v>
      </c>
      <c r="D3673" s="9" t="s">
        <v>31</v>
      </c>
      <c r="E3673" s="4" t="s">
        <v>32</v>
      </c>
      <c r="F3673" s="10">
        <v>5.88</v>
      </c>
      <c r="G3673" s="10">
        <v>30</v>
      </c>
      <c r="H3673" s="11">
        <f t="shared" si="136"/>
        <v>176.4</v>
      </c>
    </row>
    <row r="3674" spans="1:8" x14ac:dyDescent="0.25">
      <c r="A3674" s="4" t="s">
        <v>578</v>
      </c>
      <c r="B3674" s="4">
        <v>9</v>
      </c>
      <c r="C3674" s="4" t="s">
        <v>33</v>
      </c>
      <c r="D3674" s="9" t="s">
        <v>31</v>
      </c>
      <c r="E3674" s="4" t="s">
        <v>34</v>
      </c>
      <c r="F3674" s="10">
        <v>7.76</v>
      </c>
      <c r="G3674" s="10">
        <v>30</v>
      </c>
      <c r="H3674" s="11">
        <f t="shared" si="136"/>
        <v>232.8</v>
      </c>
    </row>
    <row r="3675" spans="1:8" x14ac:dyDescent="0.25">
      <c r="E3675" s="7" t="s">
        <v>35</v>
      </c>
      <c r="F3675" s="7"/>
      <c r="G3675" s="7"/>
      <c r="H3675" s="12">
        <f>SUM(H3666:H3674)</f>
        <v>5265.15</v>
      </c>
    </row>
    <row r="3677" spans="1:8" x14ac:dyDescent="0.25">
      <c r="C3677" s="7" t="s">
        <v>6</v>
      </c>
      <c r="D3677" s="8" t="s">
        <v>7</v>
      </c>
      <c r="E3677" s="7" t="s">
        <v>8</v>
      </c>
    </row>
    <row r="3678" spans="1:8" x14ac:dyDescent="0.25">
      <c r="C3678" s="7" t="s">
        <v>9</v>
      </c>
      <c r="D3678" s="8" t="s">
        <v>576</v>
      </c>
      <c r="E3678" s="7" t="s">
        <v>577</v>
      </c>
    </row>
    <row r="3679" spans="1:8" x14ac:dyDescent="0.25">
      <c r="C3679" s="7" t="s">
        <v>11</v>
      </c>
      <c r="D3679" s="8" t="s">
        <v>36</v>
      </c>
      <c r="E3679" s="7" t="s">
        <v>37</v>
      </c>
    </row>
    <row r="3681" spans="1:8" x14ac:dyDescent="0.25">
      <c r="A3681" s="4" t="s">
        <v>579</v>
      </c>
      <c r="B3681" s="4">
        <v>1</v>
      </c>
      <c r="C3681" s="4" t="s">
        <v>39</v>
      </c>
      <c r="D3681" s="9" t="s">
        <v>40</v>
      </c>
      <c r="E3681" s="4" t="s">
        <v>41</v>
      </c>
      <c r="F3681" s="10">
        <v>102.15</v>
      </c>
      <c r="G3681" s="10">
        <v>12</v>
      </c>
      <c r="H3681" s="11">
        <f>ROUND(ROUND(F3681,2)*ROUND(G3681,2),2)</f>
        <v>1225.8</v>
      </c>
    </row>
    <row r="3682" spans="1:8" x14ac:dyDescent="0.25">
      <c r="E3682" s="7" t="s">
        <v>35</v>
      </c>
      <c r="F3682" s="7"/>
      <c r="G3682" s="7"/>
      <c r="H3682" s="12">
        <f>SUM(H3681:H3681)</f>
        <v>1225.8</v>
      </c>
    </row>
    <row r="3684" spans="1:8" x14ac:dyDescent="0.25">
      <c r="C3684" s="7" t="s">
        <v>6</v>
      </c>
      <c r="D3684" s="8" t="s">
        <v>7</v>
      </c>
      <c r="E3684" s="7" t="s">
        <v>8</v>
      </c>
    </row>
    <row r="3685" spans="1:8" x14ac:dyDescent="0.25">
      <c r="C3685" s="7" t="s">
        <v>9</v>
      </c>
      <c r="D3685" s="8" t="s">
        <v>576</v>
      </c>
      <c r="E3685" s="7" t="s">
        <v>577</v>
      </c>
    </row>
    <row r="3686" spans="1:8" x14ac:dyDescent="0.25">
      <c r="C3686" s="7" t="s">
        <v>11</v>
      </c>
      <c r="D3686" s="8" t="s">
        <v>42</v>
      </c>
      <c r="E3686" s="7" t="s">
        <v>43</v>
      </c>
    </row>
    <row r="3688" spans="1:8" x14ac:dyDescent="0.25">
      <c r="A3688" s="4" t="s">
        <v>580</v>
      </c>
      <c r="B3688" s="4">
        <v>1</v>
      </c>
      <c r="C3688" s="4" t="s">
        <v>45</v>
      </c>
      <c r="D3688" s="9" t="s">
        <v>31</v>
      </c>
      <c r="E3688" s="4" t="s">
        <v>46</v>
      </c>
      <c r="F3688" s="10">
        <v>11.7</v>
      </c>
      <c r="G3688" s="10">
        <v>86.36</v>
      </c>
      <c r="H3688" s="11">
        <f>ROUND(ROUND(F3688,2)*ROUND(G3688,2),2)</f>
        <v>1010.41</v>
      </c>
    </row>
    <row r="3689" spans="1:8" x14ac:dyDescent="0.25">
      <c r="A3689" s="4" t="s">
        <v>580</v>
      </c>
      <c r="B3689" s="4">
        <v>2</v>
      </c>
      <c r="C3689" s="4" t="s">
        <v>47</v>
      </c>
      <c r="D3689" s="9" t="s">
        <v>31</v>
      </c>
      <c r="E3689" s="4" t="s">
        <v>48</v>
      </c>
      <c r="F3689" s="10">
        <v>4.5999999999999996</v>
      </c>
      <c r="G3689" s="10">
        <v>23</v>
      </c>
      <c r="H3689" s="11">
        <f>ROUND(ROUND(F3689,2)*ROUND(G3689,2),2)</f>
        <v>105.8</v>
      </c>
    </row>
    <row r="3690" spans="1:8" x14ac:dyDescent="0.25">
      <c r="A3690" s="4" t="s">
        <v>580</v>
      </c>
      <c r="B3690" s="4">
        <v>3</v>
      </c>
      <c r="C3690" s="4" t="s">
        <v>174</v>
      </c>
      <c r="D3690" s="9" t="s">
        <v>31</v>
      </c>
      <c r="E3690" s="4" t="s">
        <v>175</v>
      </c>
      <c r="F3690" s="10">
        <v>11.76</v>
      </c>
      <c r="G3690" s="10">
        <v>5.04</v>
      </c>
      <c r="H3690" s="11">
        <f>ROUND(ROUND(F3690,2)*ROUND(G3690,2),2)</f>
        <v>59.27</v>
      </c>
    </row>
    <row r="3691" spans="1:8" x14ac:dyDescent="0.25">
      <c r="A3691" s="4" t="s">
        <v>580</v>
      </c>
      <c r="B3691" s="4">
        <v>4</v>
      </c>
      <c r="C3691" s="4" t="s">
        <v>49</v>
      </c>
      <c r="D3691" s="9" t="s">
        <v>31</v>
      </c>
      <c r="E3691" s="4" t="s">
        <v>50</v>
      </c>
      <c r="F3691" s="10">
        <v>8.15</v>
      </c>
      <c r="G3691" s="10">
        <v>6.16</v>
      </c>
      <c r="H3691" s="11">
        <f>ROUND(ROUND(F3691,2)*ROUND(G3691,2),2)</f>
        <v>50.2</v>
      </c>
    </row>
    <row r="3692" spans="1:8" x14ac:dyDescent="0.25">
      <c r="A3692" s="4" t="s">
        <v>580</v>
      </c>
      <c r="B3692" s="4">
        <v>5</v>
      </c>
      <c r="C3692" s="4" t="s">
        <v>51</v>
      </c>
      <c r="D3692" s="9" t="s">
        <v>15</v>
      </c>
      <c r="E3692" s="4" t="s">
        <v>52</v>
      </c>
      <c r="F3692" s="10">
        <v>5.75</v>
      </c>
      <c r="G3692" s="10">
        <v>57</v>
      </c>
      <c r="H3692" s="11">
        <f>ROUND(ROUND(F3692,2)*ROUND(G3692,2),2)</f>
        <v>327.75</v>
      </c>
    </row>
    <row r="3693" spans="1:8" x14ac:dyDescent="0.25">
      <c r="E3693" s="7" t="s">
        <v>35</v>
      </c>
      <c r="F3693" s="7"/>
      <c r="G3693" s="7"/>
      <c r="H3693" s="12">
        <f>SUM(H3688:H3692)</f>
        <v>1553.43</v>
      </c>
    </row>
    <row r="3695" spans="1:8" x14ac:dyDescent="0.25">
      <c r="C3695" s="7" t="s">
        <v>6</v>
      </c>
      <c r="D3695" s="8" t="s">
        <v>7</v>
      </c>
      <c r="E3695" s="7" t="s">
        <v>8</v>
      </c>
    </row>
    <row r="3696" spans="1:8" x14ac:dyDescent="0.25">
      <c r="C3696" s="7" t="s">
        <v>9</v>
      </c>
      <c r="D3696" s="8" t="s">
        <v>576</v>
      </c>
      <c r="E3696" s="7" t="s">
        <v>577</v>
      </c>
    </row>
    <row r="3697" spans="1:8" x14ac:dyDescent="0.25">
      <c r="C3697" s="7" t="s">
        <v>11</v>
      </c>
      <c r="D3697" s="8" t="s">
        <v>53</v>
      </c>
      <c r="E3697" s="7" t="s">
        <v>54</v>
      </c>
    </row>
    <row r="3699" spans="1:8" x14ac:dyDescent="0.25">
      <c r="A3699" s="4" t="s">
        <v>581</v>
      </c>
      <c r="B3699" s="4">
        <v>1</v>
      </c>
      <c r="C3699" s="4" t="s">
        <v>56</v>
      </c>
      <c r="D3699" s="9" t="s">
        <v>40</v>
      </c>
      <c r="E3699" s="4" t="s">
        <v>57</v>
      </c>
      <c r="F3699" s="10">
        <v>7.02</v>
      </c>
      <c r="G3699" s="10">
        <v>82.93</v>
      </c>
      <c r="H3699" s="11">
        <f t="shared" ref="H3699:H3704" si="137">ROUND(ROUND(F3699,2)*ROUND(G3699,2),2)</f>
        <v>582.16999999999996</v>
      </c>
    </row>
    <row r="3700" spans="1:8" x14ac:dyDescent="0.25">
      <c r="A3700" s="4" t="s">
        <v>581</v>
      </c>
      <c r="B3700" s="4">
        <v>2</v>
      </c>
      <c r="C3700" s="4" t="s">
        <v>58</v>
      </c>
      <c r="D3700" s="9" t="s">
        <v>40</v>
      </c>
      <c r="E3700" s="4" t="s">
        <v>59</v>
      </c>
      <c r="F3700" s="10">
        <v>2.1</v>
      </c>
      <c r="G3700" s="10">
        <v>19.55</v>
      </c>
      <c r="H3700" s="11">
        <f t="shared" si="137"/>
        <v>41.06</v>
      </c>
    </row>
    <row r="3701" spans="1:8" x14ac:dyDescent="0.25">
      <c r="A3701" s="4" t="s">
        <v>581</v>
      </c>
      <c r="B3701" s="4">
        <v>3</v>
      </c>
      <c r="C3701" s="4" t="s">
        <v>60</v>
      </c>
      <c r="D3701" s="9" t="s">
        <v>40</v>
      </c>
      <c r="E3701" s="4" t="s">
        <v>61</v>
      </c>
      <c r="F3701" s="10">
        <v>30.28</v>
      </c>
      <c r="G3701" s="10">
        <v>53.66</v>
      </c>
      <c r="H3701" s="11">
        <f t="shared" si="137"/>
        <v>1624.82</v>
      </c>
    </row>
    <row r="3702" spans="1:8" x14ac:dyDescent="0.25">
      <c r="A3702" s="4" t="s">
        <v>581</v>
      </c>
      <c r="B3702" s="4">
        <v>4</v>
      </c>
      <c r="C3702" s="4" t="s">
        <v>62</v>
      </c>
      <c r="D3702" s="9" t="s">
        <v>40</v>
      </c>
      <c r="E3702" s="4" t="s">
        <v>63</v>
      </c>
      <c r="F3702" s="10">
        <v>26.73</v>
      </c>
      <c r="G3702" s="10">
        <v>12.65</v>
      </c>
      <c r="H3702" s="11">
        <f t="shared" si="137"/>
        <v>338.13</v>
      </c>
    </row>
    <row r="3703" spans="1:8" x14ac:dyDescent="0.25">
      <c r="A3703" s="4" t="s">
        <v>581</v>
      </c>
      <c r="B3703" s="4">
        <v>5</v>
      </c>
      <c r="C3703" s="4" t="s">
        <v>64</v>
      </c>
      <c r="D3703" s="9" t="s">
        <v>40</v>
      </c>
      <c r="E3703" s="4" t="s">
        <v>65</v>
      </c>
      <c r="F3703" s="10">
        <v>21</v>
      </c>
      <c r="G3703" s="10">
        <v>29.27</v>
      </c>
      <c r="H3703" s="11">
        <f t="shared" si="137"/>
        <v>614.66999999999996</v>
      </c>
    </row>
    <row r="3704" spans="1:8" x14ac:dyDescent="0.25">
      <c r="A3704" s="4" t="s">
        <v>581</v>
      </c>
      <c r="B3704" s="4">
        <v>6</v>
      </c>
      <c r="C3704" s="4" t="s">
        <v>66</v>
      </c>
      <c r="D3704" s="9" t="s">
        <v>40</v>
      </c>
      <c r="E3704" s="4" t="s">
        <v>67</v>
      </c>
      <c r="F3704" s="10">
        <v>11.6</v>
      </c>
      <c r="G3704" s="10">
        <v>6.9</v>
      </c>
      <c r="H3704" s="11">
        <f t="shared" si="137"/>
        <v>80.040000000000006</v>
      </c>
    </row>
    <row r="3705" spans="1:8" x14ac:dyDescent="0.25">
      <c r="E3705" s="7" t="s">
        <v>35</v>
      </c>
      <c r="F3705" s="7"/>
      <c r="G3705" s="7"/>
      <c r="H3705" s="12">
        <f>SUM(H3699:H3704)</f>
        <v>3280.8900000000003</v>
      </c>
    </row>
    <row r="3707" spans="1:8" x14ac:dyDescent="0.25">
      <c r="C3707" s="7" t="s">
        <v>6</v>
      </c>
      <c r="D3707" s="8" t="s">
        <v>7</v>
      </c>
      <c r="E3707" s="7" t="s">
        <v>8</v>
      </c>
    </row>
    <row r="3708" spans="1:8" x14ac:dyDescent="0.25">
      <c r="C3708" s="7" t="s">
        <v>9</v>
      </c>
      <c r="D3708" s="8" t="s">
        <v>576</v>
      </c>
      <c r="E3708" s="7" t="s">
        <v>577</v>
      </c>
    </row>
    <row r="3709" spans="1:8" x14ac:dyDescent="0.25">
      <c r="C3709" s="7" t="s">
        <v>11</v>
      </c>
      <c r="D3709" s="8" t="s">
        <v>68</v>
      </c>
      <c r="E3709" s="7" t="s">
        <v>69</v>
      </c>
    </row>
    <row r="3711" spans="1:8" x14ac:dyDescent="0.25">
      <c r="A3711" s="4" t="s">
        <v>582</v>
      </c>
      <c r="B3711" s="4">
        <v>1</v>
      </c>
      <c r="C3711" s="4" t="s">
        <v>559</v>
      </c>
      <c r="D3711" s="9" t="s">
        <v>15</v>
      </c>
      <c r="E3711" s="4" t="s">
        <v>560</v>
      </c>
      <c r="F3711" s="10">
        <v>35.94</v>
      </c>
      <c r="G3711" s="10">
        <v>242.5</v>
      </c>
      <c r="H3711" s="11">
        <f t="shared" ref="H3711:H3716" si="138">ROUND(ROUND(F3711,2)*ROUND(G3711,2),2)</f>
        <v>8715.4500000000007</v>
      </c>
    </row>
    <row r="3712" spans="1:8" x14ac:dyDescent="0.25">
      <c r="A3712" s="4" t="s">
        <v>582</v>
      </c>
      <c r="B3712" s="4">
        <v>2</v>
      </c>
      <c r="C3712" s="4" t="s">
        <v>73</v>
      </c>
      <c r="D3712" s="9" t="s">
        <v>18</v>
      </c>
      <c r="E3712" s="4" t="s">
        <v>74</v>
      </c>
      <c r="F3712" s="10">
        <v>144.83000000000001</v>
      </c>
      <c r="G3712" s="10">
        <v>17</v>
      </c>
      <c r="H3712" s="11">
        <f t="shared" si="138"/>
        <v>2462.11</v>
      </c>
    </row>
    <row r="3713" spans="1:8" x14ac:dyDescent="0.25">
      <c r="A3713" s="4" t="s">
        <v>582</v>
      </c>
      <c r="B3713" s="4">
        <v>3</v>
      </c>
      <c r="C3713" s="4" t="s">
        <v>75</v>
      </c>
      <c r="D3713" s="9" t="s">
        <v>15</v>
      </c>
      <c r="E3713" s="4" t="s">
        <v>76</v>
      </c>
      <c r="F3713" s="10">
        <v>0.62</v>
      </c>
      <c r="G3713" s="10">
        <v>242.5</v>
      </c>
      <c r="H3713" s="11">
        <f t="shared" si="138"/>
        <v>150.35</v>
      </c>
    </row>
    <row r="3714" spans="1:8" x14ac:dyDescent="0.25">
      <c r="A3714" s="4" t="s">
        <v>582</v>
      </c>
      <c r="B3714" s="4">
        <v>4</v>
      </c>
      <c r="C3714" s="4" t="s">
        <v>389</v>
      </c>
      <c r="D3714" s="9" t="s">
        <v>18</v>
      </c>
      <c r="E3714" s="4" t="s">
        <v>390</v>
      </c>
      <c r="F3714" s="10">
        <v>178.93</v>
      </c>
      <c r="G3714" s="10">
        <v>3</v>
      </c>
      <c r="H3714" s="11">
        <f t="shared" si="138"/>
        <v>536.79</v>
      </c>
    </row>
    <row r="3715" spans="1:8" x14ac:dyDescent="0.25">
      <c r="A3715" s="4" t="s">
        <v>582</v>
      </c>
      <c r="B3715" s="4">
        <v>5</v>
      </c>
      <c r="C3715" s="4" t="s">
        <v>571</v>
      </c>
      <c r="D3715" s="9" t="s">
        <v>18</v>
      </c>
      <c r="E3715" s="4" t="s">
        <v>572</v>
      </c>
      <c r="F3715" s="10">
        <v>232.13</v>
      </c>
      <c r="G3715" s="10">
        <v>3</v>
      </c>
      <c r="H3715" s="11">
        <f t="shared" si="138"/>
        <v>696.39</v>
      </c>
    </row>
    <row r="3716" spans="1:8" x14ac:dyDescent="0.25">
      <c r="A3716" s="4" t="s">
        <v>582</v>
      </c>
      <c r="B3716" s="4">
        <v>6</v>
      </c>
      <c r="C3716" s="4" t="s">
        <v>391</v>
      </c>
      <c r="D3716" s="9" t="s">
        <v>18</v>
      </c>
      <c r="E3716" s="4" t="s">
        <v>392</v>
      </c>
      <c r="F3716" s="10">
        <v>629.6</v>
      </c>
      <c r="G3716" s="10">
        <v>2</v>
      </c>
      <c r="H3716" s="11">
        <f t="shared" si="138"/>
        <v>1259.2</v>
      </c>
    </row>
    <row r="3717" spans="1:8" x14ac:dyDescent="0.25">
      <c r="E3717" s="7" t="s">
        <v>35</v>
      </c>
      <c r="F3717" s="7"/>
      <c r="G3717" s="7"/>
      <c r="H3717" s="12">
        <f>SUM(H3711:H3716)</f>
        <v>13820.29</v>
      </c>
    </row>
    <row r="3719" spans="1:8" x14ac:dyDescent="0.25">
      <c r="C3719" s="7" t="s">
        <v>6</v>
      </c>
      <c r="D3719" s="8" t="s">
        <v>7</v>
      </c>
      <c r="E3719" s="7" t="s">
        <v>8</v>
      </c>
    </row>
    <row r="3720" spans="1:8" x14ac:dyDescent="0.25">
      <c r="C3720" s="7" t="s">
        <v>9</v>
      </c>
      <c r="D3720" s="8" t="s">
        <v>576</v>
      </c>
      <c r="E3720" s="7" t="s">
        <v>577</v>
      </c>
    </row>
    <row r="3721" spans="1:8" x14ac:dyDescent="0.25">
      <c r="C3721" s="7" t="s">
        <v>11</v>
      </c>
      <c r="D3721" s="8" t="s">
        <v>79</v>
      </c>
      <c r="E3721" s="7" t="s">
        <v>80</v>
      </c>
    </row>
    <row r="3723" spans="1:8" x14ac:dyDescent="0.25">
      <c r="A3723" s="4" t="s">
        <v>583</v>
      </c>
      <c r="B3723" s="4">
        <v>1</v>
      </c>
      <c r="C3723" s="4" t="s">
        <v>166</v>
      </c>
      <c r="D3723" s="9" t="s">
        <v>18</v>
      </c>
      <c r="E3723" s="4" t="s">
        <v>167</v>
      </c>
      <c r="F3723" s="10">
        <v>230.29</v>
      </c>
      <c r="G3723" s="10">
        <v>1</v>
      </c>
      <c r="H3723" s="11">
        <f>ROUND(ROUND(F3723,2)*ROUND(G3723,2),2)</f>
        <v>230.29</v>
      </c>
    </row>
    <row r="3724" spans="1:8" x14ac:dyDescent="0.25">
      <c r="A3724" s="4" t="s">
        <v>583</v>
      </c>
      <c r="B3724" s="4">
        <v>2</v>
      </c>
      <c r="C3724" s="4" t="s">
        <v>126</v>
      </c>
      <c r="D3724" s="9" t="s">
        <v>18</v>
      </c>
      <c r="E3724" s="4" t="s">
        <v>127</v>
      </c>
      <c r="F3724" s="10">
        <v>180.41</v>
      </c>
      <c r="G3724" s="10">
        <v>3</v>
      </c>
      <c r="H3724" s="11">
        <f>ROUND(ROUND(F3724,2)*ROUND(G3724,2),2)</f>
        <v>541.23</v>
      </c>
    </row>
    <row r="3725" spans="1:8" x14ac:dyDescent="0.25">
      <c r="A3725" s="4" t="s">
        <v>583</v>
      </c>
      <c r="B3725" s="4">
        <v>3</v>
      </c>
      <c r="C3725" s="4" t="s">
        <v>82</v>
      </c>
      <c r="D3725" s="9" t="s">
        <v>18</v>
      </c>
      <c r="E3725" s="4" t="s">
        <v>83</v>
      </c>
      <c r="F3725" s="10">
        <v>110.59</v>
      </c>
      <c r="G3725" s="10">
        <v>3</v>
      </c>
      <c r="H3725" s="11">
        <f>ROUND(ROUND(F3725,2)*ROUND(G3725,2),2)</f>
        <v>331.77</v>
      </c>
    </row>
    <row r="3726" spans="1:8" x14ac:dyDescent="0.25">
      <c r="E3726" s="7" t="s">
        <v>35</v>
      </c>
      <c r="F3726" s="7"/>
      <c r="G3726" s="7"/>
      <c r="H3726" s="12">
        <f>SUM(H3723:H3725)</f>
        <v>1103.29</v>
      </c>
    </row>
    <row r="3728" spans="1:8" x14ac:dyDescent="0.25">
      <c r="C3728" s="7" t="s">
        <v>6</v>
      </c>
      <c r="D3728" s="8" t="s">
        <v>7</v>
      </c>
      <c r="E3728" s="7" t="s">
        <v>8</v>
      </c>
    </row>
    <row r="3729" spans="1:8" x14ac:dyDescent="0.25">
      <c r="C3729" s="7" t="s">
        <v>9</v>
      </c>
      <c r="D3729" s="8" t="s">
        <v>576</v>
      </c>
      <c r="E3729" s="7" t="s">
        <v>577</v>
      </c>
    </row>
    <row r="3730" spans="1:8" x14ac:dyDescent="0.25">
      <c r="C3730" s="7" t="s">
        <v>11</v>
      </c>
      <c r="D3730" s="8" t="s">
        <v>84</v>
      </c>
      <c r="E3730" s="7" t="s">
        <v>85</v>
      </c>
    </row>
    <row r="3732" spans="1:8" x14ac:dyDescent="0.25">
      <c r="A3732" s="4" t="s">
        <v>584</v>
      </c>
      <c r="B3732" s="4">
        <v>1</v>
      </c>
      <c r="C3732" s="4" t="s">
        <v>87</v>
      </c>
      <c r="D3732" s="9" t="s">
        <v>31</v>
      </c>
      <c r="E3732" s="4" t="s">
        <v>88</v>
      </c>
      <c r="F3732" s="10">
        <v>49.53</v>
      </c>
      <c r="G3732" s="10">
        <v>109.36</v>
      </c>
      <c r="H3732" s="11">
        <f>ROUND(ROUND(F3732,2)*ROUND(G3732,2),2)</f>
        <v>5416.6</v>
      </c>
    </row>
    <row r="3733" spans="1:8" x14ac:dyDescent="0.25">
      <c r="A3733" s="4" t="s">
        <v>584</v>
      </c>
      <c r="B3733" s="4">
        <v>2</v>
      </c>
      <c r="C3733" s="4" t="s">
        <v>89</v>
      </c>
      <c r="D3733" s="9" t="s">
        <v>40</v>
      </c>
      <c r="E3733" s="4" t="s">
        <v>90</v>
      </c>
      <c r="F3733" s="10">
        <v>117.23</v>
      </c>
      <c r="G3733" s="10">
        <v>11.44</v>
      </c>
      <c r="H3733" s="11">
        <f>ROUND(ROUND(F3733,2)*ROUND(G3733,2),2)</f>
        <v>1341.11</v>
      </c>
    </row>
    <row r="3734" spans="1:8" x14ac:dyDescent="0.25">
      <c r="A3734" s="4" t="s">
        <v>584</v>
      </c>
      <c r="B3734" s="4">
        <v>3</v>
      </c>
      <c r="C3734" s="4" t="s">
        <v>182</v>
      </c>
      <c r="D3734" s="9" t="s">
        <v>15</v>
      </c>
      <c r="E3734" s="4" t="s">
        <v>183</v>
      </c>
      <c r="F3734" s="10">
        <v>9.15</v>
      </c>
      <c r="G3734" s="10">
        <v>0.8</v>
      </c>
      <c r="H3734" s="11">
        <f>ROUND(ROUND(F3734,2)*ROUND(G3734,2),2)</f>
        <v>7.32</v>
      </c>
    </row>
    <row r="3735" spans="1:8" x14ac:dyDescent="0.25">
      <c r="A3735" s="4" t="s">
        <v>584</v>
      </c>
      <c r="B3735" s="4">
        <v>4</v>
      </c>
      <c r="C3735" s="4" t="s">
        <v>91</v>
      </c>
      <c r="D3735" s="9" t="s">
        <v>31</v>
      </c>
      <c r="E3735" s="4" t="s">
        <v>92</v>
      </c>
      <c r="F3735" s="10">
        <v>32.049999999999997</v>
      </c>
      <c r="G3735" s="10">
        <v>1.96</v>
      </c>
      <c r="H3735" s="11">
        <f>ROUND(ROUND(F3735,2)*ROUND(G3735,2),2)</f>
        <v>62.82</v>
      </c>
    </row>
    <row r="3736" spans="1:8" x14ac:dyDescent="0.25">
      <c r="A3736" s="4" t="s">
        <v>584</v>
      </c>
      <c r="B3736" s="4">
        <v>5</v>
      </c>
      <c r="C3736" s="4" t="s">
        <v>156</v>
      </c>
      <c r="D3736" s="9" t="s">
        <v>18</v>
      </c>
      <c r="E3736" s="4" t="s">
        <v>157</v>
      </c>
      <c r="F3736" s="10">
        <v>1182.44</v>
      </c>
      <c r="G3736" s="10">
        <v>1</v>
      </c>
      <c r="H3736" s="11">
        <f>ROUND(ROUND(F3736,2)*ROUND(G3736,2),2)</f>
        <v>1182.44</v>
      </c>
    </row>
    <row r="3737" spans="1:8" x14ac:dyDescent="0.25">
      <c r="E3737" s="7" t="s">
        <v>35</v>
      </c>
      <c r="F3737" s="7"/>
      <c r="G3737" s="7"/>
      <c r="H3737" s="12">
        <f>SUM(H3732:H3736)</f>
        <v>8010.2899999999991</v>
      </c>
    </row>
    <row r="3739" spans="1:8" x14ac:dyDescent="0.25">
      <c r="C3739" s="7" t="s">
        <v>6</v>
      </c>
      <c r="D3739" s="8" t="s">
        <v>7</v>
      </c>
      <c r="E3739" s="7" t="s">
        <v>8</v>
      </c>
    </row>
    <row r="3740" spans="1:8" x14ac:dyDescent="0.25">
      <c r="C3740" s="7" t="s">
        <v>9</v>
      </c>
      <c r="D3740" s="8" t="s">
        <v>576</v>
      </c>
      <c r="E3740" s="7" t="s">
        <v>577</v>
      </c>
    </row>
    <row r="3741" spans="1:8" x14ac:dyDescent="0.25">
      <c r="C3741" s="7" t="s">
        <v>11</v>
      </c>
      <c r="D3741" s="8" t="s">
        <v>93</v>
      </c>
      <c r="E3741" s="7" t="s">
        <v>94</v>
      </c>
    </row>
    <row r="3743" spans="1:8" x14ac:dyDescent="0.25">
      <c r="A3743" s="4" t="s">
        <v>585</v>
      </c>
      <c r="B3743" s="4">
        <v>1</v>
      </c>
      <c r="C3743" s="4" t="s">
        <v>96</v>
      </c>
      <c r="D3743" s="9" t="s">
        <v>40</v>
      </c>
      <c r="E3743" s="4" t="s">
        <v>97</v>
      </c>
      <c r="F3743" s="10">
        <v>24.85</v>
      </c>
      <c r="G3743" s="10">
        <v>127.34</v>
      </c>
      <c r="H3743" s="11">
        <f t="shared" ref="H3743:H3748" si="139">ROUND(ROUND(F3743,2)*ROUND(G3743,2),2)</f>
        <v>3164.4</v>
      </c>
    </row>
    <row r="3744" spans="1:8" x14ac:dyDescent="0.25">
      <c r="A3744" s="4" t="s">
        <v>585</v>
      </c>
      <c r="B3744" s="4">
        <v>2</v>
      </c>
      <c r="C3744" s="4" t="s">
        <v>98</v>
      </c>
      <c r="D3744" s="9" t="s">
        <v>40</v>
      </c>
      <c r="E3744" s="4" t="s">
        <v>99</v>
      </c>
      <c r="F3744" s="10">
        <v>7.59</v>
      </c>
      <c r="G3744" s="10">
        <v>102.17</v>
      </c>
      <c r="H3744" s="11">
        <f t="shared" si="139"/>
        <v>775.47</v>
      </c>
    </row>
    <row r="3745" spans="1:8" x14ac:dyDescent="0.25">
      <c r="A3745" s="4" t="s">
        <v>585</v>
      </c>
      <c r="B3745" s="4">
        <v>3</v>
      </c>
      <c r="C3745" s="4" t="s">
        <v>100</v>
      </c>
      <c r="D3745" s="9" t="s">
        <v>40</v>
      </c>
      <c r="E3745" s="4" t="s">
        <v>101</v>
      </c>
      <c r="F3745" s="10">
        <v>8.8800000000000008</v>
      </c>
      <c r="G3745" s="10">
        <v>102.17</v>
      </c>
      <c r="H3745" s="11">
        <f t="shared" si="139"/>
        <v>907.27</v>
      </c>
    </row>
    <row r="3746" spans="1:8" x14ac:dyDescent="0.25">
      <c r="A3746" s="4" t="s">
        <v>585</v>
      </c>
      <c r="B3746" s="4">
        <v>4</v>
      </c>
      <c r="C3746" s="4" t="s">
        <v>102</v>
      </c>
      <c r="D3746" s="9" t="s">
        <v>40</v>
      </c>
      <c r="E3746" s="4" t="s">
        <v>103</v>
      </c>
      <c r="F3746" s="10">
        <v>10.28</v>
      </c>
      <c r="G3746" s="10">
        <v>25.17</v>
      </c>
      <c r="H3746" s="11">
        <f t="shared" si="139"/>
        <v>258.75</v>
      </c>
    </row>
    <row r="3747" spans="1:8" x14ac:dyDescent="0.25">
      <c r="A3747" s="4" t="s">
        <v>585</v>
      </c>
      <c r="B3747" s="4">
        <v>5</v>
      </c>
      <c r="C3747" s="4" t="s">
        <v>104</v>
      </c>
      <c r="D3747" s="9" t="s">
        <v>40</v>
      </c>
      <c r="E3747" s="4" t="s">
        <v>105</v>
      </c>
      <c r="F3747" s="10">
        <v>63.61</v>
      </c>
      <c r="G3747" s="10">
        <v>25.17</v>
      </c>
      <c r="H3747" s="11">
        <f t="shared" si="139"/>
        <v>1601.06</v>
      </c>
    </row>
    <row r="3748" spans="1:8" x14ac:dyDescent="0.25">
      <c r="A3748" s="4" t="s">
        <v>585</v>
      </c>
      <c r="B3748" s="4">
        <v>6</v>
      </c>
      <c r="C3748" s="4" t="s">
        <v>106</v>
      </c>
      <c r="D3748" s="9" t="s">
        <v>40</v>
      </c>
      <c r="E3748" s="4" t="s">
        <v>107</v>
      </c>
      <c r="F3748" s="10">
        <v>93.51</v>
      </c>
      <c r="G3748" s="10">
        <v>0.5</v>
      </c>
      <c r="H3748" s="11">
        <f t="shared" si="139"/>
        <v>46.76</v>
      </c>
    </row>
    <row r="3749" spans="1:8" x14ac:dyDescent="0.25">
      <c r="E3749" s="7" t="s">
        <v>35</v>
      </c>
      <c r="F3749" s="7"/>
      <c r="G3749" s="7"/>
      <c r="H3749" s="12">
        <f>SUM(H3743:H3748)</f>
        <v>6753.7099999999991</v>
      </c>
    </row>
    <row r="3751" spans="1:8" x14ac:dyDescent="0.25">
      <c r="C3751" s="7" t="s">
        <v>6</v>
      </c>
      <c r="D3751" s="8" t="s">
        <v>7</v>
      </c>
      <c r="E3751" s="7" t="s">
        <v>8</v>
      </c>
    </row>
    <row r="3752" spans="1:8" x14ac:dyDescent="0.25">
      <c r="C3752" s="7" t="s">
        <v>9</v>
      </c>
      <c r="D3752" s="8" t="s">
        <v>586</v>
      </c>
      <c r="E3752" s="7" t="s">
        <v>587</v>
      </c>
    </row>
    <row r="3753" spans="1:8" x14ac:dyDescent="0.25">
      <c r="C3753" s="7" t="s">
        <v>11</v>
      </c>
      <c r="D3753" s="8" t="s">
        <v>7</v>
      </c>
      <c r="E3753" s="7" t="s">
        <v>12</v>
      </c>
    </row>
    <row r="3755" spans="1:8" x14ac:dyDescent="0.25">
      <c r="A3755" s="4" t="s">
        <v>588</v>
      </c>
      <c r="B3755" s="4">
        <v>1</v>
      </c>
      <c r="C3755" s="4" t="s">
        <v>14</v>
      </c>
      <c r="D3755" s="9" t="s">
        <v>15</v>
      </c>
      <c r="E3755" s="4" t="s">
        <v>16</v>
      </c>
      <c r="F3755" s="10">
        <v>5.85</v>
      </c>
      <c r="G3755" s="10">
        <v>150</v>
      </c>
      <c r="H3755" s="11">
        <f t="shared" ref="H3755:H3763" si="140">ROUND(ROUND(F3755,2)*ROUND(G3755,2),2)</f>
        <v>877.5</v>
      </c>
    </row>
    <row r="3756" spans="1:8" x14ac:dyDescent="0.25">
      <c r="A3756" s="4" t="s">
        <v>588</v>
      </c>
      <c r="B3756" s="4">
        <v>2</v>
      </c>
      <c r="C3756" s="4" t="s">
        <v>17</v>
      </c>
      <c r="D3756" s="9" t="s">
        <v>18</v>
      </c>
      <c r="E3756" s="4" t="s">
        <v>19</v>
      </c>
      <c r="F3756" s="10">
        <v>4.71</v>
      </c>
      <c r="G3756" s="10">
        <v>30</v>
      </c>
      <c r="H3756" s="11">
        <f t="shared" si="140"/>
        <v>141.30000000000001</v>
      </c>
    </row>
    <row r="3757" spans="1:8" x14ac:dyDescent="0.25">
      <c r="A3757" s="4" t="s">
        <v>588</v>
      </c>
      <c r="B3757" s="4">
        <v>3</v>
      </c>
      <c r="C3757" s="4" t="s">
        <v>20</v>
      </c>
      <c r="D3757" s="9" t="s">
        <v>18</v>
      </c>
      <c r="E3757" s="4" t="s">
        <v>21</v>
      </c>
      <c r="F3757" s="10">
        <v>28.56</v>
      </c>
      <c r="G3757" s="10">
        <v>15</v>
      </c>
      <c r="H3757" s="11">
        <f t="shared" si="140"/>
        <v>428.4</v>
      </c>
    </row>
    <row r="3758" spans="1:8" x14ac:dyDescent="0.25">
      <c r="A3758" s="4" t="s">
        <v>588</v>
      </c>
      <c r="B3758" s="4">
        <v>4</v>
      </c>
      <c r="C3758" s="4" t="s">
        <v>22</v>
      </c>
      <c r="D3758" s="9" t="s">
        <v>15</v>
      </c>
      <c r="E3758" s="4" t="s">
        <v>23</v>
      </c>
      <c r="F3758" s="10">
        <v>1.41</v>
      </c>
      <c r="G3758" s="10">
        <v>300</v>
      </c>
      <c r="H3758" s="11">
        <f t="shared" si="140"/>
        <v>423</v>
      </c>
    </row>
    <row r="3759" spans="1:8" x14ac:dyDescent="0.25">
      <c r="A3759" s="4" t="s">
        <v>588</v>
      </c>
      <c r="B3759" s="4">
        <v>5</v>
      </c>
      <c r="C3759" s="4" t="s">
        <v>24</v>
      </c>
      <c r="D3759" s="9" t="s">
        <v>18</v>
      </c>
      <c r="E3759" s="4" t="s">
        <v>25</v>
      </c>
      <c r="F3759" s="10">
        <v>62.61</v>
      </c>
      <c r="G3759" s="10">
        <v>18</v>
      </c>
      <c r="H3759" s="11">
        <f t="shared" si="140"/>
        <v>1126.98</v>
      </c>
    </row>
    <row r="3760" spans="1:8" x14ac:dyDescent="0.25">
      <c r="A3760" s="4" t="s">
        <v>588</v>
      </c>
      <c r="B3760" s="4">
        <v>6</v>
      </c>
      <c r="C3760" s="4" t="s">
        <v>26</v>
      </c>
      <c r="D3760" s="9" t="s">
        <v>18</v>
      </c>
      <c r="E3760" s="4" t="s">
        <v>27</v>
      </c>
      <c r="F3760" s="10">
        <v>56.93</v>
      </c>
      <c r="G3760" s="10">
        <v>3</v>
      </c>
      <c r="H3760" s="11">
        <f t="shared" si="140"/>
        <v>170.79</v>
      </c>
    </row>
    <row r="3761" spans="1:8" x14ac:dyDescent="0.25">
      <c r="A3761" s="4" t="s">
        <v>588</v>
      </c>
      <c r="B3761" s="4">
        <v>7</v>
      </c>
      <c r="C3761" s="4" t="s">
        <v>28</v>
      </c>
      <c r="D3761" s="9" t="s">
        <v>18</v>
      </c>
      <c r="E3761" s="4" t="s">
        <v>29</v>
      </c>
      <c r="F3761" s="10">
        <v>63.54</v>
      </c>
      <c r="G3761" s="10">
        <v>6</v>
      </c>
      <c r="H3761" s="11">
        <f t="shared" si="140"/>
        <v>381.24</v>
      </c>
    </row>
    <row r="3762" spans="1:8" x14ac:dyDescent="0.25">
      <c r="A3762" s="4" t="s">
        <v>588</v>
      </c>
      <c r="B3762" s="4">
        <v>8</v>
      </c>
      <c r="C3762" s="4" t="s">
        <v>30</v>
      </c>
      <c r="D3762" s="9" t="s">
        <v>31</v>
      </c>
      <c r="E3762" s="4" t="s">
        <v>32</v>
      </c>
      <c r="F3762" s="10">
        <v>5.88</v>
      </c>
      <c r="G3762" s="10">
        <v>37</v>
      </c>
      <c r="H3762" s="11">
        <f t="shared" si="140"/>
        <v>217.56</v>
      </c>
    </row>
    <row r="3763" spans="1:8" x14ac:dyDescent="0.25">
      <c r="A3763" s="4" t="s">
        <v>588</v>
      </c>
      <c r="B3763" s="4">
        <v>9</v>
      </c>
      <c r="C3763" s="4" t="s">
        <v>33</v>
      </c>
      <c r="D3763" s="9" t="s">
        <v>31</v>
      </c>
      <c r="E3763" s="4" t="s">
        <v>34</v>
      </c>
      <c r="F3763" s="10">
        <v>7.76</v>
      </c>
      <c r="G3763" s="10">
        <v>37</v>
      </c>
      <c r="H3763" s="11">
        <f t="shared" si="140"/>
        <v>287.12</v>
      </c>
    </row>
    <row r="3764" spans="1:8" x14ac:dyDescent="0.25">
      <c r="E3764" s="7" t="s">
        <v>35</v>
      </c>
      <c r="F3764" s="7"/>
      <c r="G3764" s="7"/>
      <c r="H3764" s="12">
        <f>SUM(H3755:H3763)</f>
        <v>4053.89</v>
      </c>
    </row>
    <row r="3766" spans="1:8" x14ac:dyDescent="0.25">
      <c r="C3766" s="7" t="s">
        <v>6</v>
      </c>
      <c r="D3766" s="8" t="s">
        <v>7</v>
      </c>
      <c r="E3766" s="7" t="s">
        <v>8</v>
      </c>
    </row>
    <row r="3767" spans="1:8" x14ac:dyDescent="0.25">
      <c r="C3767" s="7" t="s">
        <v>9</v>
      </c>
      <c r="D3767" s="8" t="s">
        <v>586</v>
      </c>
      <c r="E3767" s="7" t="s">
        <v>587</v>
      </c>
    </row>
    <row r="3768" spans="1:8" x14ac:dyDescent="0.25">
      <c r="C3768" s="7" t="s">
        <v>11</v>
      </c>
      <c r="D3768" s="8" t="s">
        <v>36</v>
      </c>
      <c r="E3768" s="7" t="s">
        <v>37</v>
      </c>
    </row>
    <row r="3770" spans="1:8" x14ac:dyDescent="0.25">
      <c r="A3770" s="4" t="s">
        <v>589</v>
      </c>
      <c r="B3770" s="4">
        <v>1</v>
      </c>
      <c r="C3770" s="4" t="s">
        <v>39</v>
      </c>
      <c r="D3770" s="9" t="s">
        <v>40</v>
      </c>
      <c r="E3770" s="4" t="s">
        <v>41</v>
      </c>
      <c r="F3770" s="10">
        <v>102.15</v>
      </c>
      <c r="G3770" s="10">
        <v>8</v>
      </c>
      <c r="H3770" s="11">
        <f>ROUND(ROUND(F3770,2)*ROUND(G3770,2),2)</f>
        <v>817.2</v>
      </c>
    </row>
    <row r="3771" spans="1:8" x14ac:dyDescent="0.25">
      <c r="E3771" s="7" t="s">
        <v>35</v>
      </c>
      <c r="F3771" s="7"/>
      <c r="G3771" s="7"/>
      <c r="H3771" s="12">
        <f>SUM(H3770:H3770)</f>
        <v>817.2</v>
      </c>
    </row>
    <row r="3773" spans="1:8" x14ac:dyDescent="0.25">
      <c r="C3773" s="7" t="s">
        <v>6</v>
      </c>
      <c r="D3773" s="8" t="s">
        <v>7</v>
      </c>
      <c r="E3773" s="7" t="s">
        <v>8</v>
      </c>
    </row>
    <row r="3774" spans="1:8" x14ac:dyDescent="0.25">
      <c r="C3774" s="7" t="s">
        <v>9</v>
      </c>
      <c r="D3774" s="8" t="s">
        <v>586</v>
      </c>
      <c r="E3774" s="7" t="s">
        <v>587</v>
      </c>
    </row>
    <row r="3775" spans="1:8" x14ac:dyDescent="0.25">
      <c r="C3775" s="7" t="s">
        <v>11</v>
      </c>
      <c r="D3775" s="8" t="s">
        <v>42</v>
      </c>
      <c r="E3775" s="7" t="s">
        <v>43</v>
      </c>
    </row>
    <row r="3777" spans="1:8" x14ac:dyDescent="0.25">
      <c r="A3777" s="4" t="s">
        <v>590</v>
      </c>
      <c r="B3777" s="4">
        <v>1</v>
      </c>
      <c r="C3777" s="4" t="s">
        <v>45</v>
      </c>
      <c r="D3777" s="9" t="s">
        <v>31</v>
      </c>
      <c r="E3777" s="4" t="s">
        <v>46</v>
      </c>
      <c r="F3777" s="10">
        <v>11.7</v>
      </c>
      <c r="G3777" s="10">
        <v>60.2</v>
      </c>
      <c r="H3777" s="11">
        <f>ROUND(ROUND(F3777,2)*ROUND(G3777,2),2)</f>
        <v>704.34</v>
      </c>
    </row>
    <row r="3778" spans="1:8" x14ac:dyDescent="0.25">
      <c r="A3778" s="4" t="s">
        <v>590</v>
      </c>
      <c r="B3778" s="4">
        <v>2</v>
      </c>
      <c r="C3778" s="4" t="s">
        <v>47</v>
      </c>
      <c r="D3778" s="9" t="s">
        <v>31</v>
      </c>
      <c r="E3778" s="4" t="s">
        <v>48</v>
      </c>
      <c r="F3778" s="10">
        <v>4.5999999999999996</v>
      </c>
      <c r="G3778" s="10">
        <v>16</v>
      </c>
      <c r="H3778" s="11">
        <f>ROUND(ROUND(F3778,2)*ROUND(G3778,2),2)</f>
        <v>73.599999999999994</v>
      </c>
    </row>
    <row r="3779" spans="1:8" x14ac:dyDescent="0.25">
      <c r="E3779" s="7" t="s">
        <v>35</v>
      </c>
      <c r="F3779" s="7"/>
      <c r="G3779" s="7"/>
      <c r="H3779" s="12">
        <f>SUM(H3777:H3778)</f>
        <v>777.94</v>
      </c>
    </row>
    <row r="3781" spans="1:8" x14ac:dyDescent="0.25">
      <c r="C3781" s="7" t="s">
        <v>6</v>
      </c>
      <c r="D3781" s="8" t="s">
        <v>7</v>
      </c>
      <c r="E3781" s="7" t="s">
        <v>8</v>
      </c>
    </row>
    <row r="3782" spans="1:8" x14ac:dyDescent="0.25">
      <c r="C3782" s="7" t="s">
        <v>9</v>
      </c>
      <c r="D3782" s="8" t="s">
        <v>586</v>
      </c>
      <c r="E3782" s="7" t="s">
        <v>587</v>
      </c>
    </row>
    <row r="3783" spans="1:8" x14ac:dyDescent="0.25">
      <c r="C3783" s="7" t="s">
        <v>11</v>
      </c>
      <c r="D3783" s="8" t="s">
        <v>53</v>
      </c>
      <c r="E3783" s="7" t="s">
        <v>54</v>
      </c>
    </row>
    <row r="3785" spans="1:8" x14ac:dyDescent="0.25">
      <c r="A3785" s="4" t="s">
        <v>591</v>
      </c>
      <c r="B3785" s="4">
        <v>1</v>
      </c>
      <c r="C3785" s="4" t="s">
        <v>56</v>
      </c>
      <c r="D3785" s="9" t="s">
        <v>40</v>
      </c>
      <c r="E3785" s="4" t="s">
        <v>57</v>
      </c>
      <c r="F3785" s="10">
        <v>7.02</v>
      </c>
      <c r="G3785" s="10">
        <v>51.17</v>
      </c>
      <c r="H3785" s="11">
        <f t="shared" ref="H3785:H3790" si="141">ROUND(ROUND(F3785,2)*ROUND(G3785,2),2)</f>
        <v>359.21</v>
      </c>
    </row>
    <row r="3786" spans="1:8" x14ac:dyDescent="0.25">
      <c r="A3786" s="4" t="s">
        <v>591</v>
      </c>
      <c r="B3786" s="4">
        <v>2</v>
      </c>
      <c r="C3786" s="4" t="s">
        <v>58</v>
      </c>
      <c r="D3786" s="9" t="s">
        <v>40</v>
      </c>
      <c r="E3786" s="4" t="s">
        <v>59</v>
      </c>
      <c r="F3786" s="10">
        <v>2.1</v>
      </c>
      <c r="G3786" s="10">
        <v>13.6</v>
      </c>
      <c r="H3786" s="11">
        <f t="shared" si="141"/>
        <v>28.56</v>
      </c>
    </row>
    <row r="3787" spans="1:8" x14ac:dyDescent="0.25">
      <c r="A3787" s="4" t="s">
        <v>591</v>
      </c>
      <c r="B3787" s="4">
        <v>3</v>
      </c>
      <c r="C3787" s="4" t="s">
        <v>60</v>
      </c>
      <c r="D3787" s="9" t="s">
        <v>40</v>
      </c>
      <c r="E3787" s="4" t="s">
        <v>61</v>
      </c>
      <c r="F3787" s="10">
        <v>30.28</v>
      </c>
      <c r="G3787" s="10">
        <v>33.11</v>
      </c>
      <c r="H3787" s="11">
        <f t="shared" si="141"/>
        <v>1002.57</v>
      </c>
    </row>
    <row r="3788" spans="1:8" x14ac:dyDescent="0.25">
      <c r="A3788" s="4" t="s">
        <v>591</v>
      </c>
      <c r="B3788" s="4">
        <v>4</v>
      </c>
      <c r="C3788" s="4" t="s">
        <v>62</v>
      </c>
      <c r="D3788" s="9" t="s">
        <v>40</v>
      </c>
      <c r="E3788" s="4" t="s">
        <v>63</v>
      </c>
      <c r="F3788" s="10">
        <v>26.73</v>
      </c>
      <c r="G3788" s="10">
        <v>8.8000000000000007</v>
      </c>
      <c r="H3788" s="11">
        <f t="shared" si="141"/>
        <v>235.22</v>
      </c>
    </row>
    <row r="3789" spans="1:8" x14ac:dyDescent="0.25">
      <c r="A3789" s="4" t="s">
        <v>591</v>
      </c>
      <c r="B3789" s="4">
        <v>5</v>
      </c>
      <c r="C3789" s="4" t="s">
        <v>64</v>
      </c>
      <c r="D3789" s="9" t="s">
        <v>40</v>
      </c>
      <c r="E3789" s="4" t="s">
        <v>65</v>
      </c>
      <c r="F3789" s="10">
        <v>21</v>
      </c>
      <c r="G3789" s="10">
        <v>18.059999999999999</v>
      </c>
      <c r="H3789" s="11">
        <f t="shared" si="141"/>
        <v>379.26</v>
      </c>
    </row>
    <row r="3790" spans="1:8" x14ac:dyDescent="0.25">
      <c r="A3790" s="4" t="s">
        <v>591</v>
      </c>
      <c r="B3790" s="4">
        <v>6</v>
      </c>
      <c r="C3790" s="4" t="s">
        <v>66</v>
      </c>
      <c r="D3790" s="9" t="s">
        <v>40</v>
      </c>
      <c r="E3790" s="4" t="s">
        <v>67</v>
      </c>
      <c r="F3790" s="10">
        <v>11.6</v>
      </c>
      <c r="G3790" s="10">
        <v>4.8</v>
      </c>
      <c r="H3790" s="11">
        <f t="shared" si="141"/>
        <v>55.68</v>
      </c>
    </row>
    <row r="3791" spans="1:8" x14ac:dyDescent="0.25">
      <c r="E3791" s="7" t="s">
        <v>35</v>
      </c>
      <c r="F3791" s="7"/>
      <c r="G3791" s="7"/>
      <c r="H3791" s="12">
        <f>SUM(H3785:H3790)</f>
        <v>2060.5</v>
      </c>
    </row>
    <row r="3793" spans="1:8" x14ac:dyDescent="0.25">
      <c r="C3793" s="7" t="s">
        <v>6</v>
      </c>
      <c r="D3793" s="8" t="s">
        <v>7</v>
      </c>
      <c r="E3793" s="7" t="s">
        <v>8</v>
      </c>
    </row>
    <row r="3794" spans="1:8" x14ac:dyDescent="0.25">
      <c r="C3794" s="7" t="s">
        <v>9</v>
      </c>
      <c r="D3794" s="8" t="s">
        <v>586</v>
      </c>
      <c r="E3794" s="7" t="s">
        <v>587</v>
      </c>
    </row>
    <row r="3795" spans="1:8" x14ac:dyDescent="0.25">
      <c r="C3795" s="7" t="s">
        <v>11</v>
      </c>
      <c r="D3795" s="8" t="s">
        <v>68</v>
      </c>
      <c r="E3795" s="7" t="s">
        <v>69</v>
      </c>
    </row>
    <row r="3797" spans="1:8" x14ac:dyDescent="0.25">
      <c r="A3797" s="4" t="s">
        <v>592</v>
      </c>
      <c r="B3797" s="4">
        <v>1</v>
      </c>
      <c r="C3797" s="4" t="s">
        <v>559</v>
      </c>
      <c r="D3797" s="9" t="s">
        <v>15</v>
      </c>
      <c r="E3797" s="4" t="s">
        <v>560</v>
      </c>
      <c r="F3797" s="10">
        <v>35.94</v>
      </c>
      <c r="G3797" s="10">
        <v>150.5</v>
      </c>
      <c r="H3797" s="11">
        <f t="shared" ref="H3797:H3802" si="142">ROUND(ROUND(F3797,2)*ROUND(G3797,2),2)</f>
        <v>5408.97</v>
      </c>
    </row>
    <row r="3798" spans="1:8" x14ac:dyDescent="0.25">
      <c r="A3798" s="4" t="s">
        <v>592</v>
      </c>
      <c r="B3798" s="4">
        <v>2</v>
      </c>
      <c r="C3798" s="4" t="s">
        <v>73</v>
      </c>
      <c r="D3798" s="9" t="s">
        <v>18</v>
      </c>
      <c r="E3798" s="4" t="s">
        <v>74</v>
      </c>
      <c r="F3798" s="10">
        <v>144.83000000000001</v>
      </c>
      <c r="G3798" s="10">
        <v>6</v>
      </c>
      <c r="H3798" s="11">
        <f t="shared" si="142"/>
        <v>868.98</v>
      </c>
    </row>
    <row r="3799" spans="1:8" x14ac:dyDescent="0.25">
      <c r="A3799" s="4" t="s">
        <v>592</v>
      </c>
      <c r="B3799" s="4">
        <v>3</v>
      </c>
      <c r="C3799" s="4" t="s">
        <v>75</v>
      </c>
      <c r="D3799" s="9" t="s">
        <v>15</v>
      </c>
      <c r="E3799" s="4" t="s">
        <v>76</v>
      </c>
      <c r="F3799" s="10">
        <v>0.62</v>
      </c>
      <c r="G3799" s="10">
        <v>150.5</v>
      </c>
      <c r="H3799" s="11">
        <f t="shared" si="142"/>
        <v>93.31</v>
      </c>
    </row>
    <row r="3800" spans="1:8" x14ac:dyDescent="0.25">
      <c r="A3800" s="4" t="s">
        <v>592</v>
      </c>
      <c r="B3800" s="4">
        <v>4</v>
      </c>
      <c r="C3800" s="4" t="s">
        <v>389</v>
      </c>
      <c r="D3800" s="9" t="s">
        <v>18</v>
      </c>
      <c r="E3800" s="4" t="s">
        <v>390</v>
      </c>
      <c r="F3800" s="10">
        <v>178.93</v>
      </c>
      <c r="G3800" s="10">
        <v>1</v>
      </c>
      <c r="H3800" s="11">
        <f t="shared" si="142"/>
        <v>178.93</v>
      </c>
    </row>
    <row r="3801" spans="1:8" x14ac:dyDescent="0.25">
      <c r="A3801" s="4" t="s">
        <v>592</v>
      </c>
      <c r="B3801" s="4">
        <v>5</v>
      </c>
      <c r="C3801" s="4" t="s">
        <v>571</v>
      </c>
      <c r="D3801" s="9" t="s">
        <v>18</v>
      </c>
      <c r="E3801" s="4" t="s">
        <v>572</v>
      </c>
      <c r="F3801" s="10">
        <v>232.13</v>
      </c>
      <c r="G3801" s="10">
        <v>1</v>
      </c>
      <c r="H3801" s="11">
        <f t="shared" si="142"/>
        <v>232.13</v>
      </c>
    </row>
    <row r="3802" spans="1:8" x14ac:dyDescent="0.25">
      <c r="A3802" s="4" t="s">
        <v>592</v>
      </c>
      <c r="B3802" s="4">
        <v>6</v>
      </c>
      <c r="C3802" s="4" t="s">
        <v>391</v>
      </c>
      <c r="D3802" s="9" t="s">
        <v>18</v>
      </c>
      <c r="E3802" s="4" t="s">
        <v>392</v>
      </c>
      <c r="F3802" s="10">
        <v>629.6</v>
      </c>
      <c r="G3802" s="10">
        <v>1</v>
      </c>
      <c r="H3802" s="11">
        <f t="shared" si="142"/>
        <v>629.6</v>
      </c>
    </row>
    <row r="3803" spans="1:8" x14ac:dyDescent="0.25">
      <c r="E3803" s="7" t="s">
        <v>35</v>
      </c>
      <c r="F3803" s="7"/>
      <c r="G3803" s="7"/>
      <c r="H3803" s="12">
        <f>SUM(H3797:H3802)</f>
        <v>7411.9200000000019</v>
      </c>
    </row>
    <row r="3805" spans="1:8" x14ac:dyDescent="0.25">
      <c r="C3805" s="7" t="s">
        <v>6</v>
      </c>
      <c r="D3805" s="8" t="s">
        <v>7</v>
      </c>
      <c r="E3805" s="7" t="s">
        <v>8</v>
      </c>
    </row>
    <row r="3806" spans="1:8" x14ac:dyDescent="0.25">
      <c r="C3806" s="7" t="s">
        <v>9</v>
      </c>
      <c r="D3806" s="8" t="s">
        <v>586</v>
      </c>
      <c r="E3806" s="7" t="s">
        <v>587</v>
      </c>
    </row>
    <row r="3807" spans="1:8" x14ac:dyDescent="0.25">
      <c r="C3807" s="7" t="s">
        <v>11</v>
      </c>
      <c r="D3807" s="8" t="s">
        <v>79</v>
      </c>
      <c r="E3807" s="7" t="s">
        <v>80</v>
      </c>
    </row>
    <row r="3809" spans="1:8" x14ac:dyDescent="0.25">
      <c r="A3809" s="4" t="s">
        <v>593</v>
      </c>
      <c r="B3809" s="4">
        <v>1</v>
      </c>
      <c r="C3809" s="4" t="s">
        <v>82</v>
      </c>
      <c r="D3809" s="9" t="s">
        <v>18</v>
      </c>
      <c r="E3809" s="4" t="s">
        <v>83</v>
      </c>
      <c r="F3809" s="10">
        <v>110.59</v>
      </c>
      <c r="G3809" s="10">
        <v>1</v>
      </c>
      <c r="H3809" s="11">
        <f>ROUND(ROUND(F3809,2)*ROUND(G3809,2),2)</f>
        <v>110.59</v>
      </c>
    </row>
    <row r="3810" spans="1:8" x14ac:dyDescent="0.25">
      <c r="E3810" s="7" t="s">
        <v>35</v>
      </c>
      <c r="F3810" s="7"/>
      <c r="G3810" s="7"/>
      <c r="H3810" s="12">
        <f>SUM(H3809:H3809)</f>
        <v>110.59</v>
      </c>
    </row>
    <row r="3812" spans="1:8" x14ac:dyDescent="0.25">
      <c r="C3812" s="7" t="s">
        <v>6</v>
      </c>
      <c r="D3812" s="8" t="s">
        <v>7</v>
      </c>
      <c r="E3812" s="7" t="s">
        <v>8</v>
      </c>
    </row>
    <row r="3813" spans="1:8" x14ac:dyDescent="0.25">
      <c r="C3813" s="7" t="s">
        <v>9</v>
      </c>
      <c r="D3813" s="8" t="s">
        <v>586</v>
      </c>
      <c r="E3813" s="7" t="s">
        <v>587</v>
      </c>
    </row>
    <row r="3814" spans="1:8" x14ac:dyDescent="0.25">
      <c r="C3814" s="7" t="s">
        <v>11</v>
      </c>
      <c r="D3814" s="8" t="s">
        <v>84</v>
      </c>
      <c r="E3814" s="7" t="s">
        <v>85</v>
      </c>
    </row>
    <row r="3816" spans="1:8" x14ac:dyDescent="0.25">
      <c r="A3816" s="4" t="s">
        <v>594</v>
      </c>
      <c r="B3816" s="4">
        <v>1</v>
      </c>
      <c r="C3816" s="4" t="s">
        <v>87</v>
      </c>
      <c r="D3816" s="9" t="s">
        <v>31</v>
      </c>
      <c r="E3816" s="4" t="s">
        <v>88</v>
      </c>
      <c r="F3816" s="10">
        <v>49.53</v>
      </c>
      <c r="G3816" s="10">
        <v>76.2</v>
      </c>
      <c r="H3816" s="11">
        <f>ROUND(ROUND(F3816,2)*ROUND(G3816,2),2)</f>
        <v>3774.19</v>
      </c>
    </row>
    <row r="3817" spans="1:8" x14ac:dyDescent="0.25">
      <c r="A3817" s="4" t="s">
        <v>594</v>
      </c>
      <c r="B3817" s="4">
        <v>2</v>
      </c>
      <c r="C3817" s="4" t="s">
        <v>89</v>
      </c>
      <c r="D3817" s="9" t="s">
        <v>40</v>
      </c>
      <c r="E3817" s="4" t="s">
        <v>90</v>
      </c>
      <c r="F3817" s="10">
        <v>117.23</v>
      </c>
      <c r="G3817" s="10">
        <v>7.62</v>
      </c>
      <c r="H3817" s="11">
        <f>ROUND(ROUND(F3817,2)*ROUND(G3817,2),2)</f>
        <v>893.29</v>
      </c>
    </row>
    <row r="3818" spans="1:8" x14ac:dyDescent="0.25">
      <c r="E3818" s="7" t="s">
        <v>35</v>
      </c>
      <c r="F3818" s="7"/>
      <c r="G3818" s="7"/>
      <c r="H3818" s="12">
        <f>SUM(H3816:H3817)</f>
        <v>4667.4799999999996</v>
      </c>
    </row>
    <row r="3820" spans="1:8" x14ac:dyDescent="0.25">
      <c r="C3820" s="7" t="s">
        <v>6</v>
      </c>
      <c r="D3820" s="8" t="s">
        <v>7</v>
      </c>
      <c r="E3820" s="7" t="s">
        <v>8</v>
      </c>
    </row>
    <row r="3821" spans="1:8" x14ac:dyDescent="0.25">
      <c r="C3821" s="7" t="s">
        <v>9</v>
      </c>
      <c r="D3821" s="8" t="s">
        <v>586</v>
      </c>
      <c r="E3821" s="7" t="s">
        <v>587</v>
      </c>
    </row>
    <row r="3822" spans="1:8" x14ac:dyDescent="0.25">
      <c r="C3822" s="7" t="s">
        <v>11</v>
      </c>
      <c r="D3822" s="8" t="s">
        <v>93</v>
      </c>
      <c r="E3822" s="7" t="s">
        <v>94</v>
      </c>
    </row>
    <row r="3824" spans="1:8" x14ac:dyDescent="0.25">
      <c r="A3824" s="4" t="s">
        <v>595</v>
      </c>
      <c r="B3824" s="4">
        <v>1</v>
      </c>
      <c r="C3824" s="4" t="s">
        <v>96</v>
      </c>
      <c r="D3824" s="9" t="s">
        <v>40</v>
      </c>
      <c r="E3824" s="4" t="s">
        <v>97</v>
      </c>
      <c r="F3824" s="10">
        <v>24.85</v>
      </c>
      <c r="G3824" s="10">
        <v>80.010000000000005</v>
      </c>
      <c r="H3824" s="11">
        <f t="shared" ref="H3824:H3829" si="143">ROUND(ROUND(F3824,2)*ROUND(G3824,2),2)</f>
        <v>1988.25</v>
      </c>
    </row>
    <row r="3825" spans="1:8" x14ac:dyDescent="0.25">
      <c r="A3825" s="4" t="s">
        <v>595</v>
      </c>
      <c r="B3825" s="4">
        <v>2</v>
      </c>
      <c r="C3825" s="4" t="s">
        <v>98</v>
      </c>
      <c r="D3825" s="9" t="s">
        <v>40</v>
      </c>
      <c r="E3825" s="4" t="s">
        <v>99</v>
      </c>
      <c r="F3825" s="10">
        <v>7.59</v>
      </c>
      <c r="G3825" s="10">
        <v>64.58</v>
      </c>
      <c r="H3825" s="11">
        <f t="shared" si="143"/>
        <v>490.16</v>
      </c>
    </row>
    <row r="3826" spans="1:8" x14ac:dyDescent="0.25">
      <c r="A3826" s="4" t="s">
        <v>595</v>
      </c>
      <c r="B3826" s="4">
        <v>3</v>
      </c>
      <c r="C3826" s="4" t="s">
        <v>100</v>
      </c>
      <c r="D3826" s="9" t="s">
        <v>40</v>
      </c>
      <c r="E3826" s="4" t="s">
        <v>101</v>
      </c>
      <c r="F3826" s="10">
        <v>8.8800000000000008</v>
      </c>
      <c r="G3826" s="10">
        <v>64.58</v>
      </c>
      <c r="H3826" s="11">
        <f t="shared" si="143"/>
        <v>573.47</v>
      </c>
    </row>
    <row r="3827" spans="1:8" x14ac:dyDescent="0.25">
      <c r="A3827" s="4" t="s">
        <v>595</v>
      </c>
      <c r="B3827" s="4">
        <v>4</v>
      </c>
      <c r="C3827" s="4" t="s">
        <v>102</v>
      </c>
      <c r="D3827" s="9" t="s">
        <v>40</v>
      </c>
      <c r="E3827" s="4" t="s">
        <v>103</v>
      </c>
      <c r="F3827" s="10">
        <v>10.28</v>
      </c>
      <c r="G3827" s="10">
        <v>15.43</v>
      </c>
      <c r="H3827" s="11">
        <f t="shared" si="143"/>
        <v>158.62</v>
      </c>
    </row>
    <row r="3828" spans="1:8" x14ac:dyDescent="0.25">
      <c r="A3828" s="4" t="s">
        <v>595</v>
      </c>
      <c r="B3828" s="4">
        <v>5</v>
      </c>
      <c r="C3828" s="4" t="s">
        <v>104</v>
      </c>
      <c r="D3828" s="9" t="s">
        <v>40</v>
      </c>
      <c r="E3828" s="4" t="s">
        <v>105</v>
      </c>
      <c r="F3828" s="10">
        <v>63.61</v>
      </c>
      <c r="G3828" s="10">
        <v>15.43</v>
      </c>
      <c r="H3828" s="11">
        <f t="shared" si="143"/>
        <v>981.5</v>
      </c>
    </row>
    <row r="3829" spans="1:8" x14ac:dyDescent="0.25">
      <c r="A3829" s="4" t="s">
        <v>595</v>
      </c>
      <c r="B3829" s="4">
        <v>6</v>
      </c>
      <c r="C3829" s="4" t="s">
        <v>106</v>
      </c>
      <c r="D3829" s="9" t="s">
        <v>40</v>
      </c>
      <c r="E3829" s="4" t="s">
        <v>107</v>
      </c>
      <c r="F3829" s="10">
        <v>93.51</v>
      </c>
      <c r="G3829" s="10">
        <v>0.5</v>
      </c>
      <c r="H3829" s="11">
        <f t="shared" si="143"/>
        <v>46.76</v>
      </c>
    </row>
    <row r="3830" spans="1:8" x14ac:dyDescent="0.25">
      <c r="E3830" s="7" t="s">
        <v>35</v>
      </c>
      <c r="F3830" s="7"/>
      <c r="G3830" s="7"/>
      <c r="H3830" s="12">
        <f>SUM(H3824:H3829)</f>
        <v>4238.76</v>
      </c>
    </row>
    <row r="3832" spans="1:8" x14ac:dyDescent="0.25">
      <c r="C3832" s="7" t="s">
        <v>6</v>
      </c>
      <c r="D3832" s="8" t="s">
        <v>7</v>
      </c>
      <c r="E3832" s="7" t="s">
        <v>8</v>
      </c>
    </row>
    <row r="3833" spans="1:8" x14ac:dyDescent="0.25">
      <c r="C3833" s="7" t="s">
        <v>9</v>
      </c>
      <c r="D3833" s="8" t="s">
        <v>596</v>
      </c>
      <c r="E3833" s="7" t="s">
        <v>597</v>
      </c>
    </row>
    <row r="3834" spans="1:8" x14ac:dyDescent="0.25">
      <c r="C3834" s="7" t="s">
        <v>11</v>
      </c>
      <c r="D3834" s="8" t="s">
        <v>7</v>
      </c>
      <c r="E3834" s="7" t="s">
        <v>12</v>
      </c>
    </row>
    <row r="3836" spans="1:8" x14ac:dyDescent="0.25">
      <c r="A3836" s="4" t="s">
        <v>598</v>
      </c>
      <c r="B3836" s="4">
        <v>1</v>
      </c>
      <c r="C3836" s="4" t="s">
        <v>14</v>
      </c>
      <c r="D3836" s="9" t="s">
        <v>15</v>
      </c>
      <c r="E3836" s="4" t="s">
        <v>16</v>
      </c>
      <c r="F3836" s="10">
        <v>5.85</v>
      </c>
      <c r="G3836" s="10">
        <v>120</v>
      </c>
      <c r="H3836" s="11">
        <f t="shared" ref="H3836:H3844" si="144">ROUND(ROUND(F3836,2)*ROUND(G3836,2),2)</f>
        <v>702</v>
      </c>
    </row>
    <row r="3837" spans="1:8" x14ac:dyDescent="0.25">
      <c r="A3837" s="4" t="s">
        <v>598</v>
      </c>
      <c r="B3837" s="4">
        <v>2</v>
      </c>
      <c r="C3837" s="4" t="s">
        <v>17</v>
      </c>
      <c r="D3837" s="9" t="s">
        <v>18</v>
      </c>
      <c r="E3837" s="4" t="s">
        <v>19</v>
      </c>
      <c r="F3837" s="10">
        <v>4.71</v>
      </c>
      <c r="G3837" s="10">
        <v>20</v>
      </c>
      <c r="H3837" s="11">
        <f t="shared" si="144"/>
        <v>94.2</v>
      </c>
    </row>
    <row r="3838" spans="1:8" x14ac:dyDescent="0.25">
      <c r="A3838" s="4" t="s">
        <v>598</v>
      </c>
      <c r="B3838" s="4">
        <v>3</v>
      </c>
      <c r="C3838" s="4" t="s">
        <v>20</v>
      </c>
      <c r="D3838" s="9" t="s">
        <v>18</v>
      </c>
      <c r="E3838" s="4" t="s">
        <v>21</v>
      </c>
      <c r="F3838" s="10">
        <v>28.56</v>
      </c>
      <c r="G3838" s="10">
        <v>12</v>
      </c>
      <c r="H3838" s="11">
        <f t="shared" si="144"/>
        <v>342.72</v>
      </c>
    </row>
    <row r="3839" spans="1:8" x14ac:dyDescent="0.25">
      <c r="A3839" s="4" t="s">
        <v>598</v>
      </c>
      <c r="B3839" s="4">
        <v>4</v>
      </c>
      <c r="C3839" s="4" t="s">
        <v>22</v>
      </c>
      <c r="D3839" s="9" t="s">
        <v>15</v>
      </c>
      <c r="E3839" s="4" t="s">
        <v>23</v>
      </c>
      <c r="F3839" s="10">
        <v>1.41</v>
      </c>
      <c r="G3839" s="10">
        <v>258</v>
      </c>
      <c r="H3839" s="11">
        <f t="shared" si="144"/>
        <v>363.78</v>
      </c>
    </row>
    <row r="3840" spans="1:8" x14ac:dyDescent="0.25">
      <c r="A3840" s="4" t="s">
        <v>598</v>
      </c>
      <c r="B3840" s="4">
        <v>5</v>
      </c>
      <c r="C3840" s="4" t="s">
        <v>24</v>
      </c>
      <c r="D3840" s="9" t="s">
        <v>18</v>
      </c>
      <c r="E3840" s="4" t="s">
        <v>25</v>
      </c>
      <c r="F3840" s="10">
        <v>62.61</v>
      </c>
      <c r="G3840" s="10">
        <v>15</v>
      </c>
      <c r="H3840" s="11">
        <f t="shared" si="144"/>
        <v>939.15</v>
      </c>
    </row>
    <row r="3841" spans="1:8" x14ac:dyDescent="0.25">
      <c r="A3841" s="4" t="s">
        <v>598</v>
      </c>
      <c r="B3841" s="4">
        <v>6</v>
      </c>
      <c r="C3841" s="4" t="s">
        <v>26</v>
      </c>
      <c r="D3841" s="9" t="s">
        <v>18</v>
      </c>
      <c r="E3841" s="4" t="s">
        <v>27</v>
      </c>
      <c r="F3841" s="10">
        <v>56.93</v>
      </c>
      <c r="G3841" s="10">
        <v>3</v>
      </c>
      <c r="H3841" s="11">
        <f t="shared" si="144"/>
        <v>170.79</v>
      </c>
    </row>
    <row r="3842" spans="1:8" x14ac:dyDescent="0.25">
      <c r="A3842" s="4" t="s">
        <v>598</v>
      </c>
      <c r="B3842" s="4">
        <v>7</v>
      </c>
      <c r="C3842" s="4" t="s">
        <v>28</v>
      </c>
      <c r="D3842" s="9" t="s">
        <v>18</v>
      </c>
      <c r="E3842" s="4" t="s">
        <v>29</v>
      </c>
      <c r="F3842" s="10">
        <v>63.54</v>
      </c>
      <c r="G3842" s="10">
        <v>6</v>
      </c>
      <c r="H3842" s="11">
        <f t="shared" si="144"/>
        <v>381.24</v>
      </c>
    </row>
    <row r="3843" spans="1:8" x14ac:dyDescent="0.25">
      <c r="A3843" s="4" t="s">
        <v>598</v>
      </c>
      <c r="B3843" s="4">
        <v>8</v>
      </c>
      <c r="C3843" s="4" t="s">
        <v>30</v>
      </c>
      <c r="D3843" s="9" t="s">
        <v>31</v>
      </c>
      <c r="E3843" s="4" t="s">
        <v>32</v>
      </c>
      <c r="F3843" s="10">
        <v>5.88</v>
      </c>
      <c r="G3843" s="10">
        <v>32</v>
      </c>
      <c r="H3843" s="11">
        <f t="shared" si="144"/>
        <v>188.16</v>
      </c>
    </row>
    <row r="3844" spans="1:8" x14ac:dyDescent="0.25">
      <c r="A3844" s="4" t="s">
        <v>598</v>
      </c>
      <c r="B3844" s="4">
        <v>9</v>
      </c>
      <c r="C3844" s="4" t="s">
        <v>33</v>
      </c>
      <c r="D3844" s="9" t="s">
        <v>31</v>
      </c>
      <c r="E3844" s="4" t="s">
        <v>34</v>
      </c>
      <c r="F3844" s="10">
        <v>7.76</v>
      </c>
      <c r="G3844" s="10">
        <v>32</v>
      </c>
      <c r="H3844" s="11">
        <f t="shared" si="144"/>
        <v>248.32</v>
      </c>
    </row>
    <row r="3845" spans="1:8" x14ac:dyDescent="0.25">
      <c r="E3845" s="7" t="s">
        <v>35</v>
      </c>
      <c r="F3845" s="7"/>
      <c r="G3845" s="7"/>
      <c r="H3845" s="12">
        <f>SUM(H3836:H3844)</f>
        <v>3430.36</v>
      </c>
    </row>
    <row r="3847" spans="1:8" x14ac:dyDescent="0.25">
      <c r="C3847" s="7" t="s">
        <v>6</v>
      </c>
      <c r="D3847" s="8" t="s">
        <v>7</v>
      </c>
      <c r="E3847" s="7" t="s">
        <v>8</v>
      </c>
    </row>
    <row r="3848" spans="1:8" x14ac:dyDescent="0.25">
      <c r="C3848" s="7" t="s">
        <v>9</v>
      </c>
      <c r="D3848" s="8" t="s">
        <v>596</v>
      </c>
      <c r="E3848" s="7" t="s">
        <v>597</v>
      </c>
    </row>
    <row r="3849" spans="1:8" x14ac:dyDescent="0.25">
      <c r="C3849" s="7" t="s">
        <v>11</v>
      </c>
      <c r="D3849" s="8" t="s">
        <v>36</v>
      </c>
      <c r="E3849" s="7" t="s">
        <v>37</v>
      </c>
    </row>
    <row r="3851" spans="1:8" x14ac:dyDescent="0.25">
      <c r="A3851" s="4" t="s">
        <v>599</v>
      </c>
      <c r="B3851" s="4">
        <v>1</v>
      </c>
      <c r="C3851" s="4" t="s">
        <v>39</v>
      </c>
      <c r="D3851" s="9" t="s">
        <v>40</v>
      </c>
      <c r="E3851" s="4" t="s">
        <v>41</v>
      </c>
      <c r="F3851" s="10">
        <v>102.15</v>
      </c>
      <c r="G3851" s="10">
        <v>6</v>
      </c>
      <c r="H3851" s="11">
        <f>ROUND(ROUND(F3851,2)*ROUND(G3851,2),2)</f>
        <v>612.9</v>
      </c>
    </row>
    <row r="3852" spans="1:8" x14ac:dyDescent="0.25">
      <c r="E3852" s="7" t="s">
        <v>35</v>
      </c>
      <c r="F3852" s="7"/>
      <c r="G3852" s="7"/>
      <c r="H3852" s="12">
        <f>SUM(H3851:H3851)</f>
        <v>612.9</v>
      </c>
    </row>
    <row r="3854" spans="1:8" x14ac:dyDescent="0.25">
      <c r="C3854" s="7" t="s">
        <v>6</v>
      </c>
      <c r="D3854" s="8" t="s">
        <v>7</v>
      </c>
      <c r="E3854" s="7" t="s">
        <v>8</v>
      </c>
    </row>
    <row r="3855" spans="1:8" x14ac:dyDescent="0.25">
      <c r="C3855" s="7" t="s">
        <v>9</v>
      </c>
      <c r="D3855" s="8" t="s">
        <v>596</v>
      </c>
      <c r="E3855" s="7" t="s">
        <v>597</v>
      </c>
    </row>
    <row r="3856" spans="1:8" x14ac:dyDescent="0.25">
      <c r="C3856" s="7" t="s">
        <v>11</v>
      </c>
      <c r="D3856" s="8" t="s">
        <v>42</v>
      </c>
      <c r="E3856" s="7" t="s">
        <v>43</v>
      </c>
    </row>
    <row r="3858" spans="1:8" x14ac:dyDescent="0.25">
      <c r="A3858" s="4" t="s">
        <v>600</v>
      </c>
      <c r="B3858" s="4">
        <v>1</v>
      </c>
      <c r="C3858" s="4" t="s">
        <v>45</v>
      </c>
      <c r="D3858" s="9" t="s">
        <v>31</v>
      </c>
      <c r="E3858" s="4" t="s">
        <v>46</v>
      </c>
      <c r="F3858" s="10">
        <v>11.7</v>
      </c>
      <c r="G3858" s="10">
        <v>51.6</v>
      </c>
      <c r="H3858" s="11">
        <f>ROUND(ROUND(F3858,2)*ROUND(G3858,2),2)</f>
        <v>603.72</v>
      </c>
    </row>
    <row r="3859" spans="1:8" x14ac:dyDescent="0.25">
      <c r="A3859" s="4" t="s">
        <v>600</v>
      </c>
      <c r="B3859" s="4">
        <v>2</v>
      </c>
      <c r="C3859" s="4" t="s">
        <v>47</v>
      </c>
      <c r="D3859" s="9" t="s">
        <v>31</v>
      </c>
      <c r="E3859" s="4" t="s">
        <v>48</v>
      </c>
      <c r="F3859" s="10">
        <v>4.5999999999999996</v>
      </c>
      <c r="G3859" s="10">
        <v>14</v>
      </c>
      <c r="H3859" s="11">
        <f>ROUND(ROUND(F3859,2)*ROUND(G3859,2),2)</f>
        <v>64.400000000000006</v>
      </c>
    </row>
    <row r="3860" spans="1:8" x14ac:dyDescent="0.25">
      <c r="E3860" s="7" t="s">
        <v>35</v>
      </c>
      <c r="F3860" s="7"/>
      <c r="G3860" s="7"/>
      <c r="H3860" s="12">
        <f>SUM(H3858:H3859)</f>
        <v>668.12</v>
      </c>
    </row>
    <row r="3862" spans="1:8" x14ac:dyDescent="0.25">
      <c r="C3862" s="7" t="s">
        <v>6</v>
      </c>
      <c r="D3862" s="8" t="s">
        <v>7</v>
      </c>
      <c r="E3862" s="7" t="s">
        <v>8</v>
      </c>
    </row>
    <row r="3863" spans="1:8" x14ac:dyDescent="0.25">
      <c r="C3863" s="7" t="s">
        <v>9</v>
      </c>
      <c r="D3863" s="8" t="s">
        <v>596</v>
      </c>
      <c r="E3863" s="7" t="s">
        <v>597</v>
      </c>
    </row>
    <row r="3864" spans="1:8" x14ac:dyDescent="0.25">
      <c r="C3864" s="7" t="s">
        <v>11</v>
      </c>
      <c r="D3864" s="8" t="s">
        <v>53</v>
      </c>
      <c r="E3864" s="7" t="s">
        <v>54</v>
      </c>
    </row>
    <row r="3866" spans="1:8" x14ac:dyDescent="0.25">
      <c r="A3866" s="4" t="s">
        <v>601</v>
      </c>
      <c r="B3866" s="4">
        <v>1</v>
      </c>
      <c r="C3866" s="4" t="s">
        <v>56</v>
      </c>
      <c r="D3866" s="9" t="s">
        <v>40</v>
      </c>
      <c r="E3866" s="4" t="s">
        <v>57</v>
      </c>
      <c r="F3866" s="10">
        <v>7.02</v>
      </c>
      <c r="G3866" s="10">
        <v>43.86</v>
      </c>
      <c r="H3866" s="11">
        <f t="shared" ref="H3866:H3871" si="145">ROUND(ROUND(F3866,2)*ROUND(G3866,2),2)</f>
        <v>307.89999999999998</v>
      </c>
    </row>
    <row r="3867" spans="1:8" x14ac:dyDescent="0.25">
      <c r="A3867" s="4" t="s">
        <v>601</v>
      </c>
      <c r="B3867" s="4">
        <v>2</v>
      </c>
      <c r="C3867" s="4" t="s">
        <v>58</v>
      </c>
      <c r="D3867" s="9" t="s">
        <v>40</v>
      </c>
      <c r="E3867" s="4" t="s">
        <v>59</v>
      </c>
      <c r="F3867" s="10">
        <v>2.1</v>
      </c>
      <c r="G3867" s="10">
        <v>11.9</v>
      </c>
      <c r="H3867" s="11">
        <f t="shared" si="145"/>
        <v>24.99</v>
      </c>
    </row>
    <row r="3868" spans="1:8" x14ac:dyDescent="0.25">
      <c r="A3868" s="4" t="s">
        <v>601</v>
      </c>
      <c r="B3868" s="4">
        <v>3</v>
      </c>
      <c r="C3868" s="4" t="s">
        <v>60</v>
      </c>
      <c r="D3868" s="9" t="s">
        <v>40</v>
      </c>
      <c r="E3868" s="4" t="s">
        <v>61</v>
      </c>
      <c r="F3868" s="10">
        <v>30.28</v>
      </c>
      <c r="G3868" s="10">
        <v>28.38</v>
      </c>
      <c r="H3868" s="11">
        <f t="shared" si="145"/>
        <v>859.35</v>
      </c>
    </row>
    <row r="3869" spans="1:8" x14ac:dyDescent="0.25">
      <c r="A3869" s="4" t="s">
        <v>601</v>
      </c>
      <c r="B3869" s="4">
        <v>4</v>
      </c>
      <c r="C3869" s="4" t="s">
        <v>62</v>
      </c>
      <c r="D3869" s="9" t="s">
        <v>40</v>
      </c>
      <c r="E3869" s="4" t="s">
        <v>63</v>
      </c>
      <c r="F3869" s="10">
        <v>26.73</v>
      </c>
      <c r="G3869" s="10">
        <v>7.7</v>
      </c>
      <c r="H3869" s="11">
        <f t="shared" si="145"/>
        <v>205.82</v>
      </c>
    </row>
    <row r="3870" spans="1:8" x14ac:dyDescent="0.25">
      <c r="A3870" s="4" t="s">
        <v>601</v>
      </c>
      <c r="B3870" s="4">
        <v>5</v>
      </c>
      <c r="C3870" s="4" t="s">
        <v>64</v>
      </c>
      <c r="D3870" s="9" t="s">
        <v>40</v>
      </c>
      <c r="E3870" s="4" t="s">
        <v>65</v>
      </c>
      <c r="F3870" s="10">
        <v>21</v>
      </c>
      <c r="G3870" s="10">
        <v>15.48</v>
      </c>
      <c r="H3870" s="11">
        <f t="shared" si="145"/>
        <v>325.08</v>
      </c>
    </row>
    <row r="3871" spans="1:8" x14ac:dyDescent="0.25">
      <c r="A3871" s="4" t="s">
        <v>601</v>
      </c>
      <c r="B3871" s="4">
        <v>6</v>
      </c>
      <c r="C3871" s="4" t="s">
        <v>66</v>
      </c>
      <c r="D3871" s="9" t="s">
        <v>40</v>
      </c>
      <c r="E3871" s="4" t="s">
        <v>67</v>
      </c>
      <c r="F3871" s="10">
        <v>11.6</v>
      </c>
      <c r="G3871" s="10">
        <v>4.32</v>
      </c>
      <c r="H3871" s="11">
        <f t="shared" si="145"/>
        <v>50.11</v>
      </c>
    </row>
    <row r="3872" spans="1:8" x14ac:dyDescent="0.25">
      <c r="E3872" s="7" t="s">
        <v>35</v>
      </c>
      <c r="F3872" s="7"/>
      <c r="G3872" s="7"/>
      <c r="H3872" s="12">
        <f>SUM(H3866:H3871)</f>
        <v>1773.2499999999998</v>
      </c>
    </row>
    <row r="3874" spans="1:8" x14ac:dyDescent="0.25">
      <c r="C3874" s="7" t="s">
        <v>6</v>
      </c>
      <c r="D3874" s="8" t="s">
        <v>7</v>
      </c>
      <c r="E3874" s="7" t="s">
        <v>8</v>
      </c>
    </row>
    <row r="3875" spans="1:8" x14ac:dyDescent="0.25">
      <c r="C3875" s="7" t="s">
        <v>9</v>
      </c>
      <c r="D3875" s="8" t="s">
        <v>596</v>
      </c>
      <c r="E3875" s="7" t="s">
        <v>597</v>
      </c>
    </row>
    <row r="3876" spans="1:8" x14ac:dyDescent="0.25">
      <c r="C3876" s="7" t="s">
        <v>11</v>
      </c>
      <c r="D3876" s="8" t="s">
        <v>68</v>
      </c>
      <c r="E3876" s="7" t="s">
        <v>69</v>
      </c>
    </row>
    <row r="3878" spans="1:8" x14ac:dyDescent="0.25">
      <c r="A3878" s="4" t="s">
        <v>602</v>
      </c>
      <c r="B3878" s="4">
        <v>1</v>
      </c>
      <c r="C3878" s="4" t="s">
        <v>559</v>
      </c>
      <c r="D3878" s="9" t="s">
        <v>15</v>
      </c>
      <c r="E3878" s="4" t="s">
        <v>560</v>
      </c>
      <c r="F3878" s="10">
        <v>35.94</v>
      </c>
      <c r="G3878" s="10">
        <v>129</v>
      </c>
      <c r="H3878" s="11">
        <f>ROUND(ROUND(F3878,2)*ROUND(G3878,2),2)</f>
        <v>4636.26</v>
      </c>
    </row>
    <row r="3879" spans="1:8" x14ac:dyDescent="0.25">
      <c r="A3879" s="4" t="s">
        <v>602</v>
      </c>
      <c r="B3879" s="4">
        <v>2</v>
      </c>
      <c r="C3879" s="4" t="s">
        <v>73</v>
      </c>
      <c r="D3879" s="9" t="s">
        <v>18</v>
      </c>
      <c r="E3879" s="4" t="s">
        <v>74</v>
      </c>
      <c r="F3879" s="10">
        <v>144.83000000000001</v>
      </c>
      <c r="G3879" s="10">
        <v>4</v>
      </c>
      <c r="H3879" s="11">
        <f>ROUND(ROUND(F3879,2)*ROUND(G3879,2),2)</f>
        <v>579.32000000000005</v>
      </c>
    </row>
    <row r="3880" spans="1:8" x14ac:dyDescent="0.25">
      <c r="A3880" s="4" t="s">
        <v>602</v>
      </c>
      <c r="B3880" s="4">
        <v>3</v>
      </c>
      <c r="C3880" s="4" t="s">
        <v>75</v>
      </c>
      <c r="D3880" s="9" t="s">
        <v>15</v>
      </c>
      <c r="E3880" s="4" t="s">
        <v>76</v>
      </c>
      <c r="F3880" s="10">
        <v>0.62</v>
      </c>
      <c r="G3880" s="10">
        <v>129</v>
      </c>
      <c r="H3880" s="11">
        <f>ROUND(ROUND(F3880,2)*ROUND(G3880,2),2)</f>
        <v>79.98</v>
      </c>
    </row>
    <row r="3881" spans="1:8" x14ac:dyDescent="0.25">
      <c r="A3881" s="4" t="s">
        <v>602</v>
      </c>
      <c r="B3881" s="4">
        <v>4</v>
      </c>
      <c r="C3881" s="4" t="s">
        <v>389</v>
      </c>
      <c r="D3881" s="9" t="s">
        <v>18</v>
      </c>
      <c r="E3881" s="4" t="s">
        <v>390</v>
      </c>
      <c r="F3881" s="10">
        <v>178.93</v>
      </c>
      <c r="G3881" s="10">
        <v>1</v>
      </c>
      <c r="H3881" s="11">
        <f>ROUND(ROUND(F3881,2)*ROUND(G3881,2),2)</f>
        <v>178.93</v>
      </c>
    </row>
    <row r="3882" spans="1:8" x14ac:dyDescent="0.25">
      <c r="A3882" s="4" t="s">
        <v>602</v>
      </c>
      <c r="B3882" s="4">
        <v>5</v>
      </c>
      <c r="C3882" s="4" t="s">
        <v>391</v>
      </c>
      <c r="D3882" s="9" t="s">
        <v>18</v>
      </c>
      <c r="E3882" s="4" t="s">
        <v>392</v>
      </c>
      <c r="F3882" s="10">
        <v>629.6</v>
      </c>
      <c r="G3882" s="10">
        <v>1</v>
      </c>
      <c r="H3882" s="11">
        <f>ROUND(ROUND(F3882,2)*ROUND(G3882,2),2)</f>
        <v>629.6</v>
      </c>
    </row>
    <row r="3883" spans="1:8" x14ac:dyDescent="0.25">
      <c r="E3883" s="7" t="s">
        <v>35</v>
      </c>
      <c r="F3883" s="7"/>
      <c r="G3883" s="7"/>
      <c r="H3883" s="12">
        <f>SUM(H3878:H3882)</f>
        <v>6104.09</v>
      </c>
    </row>
    <row r="3885" spans="1:8" x14ac:dyDescent="0.25">
      <c r="C3885" s="7" t="s">
        <v>6</v>
      </c>
      <c r="D3885" s="8" t="s">
        <v>7</v>
      </c>
      <c r="E3885" s="7" t="s">
        <v>8</v>
      </c>
    </row>
    <row r="3886" spans="1:8" x14ac:dyDescent="0.25">
      <c r="C3886" s="7" t="s">
        <v>9</v>
      </c>
      <c r="D3886" s="8" t="s">
        <v>596</v>
      </c>
      <c r="E3886" s="7" t="s">
        <v>597</v>
      </c>
    </row>
    <row r="3887" spans="1:8" x14ac:dyDescent="0.25">
      <c r="C3887" s="7" t="s">
        <v>11</v>
      </c>
      <c r="D3887" s="8" t="s">
        <v>79</v>
      </c>
      <c r="E3887" s="7" t="s">
        <v>85</v>
      </c>
    </row>
    <row r="3889" spans="1:8" x14ac:dyDescent="0.25">
      <c r="A3889" s="4" t="s">
        <v>603</v>
      </c>
      <c r="B3889" s="4">
        <v>1</v>
      </c>
      <c r="C3889" s="4" t="s">
        <v>87</v>
      </c>
      <c r="D3889" s="9" t="s">
        <v>31</v>
      </c>
      <c r="E3889" s="4" t="s">
        <v>88</v>
      </c>
      <c r="F3889" s="10">
        <v>49.53</v>
      </c>
      <c r="G3889" s="10">
        <v>65.599999999999994</v>
      </c>
      <c r="H3889" s="11">
        <f>ROUND(ROUND(F3889,2)*ROUND(G3889,2),2)</f>
        <v>3249.17</v>
      </c>
    </row>
    <row r="3890" spans="1:8" x14ac:dyDescent="0.25">
      <c r="A3890" s="4" t="s">
        <v>603</v>
      </c>
      <c r="B3890" s="4">
        <v>2</v>
      </c>
      <c r="C3890" s="4" t="s">
        <v>89</v>
      </c>
      <c r="D3890" s="9" t="s">
        <v>40</v>
      </c>
      <c r="E3890" s="4" t="s">
        <v>90</v>
      </c>
      <c r="F3890" s="10">
        <v>117.23</v>
      </c>
      <c r="G3890" s="10">
        <v>6.56</v>
      </c>
      <c r="H3890" s="11">
        <f>ROUND(ROUND(F3890,2)*ROUND(G3890,2),2)</f>
        <v>769.03</v>
      </c>
    </row>
    <row r="3891" spans="1:8" x14ac:dyDescent="0.25">
      <c r="E3891" s="7" t="s">
        <v>35</v>
      </c>
      <c r="F3891" s="7"/>
      <c r="G3891" s="7"/>
      <c r="H3891" s="12">
        <f>SUM(H3889:H3890)</f>
        <v>4018.2</v>
      </c>
    </row>
    <row r="3893" spans="1:8" x14ac:dyDescent="0.25">
      <c r="C3893" s="7" t="s">
        <v>6</v>
      </c>
      <c r="D3893" s="8" t="s">
        <v>7</v>
      </c>
      <c r="E3893" s="7" t="s">
        <v>8</v>
      </c>
    </row>
    <row r="3894" spans="1:8" x14ac:dyDescent="0.25">
      <c r="C3894" s="7" t="s">
        <v>9</v>
      </c>
      <c r="D3894" s="8" t="s">
        <v>596</v>
      </c>
      <c r="E3894" s="7" t="s">
        <v>597</v>
      </c>
    </row>
    <row r="3895" spans="1:8" x14ac:dyDescent="0.25">
      <c r="C3895" s="7" t="s">
        <v>11</v>
      </c>
      <c r="D3895" s="8" t="s">
        <v>84</v>
      </c>
      <c r="E3895" s="7" t="s">
        <v>94</v>
      </c>
    </row>
    <row r="3897" spans="1:8" x14ac:dyDescent="0.25">
      <c r="A3897" s="4" t="s">
        <v>604</v>
      </c>
      <c r="B3897" s="4">
        <v>1</v>
      </c>
      <c r="C3897" s="4" t="s">
        <v>96</v>
      </c>
      <c r="D3897" s="9" t="s">
        <v>40</v>
      </c>
      <c r="E3897" s="4" t="s">
        <v>97</v>
      </c>
      <c r="F3897" s="10">
        <v>24.85</v>
      </c>
      <c r="G3897" s="10">
        <v>68.89</v>
      </c>
      <c r="H3897" s="11">
        <f t="shared" ref="H3897:H3902" si="146">ROUND(ROUND(F3897,2)*ROUND(G3897,2),2)</f>
        <v>1711.92</v>
      </c>
    </row>
    <row r="3898" spans="1:8" x14ac:dyDescent="0.25">
      <c r="A3898" s="4" t="s">
        <v>604</v>
      </c>
      <c r="B3898" s="4">
        <v>2</v>
      </c>
      <c r="C3898" s="4" t="s">
        <v>98</v>
      </c>
      <c r="D3898" s="9" t="s">
        <v>40</v>
      </c>
      <c r="E3898" s="4" t="s">
        <v>99</v>
      </c>
      <c r="F3898" s="10">
        <v>7.59</v>
      </c>
      <c r="G3898" s="10">
        <v>55.6</v>
      </c>
      <c r="H3898" s="11">
        <f t="shared" si="146"/>
        <v>422</v>
      </c>
    </row>
    <row r="3899" spans="1:8" x14ac:dyDescent="0.25">
      <c r="A3899" s="4" t="s">
        <v>604</v>
      </c>
      <c r="B3899" s="4">
        <v>3</v>
      </c>
      <c r="C3899" s="4" t="s">
        <v>100</v>
      </c>
      <c r="D3899" s="9" t="s">
        <v>40</v>
      </c>
      <c r="E3899" s="4" t="s">
        <v>101</v>
      </c>
      <c r="F3899" s="10">
        <v>8.8800000000000008</v>
      </c>
      <c r="G3899" s="10">
        <v>55.6</v>
      </c>
      <c r="H3899" s="11">
        <f t="shared" si="146"/>
        <v>493.73</v>
      </c>
    </row>
    <row r="3900" spans="1:8" x14ac:dyDescent="0.25">
      <c r="A3900" s="4" t="s">
        <v>604</v>
      </c>
      <c r="B3900" s="4">
        <v>4</v>
      </c>
      <c r="C3900" s="4" t="s">
        <v>102</v>
      </c>
      <c r="D3900" s="9" t="s">
        <v>40</v>
      </c>
      <c r="E3900" s="4" t="s">
        <v>103</v>
      </c>
      <c r="F3900" s="10">
        <v>10.28</v>
      </c>
      <c r="G3900" s="10">
        <v>13.29</v>
      </c>
      <c r="H3900" s="11">
        <f t="shared" si="146"/>
        <v>136.62</v>
      </c>
    </row>
    <row r="3901" spans="1:8" x14ac:dyDescent="0.25">
      <c r="A3901" s="4" t="s">
        <v>604</v>
      </c>
      <c r="B3901" s="4">
        <v>5</v>
      </c>
      <c r="C3901" s="4" t="s">
        <v>104</v>
      </c>
      <c r="D3901" s="9" t="s">
        <v>40</v>
      </c>
      <c r="E3901" s="4" t="s">
        <v>105</v>
      </c>
      <c r="F3901" s="10">
        <v>63.61</v>
      </c>
      <c r="G3901" s="10">
        <v>13.29</v>
      </c>
      <c r="H3901" s="11">
        <f t="shared" si="146"/>
        <v>845.38</v>
      </c>
    </row>
    <row r="3902" spans="1:8" x14ac:dyDescent="0.25">
      <c r="A3902" s="4" t="s">
        <v>604</v>
      </c>
      <c r="B3902" s="4">
        <v>6</v>
      </c>
      <c r="C3902" s="4" t="s">
        <v>106</v>
      </c>
      <c r="D3902" s="9" t="s">
        <v>40</v>
      </c>
      <c r="E3902" s="4" t="s">
        <v>107</v>
      </c>
      <c r="F3902" s="10">
        <v>93.51</v>
      </c>
      <c r="G3902" s="10">
        <v>0.5</v>
      </c>
      <c r="H3902" s="11">
        <f t="shared" si="146"/>
        <v>46.76</v>
      </c>
    </row>
    <row r="3903" spans="1:8" x14ac:dyDescent="0.25">
      <c r="E3903" s="7" t="s">
        <v>35</v>
      </c>
      <c r="F3903" s="7"/>
      <c r="G3903" s="7"/>
      <c r="H3903" s="12">
        <f>SUM(H3897:H3902)</f>
        <v>3656.4100000000003</v>
      </c>
    </row>
    <row r="3905" spans="1:8" x14ac:dyDescent="0.25">
      <c r="C3905" s="7" t="s">
        <v>6</v>
      </c>
      <c r="D3905" s="8" t="s">
        <v>7</v>
      </c>
      <c r="E3905" s="7" t="s">
        <v>8</v>
      </c>
    </row>
    <row r="3906" spans="1:8" x14ac:dyDescent="0.25">
      <c r="C3906" s="7" t="s">
        <v>9</v>
      </c>
      <c r="D3906" s="8" t="s">
        <v>605</v>
      </c>
      <c r="E3906" s="7" t="s">
        <v>606</v>
      </c>
    </row>
    <row r="3907" spans="1:8" x14ac:dyDescent="0.25">
      <c r="C3907" s="7" t="s">
        <v>11</v>
      </c>
      <c r="D3907" s="8" t="s">
        <v>7</v>
      </c>
      <c r="E3907" s="7" t="s">
        <v>12</v>
      </c>
    </row>
    <row r="3909" spans="1:8" x14ac:dyDescent="0.25">
      <c r="A3909" s="4" t="s">
        <v>607</v>
      </c>
      <c r="B3909" s="4">
        <v>1</v>
      </c>
      <c r="C3909" s="4" t="s">
        <v>14</v>
      </c>
      <c r="D3909" s="9" t="s">
        <v>15</v>
      </c>
      <c r="E3909" s="4" t="s">
        <v>16</v>
      </c>
      <c r="F3909" s="10">
        <v>5.85</v>
      </c>
      <c r="G3909" s="10">
        <v>200</v>
      </c>
      <c r="H3909" s="11">
        <f t="shared" ref="H3909:H3917" si="147">ROUND(ROUND(F3909,2)*ROUND(G3909,2),2)</f>
        <v>1170</v>
      </c>
    </row>
    <row r="3910" spans="1:8" x14ac:dyDescent="0.25">
      <c r="A3910" s="4" t="s">
        <v>607</v>
      </c>
      <c r="B3910" s="4">
        <v>2</v>
      </c>
      <c r="C3910" s="4" t="s">
        <v>17</v>
      </c>
      <c r="D3910" s="9" t="s">
        <v>18</v>
      </c>
      <c r="E3910" s="4" t="s">
        <v>19</v>
      </c>
      <c r="F3910" s="10">
        <v>4.71</v>
      </c>
      <c r="G3910" s="10">
        <v>40</v>
      </c>
      <c r="H3910" s="11">
        <f t="shared" si="147"/>
        <v>188.4</v>
      </c>
    </row>
    <row r="3911" spans="1:8" x14ac:dyDescent="0.25">
      <c r="A3911" s="4" t="s">
        <v>607</v>
      </c>
      <c r="B3911" s="4">
        <v>3</v>
      </c>
      <c r="C3911" s="4" t="s">
        <v>20</v>
      </c>
      <c r="D3911" s="9" t="s">
        <v>18</v>
      </c>
      <c r="E3911" s="4" t="s">
        <v>21</v>
      </c>
      <c r="F3911" s="10">
        <v>28.56</v>
      </c>
      <c r="G3911" s="10">
        <v>20</v>
      </c>
      <c r="H3911" s="11">
        <f t="shared" si="147"/>
        <v>571.20000000000005</v>
      </c>
    </row>
    <row r="3912" spans="1:8" x14ac:dyDescent="0.25">
      <c r="A3912" s="4" t="s">
        <v>607</v>
      </c>
      <c r="B3912" s="4">
        <v>4</v>
      </c>
      <c r="C3912" s="4" t="s">
        <v>22</v>
      </c>
      <c r="D3912" s="9" t="s">
        <v>15</v>
      </c>
      <c r="E3912" s="4" t="s">
        <v>23</v>
      </c>
      <c r="F3912" s="10">
        <v>1.41</v>
      </c>
      <c r="G3912" s="10">
        <v>460</v>
      </c>
      <c r="H3912" s="11">
        <f t="shared" si="147"/>
        <v>648.6</v>
      </c>
    </row>
    <row r="3913" spans="1:8" x14ac:dyDescent="0.25">
      <c r="A3913" s="4" t="s">
        <v>607</v>
      </c>
      <c r="B3913" s="4">
        <v>5</v>
      </c>
      <c r="C3913" s="4" t="s">
        <v>24</v>
      </c>
      <c r="D3913" s="9" t="s">
        <v>18</v>
      </c>
      <c r="E3913" s="4" t="s">
        <v>25</v>
      </c>
      <c r="F3913" s="10">
        <v>62.61</v>
      </c>
      <c r="G3913" s="10">
        <v>26</v>
      </c>
      <c r="H3913" s="11">
        <f t="shared" si="147"/>
        <v>1627.86</v>
      </c>
    </row>
    <row r="3914" spans="1:8" x14ac:dyDescent="0.25">
      <c r="A3914" s="4" t="s">
        <v>607</v>
      </c>
      <c r="B3914" s="4">
        <v>6</v>
      </c>
      <c r="C3914" s="4" t="s">
        <v>26</v>
      </c>
      <c r="D3914" s="9" t="s">
        <v>18</v>
      </c>
      <c r="E3914" s="4" t="s">
        <v>27</v>
      </c>
      <c r="F3914" s="10">
        <v>56.93</v>
      </c>
      <c r="G3914" s="10">
        <v>3</v>
      </c>
      <c r="H3914" s="11">
        <f t="shared" si="147"/>
        <v>170.79</v>
      </c>
    </row>
    <row r="3915" spans="1:8" x14ac:dyDescent="0.25">
      <c r="A3915" s="4" t="s">
        <v>607</v>
      </c>
      <c r="B3915" s="4">
        <v>7</v>
      </c>
      <c r="C3915" s="4" t="s">
        <v>28</v>
      </c>
      <c r="D3915" s="9" t="s">
        <v>18</v>
      </c>
      <c r="E3915" s="4" t="s">
        <v>29</v>
      </c>
      <c r="F3915" s="10">
        <v>63.54</v>
      </c>
      <c r="G3915" s="10">
        <v>6</v>
      </c>
      <c r="H3915" s="11">
        <f t="shared" si="147"/>
        <v>381.24</v>
      </c>
    </row>
    <row r="3916" spans="1:8" x14ac:dyDescent="0.25">
      <c r="A3916" s="4" t="s">
        <v>607</v>
      </c>
      <c r="B3916" s="4">
        <v>8</v>
      </c>
      <c r="C3916" s="4" t="s">
        <v>30</v>
      </c>
      <c r="D3916" s="9" t="s">
        <v>31</v>
      </c>
      <c r="E3916" s="4" t="s">
        <v>32</v>
      </c>
      <c r="F3916" s="10">
        <v>5.88</v>
      </c>
      <c r="G3916" s="10">
        <v>57</v>
      </c>
      <c r="H3916" s="11">
        <f t="shared" si="147"/>
        <v>335.16</v>
      </c>
    </row>
    <row r="3917" spans="1:8" x14ac:dyDescent="0.25">
      <c r="A3917" s="4" t="s">
        <v>607</v>
      </c>
      <c r="B3917" s="4">
        <v>9</v>
      </c>
      <c r="C3917" s="4" t="s">
        <v>33</v>
      </c>
      <c r="D3917" s="9" t="s">
        <v>31</v>
      </c>
      <c r="E3917" s="4" t="s">
        <v>34</v>
      </c>
      <c r="F3917" s="10">
        <v>7.76</v>
      </c>
      <c r="G3917" s="10">
        <v>57</v>
      </c>
      <c r="H3917" s="11">
        <f t="shared" si="147"/>
        <v>442.32</v>
      </c>
    </row>
    <row r="3918" spans="1:8" x14ac:dyDescent="0.25">
      <c r="E3918" s="7" t="s">
        <v>35</v>
      </c>
      <c r="F3918" s="7"/>
      <c r="G3918" s="7"/>
      <c r="H3918" s="12">
        <f>SUM(H3909:H3917)</f>
        <v>5535.57</v>
      </c>
    </row>
    <row r="3920" spans="1:8" x14ac:dyDescent="0.25">
      <c r="C3920" s="7" t="s">
        <v>6</v>
      </c>
      <c r="D3920" s="8" t="s">
        <v>7</v>
      </c>
      <c r="E3920" s="7" t="s">
        <v>8</v>
      </c>
    </row>
    <row r="3921" spans="1:8" x14ac:dyDescent="0.25">
      <c r="C3921" s="7" t="s">
        <v>9</v>
      </c>
      <c r="D3921" s="8" t="s">
        <v>605</v>
      </c>
      <c r="E3921" s="7" t="s">
        <v>606</v>
      </c>
    </row>
    <row r="3922" spans="1:8" x14ac:dyDescent="0.25">
      <c r="C3922" s="7" t="s">
        <v>11</v>
      </c>
      <c r="D3922" s="8" t="s">
        <v>36</v>
      </c>
      <c r="E3922" s="7" t="s">
        <v>37</v>
      </c>
    </row>
    <row r="3924" spans="1:8" x14ac:dyDescent="0.25">
      <c r="A3924" s="4" t="s">
        <v>608</v>
      </c>
      <c r="B3924" s="4">
        <v>1</v>
      </c>
      <c r="C3924" s="4" t="s">
        <v>39</v>
      </c>
      <c r="D3924" s="9" t="s">
        <v>40</v>
      </c>
      <c r="E3924" s="4" t="s">
        <v>41</v>
      </c>
      <c r="F3924" s="10">
        <v>102.15</v>
      </c>
      <c r="G3924" s="10">
        <v>12</v>
      </c>
      <c r="H3924" s="11">
        <f>ROUND(ROUND(F3924,2)*ROUND(G3924,2),2)</f>
        <v>1225.8</v>
      </c>
    </row>
    <row r="3925" spans="1:8" x14ac:dyDescent="0.25">
      <c r="E3925" s="7" t="s">
        <v>35</v>
      </c>
      <c r="F3925" s="7"/>
      <c r="G3925" s="7"/>
      <c r="H3925" s="12">
        <f>SUM(H3924:H3924)</f>
        <v>1225.8</v>
      </c>
    </row>
    <row r="3927" spans="1:8" x14ac:dyDescent="0.25">
      <c r="C3927" s="7" t="s">
        <v>6</v>
      </c>
      <c r="D3927" s="8" t="s">
        <v>7</v>
      </c>
      <c r="E3927" s="7" t="s">
        <v>8</v>
      </c>
    </row>
    <row r="3928" spans="1:8" x14ac:dyDescent="0.25">
      <c r="C3928" s="7" t="s">
        <v>9</v>
      </c>
      <c r="D3928" s="8" t="s">
        <v>605</v>
      </c>
      <c r="E3928" s="7" t="s">
        <v>606</v>
      </c>
    </row>
    <row r="3929" spans="1:8" x14ac:dyDescent="0.25">
      <c r="C3929" s="7" t="s">
        <v>11</v>
      </c>
      <c r="D3929" s="8" t="s">
        <v>42</v>
      </c>
      <c r="E3929" s="7" t="s">
        <v>43</v>
      </c>
    </row>
    <row r="3931" spans="1:8" x14ac:dyDescent="0.25">
      <c r="A3931" s="4" t="s">
        <v>609</v>
      </c>
      <c r="B3931" s="4">
        <v>1</v>
      </c>
      <c r="C3931" s="4" t="s">
        <v>45</v>
      </c>
      <c r="D3931" s="9" t="s">
        <v>31</v>
      </c>
      <c r="E3931" s="4" t="s">
        <v>46</v>
      </c>
      <c r="F3931" s="10">
        <v>11.7</v>
      </c>
      <c r="G3931" s="10">
        <v>93.48</v>
      </c>
      <c r="H3931" s="11">
        <f>ROUND(ROUND(F3931,2)*ROUND(G3931,2),2)</f>
        <v>1093.72</v>
      </c>
    </row>
    <row r="3932" spans="1:8" x14ac:dyDescent="0.25">
      <c r="A3932" s="4" t="s">
        <v>609</v>
      </c>
      <c r="B3932" s="4">
        <v>2</v>
      </c>
      <c r="C3932" s="4" t="s">
        <v>47</v>
      </c>
      <c r="D3932" s="9" t="s">
        <v>31</v>
      </c>
      <c r="E3932" s="4" t="s">
        <v>48</v>
      </c>
      <c r="F3932" s="10">
        <v>4.5999999999999996</v>
      </c>
      <c r="G3932" s="10">
        <v>25</v>
      </c>
      <c r="H3932" s="11">
        <f>ROUND(ROUND(F3932,2)*ROUND(G3932,2),2)</f>
        <v>115</v>
      </c>
    </row>
    <row r="3933" spans="1:8" x14ac:dyDescent="0.25">
      <c r="E3933" s="7" t="s">
        <v>35</v>
      </c>
      <c r="F3933" s="7"/>
      <c r="G3933" s="7"/>
      <c r="H3933" s="12">
        <f>SUM(H3931:H3932)</f>
        <v>1208.72</v>
      </c>
    </row>
    <row r="3935" spans="1:8" x14ac:dyDescent="0.25">
      <c r="C3935" s="7" t="s">
        <v>6</v>
      </c>
      <c r="D3935" s="8" t="s">
        <v>7</v>
      </c>
      <c r="E3935" s="7" t="s">
        <v>8</v>
      </c>
    </row>
    <row r="3936" spans="1:8" x14ac:dyDescent="0.25">
      <c r="C3936" s="7" t="s">
        <v>9</v>
      </c>
      <c r="D3936" s="8" t="s">
        <v>605</v>
      </c>
      <c r="E3936" s="7" t="s">
        <v>606</v>
      </c>
    </row>
    <row r="3937" spans="1:8" x14ac:dyDescent="0.25">
      <c r="C3937" s="7" t="s">
        <v>11</v>
      </c>
      <c r="D3937" s="8" t="s">
        <v>53</v>
      </c>
      <c r="E3937" s="7" t="s">
        <v>54</v>
      </c>
    </row>
    <row r="3939" spans="1:8" x14ac:dyDescent="0.25">
      <c r="A3939" s="4" t="s">
        <v>610</v>
      </c>
      <c r="B3939" s="4">
        <v>1</v>
      </c>
      <c r="C3939" s="4" t="s">
        <v>56</v>
      </c>
      <c r="D3939" s="9" t="s">
        <v>40</v>
      </c>
      <c r="E3939" s="4" t="s">
        <v>57</v>
      </c>
      <c r="F3939" s="10">
        <v>7.02</v>
      </c>
      <c r="G3939" s="10">
        <v>79.459999999999994</v>
      </c>
      <c r="H3939" s="11">
        <f t="shared" ref="H3939:H3944" si="148">ROUND(ROUND(F3939,2)*ROUND(G3939,2),2)</f>
        <v>557.80999999999995</v>
      </c>
    </row>
    <row r="3940" spans="1:8" x14ac:dyDescent="0.25">
      <c r="A3940" s="4" t="s">
        <v>610</v>
      </c>
      <c r="B3940" s="4">
        <v>2</v>
      </c>
      <c r="C3940" s="4" t="s">
        <v>58</v>
      </c>
      <c r="D3940" s="9" t="s">
        <v>40</v>
      </c>
      <c r="E3940" s="4" t="s">
        <v>59</v>
      </c>
      <c r="F3940" s="10">
        <v>2.1</v>
      </c>
      <c r="G3940" s="10">
        <v>21.25</v>
      </c>
      <c r="H3940" s="11">
        <f t="shared" si="148"/>
        <v>44.63</v>
      </c>
    </row>
    <row r="3941" spans="1:8" x14ac:dyDescent="0.25">
      <c r="A3941" s="4" t="s">
        <v>610</v>
      </c>
      <c r="B3941" s="4">
        <v>3</v>
      </c>
      <c r="C3941" s="4" t="s">
        <v>60</v>
      </c>
      <c r="D3941" s="9" t="s">
        <v>40</v>
      </c>
      <c r="E3941" s="4" t="s">
        <v>61</v>
      </c>
      <c r="F3941" s="10">
        <v>30.28</v>
      </c>
      <c r="G3941" s="10">
        <v>51.41</v>
      </c>
      <c r="H3941" s="11">
        <f t="shared" si="148"/>
        <v>1556.69</v>
      </c>
    </row>
    <row r="3942" spans="1:8" x14ac:dyDescent="0.25">
      <c r="A3942" s="4" t="s">
        <v>610</v>
      </c>
      <c r="B3942" s="4">
        <v>4</v>
      </c>
      <c r="C3942" s="4" t="s">
        <v>62</v>
      </c>
      <c r="D3942" s="9" t="s">
        <v>40</v>
      </c>
      <c r="E3942" s="4" t="s">
        <v>63</v>
      </c>
      <c r="F3942" s="10">
        <v>26.73</v>
      </c>
      <c r="G3942" s="10">
        <v>13.75</v>
      </c>
      <c r="H3942" s="11">
        <f t="shared" si="148"/>
        <v>367.54</v>
      </c>
    </row>
    <row r="3943" spans="1:8" x14ac:dyDescent="0.25">
      <c r="A3943" s="4" t="s">
        <v>610</v>
      </c>
      <c r="B3943" s="4">
        <v>5</v>
      </c>
      <c r="C3943" s="4" t="s">
        <v>64</v>
      </c>
      <c r="D3943" s="9" t="s">
        <v>40</v>
      </c>
      <c r="E3943" s="4" t="s">
        <v>65</v>
      </c>
      <c r="F3943" s="10">
        <v>21</v>
      </c>
      <c r="G3943" s="10">
        <v>28.04</v>
      </c>
      <c r="H3943" s="11">
        <f t="shared" si="148"/>
        <v>588.84</v>
      </c>
    </row>
    <row r="3944" spans="1:8" x14ac:dyDescent="0.25">
      <c r="A3944" s="4" t="s">
        <v>610</v>
      </c>
      <c r="B3944" s="4">
        <v>6</v>
      </c>
      <c r="C3944" s="4" t="s">
        <v>66</v>
      </c>
      <c r="D3944" s="9" t="s">
        <v>40</v>
      </c>
      <c r="E3944" s="4" t="s">
        <v>67</v>
      </c>
      <c r="F3944" s="10">
        <v>11.6</v>
      </c>
      <c r="G3944" s="10">
        <v>7.5</v>
      </c>
      <c r="H3944" s="11">
        <f t="shared" si="148"/>
        <v>87</v>
      </c>
    </row>
    <row r="3945" spans="1:8" x14ac:dyDescent="0.25">
      <c r="E3945" s="7" t="s">
        <v>35</v>
      </c>
      <c r="F3945" s="7"/>
      <c r="G3945" s="7"/>
      <c r="H3945" s="12">
        <f>SUM(H3939:H3944)</f>
        <v>3202.51</v>
      </c>
    </row>
    <row r="3947" spans="1:8" x14ac:dyDescent="0.25">
      <c r="C3947" s="7" t="s">
        <v>6</v>
      </c>
      <c r="D3947" s="8" t="s">
        <v>7</v>
      </c>
      <c r="E3947" s="7" t="s">
        <v>8</v>
      </c>
    </row>
    <row r="3948" spans="1:8" x14ac:dyDescent="0.25">
      <c r="C3948" s="7" t="s">
        <v>9</v>
      </c>
      <c r="D3948" s="8" t="s">
        <v>605</v>
      </c>
      <c r="E3948" s="7" t="s">
        <v>606</v>
      </c>
    </row>
    <row r="3949" spans="1:8" x14ac:dyDescent="0.25">
      <c r="C3949" s="7" t="s">
        <v>11</v>
      </c>
      <c r="D3949" s="8" t="s">
        <v>68</v>
      </c>
      <c r="E3949" s="7" t="s">
        <v>69</v>
      </c>
    </row>
    <row r="3951" spans="1:8" x14ac:dyDescent="0.25">
      <c r="A3951" s="4" t="s">
        <v>611</v>
      </c>
      <c r="B3951" s="4">
        <v>1</v>
      </c>
      <c r="C3951" s="4" t="s">
        <v>559</v>
      </c>
      <c r="D3951" s="9" t="s">
        <v>15</v>
      </c>
      <c r="E3951" s="4" t="s">
        <v>560</v>
      </c>
      <c r="F3951" s="10">
        <v>35.94</v>
      </c>
      <c r="G3951" s="10">
        <v>233.7</v>
      </c>
      <c r="H3951" s="11">
        <f t="shared" ref="H3951:H3956" si="149">ROUND(ROUND(F3951,2)*ROUND(G3951,2),2)</f>
        <v>8399.18</v>
      </c>
    </row>
    <row r="3952" spans="1:8" x14ac:dyDescent="0.25">
      <c r="A3952" s="4" t="s">
        <v>611</v>
      </c>
      <c r="B3952" s="4">
        <v>2</v>
      </c>
      <c r="C3952" s="4" t="s">
        <v>73</v>
      </c>
      <c r="D3952" s="9" t="s">
        <v>18</v>
      </c>
      <c r="E3952" s="4" t="s">
        <v>74</v>
      </c>
      <c r="F3952" s="10">
        <v>144.83000000000001</v>
      </c>
      <c r="G3952" s="10">
        <v>17</v>
      </c>
      <c r="H3952" s="11">
        <f t="shared" si="149"/>
        <v>2462.11</v>
      </c>
    </row>
    <row r="3953" spans="1:8" x14ac:dyDescent="0.25">
      <c r="A3953" s="4" t="s">
        <v>611</v>
      </c>
      <c r="B3953" s="4">
        <v>3</v>
      </c>
      <c r="C3953" s="4" t="s">
        <v>75</v>
      </c>
      <c r="D3953" s="9" t="s">
        <v>15</v>
      </c>
      <c r="E3953" s="4" t="s">
        <v>76</v>
      </c>
      <c r="F3953" s="10">
        <v>0.62</v>
      </c>
      <c r="G3953" s="10">
        <v>233.7</v>
      </c>
      <c r="H3953" s="11">
        <f t="shared" si="149"/>
        <v>144.88999999999999</v>
      </c>
    </row>
    <row r="3954" spans="1:8" x14ac:dyDescent="0.25">
      <c r="A3954" s="4" t="s">
        <v>611</v>
      </c>
      <c r="B3954" s="4">
        <v>4</v>
      </c>
      <c r="C3954" s="4" t="s">
        <v>389</v>
      </c>
      <c r="D3954" s="9" t="s">
        <v>18</v>
      </c>
      <c r="E3954" s="4" t="s">
        <v>390</v>
      </c>
      <c r="F3954" s="10">
        <v>178.93</v>
      </c>
      <c r="G3954" s="10">
        <v>4</v>
      </c>
      <c r="H3954" s="11">
        <f t="shared" si="149"/>
        <v>715.72</v>
      </c>
    </row>
    <row r="3955" spans="1:8" x14ac:dyDescent="0.25">
      <c r="A3955" s="4" t="s">
        <v>611</v>
      </c>
      <c r="B3955" s="4">
        <v>5</v>
      </c>
      <c r="C3955" s="4" t="s">
        <v>571</v>
      </c>
      <c r="D3955" s="9" t="s">
        <v>18</v>
      </c>
      <c r="E3955" s="4" t="s">
        <v>572</v>
      </c>
      <c r="F3955" s="10">
        <v>232.13</v>
      </c>
      <c r="G3955" s="10">
        <v>1</v>
      </c>
      <c r="H3955" s="11">
        <f t="shared" si="149"/>
        <v>232.13</v>
      </c>
    </row>
    <row r="3956" spans="1:8" x14ac:dyDescent="0.25">
      <c r="A3956" s="4" t="s">
        <v>611</v>
      </c>
      <c r="B3956" s="4">
        <v>6</v>
      </c>
      <c r="C3956" s="4" t="s">
        <v>391</v>
      </c>
      <c r="D3956" s="9" t="s">
        <v>18</v>
      </c>
      <c r="E3956" s="4" t="s">
        <v>392</v>
      </c>
      <c r="F3956" s="10">
        <v>629.6</v>
      </c>
      <c r="G3956" s="10">
        <v>3</v>
      </c>
      <c r="H3956" s="11">
        <f t="shared" si="149"/>
        <v>1888.8</v>
      </c>
    </row>
    <row r="3957" spans="1:8" x14ac:dyDescent="0.25">
      <c r="E3957" s="7" t="s">
        <v>35</v>
      </c>
      <c r="F3957" s="7"/>
      <c r="G3957" s="7"/>
      <c r="H3957" s="12">
        <f>SUM(H3951:H3956)</f>
        <v>13842.829999999998</v>
      </c>
    </row>
    <row r="3959" spans="1:8" x14ac:dyDescent="0.25">
      <c r="C3959" s="7" t="s">
        <v>6</v>
      </c>
      <c r="D3959" s="8" t="s">
        <v>7</v>
      </c>
      <c r="E3959" s="7" t="s">
        <v>8</v>
      </c>
    </row>
    <row r="3960" spans="1:8" x14ac:dyDescent="0.25">
      <c r="C3960" s="7" t="s">
        <v>9</v>
      </c>
      <c r="D3960" s="8" t="s">
        <v>605</v>
      </c>
      <c r="E3960" s="7" t="s">
        <v>606</v>
      </c>
    </row>
    <row r="3961" spans="1:8" x14ac:dyDescent="0.25">
      <c r="C3961" s="7" t="s">
        <v>11</v>
      </c>
      <c r="D3961" s="8" t="s">
        <v>79</v>
      </c>
      <c r="E3961" s="7" t="s">
        <v>80</v>
      </c>
    </row>
    <row r="3963" spans="1:8" x14ac:dyDescent="0.25">
      <c r="A3963" s="4" t="s">
        <v>612</v>
      </c>
      <c r="B3963" s="4">
        <v>1</v>
      </c>
      <c r="C3963" s="4" t="s">
        <v>166</v>
      </c>
      <c r="D3963" s="9" t="s">
        <v>18</v>
      </c>
      <c r="E3963" s="4" t="s">
        <v>167</v>
      </c>
      <c r="F3963" s="10">
        <v>230.29</v>
      </c>
      <c r="G3963" s="10">
        <v>1</v>
      </c>
      <c r="H3963" s="11">
        <f>ROUND(ROUND(F3963,2)*ROUND(G3963,2),2)</f>
        <v>230.29</v>
      </c>
    </row>
    <row r="3964" spans="1:8" x14ac:dyDescent="0.25">
      <c r="A3964" s="4" t="s">
        <v>612</v>
      </c>
      <c r="B3964" s="4">
        <v>2</v>
      </c>
      <c r="C3964" s="4" t="s">
        <v>126</v>
      </c>
      <c r="D3964" s="9" t="s">
        <v>18</v>
      </c>
      <c r="E3964" s="4" t="s">
        <v>127</v>
      </c>
      <c r="F3964" s="10">
        <v>180.41</v>
      </c>
      <c r="G3964" s="10">
        <v>2</v>
      </c>
      <c r="H3964" s="11">
        <f>ROUND(ROUND(F3964,2)*ROUND(G3964,2),2)</f>
        <v>360.82</v>
      </c>
    </row>
    <row r="3965" spans="1:8" x14ac:dyDescent="0.25">
      <c r="A3965" s="4" t="s">
        <v>612</v>
      </c>
      <c r="B3965" s="4">
        <v>3</v>
      </c>
      <c r="C3965" s="4" t="s">
        <v>82</v>
      </c>
      <c r="D3965" s="9" t="s">
        <v>18</v>
      </c>
      <c r="E3965" s="4" t="s">
        <v>83</v>
      </c>
      <c r="F3965" s="10">
        <v>110.59</v>
      </c>
      <c r="G3965" s="10">
        <v>7</v>
      </c>
      <c r="H3965" s="11">
        <f>ROUND(ROUND(F3965,2)*ROUND(G3965,2),2)</f>
        <v>774.13</v>
      </c>
    </row>
    <row r="3966" spans="1:8" x14ac:dyDescent="0.25">
      <c r="E3966" s="7" t="s">
        <v>35</v>
      </c>
      <c r="F3966" s="7"/>
      <c r="G3966" s="7"/>
      <c r="H3966" s="12">
        <f>SUM(H3963:H3965)</f>
        <v>1365.24</v>
      </c>
    </row>
    <row r="3968" spans="1:8" x14ac:dyDescent="0.25">
      <c r="C3968" s="7" t="s">
        <v>6</v>
      </c>
      <c r="D3968" s="8" t="s">
        <v>7</v>
      </c>
      <c r="E3968" s="7" t="s">
        <v>8</v>
      </c>
    </row>
    <row r="3969" spans="1:8" x14ac:dyDescent="0.25">
      <c r="C3969" s="7" t="s">
        <v>9</v>
      </c>
      <c r="D3969" s="8" t="s">
        <v>605</v>
      </c>
      <c r="E3969" s="7" t="s">
        <v>606</v>
      </c>
    </row>
    <row r="3970" spans="1:8" x14ac:dyDescent="0.25">
      <c r="C3970" s="7" t="s">
        <v>11</v>
      </c>
      <c r="D3970" s="8" t="s">
        <v>84</v>
      </c>
      <c r="E3970" s="7" t="s">
        <v>85</v>
      </c>
    </row>
    <row r="3972" spans="1:8" x14ac:dyDescent="0.25">
      <c r="A3972" s="4" t="s">
        <v>613</v>
      </c>
      <c r="B3972" s="4">
        <v>1</v>
      </c>
      <c r="C3972" s="4" t="s">
        <v>87</v>
      </c>
      <c r="D3972" s="9" t="s">
        <v>31</v>
      </c>
      <c r="E3972" s="4" t="s">
        <v>88</v>
      </c>
      <c r="F3972" s="10">
        <v>49.53</v>
      </c>
      <c r="G3972" s="10">
        <v>118.48</v>
      </c>
      <c r="H3972" s="11">
        <f>ROUND(ROUND(F3972,2)*ROUND(G3972,2),2)</f>
        <v>5868.31</v>
      </c>
    </row>
    <row r="3973" spans="1:8" x14ac:dyDescent="0.25">
      <c r="A3973" s="4" t="s">
        <v>613</v>
      </c>
      <c r="B3973" s="4">
        <v>2</v>
      </c>
      <c r="C3973" s="4" t="s">
        <v>89</v>
      </c>
      <c r="D3973" s="9" t="s">
        <v>40</v>
      </c>
      <c r="E3973" s="4" t="s">
        <v>90</v>
      </c>
      <c r="F3973" s="10">
        <v>117.23</v>
      </c>
      <c r="G3973" s="10">
        <v>11.85</v>
      </c>
      <c r="H3973" s="11">
        <f>ROUND(ROUND(F3973,2)*ROUND(G3973,2),2)</f>
        <v>1389.18</v>
      </c>
    </row>
    <row r="3974" spans="1:8" x14ac:dyDescent="0.25">
      <c r="E3974" s="7" t="s">
        <v>35</v>
      </c>
      <c r="F3974" s="7"/>
      <c r="G3974" s="7"/>
      <c r="H3974" s="12">
        <f>SUM(H3972:H3973)</f>
        <v>7257.4900000000007</v>
      </c>
    </row>
    <row r="3976" spans="1:8" x14ac:dyDescent="0.25">
      <c r="C3976" s="7" t="s">
        <v>6</v>
      </c>
      <c r="D3976" s="8" t="s">
        <v>7</v>
      </c>
      <c r="E3976" s="7" t="s">
        <v>8</v>
      </c>
    </row>
    <row r="3977" spans="1:8" x14ac:dyDescent="0.25">
      <c r="C3977" s="7" t="s">
        <v>9</v>
      </c>
      <c r="D3977" s="8" t="s">
        <v>605</v>
      </c>
      <c r="E3977" s="7" t="s">
        <v>606</v>
      </c>
    </row>
    <row r="3978" spans="1:8" x14ac:dyDescent="0.25">
      <c r="C3978" s="7" t="s">
        <v>11</v>
      </c>
      <c r="D3978" s="8" t="s">
        <v>93</v>
      </c>
      <c r="E3978" s="7" t="s">
        <v>94</v>
      </c>
    </row>
    <row r="3980" spans="1:8" x14ac:dyDescent="0.25">
      <c r="A3980" s="4" t="s">
        <v>614</v>
      </c>
      <c r="B3980" s="4">
        <v>1</v>
      </c>
      <c r="C3980" s="4" t="s">
        <v>96</v>
      </c>
      <c r="D3980" s="9" t="s">
        <v>40</v>
      </c>
      <c r="E3980" s="4" t="s">
        <v>97</v>
      </c>
      <c r="F3980" s="10">
        <v>24.85</v>
      </c>
      <c r="G3980" s="10">
        <v>124.41</v>
      </c>
      <c r="H3980" s="11">
        <f t="shared" ref="H3980:H3985" si="150">ROUND(ROUND(F3980,2)*ROUND(G3980,2),2)</f>
        <v>3091.59</v>
      </c>
    </row>
    <row r="3981" spans="1:8" x14ac:dyDescent="0.25">
      <c r="A3981" s="4" t="s">
        <v>614</v>
      </c>
      <c r="B3981" s="4">
        <v>2</v>
      </c>
      <c r="C3981" s="4" t="s">
        <v>98</v>
      </c>
      <c r="D3981" s="9" t="s">
        <v>40</v>
      </c>
      <c r="E3981" s="4" t="s">
        <v>99</v>
      </c>
      <c r="F3981" s="10">
        <v>7.59</v>
      </c>
      <c r="G3981" s="10">
        <v>100.42</v>
      </c>
      <c r="H3981" s="11">
        <f t="shared" si="150"/>
        <v>762.19</v>
      </c>
    </row>
    <row r="3982" spans="1:8" x14ac:dyDescent="0.25">
      <c r="A3982" s="4" t="s">
        <v>614</v>
      </c>
      <c r="B3982" s="4">
        <v>3</v>
      </c>
      <c r="C3982" s="4" t="s">
        <v>100</v>
      </c>
      <c r="D3982" s="9" t="s">
        <v>40</v>
      </c>
      <c r="E3982" s="4" t="s">
        <v>101</v>
      </c>
      <c r="F3982" s="10">
        <v>8.8800000000000008</v>
      </c>
      <c r="G3982" s="10">
        <v>100.42</v>
      </c>
      <c r="H3982" s="11">
        <f t="shared" si="150"/>
        <v>891.73</v>
      </c>
    </row>
    <row r="3983" spans="1:8" x14ac:dyDescent="0.25">
      <c r="A3983" s="4" t="s">
        <v>614</v>
      </c>
      <c r="B3983" s="4">
        <v>4</v>
      </c>
      <c r="C3983" s="4" t="s">
        <v>102</v>
      </c>
      <c r="D3983" s="9" t="s">
        <v>40</v>
      </c>
      <c r="E3983" s="4" t="s">
        <v>103</v>
      </c>
      <c r="F3983" s="10">
        <v>10.28</v>
      </c>
      <c r="G3983" s="10">
        <v>23.99</v>
      </c>
      <c r="H3983" s="11">
        <f t="shared" si="150"/>
        <v>246.62</v>
      </c>
    </row>
    <row r="3984" spans="1:8" x14ac:dyDescent="0.25">
      <c r="A3984" s="4" t="s">
        <v>614</v>
      </c>
      <c r="B3984" s="4">
        <v>5</v>
      </c>
      <c r="C3984" s="4" t="s">
        <v>104</v>
      </c>
      <c r="D3984" s="9" t="s">
        <v>40</v>
      </c>
      <c r="E3984" s="4" t="s">
        <v>105</v>
      </c>
      <c r="F3984" s="10">
        <v>63.61</v>
      </c>
      <c r="G3984" s="10">
        <v>23.99</v>
      </c>
      <c r="H3984" s="11">
        <f t="shared" si="150"/>
        <v>1526</v>
      </c>
    </row>
    <row r="3985" spans="1:8" x14ac:dyDescent="0.25">
      <c r="A3985" s="4" t="s">
        <v>614</v>
      </c>
      <c r="B3985" s="4">
        <v>6</v>
      </c>
      <c r="C3985" s="4" t="s">
        <v>106</v>
      </c>
      <c r="D3985" s="9" t="s">
        <v>40</v>
      </c>
      <c r="E3985" s="4" t="s">
        <v>107</v>
      </c>
      <c r="F3985" s="10">
        <v>93.51</v>
      </c>
      <c r="G3985" s="10">
        <v>0.5</v>
      </c>
      <c r="H3985" s="11">
        <f t="shared" si="150"/>
        <v>46.76</v>
      </c>
    </row>
    <row r="3986" spans="1:8" x14ac:dyDescent="0.25">
      <c r="E3986" s="7" t="s">
        <v>35</v>
      </c>
      <c r="F3986" s="7"/>
      <c r="G3986" s="7"/>
      <c r="H3986" s="12">
        <f>SUM(H3980:H3985)</f>
        <v>6564.89</v>
      </c>
    </row>
    <row r="3988" spans="1:8" x14ac:dyDescent="0.25">
      <c r="C3988" s="7" t="s">
        <v>6</v>
      </c>
      <c r="D3988" s="8" t="s">
        <v>7</v>
      </c>
      <c r="E3988" s="7" t="s">
        <v>8</v>
      </c>
    </row>
    <row r="3989" spans="1:8" x14ac:dyDescent="0.25">
      <c r="C3989" s="7" t="s">
        <v>9</v>
      </c>
      <c r="D3989" s="8" t="s">
        <v>615</v>
      </c>
      <c r="E3989" s="7" t="s">
        <v>616</v>
      </c>
    </row>
    <row r="3991" spans="1:8" x14ac:dyDescent="0.25">
      <c r="A3991" s="4" t="s">
        <v>617</v>
      </c>
      <c r="B3991" s="4">
        <v>1</v>
      </c>
      <c r="C3991" s="4" t="s">
        <v>618</v>
      </c>
      <c r="D3991" s="9" t="s">
        <v>619</v>
      </c>
      <c r="E3991" s="4" t="s">
        <v>620</v>
      </c>
      <c r="F3991" s="10">
        <v>48618.64</v>
      </c>
      <c r="G3991" s="10">
        <v>1</v>
      </c>
      <c r="H3991" s="11">
        <f>ROUND(ROUND(F3991,2)*ROUND(G3991,2),2)</f>
        <v>48618.64</v>
      </c>
    </row>
    <row r="3992" spans="1:8" x14ac:dyDescent="0.25">
      <c r="A3992" s="4" t="s">
        <v>617</v>
      </c>
      <c r="B3992" s="4">
        <v>2</v>
      </c>
      <c r="C3992" s="4" t="s">
        <v>621</v>
      </c>
      <c r="D3992" s="9" t="s">
        <v>619</v>
      </c>
      <c r="E3992" s="4" t="s">
        <v>622</v>
      </c>
      <c r="F3992" s="10">
        <v>2572.5</v>
      </c>
      <c r="G3992" s="10">
        <v>1</v>
      </c>
      <c r="H3992" s="11">
        <f>ROUND(ROUND(F3992,2)*ROUND(G3992,2),2)</f>
        <v>2572.5</v>
      </c>
    </row>
    <row r="3993" spans="1:8" x14ac:dyDescent="0.25">
      <c r="E3993" s="7" t="s">
        <v>35</v>
      </c>
      <c r="F3993" s="7"/>
      <c r="G3993" s="7"/>
      <c r="H3993" s="12">
        <f>SUM(H3991:H3992)</f>
        <v>51191.14</v>
      </c>
    </row>
    <row r="3995" spans="1:8" x14ac:dyDescent="0.25">
      <c r="E3995" s="13" t="s">
        <v>623</v>
      </c>
      <c r="H3995" s="14">
        <f>SUM(H9:H3994)/2</f>
        <v>705993.51999999897</v>
      </c>
    </row>
  </sheetData>
  <sheetProtection sheet="1"/>
  <mergeCells count="4">
    <mergeCell ref="E1:H1"/>
    <mergeCell ref="E2:H2"/>
    <mergeCell ref="E3:H3"/>
    <mergeCell ref="E4:H4"/>
  </mergeCells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FF64C-5311-40FB-B5EB-416EB33320F6}">
  <dimension ref="A1:L3270"/>
  <sheetViews>
    <sheetView tabSelected="1" topLeftCell="A3246" workbookViewId="0">
      <selection activeCell="I3250" sqref="I3250"/>
    </sheetView>
  </sheetViews>
  <sheetFormatPr baseColWidth="10" defaultRowHeight="15" x14ac:dyDescent="0.25"/>
  <cols>
    <col min="1" max="1" width="8.7109375" customWidth="1"/>
    <col min="2" max="2" width="11" customWidth="1"/>
    <col min="3" max="3" width="4.42578125" customWidth="1"/>
    <col min="4" max="4" width="48.7109375" style="33" customWidth="1"/>
    <col min="5" max="5" width="16.28515625" style="4" customWidth="1"/>
    <col min="6" max="6" width="16.140625" customWidth="1"/>
    <col min="11" max="11" width="16.28515625" style="4" customWidth="1"/>
    <col min="12" max="12" width="16.140625" customWidth="1"/>
  </cols>
  <sheetData>
    <row r="1" spans="1:12" x14ac:dyDescent="0.25">
      <c r="C1" s="39"/>
      <c r="D1" s="40"/>
      <c r="E1" s="59" t="s">
        <v>2671</v>
      </c>
      <c r="F1" s="60"/>
      <c r="K1" s="61"/>
      <c r="L1" s="62"/>
    </row>
    <row r="2" spans="1:12" ht="15" customHeight="1" x14ac:dyDescent="0.25">
      <c r="C2" s="39"/>
      <c r="D2" s="40"/>
      <c r="E2" s="41" t="s">
        <v>2672</v>
      </c>
      <c r="F2" s="42" t="s">
        <v>2673</v>
      </c>
      <c r="K2" s="36"/>
      <c r="L2" s="34"/>
    </row>
    <row r="3" spans="1:12" ht="15" customHeight="1" x14ac:dyDescent="0.25">
      <c r="C3" s="39"/>
      <c r="D3" s="40"/>
      <c r="E3" s="43"/>
      <c r="F3" s="42"/>
      <c r="K3" s="37"/>
      <c r="L3" s="34"/>
    </row>
    <row r="4" spans="1:12" x14ac:dyDescent="0.25">
      <c r="B4" s="7"/>
      <c r="C4" s="44" t="s">
        <v>7</v>
      </c>
      <c r="D4" s="45" t="s">
        <v>10</v>
      </c>
      <c r="E4" s="46">
        <f>E16+E21+E29+E39+E47+E52+E59+E69</f>
        <v>9485.9500000000007</v>
      </c>
      <c r="F4" s="46">
        <f>F16+F21+F29+F39+F47+F52+F59+F69</f>
        <v>7498.8099999999995</v>
      </c>
      <c r="K4" s="38"/>
    </row>
    <row r="5" spans="1:12" x14ac:dyDescent="0.25">
      <c r="B5" s="7"/>
      <c r="C5" s="47" t="s">
        <v>7</v>
      </c>
      <c r="D5" s="48" t="s">
        <v>12</v>
      </c>
      <c r="E5" s="49"/>
      <c r="F5" s="39"/>
      <c r="K5" s="38"/>
    </row>
    <row r="6" spans="1:12" x14ac:dyDescent="0.25">
      <c r="C6" s="39"/>
      <c r="D6" s="40"/>
      <c r="E6" s="49"/>
      <c r="F6" s="39"/>
      <c r="K6" s="38"/>
    </row>
    <row r="7" spans="1:12" ht="23.25" x14ac:dyDescent="0.25">
      <c r="A7" s="4" t="s">
        <v>13</v>
      </c>
      <c r="B7" s="4" t="s">
        <v>14</v>
      </c>
      <c r="C7" s="50" t="s">
        <v>15</v>
      </c>
      <c r="D7" s="51" t="s">
        <v>16</v>
      </c>
      <c r="E7" s="49">
        <v>351</v>
      </c>
      <c r="F7" s="49">
        <f>E7</f>
        <v>351</v>
      </c>
      <c r="K7" s="38"/>
      <c r="L7" s="38"/>
    </row>
    <row r="8" spans="1:12" x14ac:dyDescent="0.25">
      <c r="A8" s="4" t="s">
        <v>13</v>
      </c>
      <c r="B8" s="4" t="s">
        <v>17</v>
      </c>
      <c r="C8" s="50" t="s">
        <v>18</v>
      </c>
      <c r="D8" s="51" t="s">
        <v>19</v>
      </c>
      <c r="E8" s="49">
        <v>56.52</v>
      </c>
      <c r="F8" s="49">
        <f t="shared" ref="F8:F67" si="0">E8</f>
        <v>56.52</v>
      </c>
      <c r="K8" s="38"/>
      <c r="L8" s="38"/>
    </row>
    <row r="9" spans="1:12" ht="23.25" x14ac:dyDescent="0.25">
      <c r="A9" s="4" t="s">
        <v>13</v>
      </c>
      <c r="B9" s="4" t="s">
        <v>20</v>
      </c>
      <c r="C9" s="50" t="s">
        <v>18</v>
      </c>
      <c r="D9" s="51" t="s">
        <v>21</v>
      </c>
      <c r="E9" s="49">
        <v>171.36</v>
      </c>
      <c r="F9" s="49">
        <f t="shared" si="0"/>
        <v>171.36</v>
      </c>
      <c r="K9" s="38"/>
      <c r="L9" s="38"/>
    </row>
    <row r="10" spans="1:12" ht="23.25" x14ac:dyDescent="0.25">
      <c r="A10" s="4" t="s">
        <v>13</v>
      </c>
      <c r="B10" s="4" t="s">
        <v>22</v>
      </c>
      <c r="C10" s="50" t="s">
        <v>15</v>
      </c>
      <c r="D10" s="51" t="s">
        <v>23</v>
      </c>
      <c r="E10" s="49">
        <v>169.2</v>
      </c>
      <c r="F10" s="49">
        <f t="shared" si="0"/>
        <v>169.2</v>
      </c>
      <c r="K10" s="38"/>
      <c r="L10" s="38"/>
    </row>
    <row r="11" spans="1:12" ht="23.25" x14ac:dyDescent="0.25">
      <c r="A11" s="4" t="s">
        <v>13</v>
      </c>
      <c r="B11" s="4" t="s">
        <v>24</v>
      </c>
      <c r="C11" s="50" t="s">
        <v>18</v>
      </c>
      <c r="D11" s="51" t="s">
        <v>25</v>
      </c>
      <c r="E11" s="49">
        <v>563.49</v>
      </c>
      <c r="F11" s="49">
        <f t="shared" si="0"/>
        <v>563.49</v>
      </c>
      <c r="K11" s="38"/>
      <c r="L11" s="38"/>
    </row>
    <row r="12" spans="1:12" ht="23.25" x14ac:dyDescent="0.25">
      <c r="A12" s="4" t="s">
        <v>13</v>
      </c>
      <c r="B12" s="4" t="s">
        <v>26</v>
      </c>
      <c r="C12" s="50" t="s">
        <v>18</v>
      </c>
      <c r="D12" s="51" t="s">
        <v>27</v>
      </c>
      <c r="E12" s="49">
        <v>170.79</v>
      </c>
      <c r="F12" s="49">
        <f t="shared" si="0"/>
        <v>170.79</v>
      </c>
      <c r="K12" s="38"/>
      <c r="L12" s="38"/>
    </row>
    <row r="13" spans="1:12" ht="23.25" x14ac:dyDescent="0.25">
      <c r="A13" s="4" t="s">
        <v>13</v>
      </c>
      <c r="B13" s="4" t="s">
        <v>28</v>
      </c>
      <c r="C13" s="50" t="s">
        <v>18</v>
      </c>
      <c r="D13" s="51" t="s">
        <v>29</v>
      </c>
      <c r="E13" s="49">
        <v>381.24</v>
      </c>
      <c r="F13" s="49">
        <f t="shared" si="0"/>
        <v>381.24</v>
      </c>
      <c r="K13" s="38"/>
      <c r="L13" s="38"/>
    </row>
    <row r="14" spans="1:12" ht="34.5" x14ac:dyDescent="0.25">
      <c r="A14" s="4" t="s">
        <v>13</v>
      </c>
      <c r="B14" s="4" t="s">
        <v>30</v>
      </c>
      <c r="C14" s="50" t="s">
        <v>31</v>
      </c>
      <c r="D14" s="51" t="s">
        <v>32</v>
      </c>
      <c r="E14" s="49">
        <v>88.2</v>
      </c>
      <c r="F14" s="49">
        <f t="shared" si="0"/>
        <v>88.2</v>
      </c>
      <c r="K14" s="38"/>
      <c r="L14" s="38"/>
    </row>
    <row r="15" spans="1:12" ht="34.5" x14ac:dyDescent="0.25">
      <c r="A15" s="4" t="s">
        <v>13</v>
      </c>
      <c r="B15" s="4" t="s">
        <v>33</v>
      </c>
      <c r="C15" s="50" t="s">
        <v>31</v>
      </c>
      <c r="D15" s="51" t="s">
        <v>34</v>
      </c>
      <c r="E15" s="49">
        <v>116.4</v>
      </c>
      <c r="F15" s="49">
        <f t="shared" si="0"/>
        <v>116.4</v>
      </c>
      <c r="H15" s="35"/>
      <c r="K15" s="38"/>
      <c r="L15" s="38"/>
    </row>
    <row r="16" spans="1:12" x14ac:dyDescent="0.25">
      <c r="C16" s="39"/>
      <c r="D16" s="48" t="s">
        <v>2675</v>
      </c>
      <c r="E16" s="52">
        <f>SUM(E7:E15)</f>
        <v>2068.1999999999998</v>
      </c>
      <c r="F16" s="52">
        <f>SUM(F7:F15)</f>
        <v>2068.1999999999998</v>
      </c>
      <c r="K16" s="38"/>
      <c r="L16" s="38"/>
    </row>
    <row r="17" spans="1:12" x14ac:dyDescent="0.25">
      <c r="C17" s="39"/>
      <c r="D17" s="40"/>
      <c r="E17" s="49"/>
      <c r="F17" s="49"/>
      <c r="K17" s="38"/>
      <c r="L17" s="38"/>
    </row>
    <row r="18" spans="1:12" x14ac:dyDescent="0.25">
      <c r="B18" s="7"/>
      <c r="C18" s="47" t="s">
        <v>36</v>
      </c>
      <c r="D18" s="48" t="s">
        <v>37</v>
      </c>
      <c r="E18" s="49"/>
      <c r="F18" s="49"/>
      <c r="K18" s="38"/>
      <c r="L18" s="38"/>
    </row>
    <row r="19" spans="1:12" x14ac:dyDescent="0.25">
      <c r="C19" s="39"/>
      <c r="D19" s="40"/>
      <c r="E19" s="49"/>
      <c r="F19" s="49"/>
      <c r="K19" s="38"/>
      <c r="L19" s="38"/>
    </row>
    <row r="20" spans="1:12" ht="23.25" x14ac:dyDescent="0.25">
      <c r="A20" s="4" t="s">
        <v>38</v>
      </c>
      <c r="B20" s="4" t="s">
        <v>39</v>
      </c>
      <c r="C20" s="50" t="s">
        <v>40</v>
      </c>
      <c r="D20" s="51" t="s">
        <v>41</v>
      </c>
      <c r="E20" s="49">
        <v>306.45</v>
      </c>
      <c r="F20" s="49">
        <f t="shared" si="0"/>
        <v>306.45</v>
      </c>
      <c r="K20" s="38"/>
      <c r="L20" s="38"/>
    </row>
    <row r="21" spans="1:12" x14ac:dyDescent="0.25">
      <c r="C21" s="39"/>
      <c r="D21" s="48" t="s">
        <v>2674</v>
      </c>
      <c r="E21" s="52">
        <f>SUM(E20)</f>
        <v>306.45</v>
      </c>
      <c r="F21" s="52">
        <f>SUM(F20)</f>
        <v>306.45</v>
      </c>
      <c r="K21" s="38"/>
      <c r="L21" s="38"/>
    </row>
    <row r="22" spans="1:12" x14ac:dyDescent="0.25">
      <c r="C22" s="39"/>
      <c r="D22" s="40"/>
      <c r="E22" s="49"/>
      <c r="F22" s="49"/>
      <c r="K22" s="38"/>
      <c r="L22" s="38"/>
    </row>
    <row r="23" spans="1:12" x14ac:dyDescent="0.25">
      <c r="B23" s="7"/>
      <c r="C23" s="47" t="s">
        <v>42</v>
      </c>
      <c r="D23" s="48" t="s">
        <v>43</v>
      </c>
      <c r="E23" s="49"/>
      <c r="F23" s="49"/>
      <c r="K23" s="38"/>
      <c r="L23" s="38"/>
    </row>
    <row r="24" spans="1:12" x14ac:dyDescent="0.25">
      <c r="C24" s="39"/>
      <c r="D24" s="40"/>
      <c r="E24" s="49"/>
      <c r="F24" s="49"/>
      <c r="K24" s="38"/>
      <c r="L24" s="38"/>
    </row>
    <row r="25" spans="1:12" ht="45.75" x14ac:dyDescent="0.25">
      <c r="A25" s="4" t="s">
        <v>44</v>
      </c>
      <c r="B25" s="4" t="s">
        <v>45</v>
      </c>
      <c r="C25" s="50" t="s">
        <v>31</v>
      </c>
      <c r="D25" s="51" t="s">
        <v>46</v>
      </c>
      <c r="E25" s="49">
        <v>260.68</v>
      </c>
      <c r="F25" s="49">
        <f t="shared" si="0"/>
        <v>260.68</v>
      </c>
      <c r="K25" s="38"/>
      <c r="L25" s="38"/>
    </row>
    <row r="26" spans="1:12" ht="45.75" x14ac:dyDescent="0.25">
      <c r="A26" s="4" t="s">
        <v>44</v>
      </c>
      <c r="B26" s="4" t="s">
        <v>47</v>
      </c>
      <c r="C26" s="50" t="s">
        <v>31</v>
      </c>
      <c r="D26" s="51" t="s">
        <v>48</v>
      </c>
      <c r="E26" s="49">
        <v>27.6</v>
      </c>
      <c r="F26" s="49">
        <f t="shared" si="0"/>
        <v>27.6</v>
      </c>
      <c r="K26" s="38"/>
      <c r="L26" s="38"/>
    </row>
    <row r="27" spans="1:12" ht="34.5" x14ac:dyDescent="0.25">
      <c r="A27" s="4" t="s">
        <v>44</v>
      </c>
      <c r="B27" s="4" t="s">
        <v>49</v>
      </c>
      <c r="C27" s="50" t="s">
        <v>31</v>
      </c>
      <c r="D27" s="51" t="s">
        <v>50</v>
      </c>
      <c r="E27" s="49">
        <v>15.97</v>
      </c>
      <c r="F27" s="49">
        <f t="shared" si="0"/>
        <v>15.97</v>
      </c>
      <c r="K27" s="38"/>
      <c r="L27" s="38"/>
    </row>
    <row r="28" spans="1:12" ht="34.5" x14ac:dyDescent="0.25">
      <c r="A28" s="4" t="s">
        <v>44</v>
      </c>
      <c r="B28" s="4" t="s">
        <v>51</v>
      </c>
      <c r="C28" s="50" t="s">
        <v>15</v>
      </c>
      <c r="D28" s="51" t="s">
        <v>52</v>
      </c>
      <c r="E28" s="49">
        <v>56.35</v>
      </c>
      <c r="F28" s="49">
        <f t="shared" si="0"/>
        <v>56.35</v>
      </c>
      <c r="K28" s="38"/>
      <c r="L28" s="38"/>
    </row>
    <row r="29" spans="1:12" x14ac:dyDescent="0.25">
      <c r="C29" s="39"/>
      <c r="D29" s="48" t="s">
        <v>2674</v>
      </c>
      <c r="E29" s="52">
        <f>SUM(E25:E28)</f>
        <v>360.60000000000008</v>
      </c>
      <c r="F29" s="52">
        <f>SUM(F25:F28)</f>
        <v>360.60000000000008</v>
      </c>
      <c r="K29" s="38"/>
      <c r="L29" s="38"/>
    </row>
    <row r="30" spans="1:12" x14ac:dyDescent="0.25">
      <c r="C30" s="39"/>
      <c r="D30" s="40"/>
      <c r="E30" s="49"/>
      <c r="F30" s="49"/>
      <c r="K30" s="38"/>
      <c r="L30" s="38"/>
    </row>
    <row r="31" spans="1:12" x14ac:dyDescent="0.25">
      <c r="B31" s="7"/>
      <c r="C31" s="47" t="s">
        <v>53</v>
      </c>
      <c r="D31" s="48" t="s">
        <v>54</v>
      </c>
      <c r="E31" s="49"/>
      <c r="F31" s="49"/>
      <c r="K31" s="38"/>
      <c r="L31" s="38"/>
    </row>
    <row r="32" spans="1:12" x14ac:dyDescent="0.25">
      <c r="C32" s="39"/>
      <c r="D32" s="40"/>
      <c r="E32" s="49"/>
      <c r="F32" s="49"/>
      <c r="K32" s="38"/>
      <c r="L32" s="38"/>
    </row>
    <row r="33" spans="1:12" ht="34.5" x14ac:dyDescent="0.25">
      <c r="A33" s="4" t="s">
        <v>55</v>
      </c>
      <c r="B33" s="4" t="s">
        <v>56</v>
      </c>
      <c r="C33" s="50" t="s">
        <v>40</v>
      </c>
      <c r="D33" s="51" t="s">
        <v>57</v>
      </c>
      <c r="E33" s="49">
        <v>144.61000000000001</v>
      </c>
      <c r="F33" s="49">
        <f t="shared" si="0"/>
        <v>144.61000000000001</v>
      </c>
      <c r="K33" s="38"/>
      <c r="L33" s="38"/>
    </row>
    <row r="34" spans="1:12" ht="34.5" x14ac:dyDescent="0.25">
      <c r="A34" s="4" t="s">
        <v>55</v>
      </c>
      <c r="B34" s="4" t="s">
        <v>58</v>
      </c>
      <c r="C34" s="50" t="s">
        <v>40</v>
      </c>
      <c r="D34" s="51" t="s">
        <v>59</v>
      </c>
      <c r="E34" s="49">
        <v>10.71</v>
      </c>
      <c r="F34" s="49">
        <f t="shared" si="0"/>
        <v>10.71</v>
      </c>
      <c r="K34" s="38"/>
      <c r="L34" s="38"/>
    </row>
    <row r="35" spans="1:12" ht="34.5" x14ac:dyDescent="0.25">
      <c r="A35" s="4" t="s">
        <v>55</v>
      </c>
      <c r="B35" s="4" t="s">
        <v>60</v>
      </c>
      <c r="C35" s="50" t="s">
        <v>40</v>
      </c>
      <c r="D35" s="51" t="s">
        <v>61</v>
      </c>
      <c r="E35" s="49">
        <v>403.94</v>
      </c>
      <c r="F35" s="49">
        <f t="shared" si="0"/>
        <v>403.94</v>
      </c>
      <c r="K35" s="38"/>
      <c r="L35" s="38"/>
    </row>
    <row r="36" spans="1:12" ht="34.5" x14ac:dyDescent="0.25">
      <c r="A36" s="4" t="s">
        <v>55</v>
      </c>
      <c r="B36" s="4" t="s">
        <v>62</v>
      </c>
      <c r="C36" s="50" t="s">
        <v>40</v>
      </c>
      <c r="D36" s="51" t="s">
        <v>63</v>
      </c>
      <c r="E36" s="49">
        <v>88.21</v>
      </c>
      <c r="F36" s="49">
        <f t="shared" si="0"/>
        <v>88.21</v>
      </c>
      <c r="K36" s="38"/>
      <c r="L36" s="38"/>
    </row>
    <row r="37" spans="1:12" ht="45.75" x14ac:dyDescent="0.25">
      <c r="A37" s="4" t="s">
        <v>55</v>
      </c>
      <c r="B37" s="4" t="s">
        <v>64</v>
      </c>
      <c r="C37" s="50" t="s">
        <v>40</v>
      </c>
      <c r="D37" s="51" t="s">
        <v>65</v>
      </c>
      <c r="E37" s="49">
        <v>152.88</v>
      </c>
      <c r="F37" s="49">
        <f t="shared" si="0"/>
        <v>152.88</v>
      </c>
      <c r="K37" s="38"/>
      <c r="L37" s="38"/>
    </row>
    <row r="38" spans="1:12" ht="45.75" x14ac:dyDescent="0.25">
      <c r="A38" s="4" t="s">
        <v>55</v>
      </c>
      <c r="B38" s="4" t="s">
        <v>66</v>
      </c>
      <c r="C38" s="50" t="s">
        <v>40</v>
      </c>
      <c r="D38" s="51" t="s">
        <v>67</v>
      </c>
      <c r="E38" s="49">
        <v>20.88</v>
      </c>
      <c r="F38" s="49">
        <f t="shared" si="0"/>
        <v>20.88</v>
      </c>
      <c r="K38" s="38"/>
      <c r="L38" s="38"/>
    </row>
    <row r="39" spans="1:12" x14ac:dyDescent="0.25">
      <c r="C39" s="39"/>
      <c r="D39" s="48" t="s">
        <v>2674</v>
      </c>
      <c r="E39" s="52">
        <f>SUM(E33:E38)</f>
        <v>821.23</v>
      </c>
      <c r="F39" s="52">
        <f>SUM(F33:F38)</f>
        <v>821.23</v>
      </c>
      <c r="K39" s="38"/>
      <c r="L39" s="38"/>
    </row>
    <row r="40" spans="1:12" x14ac:dyDescent="0.25">
      <c r="C40" s="39"/>
      <c r="D40" s="40"/>
      <c r="E40" s="49"/>
      <c r="F40" s="49"/>
      <c r="K40" s="38"/>
      <c r="L40" s="38"/>
    </row>
    <row r="41" spans="1:12" x14ac:dyDescent="0.25">
      <c r="B41" s="7"/>
      <c r="C41" s="47" t="s">
        <v>68</v>
      </c>
      <c r="D41" s="48" t="s">
        <v>69</v>
      </c>
      <c r="E41" s="49"/>
      <c r="F41" s="49"/>
      <c r="K41" s="38"/>
      <c r="L41" s="38"/>
    </row>
    <row r="42" spans="1:12" x14ac:dyDescent="0.25">
      <c r="C42" s="39"/>
      <c r="D42" s="40"/>
      <c r="E42" s="49"/>
      <c r="F42" s="49"/>
      <c r="K42" s="38"/>
      <c r="L42" s="38"/>
    </row>
    <row r="43" spans="1:12" ht="57" x14ac:dyDescent="0.25">
      <c r="A43" s="4" t="s">
        <v>70</v>
      </c>
      <c r="B43" s="4" t="s">
        <v>71</v>
      </c>
      <c r="C43" s="50" t="s">
        <v>15</v>
      </c>
      <c r="D43" s="51" t="s">
        <v>72</v>
      </c>
      <c r="E43" s="49">
        <v>1684.68</v>
      </c>
      <c r="F43" s="49">
        <v>0</v>
      </c>
      <c r="K43" s="38"/>
      <c r="L43" s="38"/>
    </row>
    <row r="44" spans="1:12" ht="45.75" x14ac:dyDescent="0.25">
      <c r="A44" s="4" t="s">
        <v>70</v>
      </c>
      <c r="B44" s="4" t="s">
        <v>73</v>
      </c>
      <c r="C44" s="50" t="s">
        <v>18</v>
      </c>
      <c r="D44" s="51" t="s">
        <v>74</v>
      </c>
      <c r="E44" s="49">
        <v>434.49</v>
      </c>
      <c r="F44" s="49">
        <f t="shared" si="0"/>
        <v>434.49</v>
      </c>
      <c r="K44" s="38"/>
      <c r="L44" s="38"/>
    </row>
    <row r="45" spans="1:12" ht="23.25" x14ac:dyDescent="0.25">
      <c r="A45" s="4" t="s">
        <v>70</v>
      </c>
      <c r="B45" s="4" t="s">
        <v>75</v>
      </c>
      <c r="C45" s="50" t="s">
        <v>15</v>
      </c>
      <c r="D45" s="51" t="s">
        <v>76</v>
      </c>
      <c r="E45" s="49">
        <v>37.57</v>
      </c>
      <c r="F45" s="49">
        <f t="shared" si="0"/>
        <v>37.57</v>
      </c>
      <c r="K45" s="38"/>
      <c r="L45" s="38"/>
    </row>
    <row r="46" spans="1:12" ht="79.5" x14ac:dyDescent="0.25">
      <c r="A46" s="4" t="s">
        <v>70</v>
      </c>
      <c r="B46" s="4" t="s">
        <v>77</v>
      </c>
      <c r="C46" s="50" t="s">
        <v>18</v>
      </c>
      <c r="D46" s="51" t="s">
        <v>78</v>
      </c>
      <c r="E46" s="49">
        <v>145.11000000000001</v>
      </c>
      <c r="F46" s="49">
        <v>0</v>
      </c>
      <c r="K46" s="38"/>
      <c r="L46" s="38"/>
    </row>
    <row r="47" spans="1:12" x14ac:dyDescent="0.25">
      <c r="C47" s="39"/>
      <c r="D47" s="48" t="s">
        <v>2674</v>
      </c>
      <c r="E47" s="52">
        <f>SUM(E43:E46)</f>
        <v>2301.8500000000004</v>
      </c>
      <c r="F47" s="52">
        <f>SUM(F43:F46)</f>
        <v>472.06</v>
      </c>
      <c r="K47" s="38"/>
      <c r="L47" s="38"/>
    </row>
    <row r="48" spans="1:12" x14ac:dyDescent="0.25">
      <c r="C48" s="39"/>
      <c r="D48" s="40"/>
      <c r="E48" s="49"/>
      <c r="F48" s="49"/>
      <c r="K48" s="38"/>
      <c r="L48" s="38"/>
    </row>
    <row r="49" spans="1:12" x14ac:dyDescent="0.25">
      <c r="B49" s="7"/>
      <c r="C49" s="47" t="s">
        <v>79</v>
      </c>
      <c r="D49" s="48" t="s">
        <v>80</v>
      </c>
      <c r="E49" s="49"/>
      <c r="F49" s="49"/>
      <c r="K49" s="38"/>
      <c r="L49" s="38"/>
    </row>
    <row r="50" spans="1:12" x14ac:dyDescent="0.25">
      <c r="C50" s="39"/>
      <c r="D50" s="40"/>
      <c r="E50" s="49"/>
      <c r="F50" s="49"/>
      <c r="K50" s="38"/>
      <c r="L50" s="38"/>
    </row>
    <row r="51" spans="1:12" ht="34.5" x14ac:dyDescent="0.25">
      <c r="A51" s="4" t="s">
        <v>81</v>
      </c>
      <c r="B51" s="4" t="s">
        <v>82</v>
      </c>
      <c r="C51" s="50" t="s">
        <v>18</v>
      </c>
      <c r="D51" s="51" t="s">
        <v>83</v>
      </c>
      <c r="E51" s="49">
        <v>110.59</v>
      </c>
      <c r="F51" s="49">
        <v>0</v>
      </c>
      <c r="K51" s="38"/>
      <c r="L51" s="38"/>
    </row>
    <row r="52" spans="1:12" x14ac:dyDescent="0.25">
      <c r="C52" s="39"/>
      <c r="D52" s="48" t="s">
        <v>2674</v>
      </c>
      <c r="E52" s="52">
        <f>SUM(E51)</f>
        <v>110.59</v>
      </c>
      <c r="F52" s="52">
        <f>SUM(F51)</f>
        <v>0</v>
      </c>
      <c r="K52" s="38"/>
      <c r="L52" s="38"/>
    </row>
    <row r="53" spans="1:12" x14ac:dyDescent="0.25">
      <c r="C53" s="39"/>
      <c r="D53" s="40"/>
      <c r="E53" s="49"/>
      <c r="F53" s="49"/>
      <c r="K53" s="38"/>
      <c r="L53" s="38"/>
    </row>
    <row r="54" spans="1:12" x14ac:dyDescent="0.25">
      <c r="B54" s="7"/>
      <c r="C54" s="47" t="s">
        <v>84</v>
      </c>
      <c r="D54" s="48" t="s">
        <v>85</v>
      </c>
      <c r="E54" s="49"/>
      <c r="F54" s="49"/>
      <c r="K54" s="38"/>
      <c r="L54" s="38"/>
    </row>
    <row r="55" spans="1:12" x14ac:dyDescent="0.25">
      <c r="C55" s="39"/>
      <c r="D55" s="40"/>
      <c r="E55" s="49"/>
      <c r="F55" s="49"/>
      <c r="K55" s="38"/>
      <c r="L55" s="38"/>
    </row>
    <row r="56" spans="1:12" ht="45.75" x14ac:dyDescent="0.25">
      <c r="A56" s="4" t="s">
        <v>86</v>
      </c>
      <c r="B56" s="4" t="s">
        <v>87</v>
      </c>
      <c r="C56" s="50" t="s">
        <v>31</v>
      </c>
      <c r="D56" s="51" t="s">
        <v>88</v>
      </c>
      <c r="E56" s="49">
        <v>1400.71</v>
      </c>
      <c r="F56" s="49">
        <f t="shared" si="0"/>
        <v>1400.71</v>
      </c>
      <c r="K56" s="38"/>
      <c r="L56" s="38"/>
    </row>
    <row r="57" spans="1:12" ht="45.75" x14ac:dyDescent="0.25">
      <c r="A57" s="4" t="s">
        <v>86</v>
      </c>
      <c r="B57" s="4" t="s">
        <v>89</v>
      </c>
      <c r="C57" s="50" t="s">
        <v>40</v>
      </c>
      <c r="D57" s="51" t="s">
        <v>90</v>
      </c>
      <c r="E57" s="49">
        <v>330.59</v>
      </c>
      <c r="F57" s="49">
        <f t="shared" si="0"/>
        <v>330.59</v>
      </c>
      <c r="K57" s="38"/>
      <c r="L57" s="38"/>
    </row>
    <row r="58" spans="1:12" ht="45.75" x14ac:dyDescent="0.25">
      <c r="A58" s="4" t="s">
        <v>86</v>
      </c>
      <c r="B58" s="4" t="s">
        <v>91</v>
      </c>
      <c r="C58" s="50" t="s">
        <v>31</v>
      </c>
      <c r="D58" s="51" t="s">
        <v>92</v>
      </c>
      <c r="E58" s="49">
        <v>62.82</v>
      </c>
      <c r="F58" s="49">
        <f t="shared" si="0"/>
        <v>62.82</v>
      </c>
      <c r="K58" s="38"/>
      <c r="L58" s="38"/>
    </row>
    <row r="59" spans="1:12" x14ac:dyDescent="0.25">
      <c r="C59" s="39"/>
      <c r="D59" s="48" t="s">
        <v>2674</v>
      </c>
      <c r="E59" s="52">
        <f>SUM(E56:E58)</f>
        <v>1794.12</v>
      </c>
      <c r="F59" s="52">
        <f>SUM(F56:F58)</f>
        <v>1794.12</v>
      </c>
      <c r="K59" s="38"/>
      <c r="L59" s="38"/>
    </row>
    <row r="60" spans="1:12" x14ac:dyDescent="0.25">
      <c r="C60" s="39"/>
      <c r="D60" s="40"/>
      <c r="E60" s="49"/>
      <c r="F60" s="49"/>
      <c r="K60" s="38"/>
      <c r="L60" s="38"/>
    </row>
    <row r="61" spans="1:12" x14ac:dyDescent="0.25">
      <c r="B61" s="7"/>
      <c r="C61" s="47" t="s">
        <v>93</v>
      </c>
      <c r="D61" s="48" t="s">
        <v>94</v>
      </c>
      <c r="E61" s="49"/>
      <c r="F61" s="49"/>
      <c r="K61" s="38"/>
      <c r="L61" s="38"/>
    </row>
    <row r="62" spans="1:12" x14ac:dyDescent="0.25">
      <c r="C62" s="39"/>
      <c r="D62" s="40"/>
      <c r="E62" s="49"/>
      <c r="F62" s="49"/>
      <c r="K62" s="38"/>
      <c r="L62" s="38"/>
    </row>
    <row r="63" spans="1:12" ht="23.25" x14ac:dyDescent="0.25">
      <c r="A63" s="4" t="s">
        <v>95</v>
      </c>
      <c r="B63" s="4" t="s">
        <v>96</v>
      </c>
      <c r="C63" s="50" t="s">
        <v>40</v>
      </c>
      <c r="D63" s="51" t="s">
        <v>97</v>
      </c>
      <c r="E63" s="49">
        <v>792.22</v>
      </c>
      <c r="F63" s="49">
        <f t="shared" si="0"/>
        <v>792.22</v>
      </c>
      <c r="K63" s="38"/>
      <c r="L63" s="38"/>
    </row>
    <row r="64" spans="1:12" ht="34.5" x14ac:dyDescent="0.25">
      <c r="A64" s="4" t="s">
        <v>95</v>
      </c>
      <c r="B64" s="4" t="s">
        <v>98</v>
      </c>
      <c r="C64" s="50" t="s">
        <v>40</v>
      </c>
      <c r="D64" s="51" t="s">
        <v>99</v>
      </c>
      <c r="E64" s="49">
        <v>194.53</v>
      </c>
      <c r="F64" s="49">
        <f t="shared" si="0"/>
        <v>194.53</v>
      </c>
      <c r="K64" s="38"/>
      <c r="L64" s="38"/>
    </row>
    <row r="65" spans="1:12" ht="57" x14ac:dyDescent="0.25">
      <c r="A65" s="4" t="s">
        <v>95</v>
      </c>
      <c r="B65" s="4" t="s">
        <v>100</v>
      </c>
      <c r="C65" s="50" t="s">
        <v>40</v>
      </c>
      <c r="D65" s="51" t="s">
        <v>101</v>
      </c>
      <c r="E65" s="49">
        <v>227.59</v>
      </c>
      <c r="F65" s="49">
        <f t="shared" si="0"/>
        <v>227.59</v>
      </c>
      <c r="K65" s="38"/>
      <c r="L65" s="38"/>
    </row>
    <row r="66" spans="1:12" ht="34.5" x14ac:dyDescent="0.25">
      <c r="A66" s="4" t="s">
        <v>95</v>
      </c>
      <c r="B66" s="4" t="s">
        <v>102</v>
      </c>
      <c r="C66" s="50" t="s">
        <v>40</v>
      </c>
      <c r="D66" s="51" t="s">
        <v>103</v>
      </c>
      <c r="E66" s="49">
        <v>64.25</v>
      </c>
      <c r="F66" s="49">
        <f t="shared" si="0"/>
        <v>64.25</v>
      </c>
      <c r="K66" s="38"/>
      <c r="L66" s="38"/>
    </row>
    <row r="67" spans="1:12" ht="57" x14ac:dyDescent="0.25">
      <c r="A67" s="4" t="s">
        <v>95</v>
      </c>
      <c r="B67" s="4" t="s">
        <v>104</v>
      </c>
      <c r="C67" s="50" t="s">
        <v>40</v>
      </c>
      <c r="D67" s="51" t="s">
        <v>105</v>
      </c>
      <c r="E67" s="49">
        <v>397.56</v>
      </c>
      <c r="F67" s="49">
        <f t="shared" si="0"/>
        <v>397.56</v>
      </c>
      <c r="K67" s="38"/>
      <c r="L67" s="38"/>
    </row>
    <row r="68" spans="1:12" ht="45.75" x14ac:dyDescent="0.25">
      <c r="A68" s="4" t="s">
        <v>95</v>
      </c>
      <c r="B68" s="4" t="s">
        <v>106</v>
      </c>
      <c r="C68" s="50" t="s">
        <v>40</v>
      </c>
      <c r="D68" s="51" t="s">
        <v>107</v>
      </c>
      <c r="E68" s="49">
        <v>46.76</v>
      </c>
      <c r="F68" s="49"/>
      <c r="K68" s="38"/>
      <c r="L68" s="38"/>
    </row>
    <row r="69" spans="1:12" x14ac:dyDescent="0.25">
      <c r="C69" s="39"/>
      <c r="D69" s="48" t="s">
        <v>2674</v>
      </c>
      <c r="E69" s="52">
        <f>SUM(E63:E68)</f>
        <v>1722.9099999999999</v>
      </c>
      <c r="F69" s="52">
        <f>SUM(F63:F68)</f>
        <v>1676.1499999999999</v>
      </c>
      <c r="K69" s="38"/>
      <c r="L69" s="38"/>
    </row>
    <row r="70" spans="1:12" x14ac:dyDescent="0.25">
      <c r="C70" s="39"/>
      <c r="D70" s="40"/>
      <c r="E70" s="49"/>
      <c r="F70" s="49"/>
      <c r="K70" s="38"/>
      <c r="L70" s="38"/>
    </row>
    <row r="71" spans="1:12" x14ac:dyDescent="0.25">
      <c r="B71" s="7"/>
      <c r="C71" s="44" t="s">
        <v>36</v>
      </c>
      <c r="D71" s="45" t="s">
        <v>108</v>
      </c>
      <c r="E71" s="46">
        <f>E83+E88+E94+E104+E110+E115+E121+E131</f>
        <v>11104.85</v>
      </c>
      <c r="F71" s="46">
        <f>F83+F88+F94+F104+F110+F115+F121+F131</f>
        <v>8569.65</v>
      </c>
      <c r="K71" s="38"/>
      <c r="L71" s="38"/>
    </row>
    <row r="72" spans="1:12" x14ac:dyDescent="0.25">
      <c r="B72" s="7"/>
      <c r="C72" s="47" t="s">
        <v>7</v>
      </c>
      <c r="D72" s="48" t="s">
        <v>12</v>
      </c>
      <c r="E72" s="49"/>
      <c r="F72" s="49"/>
      <c r="K72" s="38"/>
      <c r="L72" s="38"/>
    </row>
    <row r="73" spans="1:12" x14ac:dyDescent="0.25">
      <c r="C73" s="39"/>
      <c r="D73" s="40"/>
      <c r="E73" s="49"/>
      <c r="F73" s="49"/>
      <c r="K73" s="38"/>
      <c r="L73" s="38"/>
    </row>
    <row r="74" spans="1:12" ht="23.25" x14ac:dyDescent="0.25">
      <c r="A74" s="4" t="s">
        <v>109</v>
      </c>
      <c r="B74" s="4" t="s">
        <v>14</v>
      </c>
      <c r="C74" s="50" t="s">
        <v>15</v>
      </c>
      <c r="D74" s="51" t="s">
        <v>16</v>
      </c>
      <c r="E74" s="49">
        <v>409.5</v>
      </c>
      <c r="F74" s="49">
        <f t="shared" ref="F74:F129" si="1">E74</f>
        <v>409.5</v>
      </c>
      <c r="K74" s="38"/>
      <c r="L74" s="38"/>
    </row>
    <row r="75" spans="1:12" x14ac:dyDescent="0.25">
      <c r="A75" s="4" t="s">
        <v>109</v>
      </c>
      <c r="B75" s="4" t="s">
        <v>17</v>
      </c>
      <c r="C75" s="50" t="s">
        <v>18</v>
      </c>
      <c r="D75" s="51" t="s">
        <v>19</v>
      </c>
      <c r="E75" s="49">
        <v>70.650000000000006</v>
      </c>
      <c r="F75" s="49">
        <f t="shared" si="1"/>
        <v>70.650000000000006</v>
      </c>
      <c r="K75" s="38"/>
      <c r="L75" s="38"/>
    </row>
    <row r="76" spans="1:12" ht="23.25" x14ac:dyDescent="0.25">
      <c r="A76" s="4" t="s">
        <v>109</v>
      </c>
      <c r="B76" s="4" t="s">
        <v>20</v>
      </c>
      <c r="C76" s="50" t="s">
        <v>18</v>
      </c>
      <c r="D76" s="51" t="s">
        <v>21</v>
      </c>
      <c r="E76" s="49">
        <v>199.92</v>
      </c>
      <c r="F76" s="49">
        <f t="shared" si="1"/>
        <v>199.92</v>
      </c>
      <c r="K76" s="38"/>
      <c r="L76" s="38"/>
    </row>
    <row r="77" spans="1:12" ht="23.25" x14ac:dyDescent="0.25">
      <c r="A77" s="4" t="s">
        <v>109</v>
      </c>
      <c r="B77" s="4" t="s">
        <v>22</v>
      </c>
      <c r="C77" s="50" t="s">
        <v>15</v>
      </c>
      <c r="D77" s="51" t="s">
        <v>23</v>
      </c>
      <c r="E77" s="49">
        <v>204.45</v>
      </c>
      <c r="F77" s="49">
        <f t="shared" si="1"/>
        <v>204.45</v>
      </c>
      <c r="K77" s="38"/>
      <c r="L77" s="38"/>
    </row>
    <row r="78" spans="1:12" ht="23.25" x14ac:dyDescent="0.25">
      <c r="A78" s="4" t="s">
        <v>109</v>
      </c>
      <c r="B78" s="4" t="s">
        <v>24</v>
      </c>
      <c r="C78" s="50" t="s">
        <v>18</v>
      </c>
      <c r="D78" s="51" t="s">
        <v>25</v>
      </c>
      <c r="E78" s="49">
        <v>688.71</v>
      </c>
      <c r="F78" s="49">
        <f t="shared" si="1"/>
        <v>688.71</v>
      </c>
      <c r="K78" s="38"/>
      <c r="L78" s="38"/>
    </row>
    <row r="79" spans="1:12" ht="23.25" x14ac:dyDescent="0.25">
      <c r="A79" s="4" t="s">
        <v>109</v>
      </c>
      <c r="B79" s="4" t="s">
        <v>26</v>
      </c>
      <c r="C79" s="50" t="s">
        <v>18</v>
      </c>
      <c r="D79" s="51" t="s">
        <v>27</v>
      </c>
      <c r="E79" s="49">
        <v>170.79</v>
      </c>
      <c r="F79" s="49">
        <f t="shared" si="1"/>
        <v>170.79</v>
      </c>
      <c r="K79" s="38"/>
      <c r="L79" s="38"/>
    </row>
    <row r="80" spans="1:12" ht="23.25" x14ac:dyDescent="0.25">
      <c r="A80" s="4" t="s">
        <v>109</v>
      </c>
      <c r="B80" s="4" t="s">
        <v>28</v>
      </c>
      <c r="C80" s="50" t="s">
        <v>18</v>
      </c>
      <c r="D80" s="51" t="s">
        <v>29</v>
      </c>
      <c r="E80" s="49">
        <v>381.24</v>
      </c>
      <c r="F80" s="49">
        <f t="shared" si="1"/>
        <v>381.24</v>
      </c>
      <c r="K80" s="38"/>
      <c r="L80" s="38"/>
    </row>
    <row r="81" spans="1:12" ht="34.5" x14ac:dyDescent="0.25">
      <c r="A81" s="4" t="s">
        <v>109</v>
      </c>
      <c r="B81" s="4" t="s">
        <v>30</v>
      </c>
      <c r="C81" s="50" t="s">
        <v>31</v>
      </c>
      <c r="D81" s="51" t="s">
        <v>32</v>
      </c>
      <c r="E81" s="49">
        <v>105.84</v>
      </c>
      <c r="F81" s="49">
        <f t="shared" si="1"/>
        <v>105.84</v>
      </c>
      <c r="K81" s="38"/>
      <c r="L81" s="38"/>
    </row>
    <row r="82" spans="1:12" ht="34.5" x14ac:dyDescent="0.25">
      <c r="A82" s="4" t="s">
        <v>109</v>
      </c>
      <c r="B82" s="4" t="s">
        <v>33</v>
      </c>
      <c r="C82" s="50" t="s">
        <v>31</v>
      </c>
      <c r="D82" s="51" t="s">
        <v>34</v>
      </c>
      <c r="E82" s="49">
        <v>139.68</v>
      </c>
      <c r="F82" s="49">
        <f t="shared" si="1"/>
        <v>139.68</v>
      </c>
      <c r="K82" s="38"/>
      <c r="L82" s="38"/>
    </row>
    <row r="83" spans="1:12" x14ac:dyDescent="0.25">
      <c r="C83" s="39"/>
      <c r="D83" s="48" t="s">
        <v>2674</v>
      </c>
      <c r="E83" s="52">
        <f>SUM(E74:E82)</f>
        <v>2370.7800000000002</v>
      </c>
      <c r="F83" s="52">
        <f>SUM(F74:F82)</f>
        <v>2370.7800000000002</v>
      </c>
      <c r="K83" s="38"/>
      <c r="L83" s="38"/>
    </row>
    <row r="84" spans="1:12" x14ac:dyDescent="0.25">
      <c r="C84" s="39"/>
      <c r="D84" s="40"/>
      <c r="E84" s="49"/>
      <c r="F84" s="49"/>
      <c r="K84" s="38"/>
      <c r="L84" s="38"/>
    </row>
    <row r="85" spans="1:12" x14ac:dyDescent="0.25">
      <c r="B85" s="7"/>
      <c r="C85" s="47" t="s">
        <v>36</v>
      </c>
      <c r="D85" s="48" t="s">
        <v>37</v>
      </c>
      <c r="E85" s="49"/>
      <c r="F85" s="49"/>
      <c r="K85" s="38"/>
      <c r="L85" s="38"/>
    </row>
    <row r="86" spans="1:12" x14ac:dyDescent="0.25">
      <c r="C86" s="39"/>
      <c r="D86" s="40"/>
      <c r="E86" s="49"/>
      <c r="F86" s="49"/>
      <c r="K86" s="38"/>
      <c r="L86" s="38"/>
    </row>
    <row r="87" spans="1:12" ht="23.25" x14ac:dyDescent="0.25">
      <c r="A87" s="4" t="s">
        <v>110</v>
      </c>
      <c r="B87" s="4" t="s">
        <v>39</v>
      </c>
      <c r="C87" s="50" t="s">
        <v>40</v>
      </c>
      <c r="D87" s="51" t="s">
        <v>41</v>
      </c>
      <c r="E87" s="49">
        <v>408.6</v>
      </c>
      <c r="F87" s="49">
        <f t="shared" si="1"/>
        <v>408.6</v>
      </c>
      <c r="K87" s="38"/>
      <c r="L87" s="38"/>
    </row>
    <row r="88" spans="1:12" x14ac:dyDescent="0.25">
      <c r="C88" s="39"/>
      <c r="D88" s="48" t="s">
        <v>2674</v>
      </c>
      <c r="E88" s="52">
        <f>SUM(E87)</f>
        <v>408.6</v>
      </c>
      <c r="F88" s="52">
        <f>SUM(F87)</f>
        <v>408.6</v>
      </c>
      <c r="K88" s="38"/>
      <c r="L88" s="38"/>
    </row>
    <row r="89" spans="1:12" x14ac:dyDescent="0.25">
      <c r="C89" s="39"/>
      <c r="D89" s="40"/>
      <c r="E89" s="49"/>
      <c r="F89" s="49"/>
      <c r="K89" s="38"/>
      <c r="L89" s="38"/>
    </row>
    <row r="90" spans="1:12" x14ac:dyDescent="0.25">
      <c r="B90" s="7"/>
      <c r="C90" s="47" t="s">
        <v>42</v>
      </c>
      <c r="D90" s="48" t="s">
        <v>43</v>
      </c>
      <c r="E90" s="49"/>
      <c r="F90" s="49"/>
      <c r="K90" s="38"/>
      <c r="L90" s="38"/>
    </row>
    <row r="91" spans="1:12" x14ac:dyDescent="0.25">
      <c r="C91" s="39"/>
      <c r="D91" s="40"/>
      <c r="E91" s="49"/>
      <c r="F91" s="49"/>
      <c r="K91" s="38"/>
      <c r="L91" s="38"/>
    </row>
    <row r="92" spans="1:12" ht="45.75" x14ac:dyDescent="0.25">
      <c r="A92" s="4" t="s">
        <v>111</v>
      </c>
      <c r="B92" s="4" t="s">
        <v>45</v>
      </c>
      <c r="C92" s="50" t="s">
        <v>31</v>
      </c>
      <c r="D92" s="51" t="s">
        <v>46</v>
      </c>
      <c r="E92" s="49">
        <v>344.45</v>
      </c>
      <c r="F92" s="49">
        <f t="shared" si="1"/>
        <v>344.45</v>
      </c>
      <c r="K92" s="38"/>
      <c r="L92" s="38"/>
    </row>
    <row r="93" spans="1:12" ht="45.75" x14ac:dyDescent="0.25">
      <c r="A93" s="4" t="s">
        <v>111</v>
      </c>
      <c r="B93" s="4" t="s">
        <v>47</v>
      </c>
      <c r="C93" s="50" t="s">
        <v>31</v>
      </c>
      <c r="D93" s="51" t="s">
        <v>48</v>
      </c>
      <c r="E93" s="49">
        <v>36.799999999999997</v>
      </c>
      <c r="F93" s="49">
        <f t="shared" si="1"/>
        <v>36.799999999999997</v>
      </c>
      <c r="K93" s="38"/>
      <c r="L93" s="38"/>
    </row>
    <row r="94" spans="1:12" x14ac:dyDescent="0.25">
      <c r="C94" s="39"/>
      <c r="D94" s="48" t="s">
        <v>2674</v>
      </c>
      <c r="E94" s="52">
        <f>SUM(E92:E93)</f>
        <v>381.25</v>
      </c>
      <c r="F94" s="52">
        <f>SUM(F92:F93)</f>
        <v>381.25</v>
      </c>
      <c r="K94" s="38"/>
      <c r="L94" s="38"/>
    </row>
    <row r="95" spans="1:12" x14ac:dyDescent="0.25">
      <c r="C95" s="39"/>
      <c r="D95" s="40"/>
      <c r="E95" s="49"/>
      <c r="F95" s="49"/>
      <c r="K95" s="38"/>
      <c r="L95" s="38"/>
    </row>
    <row r="96" spans="1:12" x14ac:dyDescent="0.25">
      <c r="B96" s="7"/>
      <c r="C96" s="47" t="s">
        <v>53</v>
      </c>
      <c r="D96" s="48" t="s">
        <v>54</v>
      </c>
      <c r="E96" s="49"/>
      <c r="F96" s="49"/>
      <c r="K96" s="38"/>
      <c r="L96" s="38"/>
    </row>
    <row r="97" spans="1:12" x14ac:dyDescent="0.25">
      <c r="C97" s="39"/>
      <c r="D97" s="40"/>
      <c r="E97" s="49"/>
      <c r="F97" s="49"/>
      <c r="K97" s="38"/>
      <c r="L97" s="38"/>
    </row>
    <row r="98" spans="1:12" ht="34.5" x14ac:dyDescent="0.25">
      <c r="A98" s="4" t="s">
        <v>112</v>
      </c>
      <c r="B98" s="4" t="s">
        <v>56</v>
      </c>
      <c r="C98" s="50" t="s">
        <v>40</v>
      </c>
      <c r="D98" s="51" t="s">
        <v>57</v>
      </c>
      <c r="E98" s="49">
        <v>175.64</v>
      </c>
      <c r="F98" s="49">
        <f t="shared" si="1"/>
        <v>175.64</v>
      </c>
      <c r="K98" s="38"/>
      <c r="L98" s="38"/>
    </row>
    <row r="99" spans="1:12" ht="34.5" x14ac:dyDescent="0.25">
      <c r="A99" s="4" t="s">
        <v>112</v>
      </c>
      <c r="B99" s="4" t="s">
        <v>58</v>
      </c>
      <c r="C99" s="50" t="s">
        <v>40</v>
      </c>
      <c r="D99" s="51" t="s">
        <v>59</v>
      </c>
      <c r="E99" s="49">
        <v>14.28</v>
      </c>
      <c r="F99" s="49">
        <f t="shared" si="1"/>
        <v>14.28</v>
      </c>
      <c r="K99" s="38"/>
      <c r="L99" s="38"/>
    </row>
    <row r="100" spans="1:12" ht="34.5" x14ac:dyDescent="0.25">
      <c r="A100" s="4" t="s">
        <v>112</v>
      </c>
      <c r="B100" s="4" t="s">
        <v>60</v>
      </c>
      <c r="C100" s="50" t="s">
        <v>40</v>
      </c>
      <c r="D100" s="51" t="s">
        <v>61</v>
      </c>
      <c r="E100" s="49">
        <v>490.23</v>
      </c>
      <c r="F100" s="49">
        <f t="shared" si="1"/>
        <v>490.23</v>
      </c>
      <c r="K100" s="38"/>
      <c r="L100" s="38"/>
    </row>
    <row r="101" spans="1:12" ht="34.5" x14ac:dyDescent="0.25">
      <c r="A101" s="4" t="s">
        <v>112</v>
      </c>
      <c r="B101" s="4" t="s">
        <v>62</v>
      </c>
      <c r="C101" s="50" t="s">
        <v>40</v>
      </c>
      <c r="D101" s="51" t="s">
        <v>63</v>
      </c>
      <c r="E101" s="49">
        <v>117.61</v>
      </c>
      <c r="F101" s="49">
        <f t="shared" si="1"/>
        <v>117.61</v>
      </c>
      <c r="K101" s="38"/>
      <c r="L101" s="38"/>
    </row>
    <row r="102" spans="1:12" ht="45.75" x14ac:dyDescent="0.25">
      <c r="A102" s="4" t="s">
        <v>112</v>
      </c>
      <c r="B102" s="4" t="s">
        <v>64</v>
      </c>
      <c r="C102" s="50" t="s">
        <v>40</v>
      </c>
      <c r="D102" s="51" t="s">
        <v>65</v>
      </c>
      <c r="E102" s="49">
        <v>185.43</v>
      </c>
      <c r="F102" s="49">
        <f t="shared" si="1"/>
        <v>185.43</v>
      </c>
      <c r="K102" s="38"/>
      <c r="L102" s="38"/>
    </row>
    <row r="103" spans="1:12" ht="45.75" x14ac:dyDescent="0.25">
      <c r="A103" s="4" t="s">
        <v>112</v>
      </c>
      <c r="B103" s="4" t="s">
        <v>66</v>
      </c>
      <c r="C103" s="50" t="s">
        <v>40</v>
      </c>
      <c r="D103" s="51" t="s">
        <v>67</v>
      </c>
      <c r="E103" s="49">
        <v>27.84</v>
      </c>
      <c r="F103" s="49">
        <f t="shared" si="1"/>
        <v>27.84</v>
      </c>
      <c r="K103" s="38"/>
      <c r="L103" s="38"/>
    </row>
    <row r="104" spans="1:12" x14ac:dyDescent="0.25">
      <c r="C104" s="39"/>
      <c r="D104" s="48" t="s">
        <v>2674</v>
      </c>
      <c r="E104" s="52">
        <f>SUM(E98:E103)</f>
        <v>1011.0300000000001</v>
      </c>
      <c r="F104" s="52">
        <f>SUM(F98:F103)</f>
        <v>1011.0300000000001</v>
      </c>
      <c r="K104" s="38"/>
      <c r="L104" s="38"/>
    </row>
    <row r="105" spans="1:12" x14ac:dyDescent="0.25">
      <c r="C105" s="39"/>
      <c r="D105" s="40"/>
      <c r="E105" s="49"/>
      <c r="F105" s="49"/>
      <c r="K105" s="38"/>
      <c r="L105" s="38"/>
    </row>
    <row r="106" spans="1:12" x14ac:dyDescent="0.25">
      <c r="B106" s="7"/>
      <c r="C106" s="47" t="s">
        <v>68</v>
      </c>
      <c r="D106" s="48" t="s">
        <v>69</v>
      </c>
      <c r="E106" s="49"/>
      <c r="F106" s="49"/>
      <c r="K106" s="38"/>
      <c r="L106" s="38"/>
    </row>
    <row r="107" spans="1:12" x14ac:dyDescent="0.25">
      <c r="C107" s="39"/>
      <c r="D107" s="40"/>
      <c r="E107" s="49"/>
      <c r="F107" s="49"/>
      <c r="K107" s="38"/>
      <c r="L107" s="38"/>
    </row>
    <row r="108" spans="1:12" ht="57" x14ac:dyDescent="0.25">
      <c r="A108" s="4" t="s">
        <v>113</v>
      </c>
      <c r="B108" s="4" t="s">
        <v>71</v>
      </c>
      <c r="C108" s="50" t="s">
        <v>15</v>
      </c>
      <c r="D108" s="51" t="s">
        <v>72</v>
      </c>
      <c r="E108" s="49">
        <v>2046.08</v>
      </c>
      <c r="F108" s="49">
        <v>0</v>
      </c>
      <c r="K108" s="38"/>
      <c r="L108" s="38"/>
    </row>
    <row r="109" spans="1:12" ht="23.25" x14ac:dyDescent="0.25">
      <c r="A109" s="4" t="s">
        <v>113</v>
      </c>
      <c r="B109" s="4" t="s">
        <v>75</v>
      </c>
      <c r="C109" s="50" t="s">
        <v>15</v>
      </c>
      <c r="D109" s="51" t="s">
        <v>76</v>
      </c>
      <c r="E109" s="49">
        <v>45.63</v>
      </c>
      <c r="F109" s="49">
        <f t="shared" si="1"/>
        <v>45.63</v>
      </c>
      <c r="K109" s="38"/>
      <c r="L109" s="38"/>
    </row>
    <row r="110" spans="1:12" x14ac:dyDescent="0.25">
      <c r="C110" s="39"/>
      <c r="D110" s="48" t="s">
        <v>2674</v>
      </c>
      <c r="E110" s="52">
        <f>SUM(E108:E109)</f>
        <v>2091.71</v>
      </c>
      <c r="F110" s="52">
        <f>SUM(F108:F109)</f>
        <v>45.63</v>
      </c>
      <c r="K110" s="38"/>
      <c r="L110" s="38"/>
    </row>
    <row r="111" spans="1:12" x14ac:dyDescent="0.25">
      <c r="C111" s="39"/>
      <c r="D111" s="40"/>
      <c r="E111" s="49"/>
      <c r="F111" s="49"/>
      <c r="K111" s="38"/>
      <c r="L111" s="38"/>
    </row>
    <row r="112" spans="1:12" x14ac:dyDescent="0.25">
      <c r="B112" s="7"/>
      <c r="C112" s="47" t="s">
        <v>79</v>
      </c>
      <c r="D112" s="48" t="s">
        <v>80</v>
      </c>
      <c r="E112" s="49"/>
      <c r="F112" s="49"/>
      <c r="K112" s="38"/>
      <c r="L112" s="38"/>
    </row>
    <row r="113" spans="1:12" x14ac:dyDescent="0.25">
      <c r="C113" s="39"/>
      <c r="D113" s="40"/>
      <c r="E113" s="49"/>
      <c r="F113" s="49"/>
      <c r="K113" s="38"/>
      <c r="L113" s="38"/>
    </row>
    <row r="114" spans="1:12" ht="34.5" x14ac:dyDescent="0.25">
      <c r="A114" s="4" t="s">
        <v>114</v>
      </c>
      <c r="B114" s="4" t="s">
        <v>82</v>
      </c>
      <c r="C114" s="50" t="s">
        <v>18</v>
      </c>
      <c r="D114" s="51" t="s">
        <v>83</v>
      </c>
      <c r="E114" s="49">
        <v>442.36</v>
      </c>
      <c r="F114" s="49">
        <v>0</v>
      </c>
      <c r="K114" s="38"/>
      <c r="L114" s="38"/>
    </row>
    <row r="115" spans="1:12" x14ac:dyDescent="0.25">
      <c r="C115" s="39"/>
      <c r="D115" s="48" t="s">
        <v>2674</v>
      </c>
      <c r="E115" s="52">
        <f>SUM(E114)</f>
        <v>442.36</v>
      </c>
      <c r="F115" s="52">
        <f>SUM(F114)</f>
        <v>0</v>
      </c>
      <c r="K115" s="38"/>
      <c r="L115" s="38"/>
    </row>
    <row r="116" spans="1:12" x14ac:dyDescent="0.25">
      <c r="C116" s="39"/>
      <c r="D116" s="40"/>
      <c r="E116" s="49"/>
      <c r="F116" s="49"/>
      <c r="K116" s="38"/>
      <c r="L116" s="38"/>
    </row>
    <row r="117" spans="1:12" x14ac:dyDescent="0.25">
      <c r="B117" s="7"/>
      <c r="C117" s="47" t="s">
        <v>84</v>
      </c>
      <c r="D117" s="48" t="s">
        <v>85</v>
      </c>
      <c r="E117" s="49"/>
      <c r="F117" s="49"/>
      <c r="K117" s="38"/>
      <c r="L117" s="38"/>
    </row>
    <row r="118" spans="1:12" x14ac:dyDescent="0.25">
      <c r="C118" s="39"/>
      <c r="D118" s="40"/>
      <c r="E118" s="49"/>
      <c r="F118" s="49"/>
      <c r="K118" s="38"/>
      <c r="L118" s="38"/>
    </row>
    <row r="119" spans="1:12" ht="45.75" x14ac:dyDescent="0.25">
      <c r="A119" s="4" t="s">
        <v>115</v>
      </c>
      <c r="B119" s="4" t="s">
        <v>87</v>
      </c>
      <c r="C119" s="50" t="s">
        <v>31</v>
      </c>
      <c r="D119" s="51" t="s">
        <v>88</v>
      </c>
      <c r="E119" s="49">
        <v>1854.4</v>
      </c>
      <c r="F119" s="49">
        <f t="shared" si="1"/>
        <v>1854.4</v>
      </c>
      <c r="K119" s="38"/>
      <c r="L119" s="38"/>
    </row>
    <row r="120" spans="1:12" ht="45.75" x14ac:dyDescent="0.25">
      <c r="A120" s="4" t="s">
        <v>115</v>
      </c>
      <c r="B120" s="4" t="s">
        <v>89</v>
      </c>
      <c r="C120" s="50" t="s">
        <v>40</v>
      </c>
      <c r="D120" s="51" t="s">
        <v>90</v>
      </c>
      <c r="E120" s="49">
        <v>438.44</v>
      </c>
      <c r="F120" s="49">
        <f t="shared" si="1"/>
        <v>438.44</v>
      </c>
      <c r="K120" s="38"/>
      <c r="L120" s="38"/>
    </row>
    <row r="121" spans="1:12" x14ac:dyDescent="0.25">
      <c r="C121" s="39"/>
      <c r="D121" s="48" t="s">
        <v>2674</v>
      </c>
      <c r="E121" s="52">
        <f>SUM(E119:E120)</f>
        <v>2292.84</v>
      </c>
      <c r="F121" s="52">
        <f>SUM(F119:F120)</f>
        <v>2292.84</v>
      </c>
      <c r="K121" s="38"/>
      <c r="L121" s="38"/>
    </row>
    <row r="122" spans="1:12" x14ac:dyDescent="0.25">
      <c r="C122" s="39"/>
      <c r="D122" s="40"/>
      <c r="E122" s="49"/>
      <c r="F122" s="49"/>
      <c r="K122" s="38"/>
      <c r="L122" s="38"/>
    </row>
    <row r="123" spans="1:12" x14ac:dyDescent="0.25">
      <c r="B123" s="7"/>
      <c r="C123" s="47" t="s">
        <v>93</v>
      </c>
      <c r="D123" s="48" t="s">
        <v>94</v>
      </c>
      <c r="E123" s="49"/>
      <c r="F123" s="49"/>
      <c r="K123" s="38"/>
      <c r="L123" s="38"/>
    </row>
    <row r="124" spans="1:12" x14ac:dyDescent="0.25">
      <c r="C124" s="39"/>
      <c r="D124" s="40"/>
      <c r="E124" s="49"/>
      <c r="F124" s="49"/>
      <c r="K124" s="38"/>
      <c r="L124" s="38"/>
    </row>
    <row r="125" spans="1:12" ht="23.25" x14ac:dyDescent="0.25">
      <c r="A125" s="4" t="s">
        <v>116</v>
      </c>
      <c r="B125" s="4" t="s">
        <v>96</v>
      </c>
      <c r="C125" s="50" t="s">
        <v>40</v>
      </c>
      <c r="D125" s="51" t="s">
        <v>97</v>
      </c>
      <c r="E125" s="49">
        <v>976.85</v>
      </c>
      <c r="F125" s="49">
        <f t="shared" si="1"/>
        <v>976.85</v>
      </c>
      <c r="K125" s="38"/>
      <c r="L125" s="38"/>
    </row>
    <row r="126" spans="1:12" ht="34.5" x14ac:dyDescent="0.25">
      <c r="A126" s="4" t="s">
        <v>116</v>
      </c>
      <c r="B126" s="4" t="s">
        <v>98</v>
      </c>
      <c r="C126" s="50" t="s">
        <v>40</v>
      </c>
      <c r="D126" s="51" t="s">
        <v>99</v>
      </c>
      <c r="E126" s="49">
        <v>240.83</v>
      </c>
      <c r="F126" s="49">
        <f t="shared" si="1"/>
        <v>240.83</v>
      </c>
      <c r="K126" s="38"/>
      <c r="L126" s="38"/>
    </row>
    <row r="127" spans="1:12" ht="57" x14ac:dyDescent="0.25">
      <c r="A127" s="4" t="s">
        <v>116</v>
      </c>
      <c r="B127" s="4" t="s">
        <v>100</v>
      </c>
      <c r="C127" s="50" t="s">
        <v>40</v>
      </c>
      <c r="D127" s="51" t="s">
        <v>101</v>
      </c>
      <c r="E127" s="49">
        <v>281.76</v>
      </c>
      <c r="F127" s="49">
        <f t="shared" si="1"/>
        <v>281.76</v>
      </c>
      <c r="K127" s="38"/>
      <c r="L127" s="38"/>
    </row>
    <row r="128" spans="1:12" ht="34.5" x14ac:dyDescent="0.25">
      <c r="A128" s="4" t="s">
        <v>116</v>
      </c>
      <c r="B128" s="4" t="s">
        <v>102</v>
      </c>
      <c r="C128" s="50" t="s">
        <v>40</v>
      </c>
      <c r="D128" s="51" t="s">
        <v>103</v>
      </c>
      <c r="E128" s="49">
        <v>77.92</v>
      </c>
      <c r="F128" s="49">
        <f t="shared" si="1"/>
        <v>77.92</v>
      </c>
      <c r="K128" s="38"/>
      <c r="L128" s="38"/>
    </row>
    <row r="129" spans="1:12" ht="57" x14ac:dyDescent="0.25">
      <c r="A129" s="4" t="s">
        <v>116</v>
      </c>
      <c r="B129" s="4" t="s">
        <v>104</v>
      </c>
      <c r="C129" s="50" t="s">
        <v>40</v>
      </c>
      <c r="D129" s="51" t="s">
        <v>105</v>
      </c>
      <c r="E129" s="49">
        <v>482.16</v>
      </c>
      <c r="F129" s="49">
        <f t="shared" si="1"/>
        <v>482.16</v>
      </c>
      <c r="K129" s="38"/>
      <c r="L129" s="38"/>
    </row>
    <row r="130" spans="1:12" ht="45.75" x14ac:dyDescent="0.25">
      <c r="A130" s="4" t="s">
        <v>116</v>
      </c>
      <c r="B130" s="4" t="s">
        <v>106</v>
      </c>
      <c r="C130" s="50" t="s">
        <v>40</v>
      </c>
      <c r="D130" s="51" t="s">
        <v>107</v>
      </c>
      <c r="E130" s="49">
        <v>46.76</v>
      </c>
      <c r="F130" s="49">
        <v>0</v>
      </c>
      <c r="K130" s="38"/>
      <c r="L130" s="38"/>
    </row>
    <row r="131" spans="1:12" x14ac:dyDescent="0.25">
      <c r="C131" s="39"/>
      <c r="D131" s="48" t="s">
        <v>2674</v>
      </c>
      <c r="E131" s="52">
        <f>SUM(E125:E130)</f>
        <v>2106.2800000000002</v>
      </c>
      <c r="F131" s="52">
        <f>SUM(F125:F130)</f>
        <v>2059.52</v>
      </c>
      <c r="K131" s="38"/>
      <c r="L131" s="38"/>
    </row>
    <row r="132" spans="1:12" x14ac:dyDescent="0.25">
      <c r="C132" s="39"/>
      <c r="D132" s="48"/>
      <c r="E132" s="49"/>
      <c r="F132" s="49"/>
      <c r="K132" s="38"/>
      <c r="L132" s="38"/>
    </row>
    <row r="133" spans="1:12" x14ac:dyDescent="0.25">
      <c r="C133" s="39"/>
      <c r="D133" s="40"/>
      <c r="E133" s="49"/>
      <c r="F133" s="49"/>
      <c r="K133" s="38"/>
      <c r="L133" s="38"/>
    </row>
    <row r="134" spans="1:12" x14ac:dyDescent="0.25">
      <c r="B134" s="7"/>
      <c r="C134" s="44" t="s">
        <v>42</v>
      </c>
      <c r="D134" s="45" t="s">
        <v>117</v>
      </c>
      <c r="E134" s="46">
        <f>E146+E151+E157+E167+E176+E182+E188+E198</f>
        <v>11421.259999999998</v>
      </c>
      <c r="F134" s="46">
        <f>F146+F151+F157+F167+F176+F182+F188+F198</f>
        <v>8112.5199999999995</v>
      </c>
      <c r="K134" s="38"/>
      <c r="L134" s="38"/>
    </row>
    <row r="135" spans="1:12" x14ac:dyDescent="0.25">
      <c r="B135" s="7"/>
      <c r="C135" s="47" t="s">
        <v>7</v>
      </c>
      <c r="D135" s="48" t="s">
        <v>12</v>
      </c>
      <c r="E135" s="49"/>
      <c r="F135" s="49"/>
      <c r="K135" s="38"/>
      <c r="L135" s="38"/>
    </row>
    <row r="136" spans="1:12" x14ac:dyDescent="0.25">
      <c r="C136" s="39"/>
      <c r="D136" s="40"/>
      <c r="E136" s="49"/>
      <c r="F136" s="49"/>
      <c r="K136" s="38"/>
      <c r="L136" s="38"/>
    </row>
    <row r="137" spans="1:12" ht="23.25" x14ac:dyDescent="0.25">
      <c r="A137" s="4" t="s">
        <v>118</v>
      </c>
      <c r="B137" s="4" t="s">
        <v>14</v>
      </c>
      <c r="C137" s="50" t="s">
        <v>15</v>
      </c>
      <c r="D137" s="51" t="s">
        <v>16</v>
      </c>
      <c r="E137" s="49">
        <v>351</v>
      </c>
      <c r="F137" s="49">
        <f t="shared" ref="F137:F196" si="2">E137</f>
        <v>351</v>
      </c>
      <c r="K137" s="38"/>
      <c r="L137" s="38"/>
    </row>
    <row r="138" spans="1:12" x14ac:dyDescent="0.25">
      <c r="A138" s="4" t="s">
        <v>118</v>
      </c>
      <c r="B138" s="4" t="s">
        <v>17</v>
      </c>
      <c r="C138" s="50" t="s">
        <v>18</v>
      </c>
      <c r="D138" s="51" t="s">
        <v>19</v>
      </c>
      <c r="E138" s="49">
        <v>56.52</v>
      </c>
      <c r="F138" s="49">
        <f t="shared" si="2"/>
        <v>56.52</v>
      </c>
      <c r="K138" s="38"/>
      <c r="L138" s="38"/>
    </row>
    <row r="139" spans="1:12" ht="23.25" x14ac:dyDescent="0.25">
      <c r="A139" s="4" t="s">
        <v>118</v>
      </c>
      <c r="B139" s="4" t="s">
        <v>20</v>
      </c>
      <c r="C139" s="50" t="s">
        <v>18</v>
      </c>
      <c r="D139" s="51" t="s">
        <v>21</v>
      </c>
      <c r="E139" s="49">
        <v>171.36</v>
      </c>
      <c r="F139" s="49">
        <f t="shared" si="2"/>
        <v>171.36</v>
      </c>
      <c r="K139" s="38"/>
      <c r="L139" s="38"/>
    </row>
    <row r="140" spans="1:12" ht="23.25" x14ac:dyDescent="0.25">
      <c r="A140" s="4" t="s">
        <v>118</v>
      </c>
      <c r="B140" s="4" t="s">
        <v>22</v>
      </c>
      <c r="C140" s="50" t="s">
        <v>15</v>
      </c>
      <c r="D140" s="51" t="s">
        <v>23</v>
      </c>
      <c r="E140" s="49">
        <v>177.66</v>
      </c>
      <c r="F140" s="49">
        <f t="shared" si="2"/>
        <v>177.66</v>
      </c>
      <c r="K140" s="38"/>
      <c r="L140" s="38"/>
    </row>
    <row r="141" spans="1:12" ht="23.25" x14ac:dyDescent="0.25">
      <c r="A141" s="4" t="s">
        <v>118</v>
      </c>
      <c r="B141" s="4" t="s">
        <v>24</v>
      </c>
      <c r="C141" s="50" t="s">
        <v>18</v>
      </c>
      <c r="D141" s="51" t="s">
        <v>25</v>
      </c>
      <c r="E141" s="49">
        <v>563.49</v>
      </c>
      <c r="F141" s="49">
        <f t="shared" si="2"/>
        <v>563.49</v>
      </c>
      <c r="K141" s="38"/>
      <c r="L141" s="38"/>
    </row>
    <row r="142" spans="1:12" ht="23.25" x14ac:dyDescent="0.25">
      <c r="A142" s="4" t="s">
        <v>118</v>
      </c>
      <c r="B142" s="4" t="s">
        <v>26</v>
      </c>
      <c r="C142" s="50" t="s">
        <v>18</v>
      </c>
      <c r="D142" s="51" t="s">
        <v>27</v>
      </c>
      <c r="E142" s="49">
        <v>170.79</v>
      </c>
      <c r="F142" s="49">
        <f t="shared" si="2"/>
        <v>170.79</v>
      </c>
      <c r="K142" s="38"/>
      <c r="L142" s="38"/>
    </row>
    <row r="143" spans="1:12" ht="23.25" x14ac:dyDescent="0.25">
      <c r="A143" s="4" t="s">
        <v>118</v>
      </c>
      <c r="B143" s="4" t="s">
        <v>28</v>
      </c>
      <c r="C143" s="50" t="s">
        <v>18</v>
      </c>
      <c r="D143" s="51" t="s">
        <v>29</v>
      </c>
      <c r="E143" s="49">
        <v>381.24</v>
      </c>
      <c r="F143" s="49">
        <f t="shared" si="2"/>
        <v>381.24</v>
      </c>
      <c r="K143" s="38"/>
      <c r="L143" s="38"/>
    </row>
    <row r="144" spans="1:12" ht="34.5" x14ac:dyDescent="0.25">
      <c r="A144" s="4" t="s">
        <v>118</v>
      </c>
      <c r="B144" s="4" t="s">
        <v>30</v>
      </c>
      <c r="C144" s="50" t="s">
        <v>31</v>
      </c>
      <c r="D144" s="51" t="s">
        <v>32</v>
      </c>
      <c r="E144" s="49">
        <v>94.08</v>
      </c>
      <c r="F144" s="49">
        <f t="shared" si="2"/>
        <v>94.08</v>
      </c>
      <c r="K144" s="38"/>
      <c r="L144" s="38"/>
    </row>
    <row r="145" spans="1:12" ht="34.5" x14ac:dyDescent="0.25">
      <c r="A145" s="4" t="s">
        <v>118</v>
      </c>
      <c r="B145" s="4" t="s">
        <v>33</v>
      </c>
      <c r="C145" s="50" t="s">
        <v>31</v>
      </c>
      <c r="D145" s="51" t="s">
        <v>34</v>
      </c>
      <c r="E145" s="49">
        <v>124.16</v>
      </c>
      <c r="F145" s="49">
        <f t="shared" si="2"/>
        <v>124.16</v>
      </c>
      <c r="K145" s="38"/>
      <c r="L145" s="38"/>
    </row>
    <row r="146" spans="1:12" x14ac:dyDescent="0.25">
      <c r="C146" s="39"/>
      <c r="D146" s="48" t="s">
        <v>2674</v>
      </c>
      <c r="E146" s="52">
        <f>SUM(E137:E145)</f>
        <v>2090.2999999999997</v>
      </c>
      <c r="F146" s="52">
        <f>SUM(F137:F145)</f>
        <v>2090.2999999999997</v>
      </c>
      <c r="K146" s="38"/>
      <c r="L146" s="38"/>
    </row>
    <row r="147" spans="1:12" x14ac:dyDescent="0.25">
      <c r="C147" s="39"/>
      <c r="D147" s="40"/>
      <c r="E147" s="49"/>
      <c r="F147" s="49"/>
      <c r="K147" s="38"/>
      <c r="L147" s="38"/>
    </row>
    <row r="148" spans="1:12" x14ac:dyDescent="0.25">
      <c r="B148" s="7"/>
      <c r="C148" s="47" t="s">
        <v>36</v>
      </c>
      <c r="D148" s="48" t="s">
        <v>37</v>
      </c>
      <c r="E148" s="49"/>
      <c r="F148" s="49"/>
      <c r="K148" s="38"/>
      <c r="L148" s="38"/>
    </row>
    <row r="149" spans="1:12" x14ac:dyDescent="0.25">
      <c r="C149" s="39"/>
      <c r="D149" s="40"/>
      <c r="E149" s="49"/>
      <c r="F149" s="49"/>
      <c r="K149" s="38"/>
      <c r="L149" s="38"/>
    </row>
    <row r="150" spans="1:12" ht="23.25" x14ac:dyDescent="0.25">
      <c r="A150" s="4" t="s">
        <v>119</v>
      </c>
      <c r="B150" s="4" t="s">
        <v>39</v>
      </c>
      <c r="C150" s="50" t="s">
        <v>40</v>
      </c>
      <c r="D150" s="51" t="s">
        <v>41</v>
      </c>
      <c r="E150" s="49">
        <v>306.45</v>
      </c>
      <c r="F150" s="49">
        <f t="shared" si="2"/>
        <v>306.45</v>
      </c>
      <c r="K150" s="38"/>
      <c r="L150" s="38"/>
    </row>
    <row r="151" spans="1:12" x14ac:dyDescent="0.25">
      <c r="C151" s="39"/>
      <c r="D151" s="48" t="s">
        <v>2674</v>
      </c>
      <c r="E151" s="52">
        <f>SUM(E150)</f>
        <v>306.45</v>
      </c>
      <c r="F151" s="52">
        <f>SUM(F150)</f>
        <v>306.45</v>
      </c>
      <c r="K151" s="38"/>
      <c r="L151" s="38"/>
    </row>
    <row r="152" spans="1:12" x14ac:dyDescent="0.25">
      <c r="C152" s="39"/>
      <c r="D152" s="40"/>
      <c r="E152" s="49"/>
      <c r="F152" s="49"/>
      <c r="K152" s="38"/>
      <c r="L152" s="38"/>
    </row>
    <row r="153" spans="1:12" x14ac:dyDescent="0.25">
      <c r="B153" s="7"/>
      <c r="C153" s="47" t="s">
        <v>42</v>
      </c>
      <c r="D153" s="48" t="s">
        <v>43</v>
      </c>
      <c r="E153" s="49"/>
      <c r="F153" s="49"/>
      <c r="K153" s="38"/>
      <c r="L153" s="38"/>
    </row>
    <row r="154" spans="1:12" x14ac:dyDescent="0.25">
      <c r="C154" s="39"/>
      <c r="D154" s="40"/>
      <c r="E154" s="49"/>
      <c r="F154" s="49"/>
      <c r="K154" s="38"/>
      <c r="L154" s="38"/>
    </row>
    <row r="155" spans="1:12" ht="45.75" x14ac:dyDescent="0.25">
      <c r="A155" s="4" t="s">
        <v>120</v>
      </c>
      <c r="B155" s="4" t="s">
        <v>45</v>
      </c>
      <c r="C155" s="50" t="s">
        <v>31</v>
      </c>
      <c r="D155" s="51" t="s">
        <v>46</v>
      </c>
      <c r="E155" s="49">
        <v>295.77999999999997</v>
      </c>
      <c r="F155" s="49">
        <f t="shared" si="2"/>
        <v>295.77999999999997</v>
      </c>
      <c r="K155" s="38"/>
      <c r="L155" s="38"/>
    </row>
    <row r="156" spans="1:12" ht="45.75" x14ac:dyDescent="0.25">
      <c r="A156" s="4" t="s">
        <v>120</v>
      </c>
      <c r="B156" s="4" t="s">
        <v>47</v>
      </c>
      <c r="C156" s="50" t="s">
        <v>31</v>
      </c>
      <c r="D156" s="51" t="s">
        <v>48</v>
      </c>
      <c r="E156" s="49">
        <v>32.200000000000003</v>
      </c>
      <c r="F156" s="49">
        <f t="shared" si="2"/>
        <v>32.200000000000003</v>
      </c>
      <c r="K156" s="38"/>
      <c r="L156" s="38"/>
    </row>
    <row r="157" spans="1:12" x14ac:dyDescent="0.25">
      <c r="C157" s="39"/>
      <c r="D157" s="48" t="s">
        <v>2674</v>
      </c>
      <c r="E157" s="52">
        <f>SUM(E155:E156)</f>
        <v>327.97999999999996</v>
      </c>
      <c r="F157" s="52">
        <f>SUM(F155:F156)</f>
        <v>327.97999999999996</v>
      </c>
      <c r="K157" s="38"/>
      <c r="L157" s="38"/>
    </row>
    <row r="158" spans="1:12" x14ac:dyDescent="0.25">
      <c r="C158" s="39"/>
      <c r="D158" s="40"/>
      <c r="E158" s="49"/>
      <c r="F158" s="49"/>
      <c r="K158" s="38"/>
      <c r="L158" s="38"/>
    </row>
    <row r="159" spans="1:12" x14ac:dyDescent="0.25">
      <c r="B159" s="7"/>
      <c r="C159" s="47" t="s">
        <v>53</v>
      </c>
      <c r="D159" s="48" t="s">
        <v>54</v>
      </c>
      <c r="E159" s="49"/>
      <c r="F159" s="49"/>
      <c r="K159" s="38"/>
      <c r="L159" s="38"/>
    </row>
    <row r="160" spans="1:12" x14ac:dyDescent="0.25">
      <c r="C160" s="39"/>
      <c r="D160" s="40"/>
      <c r="E160" s="49"/>
      <c r="F160" s="49"/>
      <c r="K160" s="38"/>
      <c r="L160" s="38"/>
    </row>
    <row r="161" spans="1:12" ht="34.5" x14ac:dyDescent="0.25">
      <c r="A161" s="4" t="s">
        <v>121</v>
      </c>
      <c r="B161" s="4" t="s">
        <v>56</v>
      </c>
      <c r="C161" s="50" t="s">
        <v>40</v>
      </c>
      <c r="D161" s="51" t="s">
        <v>57</v>
      </c>
      <c r="E161" s="49">
        <v>150.86000000000001</v>
      </c>
      <c r="F161" s="49">
        <f t="shared" si="2"/>
        <v>150.86000000000001</v>
      </c>
      <c r="K161" s="38"/>
      <c r="L161" s="38"/>
    </row>
    <row r="162" spans="1:12" ht="34.5" x14ac:dyDescent="0.25">
      <c r="A162" s="4" t="s">
        <v>121</v>
      </c>
      <c r="B162" s="4" t="s">
        <v>58</v>
      </c>
      <c r="C162" s="50" t="s">
        <v>40</v>
      </c>
      <c r="D162" s="51" t="s">
        <v>59</v>
      </c>
      <c r="E162" s="49">
        <v>12.5</v>
      </c>
      <c r="F162" s="49">
        <f t="shared" si="2"/>
        <v>12.5</v>
      </c>
      <c r="K162" s="38"/>
      <c r="L162" s="38"/>
    </row>
    <row r="163" spans="1:12" ht="34.5" x14ac:dyDescent="0.25">
      <c r="A163" s="4" t="s">
        <v>121</v>
      </c>
      <c r="B163" s="4" t="s">
        <v>60</v>
      </c>
      <c r="C163" s="50" t="s">
        <v>40</v>
      </c>
      <c r="D163" s="51" t="s">
        <v>61</v>
      </c>
      <c r="E163" s="49">
        <v>420.89</v>
      </c>
      <c r="F163" s="49">
        <f t="shared" si="2"/>
        <v>420.89</v>
      </c>
      <c r="K163" s="38"/>
      <c r="L163" s="38"/>
    </row>
    <row r="164" spans="1:12" ht="34.5" x14ac:dyDescent="0.25">
      <c r="A164" s="4" t="s">
        <v>121</v>
      </c>
      <c r="B164" s="4" t="s">
        <v>62</v>
      </c>
      <c r="C164" s="50" t="s">
        <v>40</v>
      </c>
      <c r="D164" s="51" t="s">
        <v>63</v>
      </c>
      <c r="E164" s="49">
        <v>102.91</v>
      </c>
      <c r="F164" s="49">
        <f t="shared" si="2"/>
        <v>102.91</v>
      </c>
      <c r="K164" s="38"/>
      <c r="L164" s="38"/>
    </row>
    <row r="165" spans="1:12" ht="45.75" x14ac:dyDescent="0.25">
      <c r="A165" s="4" t="s">
        <v>121</v>
      </c>
      <c r="B165" s="4" t="s">
        <v>64</v>
      </c>
      <c r="C165" s="50" t="s">
        <v>40</v>
      </c>
      <c r="D165" s="51" t="s">
        <v>65</v>
      </c>
      <c r="E165" s="49">
        <v>159.18</v>
      </c>
      <c r="F165" s="49">
        <f t="shared" si="2"/>
        <v>159.18</v>
      </c>
      <c r="K165" s="38"/>
      <c r="L165" s="38"/>
    </row>
    <row r="166" spans="1:12" ht="45.75" x14ac:dyDescent="0.25">
      <c r="A166" s="4" t="s">
        <v>121</v>
      </c>
      <c r="B166" s="4" t="s">
        <v>66</v>
      </c>
      <c r="C166" s="50" t="s">
        <v>40</v>
      </c>
      <c r="D166" s="51" t="s">
        <v>67</v>
      </c>
      <c r="E166" s="49">
        <v>24.36</v>
      </c>
      <c r="F166" s="49">
        <f t="shared" si="2"/>
        <v>24.36</v>
      </c>
      <c r="K166" s="38"/>
      <c r="L166" s="38"/>
    </row>
    <row r="167" spans="1:12" x14ac:dyDescent="0.25">
      <c r="C167" s="39"/>
      <c r="D167" s="48" t="s">
        <v>2674</v>
      </c>
      <c r="E167" s="52">
        <f>SUM(E161:E166)</f>
        <v>870.69999999999993</v>
      </c>
      <c r="F167" s="52">
        <f>SUM(F161:F166)</f>
        <v>870.69999999999993</v>
      </c>
      <c r="K167" s="38"/>
      <c r="L167" s="38"/>
    </row>
    <row r="168" spans="1:12" x14ac:dyDescent="0.25">
      <c r="C168" s="39"/>
      <c r="D168" s="40"/>
      <c r="E168" s="49"/>
      <c r="F168" s="49"/>
      <c r="K168" s="38"/>
      <c r="L168" s="38"/>
    </row>
    <row r="169" spans="1:12" x14ac:dyDescent="0.25">
      <c r="B169" s="7"/>
      <c r="C169" s="47" t="s">
        <v>68</v>
      </c>
      <c r="D169" s="48" t="s">
        <v>69</v>
      </c>
      <c r="E169" s="49"/>
      <c r="F169" s="49"/>
      <c r="K169" s="38"/>
      <c r="L169" s="38"/>
    </row>
    <row r="170" spans="1:12" x14ac:dyDescent="0.25">
      <c r="C170" s="39"/>
      <c r="D170" s="40"/>
      <c r="E170" s="49"/>
      <c r="F170" s="49"/>
      <c r="K170" s="38"/>
      <c r="L170" s="38"/>
    </row>
    <row r="171" spans="1:12" ht="57" x14ac:dyDescent="0.25">
      <c r="A171" s="4" t="s">
        <v>122</v>
      </c>
      <c r="B171" s="4" t="s">
        <v>71</v>
      </c>
      <c r="C171" s="50" t="s">
        <v>15</v>
      </c>
      <c r="D171" s="51" t="s">
        <v>72</v>
      </c>
      <c r="E171" s="49">
        <v>1756.96</v>
      </c>
      <c r="F171" s="49">
        <v>0</v>
      </c>
      <c r="K171" s="38"/>
      <c r="L171" s="38"/>
    </row>
    <row r="172" spans="1:12" ht="45.75" x14ac:dyDescent="0.25">
      <c r="A172" s="4" t="s">
        <v>122</v>
      </c>
      <c r="B172" s="4" t="s">
        <v>73</v>
      </c>
      <c r="C172" s="50" t="s">
        <v>18</v>
      </c>
      <c r="D172" s="51" t="s">
        <v>74</v>
      </c>
      <c r="E172" s="49">
        <v>724.15</v>
      </c>
      <c r="F172" s="49">
        <f t="shared" si="2"/>
        <v>724.15</v>
      </c>
      <c r="K172" s="38"/>
      <c r="L172" s="38"/>
    </row>
    <row r="173" spans="1:12" ht="23.25" x14ac:dyDescent="0.25">
      <c r="A173" s="4" t="s">
        <v>122</v>
      </c>
      <c r="B173" s="4" t="s">
        <v>75</v>
      </c>
      <c r="C173" s="50" t="s">
        <v>15</v>
      </c>
      <c r="D173" s="51" t="s">
        <v>76</v>
      </c>
      <c r="E173" s="49">
        <v>39.18</v>
      </c>
      <c r="F173" s="49">
        <f t="shared" si="2"/>
        <v>39.18</v>
      </c>
      <c r="K173" s="38"/>
      <c r="L173" s="38"/>
    </row>
    <row r="174" spans="1:12" ht="79.5" x14ac:dyDescent="0.25">
      <c r="A174" s="4" t="s">
        <v>122</v>
      </c>
      <c r="B174" s="4" t="s">
        <v>77</v>
      </c>
      <c r="C174" s="50" t="s">
        <v>18</v>
      </c>
      <c r="D174" s="51" t="s">
        <v>78</v>
      </c>
      <c r="E174" s="49">
        <v>145.11000000000001</v>
      </c>
      <c r="F174" s="49">
        <v>0</v>
      </c>
      <c r="K174" s="38"/>
      <c r="L174" s="38"/>
    </row>
    <row r="175" spans="1:12" ht="23.25" x14ac:dyDescent="0.25">
      <c r="A175" s="4" t="s">
        <v>122</v>
      </c>
      <c r="B175" s="4" t="s">
        <v>123</v>
      </c>
      <c r="C175" s="50" t="s">
        <v>18</v>
      </c>
      <c r="D175" s="51" t="s">
        <v>124</v>
      </c>
      <c r="E175" s="49">
        <v>556.73</v>
      </c>
      <c r="F175" s="49">
        <v>0</v>
      </c>
      <c r="K175" s="38"/>
      <c r="L175" s="38"/>
    </row>
    <row r="176" spans="1:12" x14ac:dyDescent="0.25">
      <c r="C176" s="39"/>
      <c r="D176" s="48" t="s">
        <v>2674</v>
      </c>
      <c r="E176" s="52">
        <f>SUM(E171:E175)</f>
        <v>3222.13</v>
      </c>
      <c r="F176" s="52">
        <f>SUM(F171:F175)</f>
        <v>763.32999999999993</v>
      </c>
      <c r="K176" s="38"/>
      <c r="L176" s="38"/>
    </row>
    <row r="177" spans="1:12" x14ac:dyDescent="0.25">
      <c r="C177" s="39"/>
      <c r="D177" s="40"/>
      <c r="E177" s="49"/>
      <c r="F177" s="49"/>
      <c r="K177" s="38"/>
      <c r="L177" s="38"/>
    </row>
    <row r="178" spans="1:12" x14ac:dyDescent="0.25">
      <c r="B178" s="7"/>
      <c r="C178" s="47" t="s">
        <v>79</v>
      </c>
      <c r="D178" s="48" t="s">
        <v>80</v>
      </c>
      <c r="E178" s="49"/>
      <c r="F178" s="49"/>
      <c r="K178" s="38"/>
      <c r="L178" s="38"/>
    </row>
    <row r="179" spans="1:12" x14ac:dyDescent="0.25">
      <c r="C179" s="39"/>
      <c r="D179" s="40"/>
      <c r="E179" s="49"/>
      <c r="F179" s="49"/>
      <c r="K179" s="38"/>
      <c r="L179" s="38"/>
    </row>
    <row r="180" spans="1:12" ht="34.5" x14ac:dyDescent="0.25">
      <c r="A180" s="4" t="s">
        <v>125</v>
      </c>
      <c r="B180" s="4" t="s">
        <v>126</v>
      </c>
      <c r="C180" s="50" t="s">
        <v>18</v>
      </c>
      <c r="D180" s="51" t="s">
        <v>127</v>
      </c>
      <c r="E180" s="49">
        <v>360.82</v>
      </c>
      <c r="F180" s="49">
        <v>0</v>
      </c>
      <c r="K180" s="38"/>
      <c r="L180" s="38"/>
    </row>
    <row r="181" spans="1:12" ht="34.5" x14ac:dyDescent="0.25">
      <c r="A181" s="4" t="s">
        <v>125</v>
      </c>
      <c r="B181" s="4" t="s">
        <v>82</v>
      </c>
      <c r="C181" s="50" t="s">
        <v>18</v>
      </c>
      <c r="D181" s="51" t="s">
        <v>83</v>
      </c>
      <c r="E181" s="49">
        <v>442.36</v>
      </c>
      <c r="F181" s="49">
        <v>0</v>
      </c>
      <c r="K181" s="38"/>
      <c r="L181" s="38"/>
    </row>
    <row r="182" spans="1:12" x14ac:dyDescent="0.25">
      <c r="C182" s="39"/>
      <c r="D182" s="48" t="s">
        <v>2674</v>
      </c>
      <c r="E182" s="52">
        <f>SUM(E180:E181)</f>
        <v>803.18000000000006</v>
      </c>
      <c r="F182" s="52">
        <f>SUM(F180:F181)</f>
        <v>0</v>
      </c>
      <c r="K182" s="38"/>
      <c r="L182" s="38"/>
    </row>
    <row r="183" spans="1:12" x14ac:dyDescent="0.25">
      <c r="C183" s="39"/>
      <c r="D183" s="40"/>
      <c r="E183" s="49"/>
      <c r="F183" s="49"/>
      <c r="K183" s="38"/>
      <c r="L183" s="38"/>
    </row>
    <row r="184" spans="1:12" x14ac:dyDescent="0.25">
      <c r="B184" s="7"/>
      <c r="C184" s="47" t="s">
        <v>84</v>
      </c>
      <c r="D184" s="48" t="s">
        <v>85</v>
      </c>
      <c r="E184" s="49"/>
      <c r="F184" s="49"/>
      <c r="K184" s="38"/>
      <c r="L184" s="38"/>
    </row>
    <row r="185" spans="1:12" x14ac:dyDescent="0.25">
      <c r="C185" s="39"/>
      <c r="D185" s="40"/>
      <c r="E185" s="49"/>
      <c r="F185" s="49"/>
      <c r="K185" s="38"/>
      <c r="L185" s="38"/>
    </row>
    <row r="186" spans="1:12" ht="45.75" x14ac:dyDescent="0.25">
      <c r="A186" s="4" t="s">
        <v>128</v>
      </c>
      <c r="B186" s="4" t="s">
        <v>87</v>
      </c>
      <c r="C186" s="50" t="s">
        <v>31</v>
      </c>
      <c r="D186" s="51" t="s">
        <v>88</v>
      </c>
      <c r="E186" s="49">
        <v>1598.83</v>
      </c>
      <c r="F186" s="49">
        <f t="shared" si="2"/>
        <v>1598.83</v>
      </c>
      <c r="K186" s="38"/>
      <c r="L186" s="38"/>
    </row>
    <row r="187" spans="1:12" ht="45.75" x14ac:dyDescent="0.25">
      <c r="A187" s="4" t="s">
        <v>128</v>
      </c>
      <c r="B187" s="4" t="s">
        <v>89</v>
      </c>
      <c r="C187" s="50" t="s">
        <v>40</v>
      </c>
      <c r="D187" s="51" t="s">
        <v>90</v>
      </c>
      <c r="E187" s="49">
        <v>378.65</v>
      </c>
      <c r="F187" s="49">
        <f t="shared" si="2"/>
        <v>378.65</v>
      </c>
      <c r="K187" s="38"/>
      <c r="L187" s="38"/>
    </row>
    <row r="188" spans="1:12" x14ac:dyDescent="0.25">
      <c r="C188" s="39"/>
      <c r="D188" s="48" t="s">
        <v>2674</v>
      </c>
      <c r="E188" s="52">
        <f>SUM(E186:E187)</f>
        <v>1977.48</v>
      </c>
      <c r="F188" s="52">
        <f>SUM(F186:F187)</f>
        <v>1977.48</v>
      </c>
      <c r="K188" s="38"/>
      <c r="L188" s="38"/>
    </row>
    <row r="189" spans="1:12" x14ac:dyDescent="0.25">
      <c r="C189" s="39"/>
      <c r="D189" s="40"/>
      <c r="E189" s="49"/>
      <c r="F189" s="49"/>
      <c r="K189" s="38"/>
      <c r="L189" s="38"/>
    </row>
    <row r="190" spans="1:12" x14ac:dyDescent="0.25">
      <c r="B190" s="7"/>
      <c r="C190" s="47" t="s">
        <v>93</v>
      </c>
      <c r="D190" s="48" t="s">
        <v>94</v>
      </c>
      <c r="E190" s="49"/>
      <c r="F190" s="49"/>
      <c r="K190" s="38"/>
      <c r="L190" s="38"/>
    </row>
    <row r="191" spans="1:12" x14ac:dyDescent="0.25">
      <c r="C191" s="39"/>
      <c r="D191" s="40"/>
      <c r="E191" s="49"/>
      <c r="F191" s="49"/>
      <c r="K191" s="38"/>
      <c r="L191" s="38"/>
    </row>
    <row r="192" spans="1:12" ht="23.25" x14ac:dyDescent="0.25">
      <c r="A192" s="4" t="s">
        <v>129</v>
      </c>
      <c r="B192" s="4" t="s">
        <v>96</v>
      </c>
      <c r="C192" s="50" t="s">
        <v>40</v>
      </c>
      <c r="D192" s="51" t="s">
        <v>97</v>
      </c>
      <c r="E192" s="49">
        <v>842.42</v>
      </c>
      <c r="F192" s="49">
        <f t="shared" si="2"/>
        <v>842.42</v>
      </c>
      <c r="K192" s="38"/>
      <c r="L192" s="38"/>
    </row>
    <row r="193" spans="1:12" ht="34.5" x14ac:dyDescent="0.25">
      <c r="A193" s="4" t="s">
        <v>129</v>
      </c>
      <c r="B193" s="4" t="s">
        <v>98</v>
      </c>
      <c r="C193" s="50" t="s">
        <v>40</v>
      </c>
      <c r="D193" s="51" t="s">
        <v>99</v>
      </c>
      <c r="E193" s="49">
        <v>207.66</v>
      </c>
      <c r="F193" s="49">
        <f t="shared" si="2"/>
        <v>207.66</v>
      </c>
      <c r="K193" s="38"/>
      <c r="L193" s="38"/>
    </row>
    <row r="194" spans="1:12" ht="57" x14ac:dyDescent="0.25">
      <c r="A194" s="4" t="s">
        <v>129</v>
      </c>
      <c r="B194" s="4" t="s">
        <v>100</v>
      </c>
      <c r="C194" s="50" t="s">
        <v>40</v>
      </c>
      <c r="D194" s="51" t="s">
        <v>101</v>
      </c>
      <c r="E194" s="49">
        <v>242.96</v>
      </c>
      <c r="F194" s="49">
        <f t="shared" si="2"/>
        <v>242.96</v>
      </c>
      <c r="K194" s="38"/>
      <c r="L194" s="38"/>
    </row>
    <row r="195" spans="1:12" ht="34.5" x14ac:dyDescent="0.25">
      <c r="A195" s="4" t="s">
        <v>129</v>
      </c>
      <c r="B195" s="4" t="s">
        <v>102</v>
      </c>
      <c r="C195" s="50" t="s">
        <v>40</v>
      </c>
      <c r="D195" s="51" t="s">
        <v>103</v>
      </c>
      <c r="E195" s="49">
        <v>67.23</v>
      </c>
      <c r="F195" s="49">
        <f t="shared" si="2"/>
        <v>67.23</v>
      </c>
      <c r="K195" s="38"/>
      <c r="L195" s="38"/>
    </row>
    <row r="196" spans="1:12" ht="57" x14ac:dyDescent="0.25">
      <c r="A196" s="4" t="s">
        <v>129</v>
      </c>
      <c r="B196" s="4" t="s">
        <v>104</v>
      </c>
      <c r="C196" s="50" t="s">
        <v>40</v>
      </c>
      <c r="D196" s="51" t="s">
        <v>105</v>
      </c>
      <c r="E196" s="49">
        <v>416.01</v>
      </c>
      <c r="F196" s="49">
        <f t="shared" si="2"/>
        <v>416.01</v>
      </c>
      <c r="K196" s="38"/>
      <c r="L196" s="38"/>
    </row>
    <row r="197" spans="1:12" ht="45.75" x14ac:dyDescent="0.25">
      <c r="A197" s="4" t="s">
        <v>129</v>
      </c>
      <c r="B197" s="4" t="s">
        <v>106</v>
      </c>
      <c r="C197" s="50" t="s">
        <v>40</v>
      </c>
      <c r="D197" s="51" t="s">
        <v>107</v>
      </c>
      <c r="E197" s="49">
        <v>46.76</v>
      </c>
      <c r="F197" s="49">
        <v>0</v>
      </c>
      <c r="K197" s="38"/>
      <c r="L197" s="38"/>
    </row>
    <row r="198" spans="1:12" x14ac:dyDescent="0.25">
      <c r="C198" s="39"/>
      <c r="D198" s="48" t="s">
        <v>2674</v>
      </c>
      <c r="E198" s="52">
        <f>SUM(E192:E197)</f>
        <v>1823.04</v>
      </c>
      <c r="F198" s="52">
        <f>SUM(F192:F197)</f>
        <v>1776.28</v>
      </c>
      <c r="K198" s="38"/>
      <c r="L198" s="38"/>
    </row>
    <row r="199" spans="1:12" x14ac:dyDescent="0.25">
      <c r="C199" s="39"/>
      <c r="D199" s="40"/>
      <c r="E199" s="49"/>
      <c r="F199" s="49"/>
      <c r="K199" s="38"/>
      <c r="L199" s="38"/>
    </row>
    <row r="200" spans="1:12" x14ac:dyDescent="0.25">
      <c r="B200" s="7"/>
      <c r="C200" s="44" t="s">
        <v>53</v>
      </c>
      <c r="D200" s="45" t="s">
        <v>130</v>
      </c>
      <c r="E200" s="46">
        <f>E212+E217+E223+E233+E242+E248+E254+E264</f>
        <v>11962.6</v>
      </c>
      <c r="F200" s="46">
        <f>F212+F217+F223+F233+F242+F248+F254+F264</f>
        <v>8511.8499999999985</v>
      </c>
      <c r="K200" s="38"/>
      <c r="L200" s="38"/>
    </row>
    <row r="201" spans="1:12" x14ac:dyDescent="0.25">
      <c r="B201" s="7"/>
      <c r="C201" s="47" t="s">
        <v>7</v>
      </c>
      <c r="D201" s="48" t="s">
        <v>12</v>
      </c>
      <c r="E201" s="49"/>
      <c r="F201" s="49"/>
      <c r="K201" s="38"/>
      <c r="L201" s="38"/>
    </row>
    <row r="202" spans="1:12" x14ac:dyDescent="0.25">
      <c r="C202" s="39"/>
      <c r="D202" s="40"/>
      <c r="E202" s="49"/>
      <c r="F202" s="49"/>
      <c r="K202" s="38"/>
      <c r="L202" s="38"/>
    </row>
    <row r="203" spans="1:12" ht="23.25" x14ac:dyDescent="0.25">
      <c r="A203" s="4" t="s">
        <v>131</v>
      </c>
      <c r="B203" s="4" t="s">
        <v>14</v>
      </c>
      <c r="C203" s="50" t="s">
        <v>15</v>
      </c>
      <c r="D203" s="51" t="s">
        <v>16</v>
      </c>
      <c r="E203" s="49">
        <v>380.25</v>
      </c>
      <c r="F203" s="49">
        <f t="shared" ref="F203:F262" si="3">E203</f>
        <v>380.25</v>
      </c>
      <c r="K203" s="38"/>
      <c r="L203" s="38"/>
    </row>
    <row r="204" spans="1:12" x14ac:dyDescent="0.25">
      <c r="A204" s="4" t="s">
        <v>131</v>
      </c>
      <c r="B204" s="4" t="s">
        <v>17</v>
      </c>
      <c r="C204" s="50" t="s">
        <v>18</v>
      </c>
      <c r="D204" s="51" t="s">
        <v>19</v>
      </c>
      <c r="E204" s="49">
        <v>61.23</v>
      </c>
      <c r="F204" s="49">
        <f t="shared" si="3"/>
        <v>61.23</v>
      </c>
      <c r="K204" s="38"/>
      <c r="L204" s="38"/>
    </row>
    <row r="205" spans="1:12" ht="23.25" x14ac:dyDescent="0.25">
      <c r="A205" s="4" t="s">
        <v>131</v>
      </c>
      <c r="B205" s="4" t="s">
        <v>20</v>
      </c>
      <c r="C205" s="50" t="s">
        <v>18</v>
      </c>
      <c r="D205" s="51" t="s">
        <v>21</v>
      </c>
      <c r="E205" s="49">
        <v>171.36</v>
      </c>
      <c r="F205" s="49">
        <f t="shared" si="3"/>
        <v>171.36</v>
      </c>
      <c r="K205" s="38"/>
      <c r="L205" s="38"/>
    </row>
    <row r="206" spans="1:12" ht="23.25" x14ac:dyDescent="0.25">
      <c r="A206" s="4" t="s">
        <v>131</v>
      </c>
      <c r="B206" s="4" t="s">
        <v>22</v>
      </c>
      <c r="C206" s="50" t="s">
        <v>15</v>
      </c>
      <c r="D206" s="51" t="s">
        <v>23</v>
      </c>
      <c r="E206" s="49">
        <v>184.71</v>
      </c>
      <c r="F206" s="49">
        <f t="shared" si="3"/>
        <v>184.71</v>
      </c>
      <c r="K206" s="38"/>
      <c r="L206" s="38"/>
    </row>
    <row r="207" spans="1:12" ht="23.25" x14ac:dyDescent="0.25">
      <c r="A207" s="4" t="s">
        <v>131</v>
      </c>
      <c r="B207" s="4" t="s">
        <v>24</v>
      </c>
      <c r="C207" s="50" t="s">
        <v>18</v>
      </c>
      <c r="D207" s="51" t="s">
        <v>25</v>
      </c>
      <c r="E207" s="49">
        <v>626.1</v>
      </c>
      <c r="F207" s="49">
        <f t="shared" si="3"/>
        <v>626.1</v>
      </c>
      <c r="K207" s="38"/>
      <c r="L207" s="38"/>
    </row>
    <row r="208" spans="1:12" ht="23.25" x14ac:dyDescent="0.25">
      <c r="A208" s="4" t="s">
        <v>131</v>
      </c>
      <c r="B208" s="4" t="s">
        <v>26</v>
      </c>
      <c r="C208" s="50" t="s">
        <v>18</v>
      </c>
      <c r="D208" s="51" t="s">
        <v>27</v>
      </c>
      <c r="E208" s="49">
        <v>170.79</v>
      </c>
      <c r="F208" s="49">
        <f t="shared" si="3"/>
        <v>170.79</v>
      </c>
      <c r="K208" s="38"/>
      <c r="L208" s="38"/>
    </row>
    <row r="209" spans="1:12" ht="23.25" x14ac:dyDescent="0.25">
      <c r="A209" s="4" t="s">
        <v>131</v>
      </c>
      <c r="B209" s="4" t="s">
        <v>28</v>
      </c>
      <c r="C209" s="50" t="s">
        <v>18</v>
      </c>
      <c r="D209" s="51" t="s">
        <v>29</v>
      </c>
      <c r="E209" s="49">
        <v>381.24</v>
      </c>
      <c r="F209" s="49">
        <f t="shared" si="3"/>
        <v>381.24</v>
      </c>
      <c r="K209" s="38"/>
      <c r="L209" s="38"/>
    </row>
    <row r="210" spans="1:12" ht="34.5" x14ac:dyDescent="0.25">
      <c r="A210" s="4" t="s">
        <v>131</v>
      </c>
      <c r="B210" s="4" t="s">
        <v>30</v>
      </c>
      <c r="C210" s="50" t="s">
        <v>31</v>
      </c>
      <c r="D210" s="51" t="s">
        <v>32</v>
      </c>
      <c r="E210" s="49">
        <v>94.08</v>
      </c>
      <c r="F210" s="49">
        <f t="shared" si="3"/>
        <v>94.08</v>
      </c>
      <c r="K210" s="38"/>
      <c r="L210" s="38"/>
    </row>
    <row r="211" spans="1:12" ht="34.5" x14ac:dyDescent="0.25">
      <c r="A211" s="4" t="s">
        <v>131</v>
      </c>
      <c r="B211" s="4" t="s">
        <v>33</v>
      </c>
      <c r="C211" s="50" t="s">
        <v>31</v>
      </c>
      <c r="D211" s="51" t="s">
        <v>34</v>
      </c>
      <c r="E211" s="49">
        <v>124.16</v>
      </c>
      <c r="F211" s="49">
        <f t="shared" si="3"/>
        <v>124.16</v>
      </c>
      <c r="K211" s="38"/>
      <c r="L211" s="38"/>
    </row>
    <row r="212" spans="1:12" x14ac:dyDescent="0.25">
      <c r="C212" s="39"/>
      <c r="D212" s="48" t="s">
        <v>2674</v>
      </c>
      <c r="E212" s="52">
        <f>SUM(E203:E211)</f>
        <v>2193.92</v>
      </c>
      <c r="F212" s="52">
        <f>SUM(F203:F211)</f>
        <v>2193.92</v>
      </c>
      <c r="K212" s="38"/>
      <c r="L212" s="38"/>
    </row>
    <row r="213" spans="1:12" x14ac:dyDescent="0.25">
      <c r="C213" s="39"/>
      <c r="D213" s="40"/>
      <c r="E213" s="49"/>
      <c r="F213" s="49"/>
      <c r="K213" s="38"/>
      <c r="L213" s="38"/>
    </row>
    <row r="214" spans="1:12" x14ac:dyDescent="0.25">
      <c r="B214" s="7"/>
      <c r="C214" s="47" t="s">
        <v>36</v>
      </c>
      <c r="D214" s="48" t="s">
        <v>37</v>
      </c>
      <c r="E214" s="49"/>
      <c r="F214" s="49"/>
      <c r="K214" s="38"/>
      <c r="L214" s="38"/>
    </row>
    <row r="215" spans="1:12" x14ac:dyDescent="0.25">
      <c r="C215" s="39"/>
      <c r="D215" s="40"/>
      <c r="E215" s="49"/>
      <c r="F215" s="49"/>
      <c r="K215" s="38"/>
      <c r="L215" s="38"/>
    </row>
    <row r="216" spans="1:12" ht="23.25" x14ac:dyDescent="0.25">
      <c r="A216" s="4" t="s">
        <v>132</v>
      </c>
      <c r="B216" s="4" t="s">
        <v>39</v>
      </c>
      <c r="C216" s="50" t="s">
        <v>40</v>
      </c>
      <c r="D216" s="51" t="s">
        <v>41</v>
      </c>
      <c r="E216" s="49">
        <v>306.45</v>
      </c>
      <c r="F216" s="49">
        <f t="shared" si="3"/>
        <v>306.45</v>
      </c>
      <c r="K216" s="38"/>
      <c r="L216" s="38"/>
    </row>
    <row r="217" spans="1:12" x14ac:dyDescent="0.25">
      <c r="C217" s="39"/>
      <c r="D217" s="48" t="s">
        <v>2674</v>
      </c>
      <c r="E217" s="52">
        <f>SUM(E216)</f>
        <v>306.45</v>
      </c>
      <c r="F217" s="52">
        <f>SUM(F216)</f>
        <v>306.45</v>
      </c>
      <c r="K217" s="38"/>
      <c r="L217" s="38"/>
    </row>
    <row r="218" spans="1:12" x14ac:dyDescent="0.25">
      <c r="C218" s="39"/>
      <c r="D218" s="40"/>
      <c r="E218" s="49"/>
      <c r="F218" s="49"/>
      <c r="K218" s="38"/>
      <c r="L218" s="38"/>
    </row>
    <row r="219" spans="1:12" x14ac:dyDescent="0.25">
      <c r="B219" s="7"/>
      <c r="C219" s="47" t="s">
        <v>42</v>
      </c>
      <c r="D219" s="48" t="s">
        <v>43</v>
      </c>
      <c r="E219" s="49"/>
      <c r="F219" s="49"/>
      <c r="K219" s="38"/>
      <c r="L219" s="38"/>
    </row>
    <row r="220" spans="1:12" x14ac:dyDescent="0.25">
      <c r="C220" s="39"/>
      <c r="D220" s="40"/>
      <c r="E220" s="49"/>
      <c r="F220" s="49"/>
      <c r="K220" s="38"/>
      <c r="L220" s="38"/>
    </row>
    <row r="221" spans="1:12" ht="45.75" x14ac:dyDescent="0.25">
      <c r="A221" s="4" t="s">
        <v>133</v>
      </c>
      <c r="B221" s="4" t="s">
        <v>45</v>
      </c>
      <c r="C221" s="50" t="s">
        <v>31</v>
      </c>
      <c r="D221" s="51" t="s">
        <v>46</v>
      </c>
      <c r="E221" s="49">
        <v>307.01</v>
      </c>
      <c r="F221" s="49">
        <f t="shared" si="3"/>
        <v>307.01</v>
      </c>
      <c r="K221" s="38"/>
      <c r="L221" s="38"/>
    </row>
    <row r="222" spans="1:12" ht="45.75" x14ac:dyDescent="0.25">
      <c r="A222" s="4" t="s">
        <v>133</v>
      </c>
      <c r="B222" s="4" t="s">
        <v>47</v>
      </c>
      <c r="C222" s="50" t="s">
        <v>31</v>
      </c>
      <c r="D222" s="51" t="s">
        <v>48</v>
      </c>
      <c r="E222" s="49">
        <v>32.200000000000003</v>
      </c>
      <c r="F222" s="49">
        <f t="shared" si="3"/>
        <v>32.200000000000003</v>
      </c>
      <c r="K222" s="38"/>
      <c r="L222" s="38"/>
    </row>
    <row r="223" spans="1:12" x14ac:dyDescent="0.25">
      <c r="C223" s="39"/>
      <c r="D223" s="48" t="s">
        <v>2674</v>
      </c>
      <c r="E223" s="52">
        <f>SUM(E221:E222)</f>
        <v>339.21</v>
      </c>
      <c r="F223" s="52">
        <f>SUM(F221:F222)</f>
        <v>339.21</v>
      </c>
      <c r="K223" s="38"/>
      <c r="L223" s="38"/>
    </row>
    <row r="224" spans="1:12" x14ac:dyDescent="0.25">
      <c r="C224" s="39"/>
      <c r="D224" s="40"/>
      <c r="E224" s="49"/>
      <c r="F224" s="49"/>
      <c r="K224" s="38"/>
      <c r="L224" s="38"/>
    </row>
    <row r="225" spans="1:12" x14ac:dyDescent="0.25">
      <c r="B225" s="7"/>
      <c r="C225" s="47" t="s">
        <v>53</v>
      </c>
      <c r="D225" s="48" t="s">
        <v>54</v>
      </c>
      <c r="E225" s="49"/>
      <c r="F225" s="49"/>
      <c r="K225" s="38"/>
      <c r="L225" s="38"/>
    </row>
    <row r="226" spans="1:12" x14ac:dyDescent="0.25">
      <c r="C226" s="39"/>
      <c r="D226" s="40"/>
      <c r="E226" s="49"/>
      <c r="F226" s="49"/>
      <c r="K226" s="38"/>
      <c r="L226" s="38"/>
    </row>
    <row r="227" spans="1:12" ht="34.5" x14ac:dyDescent="0.25">
      <c r="A227" s="4" t="s">
        <v>134</v>
      </c>
      <c r="B227" s="4" t="s">
        <v>56</v>
      </c>
      <c r="C227" s="50" t="s">
        <v>40</v>
      </c>
      <c r="D227" s="51" t="s">
        <v>57</v>
      </c>
      <c r="E227" s="49">
        <v>156.55000000000001</v>
      </c>
      <c r="F227" s="49">
        <f t="shared" si="3"/>
        <v>156.55000000000001</v>
      </c>
      <c r="K227" s="38"/>
      <c r="L227" s="38"/>
    </row>
    <row r="228" spans="1:12" ht="34.5" x14ac:dyDescent="0.25">
      <c r="A228" s="4" t="s">
        <v>134</v>
      </c>
      <c r="B228" s="4" t="s">
        <v>58</v>
      </c>
      <c r="C228" s="50" t="s">
        <v>40</v>
      </c>
      <c r="D228" s="51" t="s">
        <v>59</v>
      </c>
      <c r="E228" s="49">
        <v>12.5</v>
      </c>
      <c r="F228" s="49">
        <f t="shared" si="3"/>
        <v>12.5</v>
      </c>
      <c r="K228" s="38"/>
      <c r="L228" s="38"/>
    </row>
    <row r="229" spans="1:12" ht="34.5" x14ac:dyDescent="0.25">
      <c r="A229" s="4" t="s">
        <v>134</v>
      </c>
      <c r="B229" s="4" t="s">
        <v>60</v>
      </c>
      <c r="C229" s="50" t="s">
        <v>40</v>
      </c>
      <c r="D229" s="51" t="s">
        <v>61</v>
      </c>
      <c r="E229" s="49">
        <v>436.94</v>
      </c>
      <c r="F229" s="49">
        <f t="shared" si="3"/>
        <v>436.94</v>
      </c>
      <c r="K229" s="38"/>
      <c r="L229" s="38"/>
    </row>
    <row r="230" spans="1:12" ht="34.5" x14ac:dyDescent="0.25">
      <c r="A230" s="4" t="s">
        <v>134</v>
      </c>
      <c r="B230" s="4" t="s">
        <v>62</v>
      </c>
      <c r="C230" s="50" t="s">
        <v>40</v>
      </c>
      <c r="D230" s="51" t="s">
        <v>63</v>
      </c>
      <c r="E230" s="49">
        <v>102.91</v>
      </c>
      <c r="F230" s="49">
        <f t="shared" si="3"/>
        <v>102.91</v>
      </c>
      <c r="K230" s="38"/>
      <c r="L230" s="38"/>
    </row>
    <row r="231" spans="1:12" ht="45.75" x14ac:dyDescent="0.25">
      <c r="A231" s="4" t="s">
        <v>134</v>
      </c>
      <c r="B231" s="4" t="s">
        <v>64</v>
      </c>
      <c r="C231" s="50" t="s">
        <v>40</v>
      </c>
      <c r="D231" s="51" t="s">
        <v>65</v>
      </c>
      <c r="E231" s="49">
        <v>165.27</v>
      </c>
      <c r="F231" s="49">
        <f t="shared" si="3"/>
        <v>165.27</v>
      </c>
      <c r="K231" s="38"/>
      <c r="L231" s="38"/>
    </row>
    <row r="232" spans="1:12" ht="45.75" x14ac:dyDescent="0.25">
      <c r="A232" s="4" t="s">
        <v>134</v>
      </c>
      <c r="B232" s="4" t="s">
        <v>66</v>
      </c>
      <c r="C232" s="50" t="s">
        <v>40</v>
      </c>
      <c r="D232" s="51" t="s">
        <v>67</v>
      </c>
      <c r="E232" s="49">
        <v>24.36</v>
      </c>
      <c r="F232" s="49">
        <f t="shared" si="3"/>
        <v>24.36</v>
      </c>
      <c r="K232" s="38"/>
      <c r="L232" s="38"/>
    </row>
    <row r="233" spans="1:12" x14ac:dyDescent="0.25">
      <c r="C233" s="39"/>
      <c r="D233" s="48" t="s">
        <v>2674</v>
      </c>
      <c r="E233" s="52">
        <f>SUM(E227:E232)</f>
        <v>898.53</v>
      </c>
      <c r="F233" s="52">
        <f>SUM(F227:F232)</f>
        <v>898.53</v>
      </c>
      <c r="K233" s="38"/>
      <c r="L233" s="38"/>
    </row>
    <row r="234" spans="1:12" x14ac:dyDescent="0.25">
      <c r="C234" s="39"/>
      <c r="D234" s="40"/>
      <c r="E234" s="49"/>
      <c r="F234" s="49"/>
      <c r="K234" s="38"/>
      <c r="L234" s="38"/>
    </row>
    <row r="235" spans="1:12" x14ac:dyDescent="0.25">
      <c r="B235" s="7"/>
      <c r="C235" s="47" t="s">
        <v>68</v>
      </c>
      <c r="D235" s="48" t="s">
        <v>69</v>
      </c>
      <c r="E235" s="49"/>
      <c r="F235" s="49"/>
      <c r="K235" s="38"/>
      <c r="L235" s="38"/>
    </row>
    <row r="236" spans="1:12" x14ac:dyDescent="0.25">
      <c r="C236" s="39"/>
      <c r="D236" s="40"/>
      <c r="E236" s="49"/>
      <c r="F236" s="49"/>
      <c r="K236" s="38"/>
      <c r="L236" s="38"/>
    </row>
    <row r="237" spans="1:12" ht="57" x14ac:dyDescent="0.25">
      <c r="A237" s="4" t="s">
        <v>135</v>
      </c>
      <c r="B237" s="4" t="s">
        <v>71</v>
      </c>
      <c r="C237" s="50" t="s">
        <v>15</v>
      </c>
      <c r="D237" s="51" t="s">
        <v>72</v>
      </c>
      <c r="E237" s="49">
        <v>1823.68</v>
      </c>
      <c r="F237" s="49">
        <v>0</v>
      </c>
      <c r="K237" s="38"/>
      <c r="L237" s="38"/>
    </row>
    <row r="238" spans="1:12" ht="45.75" x14ac:dyDescent="0.25">
      <c r="A238" s="4" t="s">
        <v>135</v>
      </c>
      <c r="B238" s="4" t="s">
        <v>73</v>
      </c>
      <c r="C238" s="50" t="s">
        <v>18</v>
      </c>
      <c r="D238" s="51" t="s">
        <v>74</v>
      </c>
      <c r="E238" s="49">
        <v>868.98</v>
      </c>
      <c r="F238" s="49">
        <f t="shared" si="3"/>
        <v>868.98</v>
      </c>
      <c r="K238" s="38"/>
      <c r="L238" s="38"/>
    </row>
    <row r="239" spans="1:12" ht="23.25" x14ac:dyDescent="0.25">
      <c r="A239" s="4" t="s">
        <v>135</v>
      </c>
      <c r="B239" s="4" t="s">
        <v>75</v>
      </c>
      <c r="C239" s="50" t="s">
        <v>15</v>
      </c>
      <c r="D239" s="51" t="s">
        <v>76</v>
      </c>
      <c r="E239" s="49">
        <v>40.67</v>
      </c>
      <c r="F239" s="49">
        <f t="shared" si="3"/>
        <v>40.67</v>
      </c>
      <c r="K239" s="38"/>
      <c r="L239" s="38"/>
    </row>
    <row r="240" spans="1:12" ht="79.5" x14ac:dyDescent="0.25">
      <c r="A240" s="4" t="s">
        <v>135</v>
      </c>
      <c r="B240" s="4" t="s">
        <v>77</v>
      </c>
      <c r="C240" s="50" t="s">
        <v>18</v>
      </c>
      <c r="D240" s="51" t="s">
        <v>78</v>
      </c>
      <c r="E240" s="49">
        <v>290.22000000000003</v>
      </c>
      <c r="F240" s="49">
        <v>0</v>
      </c>
      <c r="K240" s="38"/>
      <c r="L240" s="38"/>
    </row>
    <row r="241" spans="1:12" ht="23.25" x14ac:dyDescent="0.25">
      <c r="A241" s="4" t="s">
        <v>135</v>
      </c>
      <c r="B241" s="4" t="s">
        <v>123</v>
      </c>
      <c r="C241" s="50" t="s">
        <v>18</v>
      </c>
      <c r="D241" s="51" t="s">
        <v>124</v>
      </c>
      <c r="E241" s="49">
        <v>556.73</v>
      </c>
      <c r="F241" s="49">
        <v>0</v>
      </c>
      <c r="K241" s="38"/>
      <c r="L241" s="38"/>
    </row>
    <row r="242" spans="1:12" x14ac:dyDescent="0.25">
      <c r="C242" s="39"/>
      <c r="D242" s="48" t="s">
        <v>2674</v>
      </c>
      <c r="E242" s="52">
        <f>SUM(E237:E241)</f>
        <v>3580.28</v>
      </c>
      <c r="F242" s="52">
        <f>SUM(F237:F241)</f>
        <v>909.65</v>
      </c>
      <c r="K242" s="38"/>
      <c r="L242" s="38"/>
    </row>
    <row r="243" spans="1:12" x14ac:dyDescent="0.25">
      <c r="C243" s="39"/>
      <c r="D243" s="40"/>
      <c r="E243" s="49"/>
      <c r="F243" s="49"/>
      <c r="K243" s="38"/>
      <c r="L243" s="38"/>
    </row>
    <row r="244" spans="1:12" x14ac:dyDescent="0.25">
      <c r="B244" s="7"/>
      <c r="C244" s="47" t="s">
        <v>79</v>
      </c>
      <c r="D244" s="48" t="s">
        <v>80</v>
      </c>
      <c r="E244" s="49"/>
      <c r="F244" s="49"/>
      <c r="K244" s="38"/>
      <c r="L244" s="38"/>
    </row>
    <row r="245" spans="1:12" x14ac:dyDescent="0.25">
      <c r="C245" s="39"/>
      <c r="D245" s="40"/>
      <c r="E245" s="49"/>
      <c r="F245" s="49"/>
      <c r="K245" s="38"/>
      <c r="L245" s="38"/>
    </row>
    <row r="246" spans="1:12" ht="34.5" x14ac:dyDescent="0.25">
      <c r="A246" s="4" t="s">
        <v>136</v>
      </c>
      <c r="B246" s="4" t="s">
        <v>126</v>
      </c>
      <c r="C246" s="50" t="s">
        <v>18</v>
      </c>
      <c r="D246" s="51" t="s">
        <v>127</v>
      </c>
      <c r="E246" s="49">
        <v>180.41</v>
      </c>
      <c r="F246" s="49">
        <v>0</v>
      </c>
      <c r="K246" s="38"/>
      <c r="L246" s="38"/>
    </row>
    <row r="247" spans="1:12" ht="34.5" x14ac:dyDescent="0.25">
      <c r="A247" s="4" t="s">
        <v>136</v>
      </c>
      <c r="B247" s="4" t="s">
        <v>82</v>
      </c>
      <c r="C247" s="50" t="s">
        <v>18</v>
      </c>
      <c r="D247" s="51" t="s">
        <v>83</v>
      </c>
      <c r="E247" s="49">
        <v>552.95000000000005</v>
      </c>
      <c r="F247" s="49">
        <v>0</v>
      </c>
      <c r="K247" s="38"/>
      <c r="L247" s="38"/>
    </row>
    <row r="248" spans="1:12" x14ac:dyDescent="0.25">
      <c r="C248" s="39"/>
      <c r="D248" s="48" t="s">
        <v>2674</v>
      </c>
      <c r="E248" s="52">
        <f>SUM(E246:E247)</f>
        <v>733.36</v>
      </c>
      <c r="F248" s="52">
        <f>SUM(F246:F247)</f>
        <v>0</v>
      </c>
      <c r="K248" s="38"/>
      <c r="L248" s="38"/>
    </row>
    <row r="249" spans="1:12" x14ac:dyDescent="0.25">
      <c r="C249" s="39"/>
      <c r="D249" s="40"/>
      <c r="E249" s="49"/>
      <c r="F249" s="49"/>
      <c r="K249" s="38"/>
      <c r="L249" s="38"/>
    </row>
    <row r="250" spans="1:12" x14ac:dyDescent="0.25">
      <c r="B250" s="7"/>
      <c r="C250" s="47" t="s">
        <v>84</v>
      </c>
      <c r="D250" s="48" t="s">
        <v>85</v>
      </c>
      <c r="E250" s="49"/>
      <c r="F250" s="49"/>
      <c r="K250" s="38"/>
      <c r="L250" s="38"/>
    </row>
    <row r="251" spans="1:12" x14ac:dyDescent="0.25">
      <c r="C251" s="39"/>
      <c r="D251" s="40"/>
      <c r="E251" s="49"/>
      <c r="F251" s="49"/>
      <c r="K251" s="38"/>
      <c r="L251" s="38"/>
    </row>
    <row r="252" spans="1:12" ht="45.75" x14ac:dyDescent="0.25">
      <c r="A252" s="4" t="s">
        <v>137</v>
      </c>
      <c r="B252" s="4" t="s">
        <v>87</v>
      </c>
      <c r="C252" s="50" t="s">
        <v>31</v>
      </c>
      <c r="D252" s="51" t="s">
        <v>88</v>
      </c>
      <c r="E252" s="49">
        <v>1646.38</v>
      </c>
      <c r="F252" s="49">
        <f t="shared" si="3"/>
        <v>1646.38</v>
      </c>
      <c r="K252" s="38"/>
      <c r="L252" s="38"/>
    </row>
    <row r="253" spans="1:12" ht="45.75" x14ac:dyDescent="0.25">
      <c r="A253" s="4" t="s">
        <v>137</v>
      </c>
      <c r="B253" s="4" t="s">
        <v>89</v>
      </c>
      <c r="C253" s="50" t="s">
        <v>40</v>
      </c>
      <c r="D253" s="51" t="s">
        <v>90</v>
      </c>
      <c r="E253" s="49">
        <v>389.2</v>
      </c>
      <c r="F253" s="49">
        <f t="shared" si="3"/>
        <v>389.2</v>
      </c>
      <c r="K253" s="38"/>
      <c r="L253" s="38"/>
    </row>
    <row r="254" spans="1:12" x14ac:dyDescent="0.25">
      <c r="C254" s="39"/>
      <c r="D254" s="48" t="s">
        <v>2674</v>
      </c>
      <c r="E254" s="52">
        <f>SUM(E252:E253)</f>
        <v>2035.5800000000002</v>
      </c>
      <c r="F254" s="52">
        <f>SUM(F252:F253)</f>
        <v>2035.5800000000002</v>
      </c>
      <c r="K254" s="38"/>
      <c r="L254" s="38"/>
    </row>
    <row r="255" spans="1:12" x14ac:dyDescent="0.25">
      <c r="C255" s="39"/>
      <c r="D255" s="40"/>
      <c r="E255" s="49"/>
      <c r="F255" s="49"/>
      <c r="K255" s="38"/>
      <c r="L255" s="38"/>
    </row>
    <row r="256" spans="1:12" x14ac:dyDescent="0.25">
      <c r="B256" s="7"/>
      <c r="C256" s="47" t="s">
        <v>93</v>
      </c>
      <c r="D256" s="48" t="s">
        <v>94</v>
      </c>
      <c r="E256" s="49"/>
      <c r="F256" s="49"/>
      <c r="K256" s="38"/>
      <c r="L256" s="38"/>
    </row>
    <row r="257" spans="1:12" x14ac:dyDescent="0.25">
      <c r="C257" s="39"/>
      <c r="D257" s="40"/>
      <c r="E257" s="49"/>
      <c r="F257" s="49"/>
      <c r="K257" s="38"/>
      <c r="L257" s="38"/>
    </row>
    <row r="258" spans="1:12" ht="23.25" x14ac:dyDescent="0.25">
      <c r="A258" s="4" t="s">
        <v>138</v>
      </c>
      <c r="B258" s="4" t="s">
        <v>96</v>
      </c>
      <c r="C258" s="50" t="s">
        <v>40</v>
      </c>
      <c r="D258" s="51" t="s">
        <v>97</v>
      </c>
      <c r="E258" s="49">
        <v>867.27</v>
      </c>
      <c r="F258" s="49">
        <f t="shared" si="3"/>
        <v>867.27</v>
      </c>
      <c r="K258" s="38"/>
      <c r="L258" s="38"/>
    </row>
    <row r="259" spans="1:12" ht="34.5" x14ac:dyDescent="0.25">
      <c r="A259" s="4" t="s">
        <v>138</v>
      </c>
      <c r="B259" s="4" t="s">
        <v>98</v>
      </c>
      <c r="C259" s="50" t="s">
        <v>40</v>
      </c>
      <c r="D259" s="51" t="s">
        <v>99</v>
      </c>
      <c r="E259" s="49">
        <v>213.81</v>
      </c>
      <c r="F259" s="49">
        <f t="shared" si="3"/>
        <v>213.81</v>
      </c>
      <c r="K259" s="38"/>
      <c r="L259" s="38"/>
    </row>
    <row r="260" spans="1:12" ht="57" x14ac:dyDescent="0.25">
      <c r="A260" s="4" t="s">
        <v>138</v>
      </c>
      <c r="B260" s="4" t="s">
        <v>100</v>
      </c>
      <c r="C260" s="50" t="s">
        <v>40</v>
      </c>
      <c r="D260" s="51" t="s">
        <v>101</v>
      </c>
      <c r="E260" s="49">
        <v>250.15</v>
      </c>
      <c r="F260" s="49">
        <f t="shared" si="3"/>
        <v>250.15</v>
      </c>
      <c r="K260" s="38"/>
      <c r="L260" s="38"/>
    </row>
    <row r="261" spans="1:12" ht="34.5" x14ac:dyDescent="0.25">
      <c r="A261" s="4" t="s">
        <v>138</v>
      </c>
      <c r="B261" s="4" t="s">
        <v>102</v>
      </c>
      <c r="C261" s="50" t="s">
        <v>40</v>
      </c>
      <c r="D261" s="51" t="s">
        <v>103</v>
      </c>
      <c r="E261" s="49">
        <v>69.180000000000007</v>
      </c>
      <c r="F261" s="49">
        <f t="shared" si="3"/>
        <v>69.180000000000007</v>
      </c>
      <c r="K261" s="38"/>
      <c r="L261" s="38"/>
    </row>
    <row r="262" spans="1:12" ht="57" x14ac:dyDescent="0.25">
      <c r="A262" s="4" t="s">
        <v>138</v>
      </c>
      <c r="B262" s="4" t="s">
        <v>104</v>
      </c>
      <c r="C262" s="50" t="s">
        <v>40</v>
      </c>
      <c r="D262" s="51" t="s">
        <v>105</v>
      </c>
      <c r="E262" s="49">
        <v>428.1</v>
      </c>
      <c r="F262" s="49">
        <f t="shared" si="3"/>
        <v>428.1</v>
      </c>
      <c r="K262" s="38"/>
      <c r="L262" s="38"/>
    </row>
    <row r="263" spans="1:12" ht="45.75" x14ac:dyDescent="0.25">
      <c r="A263" s="4" t="s">
        <v>138</v>
      </c>
      <c r="B263" s="4" t="s">
        <v>106</v>
      </c>
      <c r="C263" s="50" t="s">
        <v>40</v>
      </c>
      <c r="D263" s="51" t="s">
        <v>107</v>
      </c>
      <c r="E263" s="49">
        <v>46.76</v>
      </c>
      <c r="F263" s="49">
        <v>0</v>
      </c>
      <c r="K263" s="38"/>
      <c r="L263" s="38"/>
    </row>
    <row r="264" spans="1:12" x14ac:dyDescent="0.25">
      <c r="C264" s="39"/>
      <c r="D264" s="48" t="s">
        <v>2674</v>
      </c>
      <c r="E264" s="52">
        <f>SUM(E258:E263)</f>
        <v>1875.2700000000002</v>
      </c>
      <c r="F264" s="52">
        <f>SUM(F258:F263)</f>
        <v>1828.5100000000002</v>
      </c>
      <c r="K264" s="38"/>
      <c r="L264" s="38"/>
    </row>
    <row r="265" spans="1:12" x14ac:dyDescent="0.25">
      <c r="C265" s="39"/>
      <c r="D265" s="40"/>
      <c r="E265" s="49"/>
      <c r="F265" s="49"/>
      <c r="K265" s="38"/>
      <c r="L265" s="38"/>
    </row>
    <row r="266" spans="1:12" x14ac:dyDescent="0.25">
      <c r="B266" s="7"/>
      <c r="C266" s="44" t="s">
        <v>68</v>
      </c>
      <c r="D266" s="45" t="s">
        <v>139</v>
      </c>
      <c r="E266" s="46">
        <f>E278+E283+E289+E299+E308+E314+E320+E330</f>
        <v>12901.150000000001</v>
      </c>
      <c r="F266" s="46">
        <f>F278+F283+F289+F299+F308+F314+F320+F330</f>
        <v>9447.24</v>
      </c>
      <c r="K266" s="38"/>
      <c r="L266" s="38"/>
    </row>
    <row r="267" spans="1:12" x14ac:dyDescent="0.25">
      <c r="B267" s="7"/>
      <c r="C267" s="47" t="s">
        <v>7</v>
      </c>
      <c r="D267" s="48" t="s">
        <v>12</v>
      </c>
      <c r="E267" s="49"/>
      <c r="F267" s="49"/>
      <c r="K267" s="38"/>
      <c r="L267" s="38"/>
    </row>
    <row r="268" spans="1:12" x14ac:dyDescent="0.25">
      <c r="C268" s="39"/>
      <c r="D268" s="40"/>
      <c r="E268" s="49"/>
      <c r="F268" s="49"/>
      <c r="K268" s="38"/>
      <c r="L268" s="38"/>
    </row>
    <row r="269" spans="1:12" ht="23.25" x14ac:dyDescent="0.25">
      <c r="A269" s="4" t="s">
        <v>140</v>
      </c>
      <c r="B269" s="4" t="s">
        <v>14</v>
      </c>
      <c r="C269" s="50" t="s">
        <v>15</v>
      </c>
      <c r="D269" s="51" t="s">
        <v>16</v>
      </c>
      <c r="E269" s="49">
        <v>409.5</v>
      </c>
      <c r="F269" s="49">
        <f t="shared" ref="F269:F328" si="4">E269</f>
        <v>409.5</v>
      </c>
      <c r="K269" s="38"/>
      <c r="L269" s="38"/>
    </row>
    <row r="270" spans="1:12" x14ac:dyDescent="0.25">
      <c r="A270" s="4" t="s">
        <v>140</v>
      </c>
      <c r="B270" s="4" t="s">
        <v>17</v>
      </c>
      <c r="C270" s="50" t="s">
        <v>18</v>
      </c>
      <c r="D270" s="51" t="s">
        <v>19</v>
      </c>
      <c r="E270" s="49">
        <v>65.94</v>
      </c>
      <c r="F270" s="49">
        <f t="shared" si="4"/>
        <v>65.94</v>
      </c>
      <c r="K270" s="38"/>
      <c r="L270" s="38"/>
    </row>
    <row r="271" spans="1:12" ht="23.25" x14ac:dyDescent="0.25">
      <c r="A271" s="4" t="s">
        <v>140</v>
      </c>
      <c r="B271" s="4" t="s">
        <v>20</v>
      </c>
      <c r="C271" s="50" t="s">
        <v>18</v>
      </c>
      <c r="D271" s="51" t="s">
        <v>21</v>
      </c>
      <c r="E271" s="49">
        <v>199.92</v>
      </c>
      <c r="F271" s="49">
        <f t="shared" si="4"/>
        <v>199.92</v>
      </c>
      <c r="K271" s="38"/>
      <c r="L271" s="38"/>
    </row>
    <row r="272" spans="1:12" ht="23.25" x14ac:dyDescent="0.25">
      <c r="A272" s="4" t="s">
        <v>140</v>
      </c>
      <c r="B272" s="4" t="s">
        <v>22</v>
      </c>
      <c r="C272" s="50" t="s">
        <v>15</v>
      </c>
      <c r="D272" s="51" t="s">
        <v>23</v>
      </c>
      <c r="E272" s="49">
        <v>204.45</v>
      </c>
      <c r="F272" s="49">
        <f t="shared" si="4"/>
        <v>204.45</v>
      </c>
      <c r="K272" s="38"/>
      <c r="L272" s="38"/>
    </row>
    <row r="273" spans="1:12" ht="23.25" x14ac:dyDescent="0.25">
      <c r="A273" s="4" t="s">
        <v>140</v>
      </c>
      <c r="B273" s="4" t="s">
        <v>24</v>
      </c>
      <c r="C273" s="50" t="s">
        <v>18</v>
      </c>
      <c r="D273" s="51" t="s">
        <v>25</v>
      </c>
      <c r="E273" s="49">
        <v>751.32</v>
      </c>
      <c r="F273" s="49">
        <f t="shared" si="4"/>
        <v>751.32</v>
      </c>
      <c r="K273" s="38"/>
      <c r="L273" s="38"/>
    </row>
    <row r="274" spans="1:12" ht="23.25" x14ac:dyDescent="0.25">
      <c r="A274" s="4" t="s">
        <v>140</v>
      </c>
      <c r="B274" s="4" t="s">
        <v>26</v>
      </c>
      <c r="C274" s="50" t="s">
        <v>18</v>
      </c>
      <c r="D274" s="51" t="s">
        <v>27</v>
      </c>
      <c r="E274" s="49">
        <v>341.58</v>
      </c>
      <c r="F274" s="49">
        <f t="shared" si="4"/>
        <v>341.58</v>
      </c>
      <c r="K274" s="38"/>
      <c r="L274" s="38"/>
    </row>
    <row r="275" spans="1:12" ht="23.25" x14ac:dyDescent="0.25">
      <c r="A275" s="4" t="s">
        <v>140</v>
      </c>
      <c r="B275" s="4" t="s">
        <v>28</v>
      </c>
      <c r="C275" s="50" t="s">
        <v>18</v>
      </c>
      <c r="D275" s="51" t="s">
        <v>29</v>
      </c>
      <c r="E275" s="49">
        <v>381.24</v>
      </c>
      <c r="F275" s="49">
        <f t="shared" si="4"/>
        <v>381.24</v>
      </c>
      <c r="K275" s="38"/>
      <c r="L275" s="38"/>
    </row>
    <row r="276" spans="1:12" ht="34.5" x14ac:dyDescent="0.25">
      <c r="A276" s="4" t="s">
        <v>140</v>
      </c>
      <c r="B276" s="4" t="s">
        <v>30</v>
      </c>
      <c r="C276" s="50" t="s">
        <v>31</v>
      </c>
      <c r="D276" s="51" t="s">
        <v>32</v>
      </c>
      <c r="E276" s="49">
        <v>105.84</v>
      </c>
      <c r="F276" s="49">
        <f t="shared" si="4"/>
        <v>105.84</v>
      </c>
      <c r="K276" s="38"/>
      <c r="L276" s="38"/>
    </row>
    <row r="277" spans="1:12" ht="34.5" x14ac:dyDescent="0.25">
      <c r="A277" s="4" t="s">
        <v>140</v>
      </c>
      <c r="B277" s="4" t="s">
        <v>33</v>
      </c>
      <c r="C277" s="50" t="s">
        <v>31</v>
      </c>
      <c r="D277" s="51" t="s">
        <v>34</v>
      </c>
      <c r="E277" s="49">
        <v>139.68</v>
      </c>
      <c r="F277" s="49">
        <f t="shared" si="4"/>
        <v>139.68</v>
      </c>
      <c r="K277" s="38"/>
      <c r="L277" s="38"/>
    </row>
    <row r="278" spans="1:12" x14ac:dyDescent="0.25">
      <c r="C278" s="39"/>
      <c r="D278" s="48" t="s">
        <v>2674</v>
      </c>
      <c r="E278" s="52">
        <f>SUM(E269:E277)</f>
        <v>2599.4699999999998</v>
      </c>
      <c r="F278" s="52">
        <f>SUM(F269:F277)</f>
        <v>2599.4699999999998</v>
      </c>
      <c r="K278" s="38"/>
      <c r="L278" s="38"/>
    </row>
    <row r="279" spans="1:12" x14ac:dyDescent="0.25">
      <c r="C279" s="39"/>
      <c r="D279" s="40"/>
      <c r="E279" s="49"/>
      <c r="F279" s="49"/>
      <c r="K279" s="38"/>
      <c r="L279" s="38"/>
    </row>
    <row r="280" spans="1:12" x14ac:dyDescent="0.25">
      <c r="B280" s="7"/>
      <c r="C280" s="47" t="s">
        <v>36</v>
      </c>
      <c r="D280" s="48" t="s">
        <v>37</v>
      </c>
      <c r="E280" s="49"/>
      <c r="F280" s="49"/>
      <c r="K280" s="38"/>
      <c r="L280" s="38"/>
    </row>
    <row r="281" spans="1:12" x14ac:dyDescent="0.25">
      <c r="C281" s="39"/>
      <c r="D281" s="40"/>
      <c r="E281" s="49"/>
      <c r="F281" s="49"/>
      <c r="K281" s="38"/>
      <c r="L281" s="38"/>
    </row>
    <row r="282" spans="1:12" ht="23.25" x14ac:dyDescent="0.25">
      <c r="A282" s="4" t="s">
        <v>141</v>
      </c>
      <c r="B282" s="4" t="s">
        <v>39</v>
      </c>
      <c r="C282" s="50" t="s">
        <v>40</v>
      </c>
      <c r="D282" s="51" t="s">
        <v>41</v>
      </c>
      <c r="E282" s="49">
        <v>408.6</v>
      </c>
      <c r="F282" s="49">
        <f t="shared" si="4"/>
        <v>408.6</v>
      </c>
      <c r="K282" s="38"/>
      <c r="L282" s="38"/>
    </row>
    <row r="283" spans="1:12" x14ac:dyDescent="0.25">
      <c r="C283" s="39"/>
      <c r="D283" s="48" t="s">
        <v>2674</v>
      </c>
      <c r="E283" s="52">
        <f>SUM(E282)</f>
        <v>408.6</v>
      </c>
      <c r="F283" s="52">
        <f>SUM(F282)</f>
        <v>408.6</v>
      </c>
      <c r="K283" s="38"/>
      <c r="L283" s="38"/>
    </row>
    <row r="284" spans="1:12" x14ac:dyDescent="0.25">
      <c r="C284" s="39"/>
      <c r="D284" s="40"/>
      <c r="E284" s="49"/>
      <c r="F284" s="49"/>
      <c r="K284" s="38"/>
      <c r="L284" s="38"/>
    </row>
    <row r="285" spans="1:12" x14ac:dyDescent="0.25">
      <c r="B285" s="7"/>
      <c r="C285" s="47" t="s">
        <v>42</v>
      </c>
      <c r="D285" s="48" t="s">
        <v>43</v>
      </c>
      <c r="E285" s="49"/>
      <c r="F285" s="49"/>
      <c r="K285" s="38"/>
      <c r="L285" s="38"/>
    </row>
    <row r="286" spans="1:12" x14ac:dyDescent="0.25">
      <c r="C286" s="39"/>
      <c r="D286" s="40"/>
      <c r="E286" s="49"/>
      <c r="F286" s="49"/>
      <c r="K286" s="38"/>
      <c r="L286" s="38"/>
    </row>
    <row r="287" spans="1:12" ht="45.75" x14ac:dyDescent="0.25">
      <c r="A287" s="4" t="s">
        <v>142</v>
      </c>
      <c r="B287" s="4" t="s">
        <v>45</v>
      </c>
      <c r="C287" s="50" t="s">
        <v>31</v>
      </c>
      <c r="D287" s="51" t="s">
        <v>46</v>
      </c>
      <c r="E287" s="49">
        <v>338.83</v>
      </c>
      <c r="F287" s="49">
        <f t="shared" si="4"/>
        <v>338.83</v>
      </c>
      <c r="K287" s="38"/>
      <c r="L287" s="38"/>
    </row>
    <row r="288" spans="1:12" ht="45.75" x14ac:dyDescent="0.25">
      <c r="A288" s="4" t="s">
        <v>142</v>
      </c>
      <c r="B288" s="4" t="s">
        <v>47</v>
      </c>
      <c r="C288" s="50" t="s">
        <v>31</v>
      </c>
      <c r="D288" s="51" t="s">
        <v>48</v>
      </c>
      <c r="E288" s="49">
        <v>36.799999999999997</v>
      </c>
      <c r="F288" s="49">
        <f t="shared" si="4"/>
        <v>36.799999999999997</v>
      </c>
      <c r="K288" s="38"/>
      <c r="L288" s="38"/>
    </row>
    <row r="289" spans="1:12" x14ac:dyDescent="0.25">
      <c r="C289" s="39"/>
      <c r="D289" s="48" t="s">
        <v>2674</v>
      </c>
      <c r="E289" s="52">
        <f>SUM(E287:E288)</f>
        <v>375.63</v>
      </c>
      <c r="F289" s="52">
        <f>SUM(F287:F288)</f>
        <v>375.63</v>
      </c>
      <c r="K289" s="38"/>
      <c r="L289" s="38"/>
    </row>
    <row r="290" spans="1:12" x14ac:dyDescent="0.25">
      <c r="C290" s="39"/>
      <c r="D290" s="40"/>
      <c r="E290" s="49"/>
      <c r="F290" s="49"/>
      <c r="K290" s="38"/>
      <c r="L290" s="38"/>
    </row>
    <row r="291" spans="1:12" x14ac:dyDescent="0.25">
      <c r="B291" s="7"/>
      <c r="C291" s="47" t="s">
        <v>53</v>
      </c>
      <c r="D291" s="48" t="s">
        <v>54</v>
      </c>
      <c r="E291" s="49"/>
      <c r="F291" s="49"/>
      <c r="K291" s="38"/>
      <c r="L291" s="38"/>
    </row>
    <row r="292" spans="1:12" x14ac:dyDescent="0.25">
      <c r="C292" s="39"/>
      <c r="D292" s="40"/>
      <c r="E292" s="49"/>
      <c r="F292" s="49"/>
      <c r="K292" s="38"/>
      <c r="L292" s="38"/>
    </row>
    <row r="293" spans="1:12" ht="34.5" x14ac:dyDescent="0.25">
      <c r="A293" s="4" t="s">
        <v>143</v>
      </c>
      <c r="B293" s="4" t="s">
        <v>56</v>
      </c>
      <c r="C293" s="50" t="s">
        <v>40</v>
      </c>
      <c r="D293" s="51" t="s">
        <v>57</v>
      </c>
      <c r="E293" s="49">
        <v>172.83</v>
      </c>
      <c r="F293" s="49">
        <f t="shared" si="4"/>
        <v>172.83</v>
      </c>
      <c r="K293" s="38"/>
      <c r="L293" s="38"/>
    </row>
    <row r="294" spans="1:12" ht="34.5" x14ac:dyDescent="0.25">
      <c r="A294" s="4" t="s">
        <v>143</v>
      </c>
      <c r="B294" s="4" t="s">
        <v>58</v>
      </c>
      <c r="C294" s="50" t="s">
        <v>40</v>
      </c>
      <c r="D294" s="51" t="s">
        <v>59</v>
      </c>
      <c r="E294" s="49">
        <v>14.28</v>
      </c>
      <c r="F294" s="49">
        <f t="shared" si="4"/>
        <v>14.28</v>
      </c>
      <c r="K294" s="38"/>
      <c r="L294" s="38"/>
    </row>
    <row r="295" spans="1:12" ht="34.5" x14ac:dyDescent="0.25">
      <c r="A295" s="4" t="s">
        <v>143</v>
      </c>
      <c r="B295" s="4" t="s">
        <v>60</v>
      </c>
      <c r="C295" s="50" t="s">
        <v>40</v>
      </c>
      <c r="D295" s="51" t="s">
        <v>61</v>
      </c>
      <c r="E295" s="49">
        <v>482.36</v>
      </c>
      <c r="F295" s="49">
        <f t="shared" si="4"/>
        <v>482.36</v>
      </c>
      <c r="K295" s="38"/>
      <c r="L295" s="38"/>
    </row>
    <row r="296" spans="1:12" ht="34.5" x14ac:dyDescent="0.25">
      <c r="A296" s="4" t="s">
        <v>143</v>
      </c>
      <c r="B296" s="4" t="s">
        <v>62</v>
      </c>
      <c r="C296" s="50" t="s">
        <v>40</v>
      </c>
      <c r="D296" s="51" t="s">
        <v>63</v>
      </c>
      <c r="E296" s="49">
        <v>117.61</v>
      </c>
      <c r="F296" s="49">
        <f t="shared" si="4"/>
        <v>117.61</v>
      </c>
      <c r="K296" s="38"/>
      <c r="L296" s="38"/>
    </row>
    <row r="297" spans="1:12" ht="45.75" x14ac:dyDescent="0.25">
      <c r="A297" s="4" t="s">
        <v>143</v>
      </c>
      <c r="B297" s="4" t="s">
        <v>64</v>
      </c>
      <c r="C297" s="50" t="s">
        <v>40</v>
      </c>
      <c r="D297" s="51" t="s">
        <v>65</v>
      </c>
      <c r="E297" s="49">
        <v>182.49</v>
      </c>
      <c r="F297" s="49">
        <f t="shared" si="4"/>
        <v>182.49</v>
      </c>
      <c r="K297" s="38"/>
      <c r="L297" s="38"/>
    </row>
    <row r="298" spans="1:12" ht="45.75" x14ac:dyDescent="0.25">
      <c r="A298" s="4" t="s">
        <v>143</v>
      </c>
      <c r="B298" s="4" t="s">
        <v>66</v>
      </c>
      <c r="C298" s="50" t="s">
        <v>40</v>
      </c>
      <c r="D298" s="51" t="s">
        <v>67</v>
      </c>
      <c r="E298" s="49">
        <v>27.84</v>
      </c>
      <c r="F298" s="49">
        <f t="shared" si="4"/>
        <v>27.84</v>
      </c>
      <c r="K298" s="38"/>
      <c r="L298" s="38"/>
    </row>
    <row r="299" spans="1:12" x14ac:dyDescent="0.25">
      <c r="C299" s="39"/>
      <c r="D299" s="48" t="s">
        <v>2674</v>
      </c>
      <c r="E299" s="52">
        <f>SUM(E293:E298)</f>
        <v>997.41000000000008</v>
      </c>
      <c r="F299" s="52">
        <f>SUM(F293:F298)</f>
        <v>997.41000000000008</v>
      </c>
      <c r="K299" s="38"/>
      <c r="L299" s="38"/>
    </row>
    <row r="300" spans="1:12" x14ac:dyDescent="0.25">
      <c r="C300" s="39"/>
      <c r="D300" s="40"/>
      <c r="E300" s="49"/>
      <c r="F300" s="49"/>
      <c r="K300" s="38"/>
      <c r="L300" s="38"/>
    </row>
    <row r="301" spans="1:12" x14ac:dyDescent="0.25">
      <c r="B301" s="7"/>
      <c r="C301" s="47" t="s">
        <v>68</v>
      </c>
      <c r="D301" s="48" t="s">
        <v>69</v>
      </c>
      <c r="E301" s="49"/>
      <c r="F301" s="49"/>
      <c r="K301" s="38"/>
      <c r="L301" s="38"/>
    </row>
    <row r="302" spans="1:12" x14ac:dyDescent="0.25">
      <c r="C302" s="39"/>
      <c r="D302" s="40"/>
      <c r="E302" s="49"/>
      <c r="F302" s="49"/>
      <c r="K302" s="38"/>
      <c r="L302" s="38"/>
    </row>
    <row r="303" spans="1:12" ht="57" x14ac:dyDescent="0.25">
      <c r="A303" s="4" t="s">
        <v>144</v>
      </c>
      <c r="B303" s="4" t="s">
        <v>71</v>
      </c>
      <c r="C303" s="50" t="s">
        <v>15</v>
      </c>
      <c r="D303" s="51" t="s">
        <v>72</v>
      </c>
      <c r="E303" s="49">
        <v>2012.72</v>
      </c>
      <c r="F303" s="49">
        <v>0</v>
      </c>
      <c r="K303" s="38"/>
      <c r="L303" s="38"/>
    </row>
    <row r="304" spans="1:12" ht="45.75" x14ac:dyDescent="0.25">
      <c r="A304" s="4" t="s">
        <v>144</v>
      </c>
      <c r="B304" s="4" t="s">
        <v>73</v>
      </c>
      <c r="C304" s="50" t="s">
        <v>18</v>
      </c>
      <c r="D304" s="51" t="s">
        <v>74</v>
      </c>
      <c r="E304" s="49">
        <v>724.15</v>
      </c>
      <c r="F304" s="49">
        <f t="shared" si="4"/>
        <v>724.15</v>
      </c>
      <c r="K304" s="38"/>
      <c r="L304" s="38"/>
    </row>
    <row r="305" spans="1:12" ht="23.25" x14ac:dyDescent="0.25">
      <c r="A305" s="4" t="s">
        <v>144</v>
      </c>
      <c r="B305" s="4" t="s">
        <v>75</v>
      </c>
      <c r="C305" s="50" t="s">
        <v>15</v>
      </c>
      <c r="D305" s="51" t="s">
        <v>76</v>
      </c>
      <c r="E305" s="49">
        <v>44.89</v>
      </c>
      <c r="F305" s="49">
        <f t="shared" si="4"/>
        <v>44.89</v>
      </c>
      <c r="K305" s="38"/>
      <c r="L305" s="38"/>
    </row>
    <row r="306" spans="1:12" ht="79.5" x14ac:dyDescent="0.25">
      <c r="A306" s="4" t="s">
        <v>144</v>
      </c>
      <c r="B306" s="4" t="s">
        <v>77</v>
      </c>
      <c r="C306" s="50" t="s">
        <v>18</v>
      </c>
      <c r="D306" s="51" t="s">
        <v>78</v>
      </c>
      <c r="E306" s="49">
        <v>145.11000000000001</v>
      </c>
      <c r="F306" s="49">
        <v>0</v>
      </c>
      <c r="K306" s="38"/>
      <c r="L306" s="38"/>
    </row>
    <row r="307" spans="1:12" ht="23.25" x14ac:dyDescent="0.25">
      <c r="A307" s="4" t="s">
        <v>144</v>
      </c>
      <c r="B307" s="4" t="s">
        <v>123</v>
      </c>
      <c r="C307" s="50" t="s">
        <v>18</v>
      </c>
      <c r="D307" s="51" t="s">
        <v>124</v>
      </c>
      <c r="E307" s="49">
        <v>556.73</v>
      </c>
      <c r="F307" s="49">
        <v>0</v>
      </c>
      <c r="K307" s="38"/>
      <c r="L307" s="38"/>
    </row>
    <row r="308" spans="1:12" x14ac:dyDescent="0.25">
      <c r="C308" s="39"/>
      <c r="D308" s="48" t="s">
        <v>2674</v>
      </c>
      <c r="E308" s="52">
        <f>SUM(E303:E307)</f>
        <v>3483.6</v>
      </c>
      <c r="F308" s="52">
        <f>SUM(F303:F307)</f>
        <v>769.04</v>
      </c>
      <c r="K308" s="38"/>
      <c r="L308" s="38"/>
    </row>
    <row r="309" spans="1:12" x14ac:dyDescent="0.25">
      <c r="C309" s="39"/>
      <c r="D309" s="40"/>
      <c r="E309" s="49"/>
      <c r="F309" s="49"/>
      <c r="K309" s="38"/>
      <c r="L309" s="38"/>
    </row>
    <row r="310" spans="1:12" x14ac:dyDescent="0.25">
      <c r="B310" s="7"/>
      <c r="C310" s="47" t="s">
        <v>79</v>
      </c>
      <c r="D310" s="48" t="s">
        <v>80</v>
      </c>
      <c r="E310" s="49"/>
      <c r="F310" s="49"/>
      <c r="K310" s="38"/>
      <c r="L310" s="38"/>
    </row>
    <row r="311" spans="1:12" x14ac:dyDescent="0.25">
      <c r="C311" s="39"/>
      <c r="D311" s="40"/>
      <c r="E311" s="49"/>
      <c r="F311" s="49"/>
      <c r="K311" s="38"/>
      <c r="L311" s="38"/>
    </row>
    <row r="312" spans="1:12" ht="34.5" x14ac:dyDescent="0.25">
      <c r="A312" s="4" t="s">
        <v>145</v>
      </c>
      <c r="B312" s="4" t="s">
        <v>126</v>
      </c>
      <c r="C312" s="50" t="s">
        <v>18</v>
      </c>
      <c r="D312" s="51" t="s">
        <v>127</v>
      </c>
      <c r="E312" s="49">
        <v>360.82</v>
      </c>
      <c r="F312" s="49">
        <v>0</v>
      </c>
      <c r="K312" s="38"/>
      <c r="L312" s="38"/>
    </row>
    <row r="313" spans="1:12" ht="34.5" x14ac:dyDescent="0.25">
      <c r="A313" s="4" t="s">
        <v>145</v>
      </c>
      <c r="B313" s="4" t="s">
        <v>82</v>
      </c>
      <c r="C313" s="50" t="s">
        <v>18</v>
      </c>
      <c r="D313" s="51" t="s">
        <v>83</v>
      </c>
      <c r="E313" s="49">
        <v>331.77</v>
      </c>
      <c r="F313" s="49">
        <v>0</v>
      </c>
      <c r="K313" s="38"/>
      <c r="L313" s="38"/>
    </row>
    <row r="314" spans="1:12" x14ac:dyDescent="0.25">
      <c r="C314" s="39"/>
      <c r="D314" s="48" t="s">
        <v>2674</v>
      </c>
      <c r="E314" s="52">
        <f>SUM(E312:E313)</f>
        <v>692.58999999999992</v>
      </c>
      <c r="F314" s="52">
        <f>SUM(F312:F313)</f>
        <v>0</v>
      </c>
      <c r="K314" s="38"/>
      <c r="L314" s="38"/>
    </row>
    <row r="315" spans="1:12" x14ac:dyDescent="0.25">
      <c r="C315" s="39"/>
      <c r="D315" s="40"/>
      <c r="E315" s="49"/>
      <c r="F315" s="49"/>
      <c r="K315" s="38"/>
      <c r="L315" s="38"/>
    </row>
    <row r="316" spans="1:12" x14ac:dyDescent="0.25">
      <c r="B316" s="7"/>
      <c r="C316" s="47" t="s">
        <v>84</v>
      </c>
      <c r="D316" s="48" t="s">
        <v>85</v>
      </c>
      <c r="E316" s="49"/>
      <c r="F316" s="49"/>
      <c r="K316" s="38"/>
      <c r="L316" s="38"/>
    </row>
    <row r="317" spans="1:12" x14ac:dyDescent="0.25">
      <c r="C317" s="39"/>
      <c r="D317" s="40"/>
      <c r="E317" s="49"/>
      <c r="F317" s="49"/>
      <c r="K317" s="38"/>
      <c r="L317" s="38"/>
    </row>
    <row r="318" spans="1:12" ht="45.75" x14ac:dyDescent="0.25">
      <c r="A318" s="4" t="s">
        <v>146</v>
      </c>
      <c r="B318" s="4" t="s">
        <v>87</v>
      </c>
      <c r="C318" s="50" t="s">
        <v>31</v>
      </c>
      <c r="D318" s="51" t="s">
        <v>88</v>
      </c>
      <c r="E318" s="49">
        <v>1830.63</v>
      </c>
      <c r="F318" s="49">
        <f t="shared" si="4"/>
        <v>1830.63</v>
      </c>
      <c r="K318" s="38"/>
      <c r="L318" s="38"/>
    </row>
    <row r="319" spans="1:12" ht="45.75" x14ac:dyDescent="0.25">
      <c r="A319" s="4" t="s">
        <v>146</v>
      </c>
      <c r="B319" s="4" t="s">
        <v>89</v>
      </c>
      <c r="C319" s="50" t="s">
        <v>40</v>
      </c>
      <c r="D319" s="51" t="s">
        <v>90</v>
      </c>
      <c r="E319" s="49">
        <v>433.75</v>
      </c>
      <c r="F319" s="49">
        <f t="shared" si="4"/>
        <v>433.75</v>
      </c>
      <c r="K319" s="38"/>
      <c r="L319" s="38"/>
    </row>
    <row r="320" spans="1:12" x14ac:dyDescent="0.25">
      <c r="C320" s="39"/>
      <c r="D320" s="48" t="s">
        <v>2674</v>
      </c>
      <c r="E320" s="52">
        <f>SUM(E318:E319)</f>
        <v>2264.38</v>
      </c>
      <c r="F320" s="52">
        <f>SUM(F318:F319)</f>
        <v>2264.38</v>
      </c>
      <c r="K320" s="38"/>
      <c r="L320" s="38"/>
    </row>
    <row r="321" spans="1:12" x14ac:dyDescent="0.25">
      <c r="C321" s="39"/>
      <c r="D321" s="40"/>
      <c r="E321" s="49"/>
      <c r="F321" s="49"/>
      <c r="K321" s="38"/>
      <c r="L321" s="38"/>
    </row>
    <row r="322" spans="1:12" x14ac:dyDescent="0.25">
      <c r="B322" s="7"/>
      <c r="C322" s="47" t="s">
        <v>93</v>
      </c>
      <c r="D322" s="48" t="s">
        <v>94</v>
      </c>
      <c r="E322" s="49"/>
      <c r="F322" s="49"/>
      <c r="K322" s="38"/>
      <c r="L322" s="38"/>
    </row>
    <row r="323" spans="1:12" x14ac:dyDescent="0.25">
      <c r="C323" s="39"/>
      <c r="D323" s="40"/>
      <c r="E323" s="49"/>
      <c r="F323" s="49"/>
      <c r="K323" s="38"/>
      <c r="L323" s="38"/>
    </row>
    <row r="324" spans="1:12" ht="23.25" x14ac:dyDescent="0.25">
      <c r="A324" s="4" t="s">
        <v>147</v>
      </c>
      <c r="B324" s="4" t="s">
        <v>96</v>
      </c>
      <c r="C324" s="50" t="s">
        <v>40</v>
      </c>
      <c r="D324" s="51" t="s">
        <v>97</v>
      </c>
      <c r="E324" s="49">
        <v>964.18</v>
      </c>
      <c r="F324" s="49">
        <f t="shared" si="4"/>
        <v>964.18</v>
      </c>
      <c r="K324" s="38"/>
      <c r="L324" s="38"/>
    </row>
    <row r="325" spans="1:12" ht="34.5" x14ac:dyDescent="0.25">
      <c r="A325" s="4" t="s">
        <v>147</v>
      </c>
      <c r="B325" s="4" t="s">
        <v>98</v>
      </c>
      <c r="C325" s="50" t="s">
        <v>40</v>
      </c>
      <c r="D325" s="51" t="s">
        <v>99</v>
      </c>
      <c r="E325" s="49">
        <v>237.72</v>
      </c>
      <c r="F325" s="49">
        <f t="shared" si="4"/>
        <v>237.72</v>
      </c>
      <c r="K325" s="38"/>
      <c r="L325" s="38"/>
    </row>
    <row r="326" spans="1:12" ht="57" x14ac:dyDescent="0.25">
      <c r="A326" s="4" t="s">
        <v>147</v>
      </c>
      <c r="B326" s="4" t="s">
        <v>100</v>
      </c>
      <c r="C326" s="50" t="s">
        <v>40</v>
      </c>
      <c r="D326" s="51" t="s">
        <v>101</v>
      </c>
      <c r="E326" s="49">
        <v>278.12</v>
      </c>
      <c r="F326" s="49">
        <f t="shared" si="4"/>
        <v>278.12</v>
      </c>
      <c r="K326" s="38"/>
      <c r="L326" s="38"/>
    </row>
    <row r="327" spans="1:12" ht="34.5" x14ac:dyDescent="0.25">
      <c r="A327" s="4" t="s">
        <v>147</v>
      </c>
      <c r="B327" s="4" t="s">
        <v>102</v>
      </c>
      <c r="C327" s="50" t="s">
        <v>40</v>
      </c>
      <c r="D327" s="51" t="s">
        <v>103</v>
      </c>
      <c r="E327" s="49">
        <v>76.89</v>
      </c>
      <c r="F327" s="49">
        <f t="shared" si="4"/>
        <v>76.89</v>
      </c>
      <c r="K327" s="38"/>
      <c r="L327" s="38"/>
    </row>
    <row r="328" spans="1:12" ht="57" x14ac:dyDescent="0.25">
      <c r="A328" s="4" t="s">
        <v>147</v>
      </c>
      <c r="B328" s="4" t="s">
        <v>104</v>
      </c>
      <c r="C328" s="50" t="s">
        <v>40</v>
      </c>
      <c r="D328" s="51" t="s">
        <v>105</v>
      </c>
      <c r="E328" s="49">
        <v>475.8</v>
      </c>
      <c r="F328" s="49">
        <f t="shared" si="4"/>
        <v>475.8</v>
      </c>
      <c r="K328" s="38"/>
      <c r="L328" s="38"/>
    </row>
    <row r="329" spans="1:12" ht="45.75" x14ac:dyDescent="0.25">
      <c r="A329" s="4" t="s">
        <v>147</v>
      </c>
      <c r="B329" s="4" t="s">
        <v>106</v>
      </c>
      <c r="C329" s="50" t="s">
        <v>40</v>
      </c>
      <c r="D329" s="51" t="s">
        <v>107</v>
      </c>
      <c r="E329" s="49">
        <v>46.76</v>
      </c>
      <c r="F329" s="49">
        <v>0</v>
      </c>
      <c r="K329" s="38"/>
      <c r="L329" s="38"/>
    </row>
    <row r="330" spans="1:12" x14ac:dyDescent="0.25">
      <c r="C330" s="39"/>
      <c r="D330" s="48" t="s">
        <v>2674</v>
      </c>
      <c r="E330" s="52">
        <f>SUM(E324:E329)</f>
        <v>2079.4700000000003</v>
      </c>
      <c r="F330" s="52">
        <f>SUM(F324:F329)</f>
        <v>2032.71</v>
      </c>
      <c r="K330" s="38"/>
      <c r="L330" s="38"/>
    </row>
    <row r="331" spans="1:12" x14ac:dyDescent="0.25">
      <c r="C331" s="39"/>
      <c r="D331" s="40"/>
      <c r="E331" s="49"/>
      <c r="F331" s="49"/>
      <c r="K331" s="38"/>
      <c r="L331" s="38"/>
    </row>
    <row r="332" spans="1:12" x14ac:dyDescent="0.25">
      <c r="B332" s="7"/>
      <c r="C332" s="44" t="s">
        <v>79</v>
      </c>
      <c r="D332" s="45" t="s">
        <v>148</v>
      </c>
      <c r="E332" s="46">
        <f>E344+E349+E357+E367+E375+E380+E388+E398</f>
        <v>10364.800000000001</v>
      </c>
      <c r="F332" s="46">
        <f>F344+F349+F357+F367+F375+F380+F388+F398</f>
        <v>7844.2300000000005</v>
      </c>
      <c r="K332" s="38"/>
      <c r="L332" s="38"/>
    </row>
    <row r="333" spans="1:12" x14ac:dyDescent="0.25">
      <c r="B333" s="7"/>
      <c r="C333" s="47" t="s">
        <v>7</v>
      </c>
      <c r="D333" s="48" t="s">
        <v>12</v>
      </c>
      <c r="E333" s="49"/>
      <c r="F333" s="49"/>
      <c r="K333" s="38"/>
      <c r="L333" s="38"/>
    </row>
    <row r="334" spans="1:12" x14ac:dyDescent="0.25">
      <c r="C334" s="39"/>
      <c r="D334" s="40"/>
      <c r="E334" s="49"/>
      <c r="F334" s="49"/>
      <c r="K334" s="38"/>
      <c r="L334" s="38"/>
    </row>
    <row r="335" spans="1:12" ht="23.25" x14ac:dyDescent="0.25">
      <c r="A335" s="4" t="s">
        <v>149</v>
      </c>
      <c r="B335" s="4" t="s">
        <v>14</v>
      </c>
      <c r="C335" s="50" t="s">
        <v>15</v>
      </c>
      <c r="D335" s="51" t="s">
        <v>16</v>
      </c>
      <c r="E335" s="49">
        <v>292.5</v>
      </c>
      <c r="F335" s="49">
        <f t="shared" ref="F335:F392" si="5">E335</f>
        <v>292.5</v>
      </c>
      <c r="K335" s="38"/>
      <c r="L335" s="38"/>
    </row>
    <row r="336" spans="1:12" x14ac:dyDescent="0.25">
      <c r="A336" s="4" t="s">
        <v>149</v>
      </c>
      <c r="B336" s="4" t="s">
        <v>17</v>
      </c>
      <c r="C336" s="50" t="s">
        <v>18</v>
      </c>
      <c r="D336" s="51" t="s">
        <v>19</v>
      </c>
      <c r="E336" s="49">
        <v>47.1</v>
      </c>
      <c r="F336" s="49">
        <f t="shared" si="5"/>
        <v>47.1</v>
      </c>
      <c r="K336" s="38"/>
      <c r="L336" s="38"/>
    </row>
    <row r="337" spans="1:12" ht="23.25" x14ac:dyDescent="0.25">
      <c r="A337" s="4" t="s">
        <v>149</v>
      </c>
      <c r="B337" s="4" t="s">
        <v>20</v>
      </c>
      <c r="C337" s="50" t="s">
        <v>18</v>
      </c>
      <c r="D337" s="51" t="s">
        <v>21</v>
      </c>
      <c r="E337" s="49">
        <v>142.80000000000001</v>
      </c>
      <c r="F337" s="49">
        <f t="shared" si="5"/>
        <v>142.80000000000001</v>
      </c>
      <c r="K337" s="38"/>
      <c r="L337" s="38"/>
    </row>
    <row r="338" spans="1:12" ht="23.25" x14ac:dyDescent="0.25">
      <c r="A338" s="4" t="s">
        <v>149</v>
      </c>
      <c r="B338" s="4" t="s">
        <v>22</v>
      </c>
      <c r="C338" s="50" t="s">
        <v>15</v>
      </c>
      <c r="D338" s="51" t="s">
        <v>23</v>
      </c>
      <c r="E338" s="49">
        <v>142.41</v>
      </c>
      <c r="F338" s="49">
        <f t="shared" si="5"/>
        <v>142.41</v>
      </c>
      <c r="K338" s="38"/>
      <c r="L338" s="38"/>
    </row>
    <row r="339" spans="1:12" ht="23.25" x14ac:dyDescent="0.25">
      <c r="A339" s="4" t="s">
        <v>149</v>
      </c>
      <c r="B339" s="4" t="s">
        <v>24</v>
      </c>
      <c r="C339" s="50" t="s">
        <v>18</v>
      </c>
      <c r="D339" s="51" t="s">
        <v>25</v>
      </c>
      <c r="E339" s="49">
        <v>500.88</v>
      </c>
      <c r="F339" s="49">
        <f t="shared" si="5"/>
        <v>500.88</v>
      </c>
      <c r="K339" s="38"/>
      <c r="L339" s="38"/>
    </row>
    <row r="340" spans="1:12" ht="23.25" x14ac:dyDescent="0.25">
      <c r="A340" s="4" t="s">
        <v>149</v>
      </c>
      <c r="B340" s="4" t="s">
        <v>26</v>
      </c>
      <c r="C340" s="50" t="s">
        <v>18</v>
      </c>
      <c r="D340" s="51" t="s">
        <v>27</v>
      </c>
      <c r="E340" s="49">
        <v>170.79</v>
      </c>
      <c r="F340" s="49">
        <f t="shared" si="5"/>
        <v>170.79</v>
      </c>
      <c r="K340" s="38"/>
      <c r="L340" s="38"/>
    </row>
    <row r="341" spans="1:12" ht="23.25" x14ac:dyDescent="0.25">
      <c r="A341" s="4" t="s">
        <v>149</v>
      </c>
      <c r="B341" s="4" t="s">
        <v>28</v>
      </c>
      <c r="C341" s="50" t="s">
        <v>18</v>
      </c>
      <c r="D341" s="51" t="s">
        <v>29</v>
      </c>
      <c r="E341" s="49">
        <v>381.24</v>
      </c>
      <c r="F341" s="49">
        <f t="shared" si="5"/>
        <v>381.24</v>
      </c>
      <c r="K341" s="38"/>
      <c r="L341" s="38"/>
    </row>
    <row r="342" spans="1:12" ht="34.5" x14ac:dyDescent="0.25">
      <c r="A342" s="4" t="s">
        <v>149</v>
      </c>
      <c r="B342" s="4" t="s">
        <v>30</v>
      </c>
      <c r="C342" s="50" t="s">
        <v>31</v>
      </c>
      <c r="D342" s="51" t="s">
        <v>32</v>
      </c>
      <c r="E342" s="49">
        <v>76.44</v>
      </c>
      <c r="F342" s="49">
        <f t="shared" si="5"/>
        <v>76.44</v>
      </c>
      <c r="K342" s="38"/>
      <c r="L342" s="38"/>
    </row>
    <row r="343" spans="1:12" ht="34.5" x14ac:dyDescent="0.25">
      <c r="A343" s="4" t="s">
        <v>149</v>
      </c>
      <c r="B343" s="4" t="s">
        <v>33</v>
      </c>
      <c r="C343" s="50" t="s">
        <v>31</v>
      </c>
      <c r="D343" s="51" t="s">
        <v>34</v>
      </c>
      <c r="E343" s="49">
        <v>100.88</v>
      </c>
      <c r="F343" s="49">
        <f t="shared" si="5"/>
        <v>100.88</v>
      </c>
      <c r="K343" s="38"/>
      <c r="L343" s="38"/>
    </row>
    <row r="344" spans="1:12" x14ac:dyDescent="0.25">
      <c r="C344" s="39"/>
      <c r="D344" s="48" t="s">
        <v>2674</v>
      </c>
      <c r="E344" s="52">
        <f>SUM(E335:E343)</f>
        <v>1855.04</v>
      </c>
      <c r="F344" s="52">
        <f>SUM(F335:F343)</f>
        <v>1855.04</v>
      </c>
      <c r="K344" s="38"/>
      <c r="L344" s="38"/>
    </row>
    <row r="345" spans="1:12" x14ac:dyDescent="0.25">
      <c r="C345" s="39"/>
      <c r="D345" s="40"/>
      <c r="E345" s="49"/>
      <c r="F345" s="49"/>
      <c r="K345" s="38"/>
      <c r="L345" s="38"/>
    </row>
    <row r="346" spans="1:12" x14ac:dyDescent="0.25">
      <c r="B346" s="7"/>
      <c r="C346" s="47" t="s">
        <v>36</v>
      </c>
      <c r="D346" s="48" t="s">
        <v>37</v>
      </c>
      <c r="E346" s="49"/>
      <c r="F346" s="49"/>
      <c r="K346" s="38"/>
      <c r="L346" s="38"/>
    </row>
    <row r="347" spans="1:12" x14ac:dyDescent="0.25">
      <c r="C347" s="39"/>
      <c r="D347" s="40"/>
      <c r="E347" s="49"/>
      <c r="F347" s="49"/>
      <c r="K347" s="38"/>
      <c r="L347" s="38"/>
    </row>
    <row r="348" spans="1:12" ht="23.25" x14ac:dyDescent="0.25">
      <c r="A348" s="4" t="s">
        <v>150</v>
      </c>
      <c r="B348" s="4" t="s">
        <v>39</v>
      </c>
      <c r="C348" s="50" t="s">
        <v>40</v>
      </c>
      <c r="D348" s="51" t="s">
        <v>41</v>
      </c>
      <c r="E348" s="49">
        <v>306.45</v>
      </c>
      <c r="F348" s="49">
        <f t="shared" si="5"/>
        <v>306.45</v>
      </c>
      <c r="K348" s="38"/>
      <c r="L348" s="38"/>
    </row>
    <row r="349" spans="1:12" x14ac:dyDescent="0.25">
      <c r="C349" s="39"/>
      <c r="D349" s="48" t="s">
        <v>2674</v>
      </c>
      <c r="E349" s="52">
        <f>SUM(E348)</f>
        <v>306.45</v>
      </c>
      <c r="F349" s="52">
        <f>SUM(F348)</f>
        <v>306.45</v>
      </c>
      <c r="K349" s="38"/>
      <c r="L349" s="38"/>
    </row>
    <row r="350" spans="1:12" x14ac:dyDescent="0.25">
      <c r="C350" s="39"/>
      <c r="D350" s="40"/>
      <c r="E350" s="49"/>
      <c r="F350" s="49"/>
      <c r="K350" s="38"/>
      <c r="L350" s="38"/>
    </row>
    <row r="351" spans="1:12" x14ac:dyDescent="0.25">
      <c r="B351" s="7"/>
      <c r="C351" s="47" t="s">
        <v>42</v>
      </c>
      <c r="D351" s="48" t="s">
        <v>43</v>
      </c>
      <c r="E351" s="49"/>
      <c r="F351" s="49"/>
      <c r="K351" s="38"/>
      <c r="L351" s="38"/>
    </row>
    <row r="352" spans="1:12" x14ac:dyDescent="0.25">
      <c r="C352" s="39"/>
      <c r="D352" s="40"/>
      <c r="E352" s="49"/>
      <c r="F352" s="49"/>
      <c r="K352" s="38"/>
      <c r="L352" s="38"/>
    </row>
    <row r="353" spans="1:12" ht="45.75" x14ac:dyDescent="0.25">
      <c r="A353" s="4" t="s">
        <v>151</v>
      </c>
      <c r="B353" s="4" t="s">
        <v>45</v>
      </c>
      <c r="C353" s="50" t="s">
        <v>31</v>
      </c>
      <c r="D353" s="51" t="s">
        <v>46</v>
      </c>
      <c r="E353" s="49">
        <v>221.36</v>
      </c>
      <c r="F353" s="49">
        <f t="shared" si="5"/>
        <v>221.36</v>
      </c>
      <c r="K353" s="38"/>
      <c r="L353" s="38"/>
    </row>
    <row r="354" spans="1:12" ht="45.75" x14ac:dyDescent="0.25">
      <c r="A354" s="4" t="s">
        <v>151</v>
      </c>
      <c r="B354" s="4" t="s">
        <v>47</v>
      </c>
      <c r="C354" s="50" t="s">
        <v>31</v>
      </c>
      <c r="D354" s="51" t="s">
        <v>48</v>
      </c>
      <c r="E354" s="49">
        <v>23</v>
      </c>
      <c r="F354" s="49">
        <f t="shared" si="5"/>
        <v>23</v>
      </c>
      <c r="K354" s="38"/>
      <c r="L354" s="38"/>
    </row>
    <row r="355" spans="1:12" ht="34.5" x14ac:dyDescent="0.25">
      <c r="A355" s="4" t="s">
        <v>151</v>
      </c>
      <c r="B355" s="4" t="s">
        <v>49</v>
      </c>
      <c r="C355" s="50" t="s">
        <v>31</v>
      </c>
      <c r="D355" s="51" t="s">
        <v>50</v>
      </c>
      <c r="E355" s="49">
        <v>11.08</v>
      </c>
      <c r="F355" s="49">
        <f t="shared" si="5"/>
        <v>11.08</v>
      </c>
      <c r="K355" s="38"/>
      <c r="L355" s="38"/>
    </row>
    <row r="356" spans="1:12" ht="34.5" x14ac:dyDescent="0.25">
      <c r="A356" s="4" t="s">
        <v>151</v>
      </c>
      <c r="B356" s="4" t="s">
        <v>51</v>
      </c>
      <c r="C356" s="50" t="s">
        <v>15</v>
      </c>
      <c r="D356" s="51" t="s">
        <v>52</v>
      </c>
      <c r="E356" s="49">
        <v>39.1</v>
      </c>
      <c r="F356" s="49">
        <f t="shared" si="5"/>
        <v>39.1</v>
      </c>
      <c r="K356" s="38"/>
      <c r="L356" s="38"/>
    </row>
    <row r="357" spans="1:12" x14ac:dyDescent="0.25">
      <c r="C357" s="39"/>
      <c r="D357" s="48" t="s">
        <v>2674</v>
      </c>
      <c r="E357" s="52">
        <f>SUM(E353:E356)</f>
        <v>294.54000000000002</v>
      </c>
      <c r="F357" s="52">
        <f>SUM(F353:F356)</f>
        <v>294.54000000000002</v>
      </c>
      <c r="K357" s="38"/>
      <c r="L357" s="38"/>
    </row>
    <row r="358" spans="1:12" x14ac:dyDescent="0.25">
      <c r="C358" s="39"/>
      <c r="D358" s="40"/>
      <c r="E358" s="49"/>
      <c r="F358" s="49"/>
      <c r="K358" s="38"/>
      <c r="L358" s="38"/>
    </row>
    <row r="359" spans="1:12" x14ac:dyDescent="0.25">
      <c r="B359" s="7"/>
      <c r="C359" s="47" t="s">
        <v>53</v>
      </c>
      <c r="D359" s="48" t="s">
        <v>54</v>
      </c>
      <c r="E359" s="49"/>
      <c r="F359" s="49"/>
      <c r="K359" s="38"/>
      <c r="L359" s="38"/>
    </row>
    <row r="360" spans="1:12" x14ac:dyDescent="0.25">
      <c r="C360" s="39"/>
      <c r="D360" s="40"/>
      <c r="E360" s="49"/>
      <c r="F360" s="49"/>
      <c r="K360" s="38"/>
      <c r="L360" s="38"/>
    </row>
    <row r="361" spans="1:12" ht="34.5" x14ac:dyDescent="0.25">
      <c r="A361" s="4" t="s">
        <v>152</v>
      </c>
      <c r="B361" s="4" t="s">
        <v>56</v>
      </c>
      <c r="C361" s="50" t="s">
        <v>40</v>
      </c>
      <c r="D361" s="51" t="s">
        <v>57</v>
      </c>
      <c r="E361" s="49">
        <v>121.31</v>
      </c>
      <c r="F361" s="49">
        <f t="shared" si="5"/>
        <v>121.31</v>
      </c>
      <c r="K361" s="38"/>
      <c r="L361" s="38"/>
    </row>
    <row r="362" spans="1:12" ht="34.5" x14ac:dyDescent="0.25">
      <c r="A362" s="4" t="s">
        <v>152</v>
      </c>
      <c r="B362" s="4" t="s">
        <v>58</v>
      </c>
      <c r="C362" s="50" t="s">
        <v>40</v>
      </c>
      <c r="D362" s="51" t="s">
        <v>59</v>
      </c>
      <c r="E362" s="49">
        <v>8.93</v>
      </c>
      <c r="F362" s="49">
        <f t="shared" si="5"/>
        <v>8.93</v>
      </c>
      <c r="K362" s="38"/>
      <c r="L362" s="38"/>
    </row>
    <row r="363" spans="1:12" ht="34.5" x14ac:dyDescent="0.25">
      <c r="A363" s="4" t="s">
        <v>152</v>
      </c>
      <c r="B363" s="4" t="s">
        <v>60</v>
      </c>
      <c r="C363" s="50" t="s">
        <v>40</v>
      </c>
      <c r="D363" s="51" t="s">
        <v>61</v>
      </c>
      <c r="E363" s="49">
        <v>337.92</v>
      </c>
      <c r="F363" s="49">
        <f t="shared" si="5"/>
        <v>337.92</v>
      </c>
      <c r="K363" s="38"/>
      <c r="L363" s="38"/>
    </row>
    <row r="364" spans="1:12" ht="34.5" x14ac:dyDescent="0.25">
      <c r="A364" s="4" t="s">
        <v>152</v>
      </c>
      <c r="B364" s="4" t="s">
        <v>62</v>
      </c>
      <c r="C364" s="50" t="s">
        <v>40</v>
      </c>
      <c r="D364" s="51" t="s">
        <v>63</v>
      </c>
      <c r="E364" s="49">
        <v>73.510000000000005</v>
      </c>
      <c r="F364" s="49">
        <f t="shared" si="5"/>
        <v>73.510000000000005</v>
      </c>
      <c r="K364" s="38"/>
      <c r="L364" s="38"/>
    </row>
    <row r="365" spans="1:12" ht="45.75" x14ac:dyDescent="0.25">
      <c r="A365" s="4" t="s">
        <v>152</v>
      </c>
      <c r="B365" s="4" t="s">
        <v>64</v>
      </c>
      <c r="C365" s="50" t="s">
        <v>40</v>
      </c>
      <c r="D365" s="51" t="s">
        <v>65</v>
      </c>
      <c r="E365" s="49">
        <v>127.89</v>
      </c>
      <c r="F365" s="49">
        <f t="shared" si="5"/>
        <v>127.89</v>
      </c>
      <c r="K365" s="38"/>
      <c r="L365" s="38"/>
    </row>
    <row r="366" spans="1:12" ht="45.75" x14ac:dyDescent="0.25">
      <c r="A366" s="4" t="s">
        <v>152</v>
      </c>
      <c r="B366" s="4" t="s">
        <v>66</v>
      </c>
      <c r="C366" s="50" t="s">
        <v>40</v>
      </c>
      <c r="D366" s="51" t="s">
        <v>67</v>
      </c>
      <c r="E366" s="49">
        <v>17.399999999999999</v>
      </c>
      <c r="F366" s="49">
        <f t="shared" si="5"/>
        <v>17.399999999999999</v>
      </c>
      <c r="K366" s="38"/>
      <c r="L366" s="38"/>
    </row>
    <row r="367" spans="1:12" x14ac:dyDescent="0.25">
      <c r="C367" s="39"/>
      <c r="D367" s="48" t="s">
        <v>2674</v>
      </c>
      <c r="E367" s="52">
        <f>SUM(E361:E366)</f>
        <v>686.96</v>
      </c>
      <c r="F367" s="52">
        <f>SUM(F361:F366)</f>
        <v>686.96</v>
      </c>
      <c r="K367" s="38"/>
      <c r="L367" s="38"/>
    </row>
    <row r="368" spans="1:12" x14ac:dyDescent="0.25">
      <c r="C368" s="39"/>
      <c r="D368" s="40"/>
      <c r="E368" s="49"/>
      <c r="F368" s="49"/>
      <c r="K368" s="38"/>
      <c r="L368" s="38"/>
    </row>
    <row r="369" spans="1:12" x14ac:dyDescent="0.25">
      <c r="B369" s="7"/>
      <c r="C369" s="47" t="s">
        <v>68</v>
      </c>
      <c r="D369" s="48" t="s">
        <v>69</v>
      </c>
      <c r="E369" s="49"/>
      <c r="F369" s="49"/>
      <c r="K369" s="38"/>
      <c r="L369" s="38"/>
    </row>
    <row r="370" spans="1:12" x14ac:dyDescent="0.25">
      <c r="C370" s="39"/>
      <c r="D370" s="40"/>
      <c r="E370" s="49"/>
      <c r="F370" s="49"/>
      <c r="K370" s="38"/>
      <c r="L370" s="38"/>
    </row>
    <row r="371" spans="1:12" ht="57" x14ac:dyDescent="0.25">
      <c r="A371" s="4" t="s">
        <v>153</v>
      </c>
      <c r="B371" s="4" t="s">
        <v>71</v>
      </c>
      <c r="C371" s="50" t="s">
        <v>15</v>
      </c>
      <c r="D371" s="51" t="s">
        <v>72</v>
      </c>
      <c r="E371" s="49">
        <v>1409.46</v>
      </c>
      <c r="F371" s="49">
        <v>0</v>
      </c>
      <c r="K371" s="38"/>
      <c r="L371" s="38"/>
    </row>
    <row r="372" spans="1:12" ht="45.75" x14ac:dyDescent="0.25">
      <c r="A372" s="4" t="s">
        <v>153</v>
      </c>
      <c r="B372" s="4" t="s">
        <v>73</v>
      </c>
      <c r="C372" s="50" t="s">
        <v>18</v>
      </c>
      <c r="D372" s="51" t="s">
        <v>74</v>
      </c>
      <c r="E372" s="49">
        <v>579.32000000000005</v>
      </c>
      <c r="F372" s="49">
        <f t="shared" si="5"/>
        <v>579.32000000000005</v>
      </c>
      <c r="K372" s="38"/>
      <c r="L372" s="38"/>
    </row>
    <row r="373" spans="1:12" ht="23.25" x14ac:dyDescent="0.25">
      <c r="A373" s="4" t="s">
        <v>153</v>
      </c>
      <c r="B373" s="4" t="s">
        <v>75</v>
      </c>
      <c r="C373" s="50" t="s">
        <v>15</v>
      </c>
      <c r="D373" s="51" t="s">
        <v>76</v>
      </c>
      <c r="E373" s="49">
        <v>31.43</v>
      </c>
      <c r="F373" s="49">
        <f t="shared" si="5"/>
        <v>31.43</v>
      </c>
      <c r="K373" s="38"/>
      <c r="L373" s="38"/>
    </row>
    <row r="374" spans="1:12" ht="79.5" x14ac:dyDescent="0.25">
      <c r="A374" s="4" t="s">
        <v>153</v>
      </c>
      <c r="B374" s="4" t="s">
        <v>77</v>
      </c>
      <c r="C374" s="50" t="s">
        <v>18</v>
      </c>
      <c r="D374" s="51" t="s">
        <v>78</v>
      </c>
      <c r="E374" s="49">
        <v>290.22000000000003</v>
      </c>
      <c r="F374" s="49">
        <v>0</v>
      </c>
      <c r="K374" s="38"/>
      <c r="L374" s="38"/>
    </row>
    <row r="375" spans="1:12" x14ac:dyDescent="0.25">
      <c r="C375" s="39"/>
      <c r="D375" s="48" t="s">
        <v>2674</v>
      </c>
      <c r="E375" s="52">
        <f>SUM(E371:E374)</f>
        <v>2310.4300000000003</v>
      </c>
      <c r="F375" s="52">
        <f>SUM(F371:F374)</f>
        <v>610.75</v>
      </c>
      <c r="K375" s="38"/>
      <c r="L375" s="38"/>
    </row>
    <row r="376" spans="1:12" x14ac:dyDescent="0.25">
      <c r="C376" s="39"/>
      <c r="D376" s="40"/>
      <c r="E376" s="49"/>
      <c r="F376" s="49"/>
      <c r="K376" s="38"/>
      <c r="L376" s="38"/>
    </row>
    <row r="377" spans="1:12" x14ac:dyDescent="0.25">
      <c r="B377" s="7"/>
      <c r="C377" s="47" t="s">
        <v>79</v>
      </c>
      <c r="D377" s="48" t="s">
        <v>80</v>
      </c>
      <c r="E377" s="49"/>
      <c r="F377" s="49"/>
      <c r="K377" s="38"/>
      <c r="L377" s="38"/>
    </row>
    <row r="378" spans="1:12" x14ac:dyDescent="0.25">
      <c r="C378" s="39"/>
      <c r="D378" s="40"/>
      <c r="E378" s="49"/>
      <c r="F378" s="49"/>
      <c r="K378" s="38"/>
      <c r="L378" s="38"/>
    </row>
    <row r="379" spans="1:12" ht="34.5" x14ac:dyDescent="0.25">
      <c r="A379" s="4" t="s">
        <v>154</v>
      </c>
      <c r="B379" s="4" t="s">
        <v>82</v>
      </c>
      <c r="C379" s="50" t="s">
        <v>18</v>
      </c>
      <c r="D379" s="51" t="s">
        <v>83</v>
      </c>
      <c r="E379" s="49">
        <v>774.13</v>
      </c>
      <c r="F379" s="49">
        <v>0</v>
      </c>
      <c r="K379" s="38"/>
      <c r="L379" s="38"/>
    </row>
    <row r="380" spans="1:12" x14ac:dyDescent="0.25">
      <c r="C380" s="39"/>
      <c r="D380" s="48" t="s">
        <v>2674</v>
      </c>
      <c r="E380" s="52">
        <f>SUM(E379)</f>
        <v>774.13</v>
      </c>
      <c r="F380" s="52">
        <f>SUM(F379)</f>
        <v>0</v>
      </c>
      <c r="K380" s="38"/>
      <c r="L380" s="38"/>
    </row>
    <row r="381" spans="1:12" x14ac:dyDescent="0.25">
      <c r="C381" s="39"/>
      <c r="D381" s="40"/>
      <c r="E381" s="49"/>
      <c r="F381" s="49"/>
      <c r="K381" s="38"/>
      <c r="L381" s="38"/>
    </row>
    <row r="382" spans="1:12" x14ac:dyDescent="0.25">
      <c r="B382" s="7"/>
      <c r="C382" s="47" t="s">
        <v>84</v>
      </c>
      <c r="D382" s="48" t="s">
        <v>85</v>
      </c>
      <c r="E382" s="49"/>
      <c r="F382" s="49"/>
      <c r="K382" s="38"/>
      <c r="L382" s="38"/>
    </row>
    <row r="383" spans="1:12" x14ac:dyDescent="0.25">
      <c r="C383" s="39"/>
      <c r="D383" s="40"/>
      <c r="E383" s="49"/>
      <c r="F383" s="49"/>
      <c r="K383" s="38"/>
      <c r="L383" s="38"/>
    </row>
    <row r="384" spans="1:12" ht="45.75" x14ac:dyDescent="0.25">
      <c r="A384" s="4" t="s">
        <v>155</v>
      </c>
      <c r="B384" s="4" t="s">
        <v>87</v>
      </c>
      <c r="C384" s="50" t="s">
        <v>31</v>
      </c>
      <c r="D384" s="51" t="s">
        <v>88</v>
      </c>
      <c r="E384" s="49">
        <v>1184.76</v>
      </c>
      <c r="F384" s="49">
        <f t="shared" si="5"/>
        <v>1184.76</v>
      </c>
      <c r="K384" s="38"/>
      <c r="L384" s="38"/>
    </row>
    <row r="385" spans="1:12" ht="45.75" x14ac:dyDescent="0.25">
      <c r="A385" s="4" t="s">
        <v>155</v>
      </c>
      <c r="B385" s="4" t="s">
        <v>89</v>
      </c>
      <c r="C385" s="50" t="s">
        <v>40</v>
      </c>
      <c r="D385" s="51" t="s">
        <v>90</v>
      </c>
      <c r="E385" s="49">
        <v>280.18</v>
      </c>
      <c r="F385" s="49">
        <f t="shared" si="5"/>
        <v>280.18</v>
      </c>
      <c r="K385" s="38"/>
      <c r="L385" s="38"/>
    </row>
    <row r="386" spans="1:12" ht="45.75" x14ac:dyDescent="0.25">
      <c r="A386" s="4" t="s">
        <v>155</v>
      </c>
      <c r="B386" s="4" t="s">
        <v>91</v>
      </c>
      <c r="C386" s="50" t="s">
        <v>31</v>
      </c>
      <c r="D386" s="51" t="s">
        <v>92</v>
      </c>
      <c r="E386" s="49">
        <v>43.59</v>
      </c>
      <c r="F386" s="49">
        <f t="shared" si="5"/>
        <v>43.59</v>
      </c>
      <c r="K386" s="38"/>
      <c r="L386" s="38"/>
    </row>
    <row r="387" spans="1:12" ht="34.5" x14ac:dyDescent="0.25">
      <c r="A387" s="4" t="s">
        <v>155</v>
      </c>
      <c r="B387" s="4" t="s">
        <v>156</v>
      </c>
      <c r="C387" s="50" t="s">
        <v>18</v>
      </c>
      <c r="D387" s="51" t="s">
        <v>157</v>
      </c>
      <c r="E387" s="49">
        <v>1182.44</v>
      </c>
      <c r="F387" s="49">
        <f t="shared" si="5"/>
        <v>1182.44</v>
      </c>
      <c r="K387" s="38"/>
      <c r="L387" s="38"/>
    </row>
    <row r="388" spans="1:12" x14ac:dyDescent="0.25">
      <c r="C388" s="39"/>
      <c r="D388" s="48" t="s">
        <v>2674</v>
      </c>
      <c r="E388" s="52">
        <f>SUM(E384:E387)</f>
        <v>2690.9700000000003</v>
      </c>
      <c r="F388" s="52">
        <f>SUM(F384:F387)</f>
        <v>2690.9700000000003</v>
      </c>
      <c r="K388" s="38"/>
      <c r="L388" s="38"/>
    </row>
    <row r="389" spans="1:12" x14ac:dyDescent="0.25">
      <c r="C389" s="39"/>
      <c r="D389" s="40"/>
      <c r="E389" s="49"/>
      <c r="F389" s="49"/>
      <c r="K389" s="38"/>
      <c r="L389" s="38"/>
    </row>
    <row r="390" spans="1:12" x14ac:dyDescent="0.25">
      <c r="B390" s="7"/>
      <c r="C390" s="47" t="s">
        <v>93</v>
      </c>
      <c r="D390" s="48" t="s">
        <v>94</v>
      </c>
      <c r="E390" s="49"/>
      <c r="F390" s="49"/>
      <c r="K390" s="38"/>
      <c r="L390" s="38"/>
    </row>
    <row r="391" spans="1:12" x14ac:dyDescent="0.25">
      <c r="C391" s="39"/>
      <c r="D391" s="40"/>
      <c r="E391" s="49"/>
      <c r="F391" s="49"/>
      <c r="K391" s="38"/>
      <c r="L391" s="38"/>
    </row>
    <row r="392" spans="1:12" ht="23.25" x14ac:dyDescent="0.25">
      <c r="A392" s="4" t="s">
        <v>158</v>
      </c>
      <c r="B392" s="4" t="s">
        <v>96</v>
      </c>
      <c r="C392" s="50" t="s">
        <v>40</v>
      </c>
      <c r="D392" s="51" t="s">
        <v>97</v>
      </c>
      <c r="E392" s="49">
        <v>661.76</v>
      </c>
      <c r="F392" s="49">
        <f t="shared" si="5"/>
        <v>661.76</v>
      </c>
      <c r="K392" s="38"/>
      <c r="L392" s="38"/>
    </row>
    <row r="393" spans="1:12" ht="34.5" x14ac:dyDescent="0.25">
      <c r="A393" s="4" t="s">
        <v>158</v>
      </c>
      <c r="B393" s="4" t="s">
        <v>98</v>
      </c>
      <c r="C393" s="50" t="s">
        <v>40</v>
      </c>
      <c r="D393" s="51" t="s">
        <v>99</v>
      </c>
      <c r="E393" s="49">
        <v>162.58000000000001</v>
      </c>
      <c r="F393" s="49">
        <f t="shared" ref="F393:F456" si="6">E393</f>
        <v>162.58000000000001</v>
      </c>
      <c r="K393" s="38"/>
      <c r="L393" s="38"/>
    </row>
    <row r="394" spans="1:12" ht="57" x14ac:dyDescent="0.25">
      <c r="A394" s="4" t="s">
        <v>158</v>
      </c>
      <c r="B394" s="4" t="s">
        <v>100</v>
      </c>
      <c r="C394" s="50" t="s">
        <v>40</v>
      </c>
      <c r="D394" s="51" t="s">
        <v>101</v>
      </c>
      <c r="E394" s="49">
        <v>190.21</v>
      </c>
      <c r="F394" s="49">
        <f t="shared" si="6"/>
        <v>190.21</v>
      </c>
      <c r="K394" s="38"/>
      <c r="L394" s="38"/>
    </row>
    <row r="395" spans="1:12" ht="34.5" x14ac:dyDescent="0.25">
      <c r="A395" s="4" t="s">
        <v>158</v>
      </c>
      <c r="B395" s="4" t="s">
        <v>102</v>
      </c>
      <c r="C395" s="50" t="s">
        <v>40</v>
      </c>
      <c r="D395" s="51" t="s">
        <v>103</v>
      </c>
      <c r="E395" s="49">
        <v>53.56</v>
      </c>
      <c r="F395" s="49">
        <f t="shared" si="6"/>
        <v>53.56</v>
      </c>
      <c r="K395" s="38"/>
      <c r="L395" s="38"/>
    </row>
    <row r="396" spans="1:12" ht="57" x14ac:dyDescent="0.25">
      <c r="A396" s="4" t="s">
        <v>158</v>
      </c>
      <c r="B396" s="4" t="s">
        <v>104</v>
      </c>
      <c r="C396" s="50" t="s">
        <v>40</v>
      </c>
      <c r="D396" s="51" t="s">
        <v>105</v>
      </c>
      <c r="E396" s="49">
        <v>331.41</v>
      </c>
      <c r="F396" s="49">
        <f t="shared" si="6"/>
        <v>331.41</v>
      </c>
      <c r="K396" s="38"/>
      <c r="L396" s="38"/>
    </row>
    <row r="397" spans="1:12" ht="45.75" x14ac:dyDescent="0.25">
      <c r="A397" s="4" t="s">
        <v>158</v>
      </c>
      <c r="B397" s="4" t="s">
        <v>106</v>
      </c>
      <c r="C397" s="50" t="s">
        <v>40</v>
      </c>
      <c r="D397" s="51" t="s">
        <v>107</v>
      </c>
      <c r="E397" s="49">
        <v>46.76</v>
      </c>
      <c r="F397" s="49">
        <v>0</v>
      </c>
      <c r="K397" s="38"/>
      <c r="L397" s="38"/>
    </row>
    <row r="398" spans="1:12" x14ac:dyDescent="0.25">
      <c r="C398" s="39"/>
      <c r="D398" s="48" t="s">
        <v>2674</v>
      </c>
      <c r="E398" s="52">
        <f>SUM(E392:E397)</f>
        <v>1446.2800000000002</v>
      </c>
      <c r="F398" s="52">
        <f>SUM(F392:F397)</f>
        <v>1399.5200000000002</v>
      </c>
      <c r="K398" s="38"/>
      <c r="L398" s="38"/>
    </row>
    <row r="399" spans="1:12" x14ac:dyDescent="0.25">
      <c r="C399" s="39"/>
      <c r="D399" s="48"/>
      <c r="E399" s="52"/>
      <c r="F399" s="52"/>
      <c r="K399" s="38"/>
      <c r="L399" s="38"/>
    </row>
    <row r="400" spans="1:12" x14ac:dyDescent="0.25">
      <c r="C400" s="44" t="s">
        <v>84</v>
      </c>
      <c r="D400" s="45" t="s">
        <v>159</v>
      </c>
      <c r="E400" s="46">
        <f>E412+E417+E425+E435+E443+E450+E458+E468</f>
        <v>17264.030000000002</v>
      </c>
      <c r="F400" s="46">
        <f>F412+F417+F425+F435+F443+F450+F458+F468</f>
        <v>13440.34</v>
      </c>
      <c r="K400" s="38"/>
      <c r="L400" s="38"/>
    </row>
    <row r="401" spans="1:12" x14ac:dyDescent="0.25">
      <c r="B401" s="7"/>
      <c r="C401" s="47" t="s">
        <v>7</v>
      </c>
      <c r="D401" s="48" t="s">
        <v>12</v>
      </c>
      <c r="E401" s="49"/>
      <c r="F401" s="49"/>
      <c r="K401" s="38"/>
      <c r="L401" s="38"/>
    </row>
    <row r="402" spans="1:12" x14ac:dyDescent="0.25">
      <c r="C402" s="39"/>
      <c r="D402" s="40"/>
      <c r="E402" s="49"/>
      <c r="F402" s="49"/>
      <c r="K402" s="38"/>
      <c r="L402" s="38"/>
    </row>
    <row r="403" spans="1:12" ht="23.25" x14ac:dyDescent="0.25">
      <c r="A403" s="4" t="s">
        <v>160</v>
      </c>
      <c r="B403" s="4" t="s">
        <v>14</v>
      </c>
      <c r="C403" s="50" t="s">
        <v>15</v>
      </c>
      <c r="D403" s="51" t="s">
        <v>16</v>
      </c>
      <c r="E403" s="49">
        <v>614.25</v>
      </c>
      <c r="F403" s="49">
        <f t="shared" si="6"/>
        <v>614.25</v>
      </c>
      <c r="K403" s="38"/>
      <c r="L403" s="38"/>
    </row>
    <row r="404" spans="1:12" x14ac:dyDescent="0.25">
      <c r="A404" s="4" t="s">
        <v>160</v>
      </c>
      <c r="B404" s="4" t="s">
        <v>17</v>
      </c>
      <c r="C404" s="50" t="s">
        <v>18</v>
      </c>
      <c r="D404" s="51" t="s">
        <v>19</v>
      </c>
      <c r="E404" s="49">
        <v>98.91</v>
      </c>
      <c r="F404" s="49">
        <f t="shared" si="6"/>
        <v>98.91</v>
      </c>
      <c r="K404" s="38"/>
      <c r="L404" s="38"/>
    </row>
    <row r="405" spans="1:12" ht="23.25" x14ac:dyDescent="0.25">
      <c r="A405" s="4" t="s">
        <v>160</v>
      </c>
      <c r="B405" s="4" t="s">
        <v>20</v>
      </c>
      <c r="C405" s="50" t="s">
        <v>18</v>
      </c>
      <c r="D405" s="51" t="s">
        <v>21</v>
      </c>
      <c r="E405" s="49">
        <v>285.60000000000002</v>
      </c>
      <c r="F405" s="49">
        <f t="shared" si="6"/>
        <v>285.60000000000002</v>
      </c>
      <c r="K405" s="38"/>
      <c r="L405" s="38"/>
    </row>
    <row r="406" spans="1:12" ht="23.25" x14ac:dyDescent="0.25">
      <c r="A406" s="4" t="s">
        <v>160</v>
      </c>
      <c r="B406" s="4" t="s">
        <v>22</v>
      </c>
      <c r="C406" s="50" t="s">
        <v>15</v>
      </c>
      <c r="D406" s="51" t="s">
        <v>23</v>
      </c>
      <c r="E406" s="49">
        <v>297.23</v>
      </c>
      <c r="F406" s="49">
        <f t="shared" si="6"/>
        <v>297.23</v>
      </c>
      <c r="K406" s="38"/>
      <c r="L406" s="38"/>
    </row>
    <row r="407" spans="1:12" ht="23.25" x14ac:dyDescent="0.25">
      <c r="A407" s="4" t="s">
        <v>160</v>
      </c>
      <c r="B407" s="4" t="s">
        <v>24</v>
      </c>
      <c r="C407" s="50" t="s">
        <v>18</v>
      </c>
      <c r="D407" s="51" t="s">
        <v>25</v>
      </c>
      <c r="E407" s="49">
        <v>876.54</v>
      </c>
      <c r="F407" s="49">
        <f t="shared" si="6"/>
        <v>876.54</v>
      </c>
      <c r="K407" s="38"/>
      <c r="L407" s="38"/>
    </row>
    <row r="408" spans="1:12" ht="23.25" x14ac:dyDescent="0.25">
      <c r="A408" s="4" t="s">
        <v>160</v>
      </c>
      <c r="B408" s="4" t="s">
        <v>26</v>
      </c>
      <c r="C408" s="50" t="s">
        <v>18</v>
      </c>
      <c r="D408" s="51" t="s">
        <v>27</v>
      </c>
      <c r="E408" s="49">
        <v>170.79</v>
      </c>
      <c r="F408" s="49">
        <f t="shared" si="6"/>
        <v>170.79</v>
      </c>
      <c r="K408" s="38"/>
      <c r="L408" s="38"/>
    </row>
    <row r="409" spans="1:12" ht="23.25" x14ac:dyDescent="0.25">
      <c r="A409" s="4" t="s">
        <v>160</v>
      </c>
      <c r="B409" s="4" t="s">
        <v>28</v>
      </c>
      <c r="C409" s="50" t="s">
        <v>18</v>
      </c>
      <c r="D409" s="51" t="s">
        <v>29</v>
      </c>
      <c r="E409" s="49">
        <v>381.24</v>
      </c>
      <c r="F409" s="49">
        <f t="shared" si="6"/>
        <v>381.24</v>
      </c>
      <c r="K409" s="38"/>
      <c r="L409" s="38"/>
    </row>
    <row r="410" spans="1:12" ht="34.5" x14ac:dyDescent="0.25">
      <c r="A410" s="4" t="s">
        <v>160</v>
      </c>
      <c r="B410" s="4" t="s">
        <v>30</v>
      </c>
      <c r="C410" s="50" t="s">
        <v>31</v>
      </c>
      <c r="D410" s="51" t="s">
        <v>32</v>
      </c>
      <c r="E410" s="49">
        <v>152.88</v>
      </c>
      <c r="F410" s="49">
        <f t="shared" si="6"/>
        <v>152.88</v>
      </c>
      <c r="K410" s="38"/>
      <c r="L410" s="38"/>
    </row>
    <row r="411" spans="1:12" ht="34.5" x14ac:dyDescent="0.25">
      <c r="A411" s="4" t="s">
        <v>160</v>
      </c>
      <c r="B411" s="4" t="s">
        <v>33</v>
      </c>
      <c r="C411" s="50" t="s">
        <v>31</v>
      </c>
      <c r="D411" s="51" t="s">
        <v>34</v>
      </c>
      <c r="E411" s="49">
        <v>201.76</v>
      </c>
      <c r="F411" s="49">
        <f t="shared" si="6"/>
        <v>201.76</v>
      </c>
      <c r="K411" s="38"/>
      <c r="L411" s="38"/>
    </row>
    <row r="412" spans="1:12" x14ac:dyDescent="0.25">
      <c r="C412" s="39"/>
      <c r="D412" s="48" t="s">
        <v>2674</v>
      </c>
      <c r="E412" s="52">
        <f>SUM(E403:E411)</f>
        <v>3079.2</v>
      </c>
      <c r="F412" s="52">
        <f>SUM(F403:F411)</f>
        <v>3079.2</v>
      </c>
      <c r="K412" s="38"/>
      <c r="L412" s="38"/>
    </row>
    <row r="413" spans="1:12" x14ac:dyDescent="0.25">
      <c r="C413" s="39"/>
      <c r="D413" s="40"/>
      <c r="E413" s="49"/>
      <c r="F413" s="49"/>
      <c r="K413" s="38"/>
      <c r="L413" s="38"/>
    </row>
    <row r="414" spans="1:12" x14ac:dyDescent="0.25">
      <c r="B414" s="7"/>
      <c r="C414" s="47" t="s">
        <v>36</v>
      </c>
      <c r="D414" s="48" t="s">
        <v>37</v>
      </c>
      <c r="E414" s="49"/>
      <c r="F414" s="49"/>
      <c r="K414" s="38"/>
      <c r="L414" s="38"/>
    </row>
    <row r="415" spans="1:12" x14ac:dyDescent="0.25">
      <c r="C415" s="39"/>
      <c r="D415" s="40"/>
      <c r="E415" s="49"/>
      <c r="F415" s="49"/>
      <c r="K415" s="38"/>
      <c r="L415" s="38"/>
    </row>
    <row r="416" spans="1:12" ht="23.25" x14ac:dyDescent="0.25">
      <c r="A416" s="4" t="s">
        <v>161</v>
      </c>
      <c r="B416" s="4" t="s">
        <v>39</v>
      </c>
      <c r="C416" s="50" t="s">
        <v>40</v>
      </c>
      <c r="D416" s="51" t="s">
        <v>41</v>
      </c>
      <c r="E416" s="49">
        <v>510.75</v>
      </c>
      <c r="F416" s="49">
        <f t="shared" si="6"/>
        <v>510.75</v>
      </c>
      <c r="K416" s="38"/>
      <c r="L416" s="38"/>
    </row>
    <row r="417" spans="1:12" x14ac:dyDescent="0.25">
      <c r="C417" s="39"/>
      <c r="D417" s="48" t="s">
        <v>2674</v>
      </c>
      <c r="E417" s="52">
        <f>SUM(E416)</f>
        <v>510.75</v>
      </c>
      <c r="F417" s="52">
        <f>SUM(F416)</f>
        <v>510.75</v>
      </c>
      <c r="K417" s="38"/>
      <c r="L417" s="38"/>
    </row>
    <row r="418" spans="1:12" x14ac:dyDescent="0.25">
      <c r="C418" s="39"/>
      <c r="D418" s="40"/>
      <c r="E418" s="49"/>
      <c r="F418" s="49"/>
      <c r="K418" s="38"/>
      <c r="L418" s="38"/>
    </row>
    <row r="419" spans="1:12" x14ac:dyDescent="0.25">
      <c r="B419" s="7"/>
      <c r="C419" s="47" t="s">
        <v>42</v>
      </c>
      <c r="D419" s="48" t="s">
        <v>43</v>
      </c>
      <c r="E419" s="49"/>
      <c r="F419" s="49"/>
      <c r="K419" s="38"/>
      <c r="L419" s="38"/>
    </row>
    <row r="420" spans="1:12" x14ac:dyDescent="0.25">
      <c r="C420" s="39"/>
      <c r="D420" s="40"/>
      <c r="E420" s="49"/>
      <c r="F420" s="49"/>
      <c r="K420" s="38"/>
      <c r="L420" s="38"/>
    </row>
    <row r="421" spans="1:12" ht="45.75" x14ac:dyDescent="0.25">
      <c r="A421" s="4" t="s">
        <v>162</v>
      </c>
      <c r="B421" s="4" t="s">
        <v>45</v>
      </c>
      <c r="C421" s="50" t="s">
        <v>31</v>
      </c>
      <c r="D421" s="51" t="s">
        <v>46</v>
      </c>
      <c r="E421" s="49">
        <v>469.87</v>
      </c>
      <c r="F421" s="49">
        <f t="shared" si="6"/>
        <v>469.87</v>
      </c>
      <c r="K421" s="38"/>
      <c r="L421" s="38"/>
    </row>
    <row r="422" spans="1:12" ht="45.75" x14ac:dyDescent="0.25">
      <c r="A422" s="4" t="s">
        <v>162</v>
      </c>
      <c r="B422" s="4" t="s">
        <v>47</v>
      </c>
      <c r="C422" s="50" t="s">
        <v>31</v>
      </c>
      <c r="D422" s="51" t="s">
        <v>48</v>
      </c>
      <c r="E422" s="49">
        <v>50.6</v>
      </c>
      <c r="F422" s="49">
        <f t="shared" si="6"/>
        <v>50.6</v>
      </c>
      <c r="K422" s="38"/>
      <c r="L422" s="38"/>
    </row>
    <row r="423" spans="1:12" ht="34.5" x14ac:dyDescent="0.25">
      <c r="A423" s="4" t="s">
        <v>162</v>
      </c>
      <c r="B423" s="4" t="s">
        <v>49</v>
      </c>
      <c r="C423" s="50" t="s">
        <v>31</v>
      </c>
      <c r="D423" s="51" t="s">
        <v>50</v>
      </c>
      <c r="E423" s="49">
        <v>16.3</v>
      </c>
      <c r="F423" s="49">
        <f t="shared" si="6"/>
        <v>16.3</v>
      </c>
      <c r="K423" s="38"/>
      <c r="L423" s="38"/>
    </row>
    <row r="424" spans="1:12" ht="34.5" x14ac:dyDescent="0.25">
      <c r="A424" s="4" t="s">
        <v>162</v>
      </c>
      <c r="B424" s="4" t="s">
        <v>51</v>
      </c>
      <c r="C424" s="50" t="s">
        <v>15</v>
      </c>
      <c r="D424" s="51" t="s">
        <v>52</v>
      </c>
      <c r="E424" s="49">
        <v>57.5</v>
      </c>
      <c r="F424" s="49">
        <f t="shared" si="6"/>
        <v>57.5</v>
      </c>
      <c r="K424" s="38"/>
      <c r="L424" s="38"/>
    </row>
    <row r="425" spans="1:12" x14ac:dyDescent="0.25">
      <c r="C425" s="39"/>
      <c r="D425" s="48" t="s">
        <v>2674</v>
      </c>
      <c r="E425" s="52">
        <f>SUM(E421:E424)</f>
        <v>594.27</v>
      </c>
      <c r="F425" s="52">
        <f>SUM(F421:F424)</f>
        <v>594.27</v>
      </c>
      <c r="K425" s="38"/>
      <c r="L425" s="38"/>
    </row>
    <row r="426" spans="1:12" x14ac:dyDescent="0.25">
      <c r="C426" s="39"/>
      <c r="D426" s="40"/>
      <c r="E426" s="49"/>
      <c r="F426" s="49"/>
      <c r="K426" s="38"/>
      <c r="L426" s="38"/>
    </row>
    <row r="427" spans="1:12" x14ac:dyDescent="0.25">
      <c r="B427" s="7"/>
      <c r="C427" s="47" t="s">
        <v>53</v>
      </c>
      <c r="D427" s="48" t="s">
        <v>54</v>
      </c>
      <c r="E427" s="49"/>
      <c r="F427" s="49"/>
      <c r="K427" s="38"/>
      <c r="L427" s="38"/>
    </row>
    <row r="428" spans="1:12" x14ac:dyDescent="0.25">
      <c r="C428" s="39"/>
      <c r="D428" s="40"/>
      <c r="E428" s="49"/>
      <c r="F428" s="49"/>
      <c r="K428" s="38"/>
      <c r="L428" s="38"/>
    </row>
    <row r="429" spans="1:12" ht="34.5" x14ac:dyDescent="0.25">
      <c r="A429" s="4" t="s">
        <v>163</v>
      </c>
      <c r="B429" s="4" t="s">
        <v>56</v>
      </c>
      <c r="C429" s="50" t="s">
        <v>40</v>
      </c>
      <c r="D429" s="51" t="s">
        <v>57</v>
      </c>
      <c r="E429" s="49">
        <v>251.53</v>
      </c>
      <c r="F429" s="49">
        <f t="shared" si="6"/>
        <v>251.53</v>
      </c>
      <c r="K429" s="38"/>
      <c r="L429" s="38"/>
    </row>
    <row r="430" spans="1:12" ht="34.5" x14ac:dyDescent="0.25">
      <c r="A430" s="4" t="s">
        <v>163</v>
      </c>
      <c r="B430" s="4" t="s">
        <v>58</v>
      </c>
      <c r="C430" s="50" t="s">
        <v>40</v>
      </c>
      <c r="D430" s="51" t="s">
        <v>59</v>
      </c>
      <c r="E430" s="49">
        <v>19.64</v>
      </c>
      <c r="F430" s="49">
        <f t="shared" si="6"/>
        <v>19.64</v>
      </c>
      <c r="K430" s="38"/>
      <c r="L430" s="38"/>
    </row>
    <row r="431" spans="1:12" ht="34.5" x14ac:dyDescent="0.25">
      <c r="A431" s="4" t="s">
        <v>163</v>
      </c>
      <c r="B431" s="4" t="s">
        <v>60</v>
      </c>
      <c r="C431" s="50" t="s">
        <v>40</v>
      </c>
      <c r="D431" s="51" t="s">
        <v>61</v>
      </c>
      <c r="E431" s="49">
        <v>702.19</v>
      </c>
      <c r="F431" s="49">
        <f t="shared" si="6"/>
        <v>702.19</v>
      </c>
      <c r="K431" s="38"/>
      <c r="L431" s="38"/>
    </row>
    <row r="432" spans="1:12" ht="34.5" x14ac:dyDescent="0.25">
      <c r="A432" s="4" t="s">
        <v>163</v>
      </c>
      <c r="B432" s="4" t="s">
        <v>62</v>
      </c>
      <c r="C432" s="50" t="s">
        <v>40</v>
      </c>
      <c r="D432" s="51" t="s">
        <v>63</v>
      </c>
      <c r="E432" s="49">
        <v>161.72</v>
      </c>
      <c r="F432" s="49">
        <f t="shared" si="6"/>
        <v>161.72</v>
      </c>
      <c r="K432" s="38"/>
      <c r="L432" s="38"/>
    </row>
    <row r="433" spans="1:12" ht="45.75" x14ac:dyDescent="0.25">
      <c r="A433" s="4" t="s">
        <v>163</v>
      </c>
      <c r="B433" s="4" t="s">
        <v>64</v>
      </c>
      <c r="C433" s="50" t="s">
        <v>40</v>
      </c>
      <c r="D433" s="51" t="s">
        <v>65</v>
      </c>
      <c r="E433" s="49">
        <v>265.64999999999998</v>
      </c>
      <c r="F433" s="49">
        <f t="shared" si="6"/>
        <v>265.64999999999998</v>
      </c>
      <c r="K433" s="38"/>
      <c r="L433" s="38"/>
    </row>
    <row r="434" spans="1:12" ht="45.75" x14ac:dyDescent="0.25">
      <c r="A434" s="4" t="s">
        <v>163</v>
      </c>
      <c r="B434" s="4" t="s">
        <v>66</v>
      </c>
      <c r="C434" s="50" t="s">
        <v>40</v>
      </c>
      <c r="D434" s="51" t="s">
        <v>67</v>
      </c>
      <c r="E434" s="49">
        <v>38.28</v>
      </c>
      <c r="F434" s="49">
        <f t="shared" si="6"/>
        <v>38.28</v>
      </c>
      <c r="K434" s="38"/>
      <c r="L434" s="38"/>
    </row>
    <row r="435" spans="1:12" x14ac:dyDescent="0.25">
      <c r="C435" s="39"/>
      <c r="D435" s="48" t="s">
        <v>2674</v>
      </c>
      <c r="E435" s="52">
        <f>SUM(E429:E434)</f>
        <v>1439.01</v>
      </c>
      <c r="F435" s="52">
        <f>SUM(F429:F434)</f>
        <v>1439.01</v>
      </c>
      <c r="K435" s="38"/>
      <c r="L435" s="38"/>
    </row>
    <row r="436" spans="1:12" x14ac:dyDescent="0.25">
      <c r="C436" s="39"/>
      <c r="D436" s="40"/>
      <c r="E436" s="49"/>
      <c r="F436" s="49"/>
      <c r="K436" s="38"/>
      <c r="L436" s="38"/>
    </row>
    <row r="437" spans="1:12" x14ac:dyDescent="0.25">
      <c r="B437" s="7"/>
      <c r="C437" s="47" t="s">
        <v>68</v>
      </c>
      <c r="D437" s="48" t="s">
        <v>69</v>
      </c>
      <c r="E437" s="49"/>
      <c r="F437" s="49"/>
      <c r="K437" s="38"/>
      <c r="L437" s="38"/>
    </row>
    <row r="438" spans="1:12" x14ac:dyDescent="0.25">
      <c r="C438" s="39"/>
      <c r="D438" s="40"/>
      <c r="E438" s="49"/>
      <c r="F438" s="49"/>
      <c r="K438" s="38"/>
      <c r="L438" s="38"/>
    </row>
    <row r="439" spans="1:12" ht="57" x14ac:dyDescent="0.25">
      <c r="A439" s="4" t="s">
        <v>164</v>
      </c>
      <c r="B439" s="4" t="s">
        <v>71</v>
      </c>
      <c r="C439" s="50" t="s">
        <v>15</v>
      </c>
      <c r="D439" s="51" t="s">
        <v>72</v>
      </c>
      <c r="E439" s="49">
        <v>2930.12</v>
      </c>
      <c r="F439" s="49">
        <v>0</v>
      </c>
      <c r="K439" s="38"/>
      <c r="L439" s="38"/>
    </row>
    <row r="440" spans="1:12" ht="45.75" x14ac:dyDescent="0.25">
      <c r="A440" s="4" t="s">
        <v>164</v>
      </c>
      <c r="B440" s="4" t="s">
        <v>73</v>
      </c>
      <c r="C440" s="50" t="s">
        <v>18</v>
      </c>
      <c r="D440" s="51" t="s">
        <v>74</v>
      </c>
      <c r="E440" s="49">
        <v>434.49</v>
      </c>
      <c r="F440" s="49">
        <f t="shared" si="6"/>
        <v>434.49</v>
      </c>
      <c r="K440" s="38"/>
      <c r="L440" s="38"/>
    </row>
    <row r="441" spans="1:12" ht="23.25" x14ac:dyDescent="0.25">
      <c r="A441" s="4" t="s">
        <v>164</v>
      </c>
      <c r="B441" s="4" t="s">
        <v>75</v>
      </c>
      <c r="C441" s="50" t="s">
        <v>15</v>
      </c>
      <c r="D441" s="51" t="s">
        <v>76</v>
      </c>
      <c r="E441" s="49">
        <v>65.349999999999994</v>
      </c>
      <c r="F441" s="49">
        <f t="shared" si="6"/>
        <v>65.349999999999994</v>
      </c>
      <c r="K441" s="38"/>
      <c r="L441" s="38"/>
    </row>
    <row r="442" spans="1:12" ht="79.5" x14ac:dyDescent="0.25">
      <c r="A442" s="4" t="s">
        <v>164</v>
      </c>
      <c r="B442" s="4" t="s">
        <v>77</v>
      </c>
      <c r="C442" s="50" t="s">
        <v>18</v>
      </c>
      <c r="D442" s="51" t="s">
        <v>78</v>
      </c>
      <c r="E442" s="49">
        <v>145.11000000000001</v>
      </c>
      <c r="F442" s="49">
        <v>0</v>
      </c>
      <c r="K442" s="38"/>
      <c r="L442" s="38"/>
    </row>
    <row r="443" spans="1:12" x14ac:dyDescent="0.25">
      <c r="C443" s="39"/>
      <c r="D443" s="48" t="s">
        <v>2674</v>
      </c>
      <c r="E443" s="52">
        <f>SUM(E439:E442)</f>
        <v>3575.0699999999997</v>
      </c>
      <c r="F443" s="52">
        <f>SUM(F439:F442)</f>
        <v>499.84000000000003</v>
      </c>
      <c r="K443" s="38"/>
      <c r="L443" s="38"/>
    </row>
    <row r="444" spans="1:12" x14ac:dyDescent="0.25">
      <c r="C444" s="39"/>
      <c r="D444" s="40"/>
      <c r="E444" s="49"/>
      <c r="F444" s="49"/>
      <c r="K444" s="38"/>
      <c r="L444" s="38"/>
    </row>
    <row r="445" spans="1:12" x14ac:dyDescent="0.25">
      <c r="B445" s="7"/>
      <c r="C445" s="47" t="s">
        <v>79</v>
      </c>
      <c r="D445" s="48" t="s">
        <v>80</v>
      </c>
      <c r="E445" s="49"/>
      <c r="F445" s="49"/>
      <c r="K445" s="38"/>
      <c r="L445" s="38"/>
    </row>
    <row r="446" spans="1:12" x14ac:dyDescent="0.25">
      <c r="C446" s="39"/>
      <c r="D446" s="40"/>
      <c r="E446" s="49"/>
      <c r="F446" s="49"/>
      <c r="K446" s="38"/>
      <c r="L446" s="38"/>
    </row>
    <row r="447" spans="1:12" ht="34.5" x14ac:dyDescent="0.25">
      <c r="A447" s="4" t="s">
        <v>165</v>
      </c>
      <c r="B447" s="4" t="s">
        <v>166</v>
      </c>
      <c r="C447" s="50" t="s">
        <v>18</v>
      </c>
      <c r="D447" s="51" t="s">
        <v>167</v>
      </c>
      <c r="E447" s="49">
        <v>230.29</v>
      </c>
      <c r="F447" s="49"/>
      <c r="K447" s="38"/>
      <c r="L447" s="38"/>
    </row>
    <row r="448" spans="1:12" ht="34.5" x14ac:dyDescent="0.25">
      <c r="A448" s="4" t="s">
        <v>165</v>
      </c>
      <c r="B448" s="4" t="s">
        <v>126</v>
      </c>
      <c r="C448" s="50" t="s">
        <v>18</v>
      </c>
      <c r="D448" s="51" t="s">
        <v>127</v>
      </c>
      <c r="E448" s="49">
        <v>360.82</v>
      </c>
      <c r="F448" s="49"/>
      <c r="K448" s="38"/>
      <c r="L448" s="38"/>
    </row>
    <row r="449" spans="1:12" ht="34.5" x14ac:dyDescent="0.25">
      <c r="A449" s="4" t="s">
        <v>165</v>
      </c>
      <c r="B449" s="4" t="s">
        <v>82</v>
      </c>
      <c r="C449" s="50" t="s">
        <v>18</v>
      </c>
      <c r="D449" s="51" t="s">
        <v>83</v>
      </c>
      <c r="E449" s="49">
        <v>110.59</v>
      </c>
      <c r="F449" s="49"/>
      <c r="K449" s="38"/>
      <c r="L449" s="38"/>
    </row>
    <row r="450" spans="1:12" x14ac:dyDescent="0.25">
      <c r="C450" s="39"/>
      <c r="D450" s="48" t="s">
        <v>2674</v>
      </c>
      <c r="E450" s="52">
        <f>SUM(E447:E449)</f>
        <v>701.7</v>
      </c>
      <c r="F450" s="52">
        <f>SUM(F447:F449)</f>
        <v>0</v>
      </c>
      <c r="K450" s="38"/>
      <c r="L450" s="38"/>
    </row>
    <row r="451" spans="1:12" x14ac:dyDescent="0.25">
      <c r="C451" s="39"/>
      <c r="D451" s="40"/>
      <c r="E451" s="49"/>
      <c r="F451" s="49"/>
      <c r="K451" s="38"/>
      <c r="L451" s="38"/>
    </row>
    <row r="452" spans="1:12" x14ac:dyDescent="0.25">
      <c r="B452" s="7"/>
      <c r="C452" s="47" t="s">
        <v>84</v>
      </c>
      <c r="D452" s="48" t="s">
        <v>85</v>
      </c>
      <c r="E452" s="49"/>
      <c r="F452" s="49"/>
      <c r="K452" s="38"/>
      <c r="L452" s="38"/>
    </row>
    <row r="453" spans="1:12" x14ac:dyDescent="0.25">
      <c r="C453" s="39"/>
      <c r="D453" s="40"/>
      <c r="E453" s="49"/>
      <c r="F453" s="49"/>
      <c r="K453" s="38"/>
      <c r="L453" s="38"/>
    </row>
    <row r="454" spans="1:12" ht="45.75" x14ac:dyDescent="0.25">
      <c r="A454" s="4" t="s">
        <v>168</v>
      </c>
      <c r="B454" s="4" t="s">
        <v>87</v>
      </c>
      <c r="C454" s="50" t="s">
        <v>31</v>
      </c>
      <c r="D454" s="51" t="s">
        <v>88</v>
      </c>
      <c r="E454" s="49">
        <v>2533.9499999999998</v>
      </c>
      <c r="F454" s="49">
        <f t="shared" si="6"/>
        <v>2533.9499999999998</v>
      </c>
      <c r="K454" s="38"/>
      <c r="L454" s="38"/>
    </row>
    <row r="455" spans="1:12" ht="45.75" x14ac:dyDescent="0.25">
      <c r="A455" s="4" t="s">
        <v>168</v>
      </c>
      <c r="B455" s="4" t="s">
        <v>89</v>
      </c>
      <c r="C455" s="50" t="s">
        <v>40</v>
      </c>
      <c r="D455" s="51" t="s">
        <v>90</v>
      </c>
      <c r="E455" s="49">
        <v>599.04999999999995</v>
      </c>
      <c r="F455" s="49">
        <f t="shared" si="6"/>
        <v>599.04999999999995</v>
      </c>
      <c r="K455" s="38"/>
      <c r="L455" s="38"/>
    </row>
    <row r="456" spans="1:12" ht="45.75" x14ac:dyDescent="0.25">
      <c r="A456" s="4" t="s">
        <v>168</v>
      </c>
      <c r="B456" s="4" t="s">
        <v>91</v>
      </c>
      <c r="C456" s="50" t="s">
        <v>31</v>
      </c>
      <c r="D456" s="51" t="s">
        <v>92</v>
      </c>
      <c r="E456" s="49">
        <v>64.099999999999994</v>
      </c>
      <c r="F456" s="49">
        <f t="shared" si="6"/>
        <v>64.099999999999994</v>
      </c>
      <c r="K456" s="38"/>
      <c r="L456" s="38"/>
    </row>
    <row r="457" spans="1:12" ht="34.5" x14ac:dyDescent="0.25">
      <c r="A457" s="4" t="s">
        <v>168</v>
      </c>
      <c r="B457" s="4" t="s">
        <v>156</v>
      </c>
      <c r="C457" s="50" t="s">
        <v>18</v>
      </c>
      <c r="D457" s="51" t="s">
        <v>157</v>
      </c>
      <c r="E457" s="49">
        <v>1182.44</v>
      </c>
      <c r="F457" s="49">
        <f t="shared" ref="F457:F512" si="7">E457</f>
        <v>1182.44</v>
      </c>
      <c r="K457" s="38"/>
      <c r="L457" s="38"/>
    </row>
    <row r="458" spans="1:12" x14ac:dyDescent="0.25">
      <c r="C458" s="39"/>
      <c r="D458" s="48" t="s">
        <v>2674</v>
      </c>
      <c r="E458" s="52">
        <f>SUM(E454:E457)</f>
        <v>4379.54</v>
      </c>
      <c r="F458" s="52">
        <f>SUM(F454:F457)</f>
        <v>4379.54</v>
      </c>
      <c r="K458" s="38"/>
      <c r="L458" s="38"/>
    </row>
    <row r="459" spans="1:12" x14ac:dyDescent="0.25">
      <c r="C459" s="39"/>
      <c r="D459" s="40"/>
      <c r="E459" s="49"/>
      <c r="F459" s="49"/>
      <c r="K459" s="38"/>
      <c r="L459" s="38"/>
    </row>
    <row r="460" spans="1:12" x14ac:dyDescent="0.25">
      <c r="B460" s="7"/>
      <c r="C460" s="47" t="s">
        <v>93</v>
      </c>
      <c r="D460" s="48" t="s">
        <v>94</v>
      </c>
      <c r="E460" s="49"/>
      <c r="F460" s="49"/>
      <c r="K460" s="38"/>
      <c r="L460" s="38"/>
    </row>
    <row r="461" spans="1:12" x14ac:dyDescent="0.25">
      <c r="C461" s="39"/>
      <c r="D461" s="40"/>
      <c r="E461" s="49"/>
      <c r="F461" s="49"/>
      <c r="K461" s="38"/>
      <c r="L461" s="38"/>
    </row>
    <row r="462" spans="1:12" ht="23.25" x14ac:dyDescent="0.25">
      <c r="A462" s="4" t="s">
        <v>169</v>
      </c>
      <c r="B462" s="4" t="s">
        <v>96</v>
      </c>
      <c r="C462" s="50" t="s">
        <v>40</v>
      </c>
      <c r="D462" s="51" t="s">
        <v>97</v>
      </c>
      <c r="E462" s="49">
        <v>1390.36</v>
      </c>
      <c r="F462" s="49">
        <f t="shared" si="7"/>
        <v>1390.36</v>
      </c>
      <c r="K462" s="38"/>
      <c r="L462" s="38"/>
    </row>
    <row r="463" spans="1:12" ht="34.5" x14ac:dyDescent="0.25">
      <c r="A463" s="4" t="s">
        <v>169</v>
      </c>
      <c r="B463" s="4" t="s">
        <v>98</v>
      </c>
      <c r="C463" s="50" t="s">
        <v>40</v>
      </c>
      <c r="D463" s="51" t="s">
        <v>99</v>
      </c>
      <c r="E463" s="49">
        <v>341.93</v>
      </c>
      <c r="F463" s="49">
        <f t="shared" si="7"/>
        <v>341.93</v>
      </c>
      <c r="K463" s="38"/>
      <c r="L463" s="38"/>
    </row>
    <row r="464" spans="1:12" ht="57" x14ac:dyDescent="0.25">
      <c r="A464" s="4" t="s">
        <v>169</v>
      </c>
      <c r="B464" s="4" t="s">
        <v>100</v>
      </c>
      <c r="C464" s="50" t="s">
        <v>40</v>
      </c>
      <c r="D464" s="51" t="s">
        <v>101</v>
      </c>
      <c r="E464" s="49">
        <v>400.04</v>
      </c>
      <c r="F464" s="49">
        <f t="shared" si="7"/>
        <v>400.04</v>
      </c>
      <c r="K464" s="38"/>
      <c r="L464" s="38"/>
    </row>
    <row r="465" spans="1:12" ht="34.5" x14ac:dyDescent="0.25">
      <c r="A465" s="4" t="s">
        <v>169</v>
      </c>
      <c r="B465" s="4" t="s">
        <v>102</v>
      </c>
      <c r="C465" s="50" t="s">
        <v>40</v>
      </c>
      <c r="D465" s="51" t="s">
        <v>103</v>
      </c>
      <c r="E465" s="49">
        <v>112.05</v>
      </c>
      <c r="F465" s="49">
        <f t="shared" si="7"/>
        <v>112.05</v>
      </c>
      <c r="K465" s="38"/>
      <c r="L465" s="38"/>
    </row>
    <row r="466" spans="1:12" ht="57" x14ac:dyDescent="0.25">
      <c r="A466" s="4" t="s">
        <v>169</v>
      </c>
      <c r="B466" s="4" t="s">
        <v>104</v>
      </c>
      <c r="C466" s="50" t="s">
        <v>40</v>
      </c>
      <c r="D466" s="51" t="s">
        <v>105</v>
      </c>
      <c r="E466" s="49">
        <v>693.35</v>
      </c>
      <c r="F466" s="49">
        <f t="shared" si="7"/>
        <v>693.35</v>
      </c>
      <c r="K466" s="38"/>
      <c r="L466" s="38"/>
    </row>
    <row r="467" spans="1:12" ht="45.75" x14ac:dyDescent="0.25">
      <c r="A467" s="4" t="s">
        <v>169</v>
      </c>
      <c r="B467" s="4" t="s">
        <v>106</v>
      </c>
      <c r="C467" s="50" t="s">
        <v>40</v>
      </c>
      <c r="D467" s="51" t="s">
        <v>107</v>
      </c>
      <c r="E467" s="49">
        <v>46.76</v>
      </c>
      <c r="F467" s="49">
        <v>0</v>
      </c>
      <c r="K467" s="38"/>
      <c r="L467" s="38"/>
    </row>
    <row r="468" spans="1:12" x14ac:dyDescent="0.25">
      <c r="C468" s="39"/>
      <c r="D468" s="48" t="s">
        <v>2674</v>
      </c>
      <c r="E468" s="52">
        <f>SUM(E462:E467)</f>
        <v>2984.4900000000002</v>
      </c>
      <c r="F468" s="52">
        <f>SUM(F462:F467)</f>
        <v>2937.73</v>
      </c>
      <c r="K468" s="38"/>
      <c r="L468" s="38"/>
    </row>
    <row r="469" spans="1:12" x14ac:dyDescent="0.25">
      <c r="C469" s="39"/>
      <c r="D469" s="40"/>
      <c r="E469" s="49"/>
      <c r="F469" s="49"/>
      <c r="K469" s="38"/>
      <c r="L469" s="38"/>
    </row>
    <row r="470" spans="1:12" x14ac:dyDescent="0.25">
      <c r="B470" s="7"/>
      <c r="C470" s="44" t="s">
        <v>93</v>
      </c>
      <c r="D470" s="45" t="s">
        <v>170</v>
      </c>
      <c r="E470" s="46">
        <f>E482+E487+E496+E506+E513+E518+E525+E535</f>
        <v>6645.4</v>
      </c>
      <c r="F470" s="46">
        <f>F482+F487+F496+F506+F513+F518+F525+F535</f>
        <v>5014.9399999999996</v>
      </c>
      <c r="K470" s="38"/>
      <c r="L470" s="38"/>
    </row>
    <row r="471" spans="1:12" x14ac:dyDescent="0.25">
      <c r="B471" s="7"/>
      <c r="C471" s="47" t="s">
        <v>7</v>
      </c>
      <c r="D471" s="48" t="s">
        <v>12</v>
      </c>
      <c r="E471" s="49"/>
      <c r="F471" s="49"/>
      <c r="K471" s="38"/>
      <c r="L471" s="38"/>
    </row>
    <row r="472" spans="1:12" x14ac:dyDescent="0.25">
      <c r="C472" s="39"/>
      <c r="D472" s="40"/>
      <c r="E472" s="49"/>
      <c r="F472" s="49"/>
      <c r="K472" s="38"/>
      <c r="L472" s="38"/>
    </row>
    <row r="473" spans="1:12" ht="23.25" x14ac:dyDescent="0.25">
      <c r="A473" s="4" t="s">
        <v>171</v>
      </c>
      <c r="B473" s="4" t="s">
        <v>14</v>
      </c>
      <c r="C473" s="50" t="s">
        <v>15</v>
      </c>
      <c r="D473" s="51" t="s">
        <v>16</v>
      </c>
      <c r="E473" s="49">
        <v>234</v>
      </c>
      <c r="F473" s="49">
        <f t="shared" si="7"/>
        <v>234</v>
      </c>
      <c r="K473" s="38"/>
      <c r="L473" s="38"/>
    </row>
    <row r="474" spans="1:12" x14ac:dyDescent="0.25">
      <c r="A474" s="4" t="s">
        <v>171</v>
      </c>
      <c r="B474" s="4" t="s">
        <v>17</v>
      </c>
      <c r="C474" s="50" t="s">
        <v>18</v>
      </c>
      <c r="D474" s="51" t="s">
        <v>19</v>
      </c>
      <c r="E474" s="49">
        <v>37.68</v>
      </c>
      <c r="F474" s="49">
        <f t="shared" si="7"/>
        <v>37.68</v>
      </c>
      <c r="K474" s="38"/>
      <c r="L474" s="38"/>
    </row>
    <row r="475" spans="1:12" ht="23.25" x14ac:dyDescent="0.25">
      <c r="A475" s="4" t="s">
        <v>171</v>
      </c>
      <c r="B475" s="4" t="s">
        <v>20</v>
      </c>
      <c r="C475" s="50" t="s">
        <v>18</v>
      </c>
      <c r="D475" s="51" t="s">
        <v>21</v>
      </c>
      <c r="E475" s="49">
        <v>114.24</v>
      </c>
      <c r="F475" s="49">
        <f t="shared" si="7"/>
        <v>114.24</v>
      </c>
      <c r="K475" s="38"/>
      <c r="L475" s="38"/>
    </row>
    <row r="476" spans="1:12" ht="23.25" x14ac:dyDescent="0.25">
      <c r="A476" s="4" t="s">
        <v>171</v>
      </c>
      <c r="B476" s="4" t="s">
        <v>22</v>
      </c>
      <c r="C476" s="50" t="s">
        <v>15</v>
      </c>
      <c r="D476" s="51" t="s">
        <v>23</v>
      </c>
      <c r="E476" s="49">
        <v>114.21</v>
      </c>
      <c r="F476" s="49">
        <f t="shared" si="7"/>
        <v>114.21</v>
      </c>
      <c r="K476" s="38"/>
      <c r="L476" s="38"/>
    </row>
    <row r="477" spans="1:12" ht="23.25" x14ac:dyDescent="0.25">
      <c r="A477" s="4" t="s">
        <v>171</v>
      </c>
      <c r="B477" s="4" t="s">
        <v>24</v>
      </c>
      <c r="C477" s="50" t="s">
        <v>18</v>
      </c>
      <c r="D477" s="51" t="s">
        <v>25</v>
      </c>
      <c r="E477" s="49">
        <v>438.27</v>
      </c>
      <c r="F477" s="49">
        <f t="shared" si="7"/>
        <v>438.27</v>
      </c>
      <c r="K477" s="38"/>
      <c r="L477" s="38"/>
    </row>
    <row r="478" spans="1:12" ht="23.25" x14ac:dyDescent="0.25">
      <c r="A478" s="4" t="s">
        <v>171</v>
      </c>
      <c r="B478" s="4" t="s">
        <v>26</v>
      </c>
      <c r="C478" s="50" t="s">
        <v>18</v>
      </c>
      <c r="D478" s="51" t="s">
        <v>27</v>
      </c>
      <c r="E478" s="49">
        <v>170.79</v>
      </c>
      <c r="F478" s="49">
        <f t="shared" si="7"/>
        <v>170.79</v>
      </c>
      <c r="K478" s="38"/>
      <c r="L478" s="38"/>
    </row>
    <row r="479" spans="1:12" ht="23.25" x14ac:dyDescent="0.25">
      <c r="A479" s="4" t="s">
        <v>171</v>
      </c>
      <c r="B479" s="4" t="s">
        <v>28</v>
      </c>
      <c r="C479" s="50" t="s">
        <v>18</v>
      </c>
      <c r="D479" s="51" t="s">
        <v>29</v>
      </c>
      <c r="E479" s="49">
        <v>381.24</v>
      </c>
      <c r="F479" s="49">
        <f t="shared" si="7"/>
        <v>381.24</v>
      </c>
      <c r="K479" s="38"/>
      <c r="L479" s="38"/>
    </row>
    <row r="480" spans="1:12" ht="34.5" x14ac:dyDescent="0.25">
      <c r="A480" s="4" t="s">
        <v>171</v>
      </c>
      <c r="B480" s="4" t="s">
        <v>30</v>
      </c>
      <c r="C480" s="50" t="s">
        <v>31</v>
      </c>
      <c r="D480" s="51" t="s">
        <v>32</v>
      </c>
      <c r="E480" s="49">
        <v>58.8</v>
      </c>
      <c r="F480" s="49">
        <f t="shared" si="7"/>
        <v>58.8</v>
      </c>
      <c r="K480" s="38"/>
      <c r="L480" s="38"/>
    </row>
    <row r="481" spans="1:12" ht="34.5" x14ac:dyDescent="0.25">
      <c r="A481" s="4" t="s">
        <v>171</v>
      </c>
      <c r="B481" s="4" t="s">
        <v>33</v>
      </c>
      <c r="C481" s="50" t="s">
        <v>31</v>
      </c>
      <c r="D481" s="51" t="s">
        <v>34</v>
      </c>
      <c r="E481" s="49">
        <v>77.599999999999994</v>
      </c>
      <c r="F481" s="49">
        <f t="shared" si="7"/>
        <v>77.599999999999994</v>
      </c>
      <c r="K481" s="38"/>
      <c r="L481" s="38"/>
    </row>
    <row r="482" spans="1:12" x14ac:dyDescent="0.25">
      <c r="C482" s="39"/>
      <c r="D482" s="48" t="s">
        <v>2674</v>
      </c>
      <c r="E482" s="52">
        <f>SUM(E473:E481)</f>
        <v>1626.83</v>
      </c>
      <c r="F482" s="52">
        <f>SUM(F473:F481)</f>
        <v>1626.83</v>
      </c>
      <c r="K482" s="38"/>
      <c r="L482" s="38"/>
    </row>
    <row r="483" spans="1:12" x14ac:dyDescent="0.25">
      <c r="C483" s="39"/>
      <c r="D483" s="40"/>
      <c r="E483" s="49"/>
      <c r="F483" s="49"/>
      <c r="K483" s="38"/>
      <c r="L483" s="38"/>
    </row>
    <row r="484" spans="1:12" x14ac:dyDescent="0.25">
      <c r="B484" s="7"/>
      <c r="C484" s="47" t="s">
        <v>36</v>
      </c>
      <c r="D484" s="48" t="s">
        <v>37</v>
      </c>
      <c r="E484" s="49"/>
      <c r="F484" s="49"/>
      <c r="K484" s="38"/>
      <c r="L484" s="38"/>
    </row>
    <row r="485" spans="1:12" x14ac:dyDescent="0.25">
      <c r="C485" s="39"/>
      <c r="D485" s="40"/>
      <c r="E485" s="49"/>
      <c r="F485" s="49"/>
      <c r="K485" s="38"/>
      <c r="L485" s="38"/>
    </row>
    <row r="486" spans="1:12" ht="23.25" x14ac:dyDescent="0.25">
      <c r="A486" s="4" t="s">
        <v>172</v>
      </c>
      <c r="B486" s="4" t="s">
        <v>39</v>
      </c>
      <c r="C486" s="50" t="s">
        <v>40</v>
      </c>
      <c r="D486" s="51" t="s">
        <v>41</v>
      </c>
      <c r="E486" s="49">
        <v>204.3</v>
      </c>
      <c r="F486" s="49">
        <f t="shared" si="7"/>
        <v>204.3</v>
      </c>
      <c r="K486" s="38"/>
      <c r="L486" s="38"/>
    </row>
    <row r="487" spans="1:12" x14ac:dyDescent="0.25">
      <c r="C487" s="39"/>
      <c r="D487" s="48" t="s">
        <v>2674</v>
      </c>
      <c r="E487" s="52">
        <f>SUM(E486)</f>
        <v>204.3</v>
      </c>
      <c r="F487" s="52">
        <f>SUM(F486)</f>
        <v>204.3</v>
      </c>
      <c r="K487" s="38"/>
      <c r="L487" s="38"/>
    </row>
    <row r="488" spans="1:12" x14ac:dyDescent="0.25">
      <c r="C488" s="39"/>
      <c r="D488" s="40"/>
      <c r="E488" s="49"/>
      <c r="F488" s="49"/>
      <c r="K488" s="38"/>
      <c r="L488" s="38"/>
    </row>
    <row r="489" spans="1:12" x14ac:dyDescent="0.25">
      <c r="B489" s="7"/>
      <c r="C489" s="47" t="s">
        <v>42</v>
      </c>
      <c r="D489" s="48" t="s">
        <v>43</v>
      </c>
      <c r="E489" s="49"/>
      <c r="F489" s="49"/>
      <c r="K489" s="38"/>
      <c r="L489" s="38"/>
    </row>
    <row r="490" spans="1:12" x14ac:dyDescent="0.25">
      <c r="C490" s="39"/>
      <c r="D490" s="40"/>
      <c r="E490" s="49"/>
      <c r="F490" s="49"/>
      <c r="K490" s="38"/>
      <c r="L490" s="38"/>
    </row>
    <row r="491" spans="1:12" ht="45.75" x14ac:dyDescent="0.25">
      <c r="A491" s="4" t="s">
        <v>173</v>
      </c>
      <c r="B491" s="4" t="s">
        <v>45</v>
      </c>
      <c r="C491" s="50" t="s">
        <v>31</v>
      </c>
      <c r="D491" s="51" t="s">
        <v>46</v>
      </c>
      <c r="E491" s="49">
        <v>147.88999999999999</v>
      </c>
      <c r="F491" s="49">
        <f t="shared" si="7"/>
        <v>147.88999999999999</v>
      </c>
      <c r="K491" s="38"/>
      <c r="L491" s="38"/>
    </row>
    <row r="492" spans="1:12" ht="45.75" x14ac:dyDescent="0.25">
      <c r="A492" s="4" t="s">
        <v>173</v>
      </c>
      <c r="B492" s="4" t="s">
        <v>47</v>
      </c>
      <c r="C492" s="50" t="s">
        <v>31</v>
      </c>
      <c r="D492" s="51" t="s">
        <v>48</v>
      </c>
      <c r="E492" s="49">
        <v>13.8</v>
      </c>
      <c r="F492" s="49">
        <f t="shared" si="7"/>
        <v>13.8</v>
      </c>
      <c r="K492" s="38"/>
      <c r="L492" s="38"/>
    </row>
    <row r="493" spans="1:12" ht="34.5" x14ac:dyDescent="0.25">
      <c r="A493" s="4" t="s">
        <v>173</v>
      </c>
      <c r="B493" s="4" t="s">
        <v>174</v>
      </c>
      <c r="C493" s="50" t="s">
        <v>31</v>
      </c>
      <c r="D493" s="51" t="s">
        <v>175</v>
      </c>
      <c r="E493" s="49">
        <v>41.4</v>
      </c>
      <c r="F493" s="49">
        <f t="shared" si="7"/>
        <v>41.4</v>
      </c>
      <c r="K493" s="38"/>
      <c r="L493" s="38"/>
    </row>
    <row r="494" spans="1:12" ht="34.5" x14ac:dyDescent="0.25">
      <c r="A494" s="4" t="s">
        <v>173</v>
      </c>
      <c r="B494" s="4" t="s">
        <v>176</v>
      </c>
      <c r="C494" s="50" t="s">
        <v>31</v>
      </c>
      <c r="D494" s="51" t="s">
        <v>177</v>
      </c>
      <c r="E494" s="49">
        <v>5.53</v>
      </c>
      <c r="F494" s="49">
        <f t="shared" si="7"/>
        <v>5.53</v>
      </c>
      <c r="K494" s="38"/>
      <c r="L494" s="38"/>
    </row>
    <row r="495" spans="1:12" ht="34.5" x14ac:dyDescent="0.25">
      <c r="A495" s="4" t="s">
        <v>173</v>
      </c>
      <c r="B495" s="4" t="s">
        <v>51</v>
      </c>
      <c r="C495" s="50" t="s">
        <v>15</v>
      </c>
      <c r="D495" s="51" t="s">
        <v>52</v>
      </c>
      <c r="E495" s="49">
        <v>101.2</v>
      </c>
      <c r="F495" s="49">
        <f t="shared" si="7"/>
        <v>101.2</v>
      </c>
      <c r="K495" s="38"/>
      <c r="L495" s="38"/>
    </row>
    <row r="496" spans="1:12" x14ac:dyDescent="0.25">
      <c r="C496" s="39"/>
      <c r="D496" s="48" t="s">
        <v>2674</v>
      </c>
      <c r="E496" s="52">
        <f>SUM(E491:E495)</f>
        <v>309.82</v>
      </c>
      <c r="F496" s="52">
        <f>SUM(F491:F495)</f>
        <v>309.82</v>
      </c>
      <c r="K496" s="38"/>
      <c r="L496" s="38"/>
    </row>
    <row r="497" spans="1:12" x14ac:dyDescent="0.25">
      <c r="C497" s="39"/>
      <c r="D497" s="40"/>
      <c r="E497" s="49"/>
      <c r="F497" s="49"/>
      <c r="K497" s="38"/>
      <c r="L497" s="38"/>
    </row>
    <row r="498" spans="1:12" x14ac:dyDescent="0.25">
      <c r="B498" s="7"/>
      <c r="C498" s="47" t="s">
        <v>53</v>
      </c>
      <c r="D498" s="48" t="s">
        <v>54</v>
      </c>
      <c r="E498" s="49"/>
      <c r="F498" s="49"/>
      <c r="K498" s="38"/>
      <c r="L498" s="38"/>
    </row>
    <row r="499" spans="1:12" x14ac:dyDescent="0.25">
      <c r="C499" s="39"/>
      <c r="D499" s="40"/>
      <c r="E499" s="49"/>
      <c r="F499" s="49"/>
      <c r="K499" s="38"/>
      <c r="L499" s="38"/>
    </row>
    <row r="500" spans="1:12" ht="34.5" x14ac:dyDescent="0.25">
      <c r="A500" s="4" t="s">
        <v>178</v>
      </c>
      <c r="B500" s="4" t="s">
        <v>56</v>
      </c>
      <c r="C500" s="50" t="s">
        <v>40</v>
      </c>
      <c r="D500" s="51" t="s">
        <v>57</v>
      </c>
      <c r="E500" s="49">
        <v>96.38</v>
      </c>
      <c r="F500" s="49">
        <f t="shared" si="7"/>
        <v>96.38</v>
      </c>
      <c r="K500" s="38"/>
      <c r="L500" s="38"/>
    </row>
    <row r="501" spans="1:12" ht="34.5" x14ac:dyDescent="0.25">
      <c r="A501" s="4" t="s">
        <v>178</v>
      </c>
      <c r="B501" s="4" t="s">
        <v>58</v>
      </c>
      <c r="C501" s="50" t="s">
        <v>40</v>
      </c>
      <c r="D501" s="51" t="s">
        <v>59</v>
      </c>
      <c r="E501" s="49">
        <v>7.14</v>
      </c>
      <c r="F501" s="49">
        <f t="shared" si="7"/>
        <v>7.14</v>
      </c>
      <c r="K501" s="38"/>
      <c r="L501" s="38"/>
    </row>
    <row r="502" spans="1:12" ht="34.5" x14ac:dyDescent="0.25">
      <c r="A502" s="4" t="s">
        <v>178</v>
      </c>
      <c r="B502" s="4" t="s">
        <v>60</v>
      </c>
      <c r="C502" s="50" t="s">
        <v>40</v>
      </c>
      <c r="D502" s="51" t="s">
        <v>61</v>
      </c>
      <c r="E502" s="49">
        <v>269.19</v>
      </c>
      <c r="F502" s="49">
        <f t="shared" si="7"/>
        <v>269.19</v>
      </c>
      <c r="K502" s="38"/>
      <c r="L502" s="38"/>
    </row>
    <row r="503" spans="1:12" ht="34.5" x14ac:dyDescent="0.25">
      <c r="A503" s="4" t="s">
        <v>178</v>
      </c>
      <c r="B503" s="4" t="s">
        <v>62</v>
      </c>
      <c r="C503" s="50" t="s">
        <v>40</v>
      </c>
      <c r="D503" s="51" t="s">
        <v>63</v>
      </c>
      <c r="E503" s="49">
        <v>58.81</v>
      </c>
      <c r="F503" s="49">
        <f t="shared" si="7"/>
        <v>58.81</v>
      </c>
      <c r="K503" s="38"/>
      <c r="L503" s="38"/>
    </row>
    <row r="504" spans="1:12" ht="45.75" x14ac:dyDescent="0.25">
      <c r="A504" s="4" t="s">
        <v>178</v>
      </c>
      <c r="B504" s="4" t="s">
        <v>64</v>
      </c>
      <c r="C504" s="50" t="s">
        <v>40</v>
      </c>
      <c r="D504" s="51" t="s">
        <v>65</v>
      </c>
      <c r="E504" s="49">
        <v>101.85</v>
      </c>
      <c r="F504" s="49">
        <f t="shared" si="7"/>
        <v>101.85</v>
      </c>
      <c r="K504" s="38"/>
      <c r="L504" s="38"/>
    </row>
    <row r="505" spans="1:12" ht="45.75" x14ac:dyDescent="0.25">
      <c r="A505" s="4" t="s">
        <v>178</v>
      </c>
      <c r="B505" s="4" t="s">
        <v>66</v>
      </c>
      <c r="C505" s="50" t="s">
        <v>40</v>
      </c>
      <c r="D505" s="51" t="s">
        <v>67</v>
      </c>
      <c r="E505" s="49">
        <v>13.92</v>
      </c>
      <c r="F505" s="49">
        <f t="shared" si="7"/>
        <v>13.92</v>
      </c>
      <c r="K505" s="38"/>
      <c r="L505" s="38"/>
    </row>
    <row r="506" spans="1:12" x14ac:dyDescent="0.25">
      <c r="C506" s="39"/>
      <c r="D506" s="48" t="s">
        <v>2674</v>
      </c>
      <c r="E506" s="52">
        <f>SUM(E500:E505)</f>
        <v>547.29</v>
      </c>
      <c r="F506" s="52">
        <f>SUM(F500:F505)</f>
        <v>547.29</v>
      </c>
      <c r="K506" s="38"/>
      <c r="L506" s="38"/>
    </row>
    <row r="507" spans="1:12" x14ac:dyDescent="0.25">
      <c r="C507" s="39"/>
      <c r="D507" s="40"/>
      <c r="E507" s="49"/>
      <c r="F507" s="49"/>
      <c r="K507" s="38"/>
      <c r="L507" s="38"/>
    </row>
    <row r="508" spans="1:12" x14ac:dyDescent="0.25">
      <c r="B508" s="7"/>
      <c r="C508" s="47" t="s">
        <v>68</v>
      </c>
      <c r="D508" s="48" t="s">
        <v>69</v>
      </c>
      <c r="E508" s="49"/>
      <c r="F508" s="49"/>
      <c r="K508" s="38"/>
      <c r="L508" s="38"/>
    </row>
    <row r="509" spans="1:12" x14ac:dyDescent="0.25">
      <c r="C509" s="39"/>
      <c r="D509" s="40"/>
      <c r="E509" s="49"/>
      <c r="F509" s="49"/>
      <c r="K509" s="38"/>
      <c r="L509" s="38"/>
    </row>
    <row r="510" spans="1:12" ht="57" x14ac:dyDescent="0.25">
      <c r="A510" s="4" t="s">
        <v>179</v>
      </c>
      <c r="B510" s="4" t="s">
        <v>71</v>
      </c>
      <c r="C510" s="50" t="s">
        <v>15</v>
      </c>
      <c r="D510" s="51" t="s">
        <v>72</v>
      </c>
      <c r="E510" s="49">
        <v>1123.1199999999999</v>
      </c>
      <c r="F510" s="49"/>
      <c r="K510" s="38"/>
      <c r="L510" s="38"/>
    </row>
    <row r="511" spans="1:12" ht="45.75" x14ac:dyDescent="0.25">
      <c r="A511" s="4" t="s">
        <v>179</v>
      </c>
      <c r="B511" s="4" t="s">
        <v>73</v>
      </c>
      <c r="C511" s="50" t="s">
        <v>18</v>
      </c>
      <c r="D511" s="51" t="s">
        <v>74</v>
      </c>
      <c r="E511" s="49">
        <v>144.83000000000001</v>
      </c>
      <c r="F511" s="49">
        <f t="shared" si="7"/>
        <v>144.83000000000001</v>
      </c>
      <c r="K511" s="38"/>
      <c r="L511" s="38"/>
    </row>
    <row r="512" spans="1:12" ht="23.25" x14ac:dyDescent="0.25">
      <c r="A512" s="4" t="s">
        <v>179</v>
      </c>
      <c r="B512" s="4" t="s">
        <v>75</v>
      </c>
      <c r="C512" s="50" t="s">
        <v>15</v>
      </c>
      <c r="D512" s="51" t="s">
        <v>76</v>
      </c>
      <c r="E512" s="49">
        <v>25.05</v>
      </c>
      <c r="F512" s="49">
        <f t="shared" si="7"/>
        <v>25.05</v>
      </c>
      <c r="K512" s="38"/>
      <c r="L512" s="38"/>
    </row>
    <row r="513" spans="1:12" x14ac:dyDescent="0.25">
      <c r="C513" s="39"/>
      <c r="D513" s="48" t="s">
        <v>2674</v>
      </c>
      <c r="E513" s="52">
        <f>SUM(E510:E512)</f>
        <v>1292.9999999999998</v>
      </c>
      <c r="F513" s="52">
        <f>SUM(F510:F512)</f>
        <v>169.88000000000002</v>
      </c>
      <c r="K513" s="38"/>
      <c r="L513" s="38"/>
    </row>
    <row r="514" spans="1:12" x14ac:dyDescent="0.25">
      <c r="C514" s="39"/>
      <c r="D514" s="40"/>
      <c r="E514" s="49"/>
      <c r="F514" s="49"/>
      <c r="K514" s="38"/>
      <c r="L514" s="38"/>
    </row>
    <row r="515" spans="1:12" x14ac:dyDescent="0.25">
      <c r="B515" s="7"/>
      <c r="C515" s="47" t="s">
        <v>79</v>
      </c>
      <c r="D515" s="48" t="s">
        <v>80</v>
      </c>
      <c r="E515" s="49"/>
      <c r="F515" s="49"/>
      <c r="K515" s="38"/>
      <c r="L515" s="38"/>
    </row>
    <row r="516" spans="1:12" x14ac:dyDescent="0.25">
      <c r="C516" s="39"/>
      <c r="D516" s="40"/>
      <c r="E516" s="49"/>
      <c r="F516" s="49"/>
      <c r="K516" s="38"/>
      <c r="L516" s="38"/>
    </row>
    <row r="517" spans="1:12" ht="34.5" x14ac:dyDescent="0.25">
      <c r="A517" s="4" t="s">
        <v>180</v>
      </c>
      <c r="B517" s="4" t="s">
        <v>166</v>
      </c>
      <c r="C517" s="50" t="s">
        <v>18</v>
      </c>
      <c r="D517" s="51" t="s">
        <v>167</v>
      </c>
      <c r="E517" s="49">
        <v>460.58</v>
      </c>
      <c r="F517" s="49">
        <v>0</v>
      </c>
      <c r="K517" s="38"/>
      <c r="L517" s="38"/>
    </row>
    <row r="518" spans="1:12" x14ac:dyDescent="0.25">
      <c r="C518" s="39"/>
      <c r="D518" s="48" t="s">
        <v>2674</v>
      </c>
      <c r="E518" s="52">
        <f>SUM(E517)</f>
        <v>460.58</v>
      </c>
      <c r="F518" s="52">
        <f>SUM(F517)</f>
        <v>0</v>
      </c>
      <c r="K518" s="38"/>
      <c r="L518" s="38"/>
    </row>
    <row r="519" spans="1:12" x14ac:dyDescent="0.25">
      <c r="C519" s="39"/>
      <c r="D519" s="40"/>
      <c r="E519" s="49"/>
      <c r="F519" s="49"/>
      <c r="K519" s="38"/>
      <c r="L519" s="38"/>
    </row>
    <row r="520" spans="1:12" x14ac:dyDescent="0.25">
      <c r="B520" s="7"/>
      <c r="C520" s="47" t="s">
        <v>84</v>
      </c>
      <c r="D520" s="48" t="s">
        <v>85</v>
      </c>
      <c r="E520" s="49"/>
      <c r="F520" s="49"/>
      <c r="K520" s="38"/>
      <c r="L520" s="38"/>
    </row>
    <row r="521" spans="1:12" x14ac:dyDescent="0.25">
      <c r="C521" s="39"/>
      <c r="D521" s="40"/>
      <c r="E521" s="49"/>
      <c r="F521" s="49"/>
      <c r="K521" s="38"/>
      <c r="L521" s="38"/>
    </row>
    <row r="522" spans="1:12" ht="45.75" x14ac:dyDescent="0.25">
      <c r="A522" s="4" t="s">
        <v>181</v>
      </c>
      <c r="B522" s="4" t="s">
        <v>87</v>
      </c>
      <c r="C522" s="50" t="s">
        <v>31</v>
      </c>
      <c r="D522" s="51" t="s">
        <v>88</v>
      </c>
      <c r="E522" s="49">
        <v>774.65</v>
      </c>
      <c r="F522" s="49">
        <f t="shared" ref="F522:F576" si="8">E522</f>
        <v>774.65</v>
      </c>
      <c r="K522" s="38"/>
      <c r="L522" s="38"/>
    </row>
    <row r="523" spans="1:12" ht="45.75" x14ac:dyDescent="0.25">
      <c r="A523" s="4" t="s">
        <v>181</v>
      </c>
      <c r="B523" s="4" t="s">
        <v>89</v>
      </c>
      <c r="C523" s="50" t="s">
        <v>40</v>
      </c>
      <c r="D523" s="51" t="s">
        <v>90</v>
      </c>
      <c r="E523" s="49">
        <v>235.63</v>
      </c>
      <c r="F523" s="49">
        <f t="shared" si="8"/>
        <v>235.63</v>
      </c>
      <c r="K523" s="38"/>
      <c r="L523" s="38"/>
    </row>
    <row r="524" spans="1:12" ht="23.25" x14ac:dyDescent="0.25">
      <c r="A524" s="4" t="s">
        <v>181</v>
      </c>
      <c r="B524" s="4" t="s">
        <v>182</v>
      </c>
      <c r="C524" s="50" t="s">
        <v>15</v>
      </c>
      <c r="D524" s="51" t="s">
        <v>183</v>
      </c>
      <c r="E524" s="49">
        <v>7.32</v>
      </c>
      <c r="F524" s="49">
        <f t="shared" si="8"/>
        <v>7.32</v>
      </c>
      <c r="K524" s="38"/>
      <c r="L524" s="38"/>
    </row>
    <row r="525" spans="1:12" x14ac:dyDescent="0.25">
      <c r="C525" s="39"/>
      <c r="D525" s="48" t="s">
        <v>2674</v>
      </c>
      <c r="E525" s="52">
        <f>SUM(E522:E524)</f>
        <v>1017.6</v>
      </c>
      <c r="F525" s="52">
        <f>SUM(F522:F524)</f>
        <v>1017.6</v>
      </c>
      <c r="K525" s="38"/>
      <c r="L525" s="38"/>
    </row>
    <row r="526" spans="1:12" x14ac:dyDescent="0.25">
      <c r="C526" s="39"/>
      <c r="D526" s="40"/>
      <c r="E526" s="49"/>
      <c r="F526" s="49"/>
      <c r="K526" s="38"/>
      <c r="L526" s="38"/>
    </row>
    <row r="527" spans="1:12" x14ac:dyDescent="0.25">
      <c r="B527" s="7"/>
      <c r="C527" s="47" t="s">
        <v>93</v>
      </c>
      <c r="D527" s="48" t="s">
        <v>94</v>
      </c>
      <c r="E527" s="49"/>
      <c r="F527" s="49"/>
      <c r="K527" s="38"/>
      <c r="L527" s="38"/>
    </row>
    <row r="528" spans="1:12" x14ac:dyDescent="0.25">
      <c r="C528" s="39"/>
      <c r="D528" s="40"/>
      <c r="E528" s="49"/>
      <c r="F528" s="49"/>
      <c r="K528" s="38"/>
      <c r="L528" s="38"/>
    </row>
    <row r="529" spans="1:12" ht="23.25" x14ac:dyDescent="0.25">
      <c r="A529" s="4" t="s">
        <v>184</v>
      </c>
      <c r="B529" s="4" t="s">
        <v>96</v>
      </c>
      <c r="C529" s="50" t="s">
        <v>40</v>
      </c>
      <c r="D529" s="51" t="s">
        <v>97</v>
      </c>
      <c r="E529" s="49">
        <v>533.53</v>
      </c>
      <c r="F529" s="49">
        <f t="shared" si="8"/>
        <v>533.53</v>
      </c>
      <c r="K529" s="38"/>
      <c r="L529" s="38"/>
    </row>
    <row r="530" spans="1:12" ht="34.5" x14ac:dyDescent="0.25">
      <c r="A530" s="4" t="s">
        <v>184</v>
      </c>
      <c r="B530" s="4" t="s">
        <v>98</v>
      </c>
      <c r="C530" s="50" t="s">
        <v>40</v>
      </c>
      <c r="D530" s="51" t="s">
        <v>99</v>
      </c>
      <c r="E530" s="49">
        <v>129.63999999999999</v>
      </c>
      <c r="F530" s="49">
        <f t="shared" si="8"/>
        <v>129.63999999999999</v>
      </c>
      <c r="K530" s="38"/>
      <c r="L530" s="38"/>
    </row>
    <row r="531" spans="1:12" ht="57" x14ac:dyDescent="0.25">
      <c r="A531" s="4" t="s">
        <v>184</v>
      </c>
      <c r="B531" s="4" t="s">
        <v>100</v>
      </c>
      <c r="C531" s="50" t="s">
        <v>40</v>
      </c>
      <c r="D531" s="51" t="s">
        <v>101</v>
      </c>
      <c r="E531" s="49">
        <v>151.66999999999999</v>
      </c>
      <c r="F531" s="49">
        <f t="shared" si="8"/>
        <v>151.66999999999999</v>
      </c>
      <c r="K531" s="38"/>
      <c r="L531" s="38"/>
    </row>
    <row r="532" spans="1:12" ht="34.5" x14ac:dyDescent="0.25">
      <c r="A532" s="4" t="s">
        <v>184</v>
      </c>
      <c r="B532" s="4" t="s">
        <v>102</v>
      </c>
      <c r="C532" s="50" t="s">
        <v>40</v>
      </c>
      <c r="D532" s="51" t="s">
        <v>103</v>
      </c>
      <c r="E532" s="49">
        <v>45.13</v>
      </c>
      <c r="F532" s="49">
        <f t="shared" si="8"/>
        <v>45.13</v>
      </c>
      <c r="K532" s="38"/>
      <c r="L532" s="38"/>
    </row>
    <row r="533" spans="1:12" ht="57" x14ac:dyDescent="0.25">
      <c r="A533" s="4" t="s">
        <v>184</v>
      </c>
      <c r="B533" s="4" t="s">
        <v>104</v>
      </c>
      <c r="C533" s="50" t="s">
        <v>40</v>
      </c>
      <c r="D533" s="51" t="s">
        <v>105</v>
      </c>
      <c r="E533" s="49">
        <v>279.25</v>
      </c>
      <c r="F533" s="49">
        <f t="shared" si="8"/>
        <v>279.25</v>
      </c>
      <c r="K533" s="38"/>
      <c r="L533" s="38"/>
    </row>
    <row r="534" spans="1:12" ht="45.75" x14ac:dyDescent="0.25">
      <c r="A534" s="4" t="s">
        <v>184</v>
      </c>
      <c r="B534" s="4" t="s">
        <v>106</v>
      </c>
      <c r="C534" s="50" t="s">
        <v>40</v>
      </c>
      <c r="D534" s="51" t="s">
        <v>107</v>
      </c>
      <c r="E534" s="49">
        <v>46.76</v>
      </c>
      <c r="F534" s="49">
        <v>0</v>
      </c>
      <c r="K534" s="38"/>
      <c r="L534" s="38"/>
    </row>
    <row r="535" spans="1:12" x14ac:dyDescent="0.25">
      <c r="C535" s="39"/>
      <c r="D535" s="48" t="s">
        <v>2674</v>
      </c>
      <c r="E535" s="52">
        <f>SUM(E529:E534)</f>
        <v>1185.9799999999998</v>
      </c>
      <c r="F535" s="52">
        <f>SUM(F529:F534)</f>
        <v>1139.2199999999998</v>
      </c>
      <c r="K535" s="38"/>
      <c r="L535" s="38"/>
    </row>
    <row r="536" spans="1:12" x14ac:dyDescent="0.25">
      <c r="C536" s="39"/>
      <c r="D536" s="40"/>
      <c r="E536" s="49"/>
      <c r="F536" s="49"/>
      <c r="K536" s="38"/>
      <c r="L536" s="38"/>
    </row>
    <row r="537" spans="1:12" x14ac:dyDescent="0.25">
      <c r="B537" s="7"/>
      <c r="C537" s="44" t="s">
        <v>185</v>
      </c>
      <c r="D537" s="45" t="s">
        <v>186</v>
      </c>
      <c r="E537" s="46">
        <f>E549+E554+E560+E570+E577+E582+E588+E598</f>
        <v>9547.2899999999991</v>
      </c>
      <c r="F537" s="46">
        <f>F549+F554+F560+F570+F577+F582+F588+F598</f>
        <v>7557.76</v>
      </c>
      <c r="K537" s="38"/>
      <c r="L537" s="38"/>
    </row>
    <row r="538" spans="1:12" x14ac:dyDescent="0.25">
      <c r="B538" s="7"/>
      <c r="C538" s="47" t="s">
        <v>7</v>
      </c>
      <c r="D538" s="48" t="s">
        <v>12</v>
      </c>
      <c r="E538" s="49"/>
      <c r="F538" s="49"/>
      <c r="K538" s="38"/>
      <c r="L538" s="38"/>
    </row>
    <row r="539" spans="1:12" x14ac:dyDescent="0.25">
      <c r="C539" s="39"/>
      <c r="D539" s="40"/>
      <c r="E539" s="49"/>
      <c r="F539" s="49"/>
      <c r="K539" s="38"/>
      <c r="L539" s="38"/>
    </row>
    <row r="540" spans="1:12" ht="23.25" x14ac:dyDescent="0.25">
      <c r="A540" s="4" t="s">
        <v>187</v>
      </c>
      <c r="B540" s="4" t="s">
        <v>14</v>
      </c>
      <c r="C540" s="50" t="s">
        <v>15</v>
      </c>
      <c r="D540" s="51" t="s">
        <v>16</v>
      </c>
      <c r="E540" s="49">
        <v>351</v>
      </c>
      <c r="F540" s="49">
        <f t="shared" si="8"/>
        <v>351</v>
      </c>
      <c r="K540" s="38"/>
      <c r="L540" s="38"/>
    </row>
    <row r="541" spans="1:12" x14ac:dyDescent="0.25">
      <c r="A541" s="4" t="s">
        <v>187</v>
      </c>
      <c r="B541" s="4" t="s">
        <v>17</v>
      </c>
      <c r="C541" s="50" t="s">
        <v>18</v>
      </c>
      <c r="D541" s="51" t="s">
        <v>19</v>
      </c>
      <c r="E541" s="49">
        <v>56.52</v>
      </c>
      <c r="F541" s="49">
        <f t="shared" si="8"/>
        <v>56.52</v>
      </c>
      <c r="K541" s="38"/>
      <c r="L541" s="38"/>
    </row>
    <row r="542" spans="1:12" ht="23.25" x14ac:dyDescent="0.25">
      <c r="A542" s="4" t="s">
        <v>187</v>
      </c>
      <c r="B542" s="4" t="s">
        <v>20</v>
      </c>
      <c r="C542" s="50" t="s">
        <v>18</v>
      </c>
      <c r="D542" s="51" t="s">
        <v>21</v>
      </c>
      <c r="E542" s="49">
        <v>171.36</v>
      </c>
      <c r="F542" s="49">
        <f t="shared" si="8"/>
        <v>171.36</v>
      </c>
      <c r="K542" s="38"/>
      <c r="L542" s="38"/>
    </row>
    <row r="543" spans="1:12" ht="23.25" x14ac:dyDescent="0.25">
      <c r="A543" s="4" t="s">
        <v>187</v>
      </c>
      <c r="B543" s="4" t="s">
        <v>22</v>
      </c>
      <c r="C543" s="50" t="s">
        <v>15</v>
      </c>
      <c r="D543" s="51" t="s">
        <v>23</v>
      </c>
      <c r="E543" s="49">
        <v>173.43</v>
      </c>
      <c r="F543" s="49">
        <f t="shared" si="8"/>
        <v>173.43</v>
      </c>
      <c r="K543" s="38"/>
      <c r="L543" s="38"/>
    </row>
    <row r="544" spans="1:12" ht="23.25" x14ac:dyDescent="0.25">
      <c r="A544" s="4" t="s">
        <v>187</v>
      </c>
      <c r="B544" s="4" t="s">
        <v>24</v>
      </c>
      <c r="C544" s="50" t="s">
        <v>18</v>
      </c>
      <c r="D544" s="51" t="s">
        <v>25</v>
      </c>
      <c r="E544" s="49">
        <v>563.49</v>
      </c>
      <c r="F544" s="49">
        <f t="shared" si="8"/>
        <v>563.49</v>
      </c>
      <c r="K544" s="38"/>
      <c r="L544" s="38"/>
    </row>
    <row r="545" spans="1:12" ht="23.25" x14ac:dyDescent="0.25">
      <c r="A545" s="4" t="s">
        <v>187</v>
      </c>
      <c r="B545" s="4" t="s">
        <v>26</v>
      </c>
      <c r="C545" s="50" t="s">
        <v>18</v>
      </c>
      <c r="D545" s="51" t="s">
        <v>27</v>
      </c>
      <c r="E545" s="49">
        <v>170.79</v>
      </c>
      <c r="F545" s="49">
        <f t="shared" si="8"/>
        <v>170.79</v>
      </c>
      <c r="K545" s="38"/>
      <c r="L545" s="38"/>
    </row>
    <row r="546" spans="1:12" ht="23.25" x14ac:dyDescent="0.25">
      <c r="A546" s="4" t="s">
        <v>187</v>
      </c>
      <c r="B546" s="4" t="s">
        <v>28</v>
      </c>
      <c r="C546" s="50" t="s">
        <v>18</v>
      </c>
      <c r="D546" s="51" t="s">
        <v>29</v>
      </c>
      <c r="E546" s="49">
        <v>381.24</v>
      </c>
      <c r="F546" s="49">
        <f t="shared" si="8"/>
        <v>381.24</v>
      </c>
      <c r="K546" s="38"/>
      <c r="L546" s="38"/>
    </row>
    <row r="547" spans="1:12" ht="34.5" x14ac:dyDescent="0.25">
      <c r="A547" s="4" t="s">
        <v>187</v>
      </c>
      <c r="B547" s="4" t="s">
        <v>30</v>
      </c>
      <c r="C547" s="50" t="s">
        <v>31</v>
      </c>
      <c r="D547" s="51" t="s">
        <v>32</v>
      </c>
      <c r="E547" s="49">
        <v>88.2</v>
      </c>
      <c r="F547" s="49">
        <f t="shared" si="8"/>
        <v>88.2</v>
      </c>
      <c r="K547" s="38"/>
      <c r="L547" s="38"/>
    </row>
    <row r="548" spans="1:12" ht="34.5" x14ac:dyDescent="0.25">
      <c r="A548" s="4" t="s">
        <v>187</v>
      </c>
      <c r="B548" s="4" t="s">
        <v>33</v>
      </c>
      <c r="C548" s="50" t="s">
        <v>31</v>
      </c>
      <c r="D548" s="51" t="s">
        <v>34</v>
      </c>
      <c r="E548" s="49">
        <v>116.4</v>
      </c>
      <c r="F548" s="49">
        <f t="shared" si="8"/>
        <v>116.4</v>
      </c>
      <c r="K548" s="38"/>
      <c r="L548" s="38"/>
    </row>
    <row r="549" spans="1:12" x14ac:dyDescent="0.25">
      <c r="C549" s="39"/>
      <c r="D549" s="48" t="s">
        <v>2674</v>
      </c>
      <c r="E549" s="52">
        <f>SUM(E540:E548)</f>
        <v>2072.4299999999998</v>
      </c>
      <c r="F549" s="52">
        <f>SUM(F540:F548)</f>
        <v>2072.4299999999998</v>
      </c>
      <c r="K549" s="38"/>
      <c r="L549" s="38"/>
    </row>
    <row r="550" spans="1:12" x14ac:dyDescent="0.25">
      <c r="C550" s="39"/>
      <c r="D550" s="40"/>
      <c r="E550" s="49"/>
      <c r="F550" s="49"/>
      <c r="K550" s="38"/>
      <c r="L550" s="38"/>
    </row>
    <row r="551" spans="1:12" x14ac:dyDescent="0.25">
      <c r="B551" s="7"/>
      <c r="C551" s="47" t="s">
        <v>36</v>
      </c>
      <c r="D551" s="48" t="s">
        <v>37</v>
      </c>
      <c r="E551" s="49"/>
      <c r="F551" s="49"/>
      <c r="K551" s="38"/>
      <c r="L551" s="38"/>
    </row>
    <row r="552" spans="1:12" x14ac:dyDescent="0.25">
      <c r="C552" s="39"/>
      <c r="D552" s="40"/>
      <c r="E552" s="49"/>
      <c r="F552" s="49"/>
      <c r="K552" s="38"/>
      <c r="L552" s="38"/>
    </row>
    <row r="553" spans="1:12" ht="23.25" x14ac:dyDescent="0.25">
      <c r="A553" s="4" t="s">
        <v>188</v>
      </c>
      <c r="B553" s="4" t="s">
        <v>39</v>
      </c>
      <c r="C553" s="50" t="s">
        <v>40</v>
      </c>
      <c r="D553" s="51" t="s">
        <v>41</v>
      </c>
      <c r="E553" s="49">
        <v>306.45</v>
      </c>
      <c r="F553" s="49">
        <f t="shared" si="8"/>
        <v>306.45</v>
      </c>
      <c r="K553" s="38"/>
      <c r="L553" s="38"/>
    </row>
    <row r="554" spans="1:12" x14ac:dyDescent="0.25">
      <c r="C554" s="39"/>
      <c r="D554" s="48" t="s">
        <v>2674</v>
      </c>
      <c r="E554" s="52">
        <f>SUM(E553)</f>
        <v>306.45</v>
      </c>
      <c r="F554" s="52">
        <f>SUM(F553)</f>
        <v>306.45</v>
      </c>
      <c r="K554" s="38"/>
      <c r="L554" s="38"/>
    </row>
    <row r="555" spans="1:12" x14ac:dyDescent="0.25">
      <c r="C555" s="39"/>
      <c r="D555" s="40"/>
      <c r="E555" s="49"/>
      <c r="F555" s="49"/>
      <c r="K555" s="38"/>
      <c r="L555" s="38"/>
    </row>
    <row r="556" spans="1:12" x14ac:dyDescent="0.25">
      <c r="B556" s="7"/>
      <c r="C556" s="47" t="s">
        <v>42</v>
      </c>
      <c r="D556" s="48" t="s">
        <v>43</v>
      </c>
      <c r="E556" s="49"/>
      <c r="F556" s="49"/>
      <c r="K556" s="38"/>
      <c r="L556" s="38"/>
    </row>
    <row r="557" spans="1:12" x14ac:dyDescent="0.25">
      <c r="C557" s="39"/>
      <c r="D557" s="40"/>
      <c r="E557" s="49"/>
      <c r="F557" s="49"/>
      <c r="K557" s="38"/>
      <c r="L557" s="38"/>
    </row>
    <row r="558" spans="1:12" ht="45.75" x14ac:dyDescent="0.25">
      <c r="A558" s="4" t="s">
        <v>189</v>
      </c>
      <c r="B558" s="4" t="s">
        <v>45</v>
      </c>
      <c r="C558" s="50" t="s">
        <v>31</v>
      </c>
      <c r="D558" s="51" t="s">
        <v>46</v>
      </c>
      <c r="E558" s="49">
        <v>288.29000000000002</v>
      </c>
      <c r="F558" s="49">
        <f t="shared" si="8"/>
        <v>288.29000000000002</v>
      </c>
      <c r="K558" s="38"/>
      <c r="L558" s="38"/>
    </row>
    <row r="559" spans="1:12" ht="45.75" x14ac:dyDescent="0.25">
      <c r="A559" s="4" t="s">
        <v>189</v>
      </c>
      <c r="B559" s="4" t="s">
        <v>47</v>
      </c>
      <c r="C559" s="50" t="s">
        <v>31</v>
      </c>
      <c r="D559" s="51" t="s">
        <v>48</v>
      </c>
      <c r="E559" s="49">
        <v>32.200000000000003</v>
      </c>
      <c r="F559" s="49">
        <f t="shared" si="8"/>
        <v>32.200000000000003</v>
      </c>
      <c r="K559" s="38"/>
      <c r="L559" s="38"/>
    </row>
    <row r="560" spans="1:12" x14ac:dyDescent="0.25">
      <c r="C560" s="39"/>
      <c r="D560" s="48" t="s">
        <v>2674</v>
      </c>
      <c r="E560" s="52">
        <f>SUM(E558:E559)</f>
        <v>320.49</v>
      </c>
      <c r="F560" s="52">
        <f>SUM(F558:F559)</f>
        <v>320.49</v>
      </c>
      <c r="K560" s="38"/>
      <c r="L560" s="38"/>
    </row>
    <row r="561" spans="1:12" x14ac:dyDescent="0.25">
      <c r="C561" s="39"/>
      <c r="D561" s="40"/>
      <c r="E561" s="49"/>
      <c r="F561" s="49"/>
      <c r="K561" s="38"/>
      <c r="L561" s="38"/>
    </row>
    <row r="562" spans="1:12" x14ac:dyDescent="0.25">
      <c r="B562" s="7"/>
      <c r="C562" s="47" t="s">
        <v>53</v>
      </c>
      <c r="D562" s="48" t="s">
        <v>54</v>
      </c>
      <c r="E562" s="49"/>
      <c r="F562" s="49"/>
      <c r="K562" s="38"/>
      <c r="L562" s="38"/>
    </row>
    <row r="563" spans="1:12" x14ac:dyDescent="0.25">
      <c r="C563" s="39"/>
      <c r="D563" s="40"/>
      <c r="E563" s="49"/>
      <c r="F563" s="49"/>
      <c r="K563" s="38"/>
      <c r="L563" s="38"/>
    </row>
    <row r="564" spans="1:12" ht="34.5" x14ac:dyDescent="0.25">
      <c r="A564" s="4" t="s">
        <v>190</v>
      </c>
      <c r="B564" s="4" t="s">
        <v>56</v>
      </c>
      <c r="C564" s="50" t="s">
        <v>40</v>
      </c>
      <c r="D564" s="51" t="s">
        <v>57</v>
      </c>
      <c r="E564" s="49">
        <v>147</v>
      </c>
      <c r="F564" s="49">
        <f t="shared" si="8"/>
        <v>147</v>
      </c>
      <c r="K564" s="38"/>
      <c r="L564" s="38"/>
    </row>
    <row r="565" spans="1:12" ht="34.5" x14ac:dyDescent="0.25">
      <c r="A565" s="4" t="s">
        <v>190</v>
      </c>
      <c r="B565" s="4" t="s">
        <v>58</v>
      </c>
      <c r="C565" s="50" t="s">
        <v>40</v>
      </c>
      <c r="D565" s="51" t="s">
        <v>59</v>
      </c>
      <c r="E565" s="49">
        <v>12.5</v>
      </c>
      <c r="F565" s="49">
        <f t="shared" si="8"/>
        <v>12.5</v>
      </c>
      <c r="K565" s="38"/>
      <c r="L565" s="38"/>
    </row>
    <row r="566" spans="1:12" ht="34.5" x14ac:dyDescent="0.25">
      <c r="A566" s="4" t="s">
        <v>190</v>
      </c>
      <c r="B566" s="4" t="s">
        <v>60</v>
      </c>
      <c r="C566" s="50" t="s">
        <v>40</v>
      </c>
      <c r="D566" s="51" t="s">
        <v>61</v>
      </c>
      <c r="E566" s="49">
        <v>410.29</v>
      </c>
      <c r="F566" s="49">
        <f t="shared" si="8"/>
        <v>410.29</v>
      </c>
      <c r="K566" s="38"/>
      <c r="L566" s="38"/>
    </row>
    <row r="567" spans="1:12" ht="34.5" x14ac:dyDescent="0.25">
      <c r="A567" s="4" t="s">
        <v>190</v>
      </c>
      <c r="B567" s="4" t="s">
        <v>62</v>
      </c>
      <c r="C567" s="50" t="s">
        <v>40</v>
      </c>
      <c r="D567" s="51" t="s">
        <v>63</v>
      </c>
      <c r="E567" s="49">
        <v>102.91</v>
      </c>
      <c r="F567" s="49">
        <f t="shared" si="8"/>
        <v>102.91</v>
      </c>
      <c r="K567" s="38"/>
      <c r="L567" s="38"/>
    </row>
    <row r="568" spans="1:12" ht="45.75" x14ac:dyDescent="0.25">
      <c r="A568" s="4" t="s">
        <v>190</v>
      </c>
      <c r="B568" s="4" t="s">
        <v>64</v>
      </c>
      <c r="C568" s="50" t="s">
        <v>40</v>
      </c>
      <c r="D568" s="51" t="s">
        <v>65</v>
      </c>
      <c r="E568" s="49">
        <v>155.19</v>
      </c>
      <c r="F568" s="49">
        <f t="shared" si="8"/>
        <v>155.19</v>
      </c>
      <c r="K568" s="38"/>
      <c r="L568" s="38"/>
    </row>
    <row r="569" spans="1:12" ht="45.75" x14ac:dyDescent="0.25">
      <c r="A569" s="4" t="s">
        <v>190</v>
      </c>
      <c r="B569" s="4" t="s">
        <v>66</v>
      </c>
      <c r="C569" s="50" t="s">
        <v>40</v>
      </c>
      <c r="D569" s="51" t="s">
        <v>67</v>
      </c>
      <c r="E569" s="49">
        <v>24.36</v>
      </c>
      <c r="F569" s="49">
        <f t="shared" si="8"/>
        <v>24.36</v>
      </c>
      <c r="K569" s="38"/>
      <c r="L569" s="38"/>
    </row>
    <row r="570" spans="1:12" x14ac:dyDescent="0.25">
      <c r="C570" s="39"/>
      <c r="D570" s="48" t="s">
        <v>2674</v>
      </c>
      <c r="E570" s="52">
        <f>SUM(E564:E569)</f>
        <v>852.24999999999989</v>
      </c>
      <c r="F570" s="52">
        <f>SUM(F564:F569)</f>
        <v>852.24999999999989</v>
      </c>
      <c r="K570" s="38"/>
      <c r="L570" s="38"/>
    </row>
    <row r="571" spans="1:12" x14ac:dyDescent="0.25">
      <c r="C571" s="39"/>
      <c r="D571" s="40"/>
      <c r="E571" s="49"/>
      <c r="F571" s="49"/>
      <c r="K571" s="38"/>
      <c r="L571" s="38"/>
    </row>
    <row r="572" spans="1:12" x14ac:dyDescent="0.25">
      <c r="B572" s="7"/>
      <c r="C572" s="47" t="s">
        <v>68</v>
      </c>
      <c r="D572" s="48" t="s">
        <v>69</v>
      </c>
      <c r="E572" s="49"/>
      <c r="F572" s="49"/>
      <c r="K572" s="38"/>
      <c r="L572" s="38"/>
    </row>
    <row r="573" spans="1:12" x14ac:dyDescent="0.25">
      <c r="C573" s="39"/>
      <c r="D573" s="40"/>
      <c r="E573" s="49"/>
      <c r="F573" s="49"/>
      <c r="K573" s="38"/>
      <c r="L573" s="38"/>
    </row>
    <row r="574" spans="1:12" ht="57" x14ac:dyDescent="0.25">
      <c r="A574" s="4" t="s">
        <v>191</v>
      </c>
      <c r="B574" s="4" t="s">
        <v>71</v>
      </c>
      <c r="C574" s="50" t="s">
        <v>15</v>
      </c>
      <c r="D574" s="51" t="s">
        <v>72</v>
      </c>
      <c r="E574" s="49">
        <v>1712.48</v>
      </c>
      <c r="F574" s="49">
        <v>0</v>
      </c>
      <c r="K574" s="38"/>
      <c r="L574" s="38"/>
    </row>
    <row r="575" spans="1:12" ht="45.75" x14ac:dyDescent="0.25">
      <c r="A575" s="4" t="s">
        <v>191</v>
      </c>
      <c r="B575" s="4" t="s">
        <v>73</v>
      </c>
      <c r="C575" s="50" t="s">
        <v>18</v>
      </c>
      <c r="D575" s="51" t="s">
        <v>74</v>
      </c>
      <c r="E575" s="49">
        <v>289.66000000000003</v>
      </c>
      <c r="F575" s="49">
        <f t="shared" si="8"/>
        <v>289.66000000000003</v>
      </c>
      <c r="K575" s="38"/>
      <c r="L575" s="38"/>
    </row>
    <row r="576" spans="1:12" ht="23.25" x14ac:dyDescent="0.25">
      <c r="A576" s="4" t="s">
        <v>191</v>
      </c>
      <c r="B576" s="4" t="s">
        <v>75</v>
      </c>
      <c r="C576" s="50" t="s">
        <v>15</v>
      </c>
      <c r="D576" s="51" t="s">
        <v>76</v>
      </c>
      <c r="E576" s="49">
        <v>38.19</v>
      </c>
      <c r="F576" s="49">
        <f t="shared" si="8"/>
        <v>38.19</v>
      </c>
      <c r="K576" s="38"/>
      <c r="L576" s="38"/>
    </row>
    <row r="577" spans="1:12" x14ac:dyDescent="0.25">
      <c r="C577" s="39"/>
      <c r="D577" s="48" t="s">
        <v>2674</v>
      </c>
      <c r="E577" s="52">
        <f>SUM(E574:E576)</f>
        <v>2040.3300000000002</v>
      </c>
      <c r="F577" s="52">
        <f>SUM(F574:F576)</f>
        <v>327.85</v>
      </c>
      <c r="K577" s="38"/>
      <c r="L577" s="38"/>
    </row>
    <row r="578" spans="1:12" x14ac:dyDescent="0.25">
      <c r="C578" s="39"/>
      <c r="D578" s="40"/>
      <c r="E578" s="49"/>
      <c r="F578" s="49"/>
      <c r="K578" s="38"/>
      <c r="L578" s="38"/>
    </row>
    <row r="579" spans="1:12" x14ac:dyDescent="0.25">
      <c r="B579" s="7"/>
      <c r="C579" s="47" t="s">
        <v>79</v>
      </c>
      <c r="D579" s="48" t="s">
        <v>80</v>
      </c>
      <c r="E579" s="49"/>
      <c r="F579" s="49"/>
      <c r="K579" s="38"/>
      <c r="L579" s="38"/>
    </row>
    <row r="580" spans="1:12" x14ac:dyDescent="0.25">
      <c r="C580" s="39"/>
      <c r="D580" s="40"/>
      <c r="E580" s="49"/>
      <c r="F580" s="49"/>
      <c r="K580" s="38"/>
      <c r="L580" s="38"/>
    </row>
    <row r="581" spans="1:12" ht="34.5" x14ac:dyDescent="0.25">
      <c r="A581" s="4" t="s">
        <v>192</v>
      </c>
      <c r="B581" s="4" t="s">
        <v>166</v>
      </c>
      <c r="C581" s="50" t="s">
        <v>18</v>
      </c>
      <c r="D581" s="51" t="s">
        <v>167</v>
      </c>
      <c r="E581" s="49">
        <v>230.29</v>
      </c>
      <c r="F581" s="49">
        <v>0</v>
      </c>
      <c r="K581" s="38"/>
      <c r="L581" s="38"/>
    </row>
    <row r="582" spans="1:12" x14ac:dyDescent="0.25">
      <c r="C582" s="39"/>
      <c r="D582" s="48" t="s">
        <v>2674</v>
      </c>
      <c r="E582" s="52">
        <f>SUM(E581)</f>
        <v>230.29</v>
      </c>
      <c r="F582" s="52">
        <f>SUM(F581)</f>
        <v>0</v>
      </c>
      <c r="K582" s="38"/>
      <c r="L582" s="38"/>
    </row>
    <row r="583" spans="1:12" x14ac:dyDescent="0.25">
      <c r="C583" s="39"/>
      <c r="D583" s="40"/>
      <c r="E583" s="49"/>
      <c r="F583" s="49"/>
      <c r="K583" s="38"/>
      <c r="L583" s="38"/>
    </row>
    <row r="584" spans="1:12" x14ac:dyDescent="0.25">
      <c r="B584" s="7"/>
      <c r="C584" s="47" t="s">
        <v>84</v>
      </c>
      <c r="D584" s="48" t="s">
        <v>85</v>
      </c>
      <c r="E584" s="49"/>
      <c r="F584" s="49"/>
      <c r="K584" s="38"/>
      <c r="L584" s="38"/>
    </row>
    <row r="585" spans="1:12" x14ac:dyDescent="0.25">
      <c r="C585" s="39"/>
      <c r="D585" s="40"/>
      <c r="E585" s="49"/>
      <c r="F585" s="49"/>
      <c r="K585" s="38"/>
      <c r="L585" s="38"/>
    </row>
    <row r="586" spans="1:12" ht="45.75" x14ac:dyDescent="0.25">
      <c r="A586" s="4" t="s">
        <v>193</v>
      </c>
      <c r="B586" s="4" t="s">
        <v>87</v>
      </c>
      <c r="C586" s="50" t="s">
        <v>31</v>
      </c>
      <c r="D586" s="51" t="s">
        <v>88</v>
      </c>
      <c r="E586" s="49">
        <v>1567.13</v>
      </c>
      <c r="F586" s="49">
        <f t="shared" ref="F586:F639" si="9">E586</f>
        <v>1567.13</v>
      </c>
      <c r="K586" s="38"/>
      <c r="L586" s="38"/>
    </row>
    <row r="587" spans="1:12" ht="45.75" x14ac:dyDescent="0.25">
      <c r="A587" s="4" t="s">
        <v>193</v>
      </c>
      <c r="B587" s="4" t="s">
        <v>89</v>
      </c>
      <c r="C587" s="50" t="s">
        <v>40</v>
      </c>
      <c r="D587" s="51" t="s">
        <v>90</v>
      </c>
      <c r="E587" s="49">
        <v>370.45</v>
      </c>
      <c r="F587" s="49">
        <f t="shared" si="9"/>
        <v>370.45</v>
      </c>
      <c r="K587" s="38"/>
      <c r="L587" s="38"/>
    </row>
    <row r="588" spans="1:12" x14ac:dyDescent="0.25">
      <c r="C588" s="39"/>
      <c r="D588" s="48" t="s">
        <v>2674</v>
      </c>
      <c r="E588" s="52">
        <f>SUM(E586:E587)</f>
        <v>1937.5800000000002</v>
      </c>
      <c r="F588" s="52">
        <f>SUM(F586:F587)</f>
        <v>1937.5800000000002</v>
      </c>
      <c r="K588" s="38"/>
      <c r="L588" s="38"/>
    </row>
    <row r="589" spans="1:12" x14ac:dyDescent="0.25">
      <c r="C589" s="39"/>
      <c r="D589" s="40"/>
      <c r="E589" s="49"/>
      <c r="F589" s="49"/>
      <c r="K589" s="38"/>
      <c r="L589" s="38"/>
    </row>
    <row r="590" spans="1:12" x14ac:dyDescent="0.25">
      <c r="B590" s="7"/>
      <c r="C590" s="47" t="s">
        <v>93</v>
      </c>
      <c r="D590" s="48" t="s">
        <v>94</v>
      </c>
      <c r="E590" s="49"/>
      <c r="F590" s="49"/>
      <c r="K590" s="38"/>
      <c r="L590" s="38"/>
    </row>
    <row r="591" spans="1:12" x14ac:dyDescent="0.25">
      <c r="C591" s="39"/>
      <c r="D591" s="40"/>
      <c r="E591" s="49"/>
      <c r="F591" s="49"/>
      <c r="K591" s="38"/>
      <c r="L591" s="38"/>
    </row>
    <row r="592" spans="1:12" ht="23.25" x14ac:dyDescent="0.25">
      <c r="A592" s="4" t="s">
        <v>194</v>
      </c>
      <c r="B592" s="4" t="s">
        <v>96</v>
      </c>
      <c r="C592" s="50" t="s">
        <v>40</v>
      </c>
      <c r="D592" s="51" t="s">
        <v>97</v>
      </c>
      <c r="E592" s="49">
        <v>825.52</v>
      </c>
      <c r="F592" s="49">
        <f t="shared" si="9"/>
        <v>825.52</v>
      </c>
      <c r="K592" s="38"/>
      <c r="L592" s="38"/>
    </row>
    <row r="593" spans="1:12" ht="34.5" x14ac:dyDescent="0.25">
      <c r="A593" s="4" t="s">
        <v>194</v>
      </c>
      <c r="B593" s="4" t="s">
        <v>98</v>
      </c>
      <c r="C593" s="50" t="s">
        <v>40</v>
      </c>
      <c r="D593" s="51" t="s">
        <v>99</v>
      </c>
      <c r="E593" s="49">
        <v>203.49</v>
      </c>
      <c r="F593" s="49">
        <f t="shared" si="9"/>
        <v>203.49</v>
      </c>
      <c r="K593" s="38"/>
      <c r="L593" s="38"/>
    </row>
    <row r="594" spans="1:12" ht="57" x14ac:dyDescent="0.25">
      <c r="A594" s="4" t="s">
        <v>194</v>
      </c>
      <c r="B594" s="4" t="s">
        <v>100</v>
      </c>
      <c r="C594" s="50" t="s">
        <v>40</v>
      </c>
      <c r="D594" s="51" t="s">
        <v>101</v>
      </c>
      <c r="E594" s="49">
        <v>238.07</v>
      </c>
      <c r="F594" s="49">
        <f t="shared" si="9"/>
        <v>238.07</v>
      </c>
      <c r="K594" s="38"/>
      <c r="L594" s="38"/>
    </row>
    <row r="595" spans="1:12" ht="34.5" x14ac:dyDescent="0.25">
      <c r="A595" s="4" t="s">
        <v>194</v>
      </c>
      <c r="B595" s="4" t="s">
        <v>102</v>
      </c>
      <c r="C595" s="50" t="s">
        <v>40</v>
      </c>
      <c r="D595" s="51" t="s">
        <v>103</v>
      </c>
      <c r="E595" s="49">
        <v>65.89</v>
      </c>
      <c r="F595" s="49">
        <f t="shared" si="9"/>
        <v>65.89</v>
      </c>
      <c r="K595" s="38"/>
      <c r="L595" s="38"/>
    </row>
    <row r="596" spans="1:12" ht="57" x14ac:dyDescent="0.25">
      <c r="A596" s="4" t="s">
        <v>194</v>
      </c>
      <c r="B596" s="4" t="s">
        <v>104</v>
      </c>
      <c r="C596" s="50" t="s">
        <v>40</v>
      </c>
      <c r="D596" s="51" t="s">
        <v>105</v>
      </c>
      <c r="E596" s="49">
        <v>407.74</v>
      </c>
      <c r="F596" s="49">
        <f t="shared" si="9"/>
        <v>407.74</v>
      </c>
      <c r="K596" s="38"/>
      <c r="L596" s="38"/>
    </row>
    <row r="597" spans="1:12" ht="45.75" x14ac:dyDescent="0.25">
      <c r="A597" s="4" t="s">
        <v>194</v>
      </c>
      <c r="B597" s="4" t="s">
        <v>106</v>
      </c>
      <c r="C597" s="50" t="s">
        <v>40</v>
      </c>
      <c r="D597" s="51" t="s">
        <v>107</v>
      </c>
      <c r="E597" s="49">
        <v>46.76</v>
      </c>
      <c r="F597" s="49">
        <v>0</v>
      </c>
      <c r="K597" s="38"/>
      <c r="L597" s="38"/>
    </row>
    <row r="598" spans="1:12" x14ac:dyDescent="0.25">
      <c r="C598" s="39"/>
      <c r="D598" s="48" t="s">
        <v>2674</v>
      </c>
      <c r="E598" s="52">
        <f>SUM(E592:E597)</f>
        <v>1787.47</v>
      </c>
      <c r="F598" s="52">
        <f>SUM(F592:F597)</f>
        <v>1740.71</v>
      </c>
      <c r="K598" s="38"/>
      <c r="L598" s="38"/>
    </row>
    <row r="599" spans="1:12" x14ac:dyDescent="0.25">
      <c r="C599" s="39"/>
      <c r="D599" s="40"/>
      <c r="E599" s="49"/>
      <c r="F599" s="49"/>
      <c r="K599" s="38"/>
      <c r="L599" s="38"/>
    </row>
    <row r="600" spans="1:12" x14ac:dyDescent="0.25">
      <c r="B600" s="7"/>
      <c r="C600" s="44" t="s">
        <v>195</v>
      </c>
      <c r="D600" s="45" t="s">
        <v>196</v>
      </c>
      <c r="E600" s="46">
        <f>E612+E617+E623+E633+E640+E646+E652+E662</f>
        <v>9846.2599999999984</v>
      </c>
      <c r="F600" s="46">
        <f>F612+F617+F623+F633+F640+F646+F652+F662</f>
        <v>7604.04</v>
      </c>
      <c r="K600" s="38"/>
      <c r="L600" s="38"/>
    </row>
    <row r="601" spans="1:12" x14ac:dyDescent="0.25">
      <c r="B601" s="7"/>
      <c r="C601" s="47" t="s">
        <v>7</v>
      </c>
      <c r="D601" s="48" t="s">
        <v>12</v>
      </c>
      <c r="E601" s="49"/>
      <c r="F601" s="49"/>
      <c r="K601" s="38"/>
      <c r="L601" s="38"/>
    </row>
    <row r="602" spans="1:12" x14ac:dyDescent="0.25">
      <c r="C602" s="39"/>
      <c r="D602" s="40"/>
      <c r="E602" s="49"/>
      <c r="F602" s="49"/>
      <c r="K602" s="38"/>
      <c r="L602" s="38"/>
    </row>
    <row r="603" spans="1:12" ht="23.25" x14ac:dyDescent="0.25">
      <c r="A603" s="4" t="s">
        <v>197</v>
      </c>
      <c r="B603" s="4" t="s">
        <v>14</v>
      </c>
      <c r="C603" s="50" t="s">
        <v>15</v>
      </c>
      <c r="D603" s="51" t="s">
        <v>16</v>
      </c>
      <c r="E603" s="49">
        <v>351</v>
      </c>
      <c r="F603" s="49">
        <f t="shared" si="9"/>
        <v>351</v>
      </c>
      <c r="K603" s="38"/>
      <c r="L603" s="38"/>
    </row>
    <row r="604" spans="1:12" x14ac:dyDescent="0.25">
      <c r="A604" s="4" t="s">
        <v>197</v>
      </c>
      <c r="B604" s="4" t="s">
        <v>17</v>
      </c>
      <c r="C604" s="50" t="s">
        <v>18</v>
      </c>
      <c r="D604" s="51" t="s">
        <v>19</v>
      </c>
      <c r="E604" s="49">
        <v>61.23</v>
      </c>
      <c r="F604" s="49">
        <f t="shared" si="9"/>
        <v>61.23</v>
      </c>
      <c r="K604" s="38"/>
      <c r="L604" s="38"/>
    </row>
    <row r="605" spans="1:12" ht="23.25" x14ac:dyDescent="0.25">
      <c r="A605" s="4" t="s">
        <v>197</v>
      </c>
      <c r="B605" s="4" t="s">
        <v>20</v>
      </c>
      <c r="C605" s="50" t="s">
        <v>18</v>
      </c>
      <c r="D605" s="51" t="s">
        <v>21</v>
      </c>
      <c r="E605" s="49">
        <v>171.36</v>
      </c>
      <c r="F605" s="49">
        <f t="shared" si="9"/>
        <v>171.36</v>
      </c>
      <c r="K605" s="38"/>
      <c r="L605" s="38"/>
    </row>
    <row r="606" spans="1:12" ht="23.25" x14ac:dyDescent="0.25">
      <c r="A606" s="4" t="s">
        <v>197</v>
      </c>
      <c r="B606" s="4" t="s">
        <v>22</v>
      </c>
      <c r="C606" s="50" t="s">
        <v>15</v>
      </c>
      <c r="D606" s="51" t="s">
        <v>23</v>
      </c>
      <c r="E606" s="49">
        <v>180.48</v>
      </c>
      <c r="F606" s="49">
        <f t="shared" si="9"/>
        <v>180.48</v>
      </c>
      <c r="K606" s="38"/>
      <c r="L606" s="38"/>
    </row>
    <row r="607" spans="1:12" ht="23.25" x14ac:dyDescent="0.25">
      <c r="A607" s="4" t="s">
        <v>197</v>
      </c>
      <c r="B607" s="4" t="s">
        <v>24</v>
      </c>
      <c r="C607" s="50" t="s">
        <v>18</v>
      </c>
      <c r="D607" s="51" t="s">
        <v>25</v>
      </c>
      <c r="E607" s="49">
        <v>563.49</v>
      </c>
      <c r="F607" s="49">
        <f t="shared" si="9"/>
        <v>563.49</v>
      </c>
      <c r="K607" s="38"/>
      <c r="L607" s="38"/>
    </row>
    <row r="608" spans="1:12" ht="23.25" x14ac:dyDescent="0.25">
      <c r="A608" s="4" t="s">
        <v>197</v>
      </c>
      <c r="B608" s="4" t="s">
        <v>26</v>
      </c>
      <c r="C608" s="50" t="s">
        <v>18</v>
      </c>
      <c r="D608" s="51" t="s">
        <v>27</v>
      </c>
      <c r="E608" s="49">
        <v>170.79</v>
      </c>
      <c r="F608" s="49">
        <f t="shared" si="9"/>
        <v>170.79</v>
      </c>
      <c r="K608" s="38"/>
      <c r="L608" s="38"/>
    </row>
    <row r="609" spans="1:12" ht="23.25" x14ac:dyDescent="0.25">
      <c r="A609" s="4" t="s">
        <v>197</v>
      </c>
      <c r="B609" s="4" t="s">
        <v>28</v>
      </c>
      <c r="C609" s="50" t="s">
        <v>18</v>
      </c>
      <c r="D609" s="51" t="s">
        <v>29</v>
      </c>
      <c r="E609" s="49">
        <v>381.24</v>
      </c>
      <c r="F609" s="49">
        <f t="shared" si="9"/>
        <v>381.24</v>
      </c>
      <c r="K609" s="38"/>
      <c r="L609" s="38"/>
    </row>
    <row r="610" spans="1:12" ht="34.5" x14ac:dyDescent="0.25">
      <c r="A610" s="4" t="s">
        <v>197</v>
      </c>
      <c r="B610" s="4" t="s">
        <v>30</v>
      </c>
      <c r="C610" s="50" t="s">
        <v>31</v>
      </c>
      <c r="D610" s="51" t="s">
        <v>32</v>
      </c>
      <c r="E610" s="49">
        <v>94.08</v>
      </c>
      <c r="F610" s="49">
        <f t="shared" si="9"/>
        <v>94.08</v>
      </c>
      <c r="K610" s="38"/>
      <c r="L610" s="38"/>
    </row>
    <row r="611" spans="1:12" ht="34.5" x14ac:dyDescent="0.25">
      <c r="A611" s="4" t="s">
        <v>197</v>
      </c>
      <c r="B611" s="4" t="s">
        <v>33</v>
      </c>
      <c r="C611" s="50" t="s">
        <v>31</v>
      </c>
      <c r="D611" s="51" t="s">
        <v>34</v>
      </c>
      <c r="E611" s="49">
        <v>124.16</v>
      </c>
      <c r="F611" s="49">
        <f t="shared" si="9"/>
        <v>124.16</v>
      </c>
      <c r="K611" s="38"/>
      <c r="L611" s="38"/>
    </row>
    <row r="612" spans="1:12" x14ac:dyDescent="0.25">
      <c r="C612" s="39"/>
      <c r="D612" s="48" t="s">
        <v>2674</v>
      </c>
      <c r="E612" s="52">
        <f>SUM(E603:E611)</f>
        <v>2097.83</v>
      </c>
      <c r="F612" s="52">
        <f>SUM(F603:F611)</f>
        <v>2097.83</v>
      </c>
      <c r="K612" s="38"/>
      <c r="L612" s="38"/>
    </row>
    <row r="613" spans="1:12" x14ac:dyDescent="0.25">
      <c r="C613" s="39"/>
      <c r="D613" s="40"/>
      <c r="E613" s="49"/>
      <c r="F613" s="49"/>
      <c r="K613" s="38"/>
      <c r="L613" s="38"/>
    </row>
    <row r="614" spans="1:12" x14ac:dyDescent="0.25">
      <c r="B614" s="7"/>
      <c r="C614" s="47" t="s">
        <v>36</v>
      </c>
      <c r="D614" s="48" t="s">
        <v>37</v>
      </c>
      <c r="E614" s="49"/>
      <c r="F614" s="49"/>
      <c r="K614" s="38"/>
      <c r="L614" s="38"/>
    </row>
    <row r="615" spans="1:12" x14ac:dyDescent="0.25">
      <c r="C615" s="39"/>
      <c r="D615" s="40"/>
      <c r="E615" s="49"/>
      <c r="F615" s="49"/>
      <c r="K615" s="38"/>
      <c r="L615" s="38"/>
    </row>
    <row r="616" spans="1:12" ht="23.25" x14ac:dyDescent="0.25">
      <c r="A616" s="4" t="s">
        <v>198</v>
      </c>
      <c r="B616" s="4" t="s">
        <v>39</v>
      </c>
      <c r="C616" s="50" t="s">
        <v>40</v>
      </c>
      <c r="D616" s="51" t="s">
        <v>41</v>
      </c>
      <c r="E616" s="49">
        <v>306.45</v>
      </c>
      <c r="F616" s="49">
        <f t="shared" si="9"/>
        <v>306.45</v>
      </c>
      <c r="K616" s="38"/>
      <c r="L616" s="38"/>
    </row>
    <row r="617" spans="1:12" x14ac:dyDescent="0.25">
      <c r="C617" s="39"/>
      <c r="D617" s="48" t="s">
        <v>2674</v>
      </c>
      <c r="E617" s="52">
        <f>SUM(E616)</f>
        <v>306.45</v>
      </c>
      <c r="F617" s="52">
        <f>SUM(F616)</f>
        <v>306.45</v>
      </c>
      <c r="K617" s="38"/>
      <c r="L617" s="38"/>
    </row>
    <row r="618" spans="1:12" x14ac:dyDescent="0.25">
      <c r="C618" s="39"/>
      <c r="D618" s="40"/>
      <c r="E618" s="49"/>
      <c r="F618" s="49"/>
      <c r="K618" s="38"/>
      <c r="L618" s="38"/>
    </row>
    <row r="619" spans="1:12" x14ac:dyDescent="0.25">
      <c r="B619" s="7"/>
      <c r="C619" s="47" t="s">
        <v>42</v>
      </c>
      <c r="D619" s="48" t="s">
        <v>43</v>
      </c>
      <c r="E619" s="49"/>
      <c r="F619" s="49"/>
      <c r="K619" s="38"/>
      <c r="L619" s="38"/>
    </row>
    <row r="620" spans="1:12" x14ac:dyDescent="0.25">
      <c r="C620" s="39"/>
      <c r="D620" s="40"/>
      <c r="E620" s="49"/>
      <c r="F620" s="49"/>
      <c r="K620" s="38"/>
      <c r="L620" s="38"/>
    </row>
    <row r="621" spans="1:12" ht="45.75" x14ac:dyDescent="0.25">
      <c r="A621" s="4" t="s">
        <v>199</v>
      </c>
      <c r="B621" s="4" t="s">
        <v>45</v>
      </c>
      <c r="C621" s="50" t="s">
        <v>31</v>
      </c>
      <c r="D621" s="51" t="s">
        <v>46</v>
      </c>
      <c r="E621" s="49">
        <v>300.45999999999998</v>
      </c>
      <c r="F621" s="49">
        <f t="shared" si="9"/>
        <v>300.45999999999998</v>
      </c>
      <c r="K621" s="38"/>
      <c r="L621" s="38"/>
    </row>
    <row r="622" spans="1:12" ht="45.75" x14ac:dyDescent="0.25">
      <c r="A622" s="4" t="s">
        <v>199</v>
      </c>
      <c r="B622" s="4" t="s">
        <v>47</v>
      </c>
      <c r="C622" s="50" t="s">
        <v>31</v>
      </c>
      <c r="D622" s="51" t="s">
        <v>48</v>
      </c>
      <c r="E622" s="49">
        <v>32.200000000000003</v>
      </c>
      <c r="F622" s="49">
        <f t="shared" si="9"/>
        <v>32.200000000000003</v>
      </c>
      <c r="K622" s="38"/>
      <c r="L622" s="38"/>
    </row>
    <row r="623" spans="1:12" x14ac:dyDescent="0.25">
      <c r="C623" s="39"/>
      <c r="D623" s="48" t="s">
        <v>2674</v>
      </c>
      <c r="E623" s="52">
        <f>SUM(E621:E622)</f>
        <v>332.65999999999997</v>
      </c>
      <c r="F623" s="52">
        <f>SUM(F621:F622)</f>
        <v>332.65999999999997</v>
      </c>
      <c r="K623" s="38"/>
      <c r="L623" s="38"/>
    </row>
    <row r="624" spans="1:12" x14ac:dyDescent="0.25">
      <c r="C624" s="39"/>
      <c r="D624" s="40"/>
      <c r="E624" s="49"/>
      <c r="F624" s="49"/>
      <c r="K624" s="38"/>
      <c r="L624" s="38"/>
    </row>
    <row r="625" spans="1:12" x14ac:dyDescent="0.25">
      <c r="B625" s="7"/>
      <c r="C625" s="47" t="s">
        <v>53</v>
      </c>
      <c r="D625" s="48" t="s">
        <v>54</v>
      </c>
      <c r="E625" s="49"/>
      <c r="F625" s="49"/>
      <c r="K625" s="38"/>
      <c r="L625" s="38"/>
    </row>
    <row r="626" spans="1:12" x14ac:dyDescent="0.25">
      <c r="C626" s="39"/>
      <c r="D626" s="40"/>
      <c r="E626" s="49"/>
      <c r="F626" s="49"/>
      <c r="K626" s="38"/>
      <c r="L626" s="38"/>
    </row>
    <row r="627" spans="1:12" ht="34.5" x14ac:dyDescent="0.25">
      <c r="A627" s="4" t="s">
        <v>200</v>
      </c>
      <c r="B627" s="4" t="s">
        <v>56</v>
      </c>
      <c r="C627" s="50" t="s">
        <v>40</v>
      </c>
      <c r="D627" s="51" t="s">
        <v>57</v>
      </c>
      <c r="E627" s="49">
        <v>153.25</v>
      </c>
      <c r="F627" s="49">
        <f t="shared" si="9"/>
        <v>153.25</v>
      </c>
      <c r="K627" s="38"/>
      <c r="L627" s="38"/>
    </row>
    <row r="628" spans="1:12" ht="34.5" x14ac:dyDescent="0.25">
      <c r="A628" s="4" t="s">
        <v>200</v>
      </c>
      <c r="B628" s="4" t="s">
        <v>58</v>
      </c>
      <c r="C628" s="50" t="s">
        <v>40</v>
      </c>
      <c r="D628" s="51" t="s">
        <v>59</v>
      </c>
      <c r="E628" s="49">
        <v>12.5</v>
      </c>
      <c r="F628" s="49">
        <f t="shared" si="9"/>
        <v>12.5</v>
      </c>
      <c r="K628" s="38"/>
      <c r="L628" s="38"/>
    </row>
    <row r="629" spans="1:12" ht="34.5" x14ac:dyDescent="0.25">
      <c r="A629" s="4" t="s">
        <v>200</v>
      </c>
      <c r="B629" s="4" t="s">
        <v>60</v>
      </c>
      <c r="C629" s="50" t="s">
        <v>40</v>
      </c>
      <c r="D629" s="51" t="s">
        <v>61</v>
      </c>
      <c r="E629" s="49">
        <v>427.55</v>
      </c>
      <c r="F629" s="49">
        <f t="shared" si="9"/>
        <v>427.55</v>
      </c>
      <c r="K629" s="38"/>
      <c r="L629" s="38"/>
    </row>
    <row r="630" spans="1:12" ht="34.5" x14ac:dyDescent="0.25">
      <c r="A630" s="4" t="s">
        <v>200</v>
      </c>
      <c r="B630" s="4" t="s">
        <v>62</v>
      </c>
      <c r="C630" s="50" t="s">
        <v>40</v>
      </c>
      <c r="D630" s="51" t="s">
        <v>63</v>
      </c>
      <c r="E630" s="49">
        <v>102.91</v>
      </c>
      <c r="F630" s="49">
        <f t="shared" si="9"/>
        <v>102.91</v>
      </c>
      <c r="K630" s="38"/>
      <c r="L630" s="38"/>
    </row>
    <row r="631" spans="1:12" ht="45.75" x14ac:dyDescent="0.25">
      <c r="A631" s="4" t="s">
        <v>200</v>
      </c>
      <c r="B631" s="4" t="s">
        <v>64</v>
      </c>
      <c r="C631" s="50" t="s">
        <v>40</v>
      </c>
      <c r="D631" s="51" t="s">
        <v>65</v>
      </c>
      <c r="E631" s="49">
        <v>161.69999999999999</v>
      </c>
      <c r="F631" s="49">
        <f t="shared" si="9"/>
        <v>161.69999999999999</v>
      </c>
      <c r="K631" s="38"/>
      <c r="L631" s="38"/>
    </row>
    <row r="632" spans="1:12" ht="45.75" x14ac:dyDescent="0.25">
      <c r="A632" s="4" t="s">
        <v>200</v>
      </c>
      <c r="B632" s="4" t="s">
        <v>66</v>
      </c>
      <c r="C632" s="50" t="s">
        <v>40</v>
      </c>
      <c r="D632" s="51" t="s">
        <v>67</v>
      </c>
      <c r="E632" s="49">
        <v>24.36</v>
      </c>
      <c r="F632" s="49">
        <f t="shared" si="9"/>
        <v>24.36</v>
      </c>
      <c r="K632" s="38"/>
      <c r="L632" s="38"/>
    </row>
    <row r="633" spans="1:12" x14ac:dyDescent="0.25">
      <c r="C633" s="39"/>
      <c r="D633" s="48" t="s">
        <v>2674</v>
      </c>
      <c r="E633" s="52">
        <f>SUM(E627:E632)</f>
        <v>882.26999999999987</v>
      </c>
      <c r="F633" s="52">
        <f>SUM(F627:F632)</f>
        <v>882.26999999999987</v>
      </c>
      <c r="K633" s="38"/>
      <c r="L633" s="38"/>
    </row>
    <row r="634" spans="1:12" x14ac:dyDescent="0.25">
      <c r="C634" s="39"/>
      <c r="D634" s="40"/>
      <c r="E634" s="49"/>
      <c r="F634" s="49"/>
      <c r="K634" s="38"/>
      <c r="L634" s="38"/>
    </row>
    <row r="635" spans="1:12" x14ac:dyDescent="0.25">
      <c r="B635" s="7"/>
      <c r="C635" s="47" t="s">
        <v>68</v>
      </c>
      <c r="D635" s="48" t="s">
        <v>69</v>
      </c>
      <c r="E635" s="49"/>
      <c r="F635" s="49"/>
      <c r="K635" s="38"/>
      <c r="L635" s="38"/>
    </row>
    <row r="636" spans="1:12" x14ac:dyDescent="0.25">
      <c r="C636" s="39"/>
      <c r="D636" s="40"/>
      <c r="E636" s="49"/>
      <c r="F636" s="49"/>
      <c r="K636" s="38"/>
      <c r="L636" s="38"/>
    </row>
    <row r="637" spans="1:12" ht="57" x14ac:dyDescent="0.25">
      <c r="A637" s="4" t="s">
        <v>201</v>
      </c>
      <c r="B637" s="4" t="s">
        <v>71</v>
      </c>
      <c r="C637" s="50" t="s">
        <v>15</v>
      </c>
      <c r="D637" s="51" t="s">
        <v>72</v>
      </c>
      <c r="E637" s="49">
        <v>1784.76</v>
      </c>
      <c r="F637" s="49">
        <v>0</v>
      </c>
      <c r="K637" s="38"/>
      <c r="L637" s="38"/>
    </row>
    <row r="638" spans="1:12" ht="45.75" x14ac:dyDescent="0.25">
      <c r="A638" s="4" t="s">
        <v>201</v>
      </c>
      <c r="B638" s="4" t="s">
        <v>73</v>
      </c>
      <c r="C638" s="50" t="s">
        <v>18</v>
      </c>
      <c r="D638" s="51" t="s">
        <v>74</v>
      </c>
      <c r="E638" s="49">
        <v>144.83000000000001</v>
      </c>
      <c r="F638" s="49">
        <f t="shared" si="9"/>
        <v>144.83000000000001</v>
      </c>
      <c r="K638" s="38"/>
      <c r="L638" s="38"/>
    </row>
    <row r="639" spans="1:12" ht="23.25" x14ac:dyDescent="0.25">
      <c r="A639" s="4" t="s">
        <v>201</v>
      </c>
      <c r="B639" s="4" t="s">
        <v>75</v>
      </c>
      <c r="C639" s="50" t="s">
        <v>15</v>
      </c>
      <c r="D639" s="51" t="s">
        <v>76</v>
      </c>
      <c r="E639" s="49">
        <v>39.799999999999997</v>
      </c>
      <c r="F639" s="49">
        <f t="shared" si="9"/>
        <v>39.799999999999997</v>
      </c>
      <c r="K639" s="38"/>
      <c r="L639" s="38"/>
    </row>
    <row r="640" spans="1:12" x14ac:dyDescent="0.25">
      <c r="C640" s="39"/>
      <c r="D640" s="48" t="s">
        <v>2674</v>
      </c>
      <c r="E640" s="52">
        <f>SUM(E637:E639)</f>
        <v>1969.3899999999999</v>
      </c>
      <c r="F640" s="52">
        <f>SUM(F637:F639)</f>
        <v>184.63</v>
      </c>
      <c r="K640" s="38"/>
      <c r="L640" s="38"/>
    </row>
    <row r="641" spans="1:12" x14ac:dyDescent="0.25">
      <c r="C641" s="39"/>
      <c r="D641" s="40"/>
      <c r="E641" s="49"/>
      <c r="F641" s="49"/>
      <c r="K641" s="38"/>
      <c r="L641" s="38"/>
    </row>
    <row r="642" spans="1:12" x14ac:dyDescent="0.25">
      <c r="B642" s="7"/>
      <c r="C642" s="47" t="s">
        <v>79</v>
      </c>
      <c r="D642" s="48" t="s">
        <v>80</v>
      </c>
      <c r="E642" s="49"/>
      <c r="F642" s="49"/>
      <c r="K642" s="38"/>
      <c r="L642" s="38"/>
    </row>
    <row r="643" spans="1:12" x14ac:dyDescent="0.25">
      <c r="C643" s="39"/>
      <c r="D643" s="40"/>
      <c r="E643" s="49"/>
      <c r="F643" s="49"/>
      <c r="K643" s="38"/>
      <c r="L643" s="38"/>
    </row>
    <row r="644" spans="1:12" ht="34.5" x14ac:dyDescent="0.25">
      <c r="A644" s="4" t="s">
        <v>202</v>
      </c>
      <c r="B644" s="4" t="s">
        <v>166</v>
      </c>
      <c r="C644" s="50" t="s">
        <v>18</v>
      </c>
      <c r="D644" s="51" t="s">
        <v>167</v>
      </c>
      <c r="E644" s="49">
        <v>230.29</v>
      </c>
      <c r="F644" s="49">
        <v>0</v>
      </c>
      <c r="K644" s="38"/>
      <c r="L644" s="38"/>
    </row>
    <row r="645" spans="1:12" ht="34.5" x14ac:dyDescent="0.25">
      <c r="A645" s="4" t="s">
        <v>202</v>
      </c>
      <c r="B645" s="4" t="s">
        <v>126</v>
      </c>
      <c r="C645" s="50" t="s">
        <v>18</v>
      </c>
      <c r="D645" s="51" t="s">
        <v>127</v>
      </c>
      <c r="E645" s="49">
        <v>180.41</v>
      </c>
      <c r="F645" s="49">
        <v>0</v>
      </c>
      <c r="K645" s="38"/>
      <c r="L645" s="38"/>
    </row>
    <row r="646" spans="1:12" x14ac:dyDescent="0.25">
      <c r="C646" s="39"/>
      <c r="D646" s="48" t="s">
        <v>2674</v>
      </c>
      <c r="E646" s="52">
        <f>SUM(E644:E645)</f>
        <v>410.7</v>
      </c>
      <c r="F646" s="52">
        <f>SUM(F644:F645)</f>
        <v>0</v>
      </c>
      <c r="K646" s="38"/>
      <c r="L646" s="38"/>
    </row>
    <row r="647" spans="1:12" x14ac:dyDescent="0.25">
      <c r="C647" s="39"/>
      <c r="D647" s="40"/>
      <c r="E647" s="49"/>
      <c r="F647" s="49"/>
      <c r="K647" s="38"/>
      <c r="L647" s="38"/>
    </row>
    <row r="648" spans="1:12" x14ac:dyDescent="0.25">
      <c r="B648" s="7"/>
      <c r="C648" s="47" t="s">
        <v>84</v>
      </c>
      <c r="D648" s="48" t="s">
        <v>85</v>
      </c>
      <c r="E648" s="49"/>
      <c r="F648" s="49"/>
      <c r="K648" s="38"/>
      <c r="L648" s="38"/>
    </row>
    <row r="649" spans="1:12" x14ac:dyDescent="0.25">
      <c r="C649" s="39"/>
      <c r="D649" s="40"/>
      <c r="E649" s="49"/>
      <c r="F649" s="49"/>
      <c r="K649" s="38"/>
      <c r="L649" s="38"/>
    </row>
    <row r="650" spans="1:12" ht="45.75" x14ac:dyDescent="0.25">
      <c r="A650" s="4" t="s">
        <v>203</v>
      </c>
      <c r="B650" s="4" t="s">
        <v>87</v>
      </c>
      <c r="C650" s="50" t="s">
        <v>31</v>
      </c>
      <c r="D650" s="51" t="s">
        <v>88</v>
      </c>
      <c r="E650" s="49">
        <v>1618.64</v>
      </c>
      <c r="F650" s="49">
        <f t="shared" ref="F650:F703" si="10">E650</f>
        <v>1618.64</v>
      </c>
      <c r="K650" s="38"/>
      <c r="L650" s="38"/>
    </row>
    <row r="651" spans="1:12" ht="45.75" x14ac:dyDescent="0.25">
      <c r="A651" s="4" t="s">
        <v>203</v>
      </c>
      <c r="B651" s="4" t="s">
        <v>89</v>
      </c>
      <c r="C651" s="50" t="s">
        <v>40</v>
      </c>
      <c r="D651" s="51" t="s">
        <v>90</v>
      </c>
      <c r="E651" s="49">
        <v>383.34</v>
      </c>
      <c r="F651" s="49">
        <f t="shared" si="10"/>
        <v>383.34</v>
      </c>
      <c r="K651" s="38"/>
      <c r="L651" s="38"/>
    </row>
    <row r="652" spans="1:12" x14ac:dyDescent="0.25">
      <c r="C652" s="39"/>
      <c r="D652" s="48" t="s">
        <v>2674</v>
      </c>
      <c r="E652" s="52">
        <f>SUM(E650:E651)</f>
        <v>2001.98</v>
      </c>
      <c r="F652" s="52">
        <f>SUM(F650:F651)</f>
        <v>2001.98</v>
      </c>
      <c r="K652" s="38"/>
      <c r="L652" s="38"/>
    </row>
    <row r="653" spans="1:12" x14ac:dyDescent="0.25">
      <c r="C653" s="39"/>
      <c r="D653" s="40"/>
      <c r="E653" s="49"/>
      <c r="F653" s="49"/>
      <c r="K653" s="38"/>
      <c r="L653" s="38"/>
    </row>
    <row r="654" spans="1:12" x14ac:dyDescent="0.25">
      <c r="B654" s="7"/>
      <c r="C654" s="47" t="s">
        <v>93</v>
      </c>
      <c r="D654" s="48" t="s">
        <v>94</v>
      </c>
      <c r="E654" s="49"/>
      <c r="F654" s="49"/>
      <c r="K654" s="38"/>
      <c r="L654" s="38"/>
    </row>
    <row r="655" spans="1:12" x14ac:dyDescent="0.25">
      <c r="C655" s="39"/>
      <c r="D655" s="40"/>
      <c r="E655" s="49"/>
      <c r="F655" s="49"/>
      <c r="K655" s="38"/>
      <c r="L655" s="38"/>
    </row>
    <row r="656" spans="1:12" ht="23.25" x14ac:dyDescent="0.25">
      <c r="A656" s="4" t="s">
        <v>204</v>
      </c>
      <c r="B656" s="4" t="s">
        <v>96</v>
      </c>
      <c r="C656" s="50" t="s">
        <v>40</v>
      </c>
      <c r="D656" s="51" t="s">
        <v>97</v>
      </c>
      <c r="E656" s="49">
        <v>852.85</v>
      </c>
      <c r="F656" s="49">
        <f t="shared" si="10"/>
        <v>852.85</v>
      </c>
      <c r="K656" s="38"/>
      <c r="L656" s="38"/>
    </row>
    <row r="657" spans="1:12" ht="34.5" x14ac:dyDescent="0.25">
      <c r="A657" s="4" t="s">
        <v>204</v>
      </c>
      <c r="B657" s="4" t="s">
        <v>98</v>
      </c>
      <c r="C657" s="50" t="s">
        <v>40</v>
      </c>
      <c r="D657" s="51" t="s">
        <v>99</v>
      </c>
      <c r="E657" s="49">
        <v>210.24</v>
      </c>
      <c r="F657" s="49">
        <f t="shared" si="10"/>
        <v>210.24</v>
      </c>
      <c r="K657" s="38"/>
      <c r="L657" s="38"/>
    </row>
    <row r="658" spans="1:12" ht="57" x14ac:dyDescent="0.25">
      <c r="A658" s="4" t="s">
        <v>204</v>
      </c>
      <c r="B658" s="4" t="s">
        <v>100</v>
      </c>
      <c r="C658" s="50" t="s">
        <v>40</v>
      </c>
      <c r="D658" s="51" t="s">
        <v>101</v>
      </c>
      <c r="E658" s="49">
        <v>245.98</v>
      </c>
      <c r="F658" s="49">
        <f t="shared" si="10"/>
        <v>245.98</v>
      </c>
      <c r="K658" s="38"/>
      <c r="L658" s="38"/>
    </row>
    <row r="659" spans="1:12" ht="34.5" x14ac:dyDescent="0.25">
      <c r="A659" s="4" t="s">
        <v>204</v>
      </c>
      <c r="B659" s="4" t="s">
        <v>102</v>
      </c>
      <c r="C659" s="50" t="s">
        <v>40</v>
      </c>
      <c r="D659" s="51" t="s">
        <v>103</v>
      </c>
      <c r="E659" s="49">
        <v>68.05</v>
      </c>
      <c r="F659" s="49">
        <f t="shared" si="10"/>
        <v>68.05</v>
      </c>
      <c r="K659" s="38"/>
      <c r="L659" s="38"/>
    </row>
    <row r="660" spans="1:12" ht="57" x14ac:dyDescent="0.25">
      <c r="A660" s="4" t="s">
        <v>204</v>
      </c>
      <c r="B660" s="4" t="s">
        <v>104</v>
      </c>
      <c r="C660" s="50" t="s">
        <v>40</v>
      </c>
      <c r="D660" s="51" t="s">
        <v>105</v>
      </c>
      <c r="E660" s="49">
        <v>421.1</v>
      </c>
      <c r="F660" s="49">
        <f t="shared" si="10"/>
        <v>421.1</v>
      </c>
      <c r="K660" s="38"/>
      <c r="L660" s="38"/>
    </row>
    <row r="661" spans="1:12" ht="45.75" x14ac:dyDescent="0.25">
      <c r="A661" s="4" t="s">
        <v>204</v>
      </c>
      <c r="B661" s="4" t="s">
        <v>106</v>
      </c>
      <c r="C661" s="50" t="s">
        <v>40</v>
      </c>
      <c r="D661" s="51" t="s">
        <v>107</v>
      </c>
      <c r="E661" s="49">
        <v>46.76</v>
      </c>
      <c r="F661" s="49">
        <v>0</v>
      </c>
      <c r="K661" s="38"/>
      <c r="L661" s="38"/>
    </row>
    <row r="662" spans="1:12" x14ac:dyDescent="0.25">
      <c r="C662" s="39"/>
      <c r="D662" s="48" t="s">
        <v>2674</v>
      </c>
      <c r="E662" s="52">
        <f>SUM(E656:E661)</f>
        <v>1844.9800000000002</v>
      </c>
      <c r="F662" s="52">
        <f>SUM(F656:F661)</f>
        <v>1798.2200000000003</v>
      </c>
      <c r="K662" s="38"/>
      <c r="L662" s="38"/>
    </row>
    <row r="663" spans="1:12" x14ac:dyDescent="0.25">
      <c r="C663" s="39"/>
      <c r="D663" s="40"/>
      <c r="E663" s="49"/>
      <c r="F663" s="49"/>
      <c r="K663" s="38"/>
      <c r="L663" s="38"/>
    </row>
    <row r="664" spans="1:12" x14ac:dyDescent="0.25">
      <c r="B664" s="7"/>
      <c r="C664" s="44" t="s">
        <v>205</v>
      </c>
      <c r="D664" s="45" t="s">
        <v>206</v>
      </c>
      <c r="E664" s="46">
        <f>E676+E681+E687+E697+E705+E710+E716+E726</f>
        <v>11375.76</v>
      </c>
      <c r="F664" s="46">
        <f>F676+F681+F687+F697+F705+F710+F716+F726</f>
        <v>8549.7999999999993</v>
      </c>
      <c r="K664" s="38"/>
      <c r="L664" s="38"/>
    </row>
    <row r="665" spans="1:12" x14ac:dyDescent="0.25">
      <c r="B665" s="7"/>
      <c r="C665" s="47" t="s">
        <v>7</v>
      </c>
      <c r="D665" s="48" t="s">
        <v>12</v>
      </c>
      <c r="E665" s="49"/>
      <c r="F665" s="49"/>
      <c r="K665" s="38"/>
      <c r="L665" s="38"/>
    </row>
    <row r="666" spans="1:12" x14ac:dyDescent="0.25">
      <c r="C666" s="39"/>
      <c r="D666" s="40"/>
      <c r="E666" s="49"/>
      <c r="F666" s="49"/>
      <c r="K666" s="38"/>
      <c r="L666" s="38"/>
    </row>
    <row r="667" spans="1:12" ht="23.25" x14ac:dyDescent="0.25">
      <c r="A667" s="4" t="s">
        <v>207</v>
      </c>
      <c r="B667" s="4" t="s">
        <v>14</v>
      </c>
      <c r="C667" s="50" t="s">
        <v>15</v>
      </c>
      <c r="D667" s="51" t="s">
        <v>16</v>
      </c>
      <c r="E667" s="49">
        <v>380.25</v>
      </c>
      <c r="F667" s="49">
        <f t="shared" si="10"/>
        <v>380.25</v>
      </c>
      <c r="K667" s="38"/>
      <c r="L667" s="38"/>
    </row>
    <row r="668" spans="1:12" x14ac:dyDescent="0.25">
      <c r="A668" s="4" t="s">
        <v>207</v>
      </c>
      <c r="B668" s="4" t="s">
        <v>17</v>
      </c>
      <c r="C668" s="50" t="s">
        <v>18</v>
      </c>
      <c r="D668" s="51" t="s">
        <v>19</v>
      </c>
      <c r="E668" s="49">
        <v>65.94</v>
      </c>
      <c r="F668" s="49">
        <f t="shared" si="10"/>
        <v>65.94</v>
      </c>
      <c r="K668" s="38"/>
      <c r="L668" s="38"/>
    </row>
    <row r="669" spans="1:12" ht="23.25" x14ac:dyDescent="0.25">
      <c r="A669" s="4" t="s">
        <v>207</v>
      </c>
      <c r="B669" s="4" t="s">
        <v>20</v>
      </c>
      <c r="C669" s="50" t="s">
        <v>18</v>
      </c>
      <c r="D669" s="51" t="s">
        <v>21</v>
      </c>
      <c r="E669" s="49">
        <v>199.92</v>
      </c>
      <c r="F669" s="49">
        <f t="shared" si="10"/>
        <v>199.92</v>
      </c>
      <c r="K669" s="38"/>
      <c r="L669" s="38"/>
    </row>
    <row r="670" spans="1:12" ht="23.25" x14ac:dyDescent="0.25">
      <c r="A670" s="4" t="s">
        <v>207</v>
      </c>
      <c r="B670" s="4" t="s">
        <v>22</v>
      </c>
      <c r="C670" s="50" t="s">
        <v>15</v>
      </c>
      <c r="D670" s="51" t="s">
        <v>23</v>
      </c>
      <c r="E670" s="49">
        <v>195.99</v>
      </c>
      <c r="F670" s="49">
        <f t="shared" si="10"/>
        <v>195.99</v>
      </c>
      <c r="K670" s="38"/>
      <c r="L670" s="38"/>
    </row>
    <row r="671" spans="1:12" ht="23.25" x14ac:dyDescent="0.25">
      <c r="A671" s="4" t="s">
        <v>207</v>
      </c>
      <c r="B671" s="4" t="s">
        <v>24</v>
      </c>
      <c r="C671" s="50" t="s">
        <v>18</v>
      </c>
      <c r="D671" s="51" t="s">
        <v>25</v>
      </c>
      <c r="E671" s="49">
        <v>626.1</v>
      </c>
      <c r="F671" s="49">
        <f t="shared" si="10"/>
        <v>626.1</v>
      </c>
      <c r="K671" s="38"/>
      <c r="L671" s="38"/>
    </row>
    <row r="672" spans="1:12" ht="23.25" x14ac:dyDescent="0.25">
      <c r="A672" s="4" t="s">
        <v>207</v>
      </c>
      <c r="B672" s="4" t="s">
        <v>26</v>
      </c>
      <c r="C672" s="50" t="s">
        <v>18</v>
      </c>
      <c r="D672" s="51" t="s">
        <v>27</v>
      </c>
      <c r="E672" s="49">
        <v>170.79</v>
      </c>
      <c r="F672" s="49">
        <f t="shared" si="10"/>
        <v>170.79</v>
      </c>
      <c r="K672" s="38"/>
      <c r="L672" s="38"/>
    </row>
    <row r="673" spans="1:12" ht="23.25" x14ac:dyDescent="0.25">
      <c r="A673" s="4" t="s">
        <v>207</v>
      </c>
      <c r="B673" s="4" t="s">
        <v>28</v>
      </c>
      <c r="C673" s="50" t="s">
        <v>18</v>
      </c>
      <c r="D673" s="51" t="s">
        <v>29</v>
      </c>
      <c r="E673" s="49">
        <v>381.24</v>
      </c>
      <c r="F673" s="49">
        <f t="shared" si="10"/>
        <v>381.24</v>
      </c>
      <c r="K673" s="38"/>
      <c r="L673" s="38"/>
    </row>
    <row r="674" spans="1:12" ht="34.5" x14ac:dyDescent="0.25">
      <c r="A674" s="4" t="s">
        <v>207</v>
      </c>
      <c r="B674" s="4" t="s">
        <v>30</v>
      </c>
      <c r="C674" s="50" t="s">
        <v>31</v>
      </c>
      <c r="D674" s="51" t="s">
        <v>32</v>
      </c>
      <c r="E674" s="49">
        <v>99.96</v>
      </c>
      <c r="F674" s="49">
        <f t="shared" si="10"/>
        <v>99.96</v>
      </c>
      <c r="K674" s="38"/>
      <c r="L674" s="38"/>
    </row>
    <row r="675" spans="1:12" ht="34.5" x14ac:dyDescent="0.25">
      <c r="A675" s="4" t="s">
        <v>207</v>
      </c>
      <c r="B675" s="4" t="s">
        <v>33</v>
      </c>
      <c r="C675" s="50" t="s">
        <v>31</v>
      </c>
      <c r="D675" s="51" t="s">
        <v>34</v>
      </c>
      <c r="E675" s="49">
        <v>131.91999999999999</v>
      </c>
      <c r="F675" s="49">
        <f t="shared" si="10"/>
        <v>131.91999999999999</v>
      </c>
      <c r="K675" s="38"/>
      <c r="L675" s="38"/>
    </row>
    <row r="676" spans="1:12" x14ac:dyDescent="0.25">
      <c r="C676" s="39"/>
      <c r="D676" s="48" t="s">
        <v>2674</v>
      </c>
      <c r="E676" s="52">
        <f>SUM(E667:E675)</f>
        <v>2252.11</v>
      </c>
      <c r="F676" s="52">
        <f>SUM(F667:F675)</f>
        <v>2252.11</v>
      </c>
      <c r="K676" s="38"/>
      <c r="L676" s="38"/>
    </row>
    <row r="677" spans="1:12" x14ac:dyDescent="0.25">
      <c r="C677" s="39"/>
      <c r="D677" s="40"/>
      <c r="E677" s="49"/>
      <c r="F677" s="49"/>
      <c r="K677" s="38"/>
      <c r="L677" s="38"/>
    </row>
    <row r="678" spans="1:12" x14ac:dyDescent="0.25">
      <c r="B678" s="7"/>
      <c r="C678" s="47" t="s">
        <v>36</v>
      </c>
      <c r="D678" s="48" t="s">
        <v>37</v>
      </c>
      <c r="E678" s="49"/>
      <c r="F678" s="49"/>
      <c r="K678" s="38"/>
      <c r="L678" s="38"/>
    </row>
    <row r="679" spans="1:12" x14ac:dyDescent="0.25">
      <c r="C679" s="39"/>
      <c r="D679" s="40"/>
      <c r="E679" s="49"/>
      <c r="F679" s="49"/>
      <c r="K679" s="38"/>
      <c r="L679" s="38"/>
    </row>
    <row r="680" spans="1:12" ht="23.25" x14ac:dyDescent="0.25">
      <c r="A680" s="4" t="s">
        <v>208</v>
      </c>
      <c r="B680" s="4" t="s">
        <v>39</v>
      </c>
      <c r="C680" s="50" t="s">
        <v>40</v>
      </c>
      <c r="D680" s="51" t="s">
        <v>41</v>
      </c>
      <c r="E680" s="49">
        <v>306.45</v>
      </c>
      <c r="F680" s="49">
        <f t="shared" si="10"/>
        <v>306.45</v>
      </c>
      <c r="K680" s="38"/>
      <c r="L680" s="38"/>
    </row>
    <row r="681" spans="1:12" x14ac:dyDescent="0.25">
      <c r="C681" s="39"/>
      <c r="D681" s="48" t="s">
        <v>2674</v>
      </c>
      <c r="E681" s="52">
        <f>SUM(E680)</f>
        <v>306.45</v>
      </c>
      <c r="F681" s="52">
        <f>SUM(F680)</f>
        <v>306.45</v>
      </c>
      <c r="K681" s="38"/>
      <c r="L681" s="38"/>
    </row>
    <row r="682" spans="1:12" x14ac:dyDescent="0.25">
      <c r="C682" s="39"/>
      <c r="D682" s="40"/>
      <c r="E682" s="49"/>
      <c r="F682" s="49"/>
      <c r="K682" s="38"/>
      <c r="L682" s="38"/>
    </row>
    <row r="683" spans="1:12" x14ac:dyDescent="0.25">
      <c r="B683" s="7"/>
      <c r="C683" s="47" t="s">
        <v>42</v>
      </c>
      <c r="D683" s="48" t="s">
        <v>43</v>
      </c>
      <c r="E683" s="49"/>
      <c r="F683" s="49"/>
      <c r="K683" s="38"/>
      <c r="L683" s="38"/>
    </row>
    <row r="684" spans="1:12" x14ac:dyDescent="0.25">
      <c r="C684" s="39"/>
      <c r="D684" s="40"/>
      <c r="E684" s="49"/>
      <c r="F684" s="49"/>
      <c r="K684" s="38"/>
      <c r="L684" s="38"/>
    </row>
    <row r="685" spans="1:12" ht="45.75" x14ac:dyDescent="0.25">
      <c r="A685" s="4" t="s">
        <v>209</v>
      </c>
      <c r="B685" s="4" t="s">
        <v>45</v>
      </c>
      <c r="C685" s="50" t="s">
        <v>31</v>
      </c>
      <c r="D685" s="51" t="s">
        <v>46</v>
      </c>
      <c r="E685" s="49">
        <v>327.13</v>
      </c>
      <c r="F685" s="49">
        <f t="shared" si="10"/>
        <v>327.13</v>
      </c>
      <c r="K685" s="38"/>
      <c r="L685" s="38"/>
    </row>
    <row r="686" spans="1:12" ht="45.75" x14ac:dyDescent="0.25">
      <c r="A686" s="4" t="s">
        <v>209</v>
      </c>
      <c r="B686" s="4" t="s">
        <v>47</v>
      </c>
      <c r="C686" s="50" t="s">
        <v>31</v>
      </c>
      <c r="D686" s="51" t="s">
        <v>48</v>
      </c>
      <c r="E686" s="49">
        <v>36.799999999999997</v>
      </c>
      <c r="F686" s="49">
        <f t="shared" si="10"/>
        <v>36.799999999999997</v>
      </c>
      <c r="K686" s="38"/>
      <c r="L686" s="38"/>
    </row>
    <row r="687" spans="1:12" x14ac:dyDescent="0.25">
      <c r="C687" s="39"/>
      <c r="D687" s="48" t="s">
        <v>2674</v>
      </c>
      <c r="E687" s="52">
        <f>SUM(E685:E686)</f>
        <v>363.93</v>
      </c>
      <c r="F687" s="52">
        <f>SUM(F685:F686)</f>
        <v>363.93</v>
      </c>
      <c r="K687" s="38"/>
      <c r="L687" s="38"/>
    </row>
    <row r="688" spans="1:12" x14ac:dyDescent="0.25">
      <c r="C688" s="39"/>
      <c r="D688" s="40"/>
      <c r="E688" s="49"/>
      <c r="F688" s="49"/>
      <c r="K688" s="38"/>
      <c r="L688" s="38"/>
    </row>
    <row r="689" spans="1:12" x14ac:dyDescent="0.25">
      <c r="B689" s="7"/>
      <c r="C689" s="47" t="s">
        <v>53</v>
      </c>
      <c r="D689" s="48" t="s">
        <v>54</v>
      </c>
      <c r="E689" s="49"/>
      <c r="F689" s="49"/>
      <c r="K689" s="38"/>
      <c r="L689" s="38"/>
    </row>
    <row r="690" spans="1:12" x14ac:dyDescent="0.25">
      <c r="C690" s="39"/>
      <c r="D690" s="40"/>
      <c r="E690" s="49"/>
      <c r="F690" s="49"/>
      <c r="K690" s="38"/>
      <c r="L690" s="38"/>
    </row>
    <row r="691" spans="1:12" ht="34.5" x14ac:dyDescent="0.25">
      <c r="A691" s="4" t="s">
        <v>210</v>
      </c>
      <c r="B691" s="4" t="s">
        <v>56</v>
      </c>
      <c r="C691" s="50" t="s">
        <v>40</v>
      </c>
      <c r="D691" s="51" t="s">
        <v>57</v>
      </c>
      <c r="E691" s="49">
        <v>166.87</v>
      </c>
      <c r="F691" s="49">
        <f t="shared" si="10"/>
        <v>166.87</v>
      </c>
      <c r="K691" s="38"/>
      <c r="L691" s="38"/>
    </row>
    <row r="692" spans="1:12" ht="34.5" x14ac:dyDescent="0.25">
      <c r="A692" s="4" t="s">
        <v>210</v>
      </c>
      <c r="B692" s="4" t="s">
        <v>58</v>
      </c>
      <c r="C692" s="50" t="s">
        <v>40</v>
      </c>
      <c r="D692" s="51" t="s">
        <v>59</v>
      </c>
      <c r="E692" s="49">
        <v>14.28</v>
      </c>
      <c r="F692" s="49">
        <f t="shared" si="10"/>
        <v>14.28</v>
      </c>
      <c r="K692" s="38"/>
      <c r="L692" s="38"/>
    </row>
    <row r="693" spans="1:12" ht="34.5" x14ac:dyDescent="0.25">
      <c r="A693" s="4" t="s">
        <v>210</v>
      </c>
      <c r="B693" s="4" t="s">
        <v>60</v>
      </c>
      <c r="C693" s="50" t="s">
        <v>40</v>
      </c>
      <c r="D693" s="51" t="s">
        <v>61</v>
      </c>
      <c r="E693" s="49">
        <v>465.71</v>
      </c>
      <c r="F693" s="49">
        <f t="shared" si="10"/>
        <v>465.71</v>
      </c>
      <c r="K693" s="38"/>
      <c r="L693" s="38"/>
    </row>
    <row r="694" spans="1:12" ht="34.5" x14ac:dyDescent="0.25">
      <c r="A694" s="4" t="s">
        <v>210</v>
      </c>
      <c r="B694" s="4" t="s">
        <v>62</v>
      </c>
      <c r="C694" s="50" t="s">
        <v>40</v>
      </c>
      <c r="D694" s="51" t="s">
        <v>63</v>
      </c>
      <c r="E694" s="49">
        <v>117.61</v>
      </c>
      <c r="F694" s="49">
        <f t="shared" si="10"/>
        <v>117.61</v>
      </c>
      <c r="K694" s="38"/>
      <c r="L694" s="38"/>
    </row>
    <row r="695" spans="1:12" ht="45.75" x14ac:dyDescent="0.25">
      <c r="A695" s="4" t="s">
        <v>210</v>
      </c>
      <c r="B695" s="4" t="s">
        <v>64</v>
      </c>
      <c r="C695" s="50" t="s">
        <v>40</v>
      </c>
      <c r="D695" s="51" t="s">
        <v>65</v>
      </c>
      <c r="E695" s="49">
        <v>176.19</v>
      </c>
      <c r="F695" s="49">
        <f t="shared" si="10"/>
        <v>176.19</v>
      </c>
      <c r="K695" s="38"/>
      <c r="L695" s="38"/>
    </row>
    <row r="696" spans="1:12" ht="45.75" x14ac:dyDescent="0.25">
      <c r="A696" s="4" t="s">
        <v>210</v>
      </c>
      <c r="B696" s="4" t="s">
        <v>66</v>
      </c>
      <c r="C696" s="50" t="s">
        <v>40</v>
      </c>
      <c r="D696" s="51" t="s">
        <v>67</v>
      </c>
      <c r="E696" s="49">
        <v>27.84</v>
      </c>
      <c r="F696" s="49">
        <f t="shared" si="10"/>
        <v>27.84</v>
      </c>
      <c r="K696" s="38"/>
      <c r="L696" s="38"/>
    </row>
    <row r="697" spans="1:12" x14ac:dyDescent="0.25">
      <c r="C697" s="39"/>
      <c r="D697" s="48" t="s">
        <v>2674</v>
      </c>
      <c r="E697" s="52">
        <f>SUM(E691:E696)</f>
        <v>968.50000000000011</v>
      </c>
      <c r="F697" s="52">
        <f>SUM(F691:F696)</f>
        <v>968.50000000000011</v>
      </c>
      <c r="K697" s="38"/>
      <c r="L697" s="38"/>
    </row>
    <row r="698" spans="1:12" x14ac:dyDescent="0.25">
      <c r="C698" s="39"/>
      <c r="D698" s="40"/>
      <c r="E698" s="49"/>
      <c r="F698" s="49"/>
      <c r="K698" s="38"/>
      <c r="L698" s="38"/>
    </row>
    <row r="699" spans="1:12" x14ac:dyDescent="0.25">
      <c r="B699" s="7"/>
      <c r="C699" s="47" t="s">
        <v>68</v>
      </c>
      <c r="D699" s="48" t="s">
        <v>69</v>
      </c>
      <c r="E699" s="49"/>
      <c r="F699" s="49"/>
      <c r="K699" s="38"/>
      <c r="L699" s="38"/>
    </row>
    <row r="700" spans="1:12" x14ac:dyDescent="0.25">
      <c r="C700" s="39"/>
      <c r="D700" s="40"/>
      <c r="E700" s="49"/>
      <c r="F700" s="49"/>
      <c r="K700" s="38"/>
      <c r="L700" s="38"/>
    </row>
    <row r="701" spans="1:12" ht="57" x14ac:dyDescent="0.25">
      <c r="A701" s="4" t="s">
        <v>211</v>
      </c>
      <c r="B701" s="4" t="s">
        <v>71</v>
      </c>
      <c r="C701" s="50" t="s">
        <v>15</v>
      </c>
      <c r="D701" s="51" t="s">
        <v>72</v>
      </c>
      <c r="E701" s="49">
        <v>1943.22</v>
      </c>
      <c r="F701" s="49">
        <v>0</v>
      </c>
      <c r="K701" s="38"/>
      <c r="L701" s="38"/>
    </row>
    <row r="702" spans="1:12" ht="45.75" x14ac:dyDescent="0.25">
      <c r="A702" s="4" t="s">
        <v>211</v>
      </c>
      <c r="B702" s="4" t="s">
        <v>73</v>
      </c>
      <c r="C702" s="50" t="s">
        <v>18</v>
      </c>
      <c r="D702" s="51" t="s">
        <v>74</v>
      </c>
      <c r="E702" s="49">
        <v>434.49</v>
      </c>
      <c r="F702" s="49">
        <f t="shared" si="10"/>
        <v>434.49</v>
      </c>
      <c r="K702" s="38"/>
      <c r="L702" s="38"/>
    </row>
    <row r="703" spans="1:12" ht="23.25" x14ac:dyDescent="0.25">
      <c r="A703" s="4" t="s">
        <v>211</v>
      </c>
      <c r="B703" s="4" t="s">
        <v>75</v>
      </c>
      <c r="C703" s="50" t="s">
        <v>15</v>
      </c>
      <c r="D703" s="51" t="s">
        <v>76</v>
      </c>
      <c r="E703" s="49">
        <v>43.34</v>
      </c>
      <c r="F703" s="49">
        <f t="shared" si="10"/>
        <v>43.34</v>
      </c>
      <c r="K703" s="38"/>
      <c r="L703" s="38"/>
    </row>
    <row r="704" spans="1:12" ht="79.5" x14ac:dyDescent="0.25">
      <c r="A704" s="4" t="s">
        <v>211</v>
      </c>
      <c r="B704" s="4" t="s">
        <v>77</v>
      </c>
      <c r="C704" s="50" t="s">
        <v>18</v>
      </c>
      <c r="D704" s="51" t="s">
        <v>78</v>
      </c>
      <c r="E704" s="49">
        <v>145.11000000000001</v>
      </c>
      <c r="F704" s="49">
        <v>0</v>
      </c>
      <c r="K704" s="38"/>
      <c r="L704" s="38"/>
    </row>
    <row r="705" spans="1:12" x14ac:dyDescent="0.25">
      <c r="C705" s="39"/>
      <c r="D705" s="48" t="s">
        <v>2674</v>
      </c>
      <c r="E705" s="52">
        <f>SUM(E701:E704)</f>
        <v>2566.1600000000003</v>
      </c>
      <c r="F705" s="52">
        <f>SUM(F701:F704)</f>
        <v>477.83000000000004</v>
      </c>
      <c r="K705" s="38"/>
      <c r="L705" s="38"/>
    </row>
    <row r="706" spans="1:12" x14ac:dyDescent="0.25">
      <c r="C706" s="39"/>
      <c r="D706" s="40"/>
      <c r="E706" s="49"/>
      <c r="F706" s="49"/>
      <c r="K706" s="38"/>
      <c r="L706" s="38"/>
    </row>
    <row r="707" spans="1:12" x14ac:dyDescent="0.25">
      <c r="B707" s="7"/>
      <c r="C707" s="47" t="s">
        <v>79</v>
      </c>
      <c r="D707" s="48" t="s">
        <v>80</v>
      </c>
      <c r="E707" s="49"/>
      <c r="F707" s="49"/>
      <c r="K707" s="38"/>
      <c r="L707" s="38"/>
    </row>
    <row r="708" spans="1:12" x14ac:dyDescent="0.25">
      <c r="C708" s="39"/>
      <c r="D708" s="40"/>
      <c r="E708" s="49"/>
      <c r="F708" s="49"/>
      <c r="K708" s="38"/>
      <c r="L708" s="38"/>
    </row>
    <row r="709" spans="1:12" ht="34.5" x14ac:dyDescent="0.25">
      <c r="A709" s="4" t="s">
        <v>212</v>
      </c>
      <c r="B709" s="4" t="s">
        <v>166</v>
      </c>
      <c r="C709" s="50" t="s">
        <v>18</v>
      </c>
      <c r="D709" s="51" t="s">
        <v>167</v>
      </c>
      <c r="E709" s="49">
        <v>690.87</v>
      </c>
      <c r="F709" s="49">
        <v>0</v>
      </c>
      <c r="K709" s="38"/>
      <c r="L709" s="38"/>
    </row>
    <row r="710" spans="1:12" x14ac:dyDescent="0.25">
      <c r="C710" s="39"/>
      <c r="D710" s="48" t="s">
        <v>2674</v>
      </c>
      <c r="E710" s="52">
        <f>SUM(E709)</f>
        <v>690.87</v>
      </c>
      <c r="F710" s="52">
        <f>SUM(F709)</f>
        <v>0</v>
      </c>
      <c r="K710" s="38"/>
      <c r="L710" s="38"/>
    </row>
    <row r="711" spans="1:12" x14ac:dyDescent="0.25">
      <c r="C711" s="39"/>
      <c r="D711" s="40"/>
      <c r="E711" s="49"/>
      <c r="F711" s="49"/>
      <c r="K711" s="38"/>
      <c r="L711" s="38"/>
    </row>
    <row r="712" spans="1:12" x14ac:dyDescent="0.25">
      <c r="B712" s="7"/>
      <c r="C712" s="47" t="s">
        <v>84</v>
      </c>
      <c r="D712" s="48" t="s">
        <v>85</v>
      </c>
      <c r="E712" s="49"/>
      <c r="F712" s="49"/>
      <c r="K712" s="38"/>
      <c r="L712" s="38"/>
    </row>
    <row r="713" spans="1:12" x14ac:dyDescent="0.25">
      <c r="C713" s="39"/>
      <c r="D713" s="40"/>
      <c r="E713" s="49"/>
      <c r="F713" s="49"/>
      <c r="K713" s="38"/>
      <c r="L713" s="38"/>
    </row>
    <row r="714" spans="1:12" ht="45.75" x14ac:dyDescent="0.25">
      <c r="A714" s="4" t="s">
        <v>213</v>
      </c>
      <c r="B714" s="4" t="s">
        <v>87</v>
      </c>
      <c r="C714" s="50" t="s">
        <v>31</v>
      </c>
      <c r="D714" s="51" t="s">
        <v>88</v>
      </c>
      <c r="E714" s="49">
        <v>1781.1</v>
      </c>
      <c r="F714" s="49">
        <f t="shared" ref="F714:F773" si="11">E714</f>
        <v>1781.1</v>
      </c>
      <c r="K714" s="38"/>
      <c r="L714" s="38"/>
    </row>
    <row r="715" spans="1:12" ht="45.75" x14ac:dyDescent="0.25">
      <c r="A715" s="4" t="s">
        <v>213</v>
      </c>
      <c r="B715" s="4" t="s">
        <v>89</v>
      </c>
      <c r="C715" s="50" t="s">
        <v>40</v>
      </c>
      <c r="D715" s="51" t="s">
        <v>90</v>
      </c>
      <c r="E715" s="49">
        <v>422.03</v>
      </c>
      <c r="F715" s="49">
        <f t="shared" si="11"/>
        <v>422.03</v>
      </c>
      <c r="K715" s="38"/>
      <c r="L715" s="38"/>
    </row>
    <row r="716" spans="1:12" x14ac:dyDescent="0.25">
      <c r="C716" s="39"/>
      <c r="D716" s="48" t="s">
        <v>2674</v>
      </c>
      <c r="E716" s="52">
        <f>SUM(E714:E715)</f>
        <v>2203.13</v>
      </c>
      <c r="F716" s="52">
        <f>SUM(F714:F715)</f>
        <v>2203.13</v>
      </c>
      <c r="K716" s="38"/>
      <c r="L716" s="38"/>
    </row>
    <row r="717" spans="1:12" x14ac:dyDescent="0.25">
      <c r="C717" s="39"/>
      <c r="D717" s="40"/>
      <c r="E717" s="49"/>
      <c r="F717" s="49">
        <f t="shared" si="11"/>
        <v>0</v>
      </c>
      <c r="K717" s="38"/>
      <c r="L717" s="38"/>
    </row>
    <row r="718" spans="1:12" x14ac:dyDescent="0.25">
      <c r="B718" s="7"/>
      <c r="C718" s="47" t="s">
        <v>93</v>
      </c>
      <c r="D718" s="48" t="s">
        <v>94</v>
      </c>
      <c r="E718" s="49"/>
      <c r="F718" s="49">
        <f t="shared" si="11"/>
        <v>0</v>
      </c>
      <c r="K718" s="38"/>
      <c r="L718" s="38"/>
    </row>
    <row r="719" spans="1:12" x14ac:dyDescent="0.25">
      <c r="C719" s="39"/>
      <c r="D719" s="40"/>
      <c r="E719" s="49"/>
      <c r="F719" s="49">
        <f t="shared" si="11"/>
        <v>0</v>
      </c>
      <c r="K719" s="38"/>
      <c r="L719" s="38"/>
    </row>
    <row r="720" spans="1:12" ht="23.25" x14ac:dyDescent="0.25">
      <c r="A720" s="4" t="s">
        <v>214</v>
      </c>
      <c r="B720" s="4" t="s">
        <v>96</v>
      </c>
      <c r="C720" s="50" t="s">
        <v>40</v>
      </c>
      <c r="D720" s="51" t="s">
        <v>97</v>
      </c>
      <c r="E720" s="49">
        <v>938.09</v>
      </c>
      <c r="F720" s="49">
        <f t="shared" si="11"/>
        <v>938.09</v>
      </c>
      <c r="K720" s="38"/>
      <c r="L720" s="38"/>
    </row>
    <row r="721" spans="1:12" ht="34.5" x14ac:dyDescent="0.25">
      <c r="A721" s="4" t="s">
        <v>214</v>
      </c>
      <c r="B721" s="4" t="s">
        <v>98</v>
      </c>
      <c r="C721" s="50" t="s">
        <v>40</v>
      </c>
      <c r="D721" s="51" t="s">
        <v>99</v>
      </c>
      <c r="E721" s="49">
        <v>231.27</v>
      </c>
      <c r="F721" s="49">
        <f t="shared" si="11"/>
        <v>231.27</v>
      </c>
      <c r="K721" s="38"/>
      <c r="L721" s="38"/>
    </row>
    <row r="722" spans="1:12" ht="57" x14ac:dyDescent="0.25">
      <c r="A722" s="4" t="s">
        <v>214</v>
      </c>
      <c r="B722" s="4" t="s">
        <v>100</v>
      </c>
      <c r="C722" s="50" t="s">
        <v>40</v>
      </c>
      <c r="D722" s="51" t="s">
        <v>101</v>
      </c>
      <c r="E722" s="49">
        <v>270.57</v>
      </c>
      <c r="F722" s="49">
        <f t="shared" si="11"/>
        <v>270.57</v>
      </c>
      <c r="K722" s="38"/>
      <c r="L722" s="38"/>
    </row>
    <row r="723" spans="1:12" ht="34.5" x14ac:dyDescent="0.25">
      <c r="A723" s="4" t="s">
        <v>214</v>
      </c>
      <c r="B723" s="4" t="s">
        <v>102</v>
      </c>
      <c r="C723" s="50" t="s">
        <v>40</v>
      </c>
      <c r="D723" s="51" t="s">
        <v>103</v>
      </c>
      <c r="E723" s="49">
        <v>74.84</v>
      </c>
      <c r="F723" s="49">
        <f t="shared" si="11"/>
        <v>74.84</v>
      </c>
      <c r="K723" s="38"/>
      <c r="L723" s="38"/>
    </row>
    <row r="724" spans="1:12" ht="57" x14ac:dyDescent="0.25">
      <c r="A724" s="4" t="s">
        <v>214</v>
      </c>
      <c r="B724" s="4" t="s">
        <v>104</v>
      </c>
      <c r="C724" s="50" t="s">
        <v>40</v>
      </c>
      <c r="D724" s="51" t="s">
        <v>105</v>
      </c>
      <c r="E724" s="49">
        <v>463.08</v>
      </c>
      <c r="F724" s="49">
        <f t="shared" si="11"/>
        <v>463.08</v>
      </c>
      <c r="K724" s="38"/>
      <c r="L724" s="38"/>
    </row>
    <row r="725" spans="1:12" ht="45.75" x14ac:dyDescent="0.25">
      <c r="A725" s="4" t="s">
        <v>214</v>
      </c>
      <c r="B725" s="4" t="s">
        <v>106</v>
      </c>
      <c r="C725" s="50" t="s">
        <v>40</v>
      </c>
      <c r="D725" s="51" t="s">
        <v>107</v>
      </c>
      <c r="E725" s="49">
        <v>46.76</v>
      </c>
      <c r="F725" s="49">
        <v>0</v>
      </c>
      <c r="K725" s="38"/>
      <c r="L725" s="38"/>
    </row>
    <row r="726" spans="1:12" x14ac:dyDescent="0.25">
      <c r="C726" s="39"/>
      <c r="D726" s="48" t="s">
        <v>2674</v>
      </c>
      <c r="E726" s="52">
        <f>SUM(E720:E725)</f>
        <v>2024.61</v>
      </c>
      <c r="F726" s="52">
        <f>SUM(F720:F725)</f>
        <v>1977.85</v>
      </c>
      <c r="K726" s="38"/>
      <c r="L726" s="38"/>
    </row>
    <row r="727" spans="1:12" x14ac:dyDescent="0.25">
      <c r="C727" s="39"/>
      <c r="D727" s="40"/>
      <c r="E727" s="49"/>
      <c r="F727" s="49"/>
      <c r="K727" s="38"/>
      <c r="L727" s="38"/>
    </row>
    <row r="728" spans="1:12" x14ac:dyDescent="0.25">
      <c r="B728" s="7"/>
      <c r="C728" s="44" t="s">
        <v>215</v>
      </c>
      <c r="D728" s="45" t="s">
        <v>216</v>
      </c>
      <c r="E728" s="46">
        <f>E740+E745+E752+E762+E769+E774+E781+E791</f>
        <v>8280.92</v>
      </c>
      <c r="F728" s="46">
        <f>F740+F745+F752+F762+F769+F774+F781+F791</f>
        <v>6919.2199999999993</v>
      </c>
      <c r="K728" s="38"/>
      <c r="L728" s="38"/>
    </row>
    <row r="729" spans="1:12" x14ac:dyDescent="0.25">
      <c r="B729" s="7"/>
      <c r="C729" s="47" t="s">
        <v>7</v>
      </c>
      <c r="D729" s="48" t="s">
        <v>12</v>
      </c>
      <c r="E729" s="49"/>
      <c r="F729" s="49"/>
      <c r="K729" s="38"/>
      <c r="L729" s="38"/>
    </row>
    <row r="730" spans="1:12" x14ac:dyDescent="0.25">
      <c r="C730" s="39"/>
      <c r="D730" s="40"/>
      <c r="E730" s="49"/>
      <c r="F730" s="49"/>
      <c r="K730" s="38"/>
      <c r="L730" s="38"/>
    </row>
    <row r="731" spans="1:12" ht="23.25" x14ac:dyDescent="0.25">
      <c r="A731" s="4" t="s">
        <v>217</v>
      </c>
      <c r="B731" s="4" t="s">
        <v>14</v>
      </c>
      <c r="C731" s="50" t="s">
        <v>15</v>
      </c>
      <c r="D731" s="51" t="s">
        <v>16</v>
      </c>
      <c r="E731" s="49">
        <v>263.25</v>
      </c>
      <c r="F731" s="49">
        <f t="shared" si="11"/>
        <v>263.25</v>
      </c>
      <c r="K731" s="38"/>
      <c r="L731" s="38"/>
    </row>
    <row r="732" spans="1:12" x14ac:dyDescent="0.25">
      <c r="A732" s="4" t="s">
        <v>217</v>
      </c>
      <c r="B732" s="4" t="s">
        <v>17</v>
      </c>
      <c r="C732" s="50" t="s">
        <v>18</v>
      </c>
      <c r="D732" s="51" t="s">
        <v>19</v>
      </c>
      <c r="E732" s="49">
        <v>42.39</v>
      </c>
      <c r="F732" s="49">
        <f t="shared" si="11"/>
        <v>42.39</v>
      </c>
      <c r="K732" s="38"/>
      <c r="L732" s="38"/>
    </row>
    <row r="733" spans="1:12" ht="23.25" x14ac:dyDescent="0.25">
      <c r="A733" s="4" t="s">
        <v>217</v>
      </c>
      <c r="B733" s="4" t="s">
        <v>20</v>
      </c>
      <c r="C733" s="50" t="s">
        <v>18</v>
      </c>
      <c r="D733" s="51" t="s">
        <v>21</v>
      </c>
      <c r="E733" s="49">
        <v>114.24</v>
      </c>
      <c r="F733" s="49">
        <f t="shared" si="11"/>
        <v>114.24</v>
      </c>
      <c r="K733" s="38"/>
      <c r="L733" s="38"/>
    </row>
    <row r="734" spans="1:12" ht="23.25" x14ac:dyDescent="0.25">
      <c r="A734" s="4" t="s">
        <v>217</v>
      </c>
      <c r="B734" s="4" t="s">
        <v>22</v>
      </c>
      <c r="C734" s="50" t="s">
        <v>15</v>
      </c>
      <c r="D734" s="51" t="s">
        <v>23</v>
      </c>
      <c r="E734" s="49">
        <v>132.54</v>
      </c>
      <c r="F734" s="49">
        <f t="shared" si="11"/>
        <v>132.54</v>
      </c>
      <c r="K734" s="38"/>
      <c r="L734" s="38"/>
    </row>
    <row r="735" spans="1:12" ht="23.25" x14ac:dyDescent="0.25">
      <c r="A735" s="4" t="s">
        <v>217</v>
      </c>
      <c r="B735" s="4" t="s">
        <v>24</v>
      </c>
      <c r="C735" s="50" t="s">
        <v>18</v>
      </c>
      <c r="D735" s="51" t="s">
        <v>25</v>
      </c>
      <c r="E735" s="49">
        <v>500.88</v>
      </c>
      <c r="F735" s="49">
        <f t="shared" si="11"/>
        <v>500.88</v>
      </c>
      <c r="K735" s="38"/>
      <c r="L735" s="38"/>
    </row>
    <row r="736" spans="1:12" ht="23.25" x14ac:dyDescent="0.25">
      <c r="A736" s="4" t="s">
        <v>217</v>
      </c>
      <c r="B736" s="4" t="s">
        <v>26</v>
      </c>
      <c r="C736" s="50" t="s">
        <v>18</v>
      </c>
      <c r="D736" s="51" t="s">
        <v>27</v>
      </c>
      <c r="E736" s="49">
        <v>170.79</v>
      </c>
      <c r="F736" s="49">
        <f t="shared" si="11"/>
        <v>170.79</v>
      </c>
      <c r="K736" s="38"/>
      <c r="L736" s="38"/>
    </row>
    <row r="737" spans="1:12" ht="23.25" x14ac:dyDescent="0.25">
      <c r="A737" s="4" t="s">
        <v>217</v>
      </c>
      <c r="B737" s="4" t="s">
        <v>28</v>
      </c>
      <c r="C737" s="50" t="s">
        <v>18</v>
      </c>
      <c r="D737" s="51" t="s">
        <v>29</v>
      </c>
      <c r="E737" s="49">
        <v>381.24</v>
      </c>
      <c r="F737" s="49">
        <f t="shared" si="11"/>
        <v>381.24</v>
      </c>
      <c r="K737" s="38"/>
      <c r="L737" s="38"/>
    </row>
    <row r="738" spans="1:12" ht="34.5" x14ac:dyDescent="0.25">
      <c r="A738" s="4" t="s">
        <v>217</v>
      </c>
      <c r="B738" s="4" t="s">
        <v>30</v>
      </c>
      <c r="C738" s="50" t="s">
        <v>31</v>
      </c>
      <c r="D738" s="51" t="s">
        <v>32</v>
      </c>
      <c r="E738" s="49">
        <v>70.56</v>
      </c>
      <c r="F738" s="49">
        <f t="shared" si="11"/>
        <v>70.56</v>
      </c>
      <c r="K738" s="38"/>
      <c r="L738" s="38"/>
    </row>
    <row r="739" spans="1:12" ht="34.5" x14ac:dyDescent="0.25">
      <c r="A739" s="4" t="s">
        <v>217</v>
      </c>
      <c r="B739" s="4" t="s">
        <v>33</v>
      </c>
      <c r="C739" s="50" t="s">
        <v>31</v>
      </c>
      <c r="D739" s="51" t="s">
        <v>34</v>
      </c>
      <c r="E739" s="49">
        <v>93.12</v>
      </c>
      <c r="F739" s="49">
        <f t="shared" si="11"/>
        <v>93.12</v>
      </c>
      <c r="K739" s="38"/>
      <c r="L739" s="38"/>
    </row>
    <row r="740" spans="1:12" x14ac:dyDescent="0.25">
      <c r="C740" s="39"/>
      <c r="D740" s="48" t="s">
        <v>2674</v>
      </c>
      <c r="E740" s="52">
        <f>SUM(E731:E739)</f>
        <v>1769.0099999999998</v>
      </c>
      <c r="F740" s="52">
        <f>SUM(F731:F739)</f>
        <v>1769.0099999999998</v>
      </c>
      <c r="K740" s="38"/>
      <c r="L740" s="38"/>
    </row>
    <row r="741" spans="1:12" x14ac:dyDescent="0.25">
      <c r="C741" s="39"/>
      <c r="D741" s="40"/>
      <c r="E741" s="49"/>
      <c r="F741" s="49"/>
      <c r="K741" s="38"/>
      <c r="L741" s="38"/>
    </row>
    <row r="742" spans="1:12" x14ac:dyDescent="0.25">
      <c r="B742" s="7"/>
      <c r="C742" s="47" t="s">
        <v>36</v>
      </c>
      <c r="D742" s="48" t="s">
        <v>37</v>
      </c>
      <c r="E742" s="49"/>
      <c r="F742" s="49"/>
      <c r="K742" s="38"/>
      <c r="L742" s="38"/>
    </row>
    <row r="743" spans="1:12" x14ac:dyDescent="0.25">
      <c r="C743" s="39"/>
      <c r="D743" s="40"/>
      <c r="E743" s="49"/>
      <c r="F743" s="49"/>
      <c r="K743" s="38"/>
      <c r="L743" s="38"/>
    </row>
    <row r="744" spans="1:12" ht="23.25" x14ac:dyDescent="0.25">
      <c r="A744" s="4" t="s">
        <v>218</v>
      </c>
      <c r="B744" s="4" t="s">
        <v>39</v>
      </c>
      <c r="C744" s="50" t="s">
        <v>40</v>
      </c>
      <c r="D744" s="51" t="s">
        <v>41</v>
      </c>
      <c r="E744" s="49">
        <v>204.3</v>
      </c>
      <c r="F744" s="49">
        <f t="shared" si="11"/>
        <v>204.3</v>
      </c>
      <c r="K744" s="38"/>
      <c r="L744" s="38"/>
    </row>
    <row r="745" spans="1:12" x14ac:dyDescent="0.25">
      <c r="C745" s="39"/>
      <c r="D745" s="48" t="s">
        <v>2674</v>
      </c>
      <c r="E745" s="52">
        <f>SUM(E744)</f>
        <v>204.3</v>
      </c>
      <c r="F745" s="52">
        <f>SUM(F744)</f>
        <v>204.3</v>
      </c>
      <c r="K745" s="38"/>
      <c r="L745" s="38"/>
    </row>
    <row r="746" spans="1:12" x14ac:dyDescent="0.25">
      <c r="C746" s="39"/>
      <c r="D746" s="40"/>
      <c r="E746" s="49"/>
      <c r="F746" s="49"/>
      <c r="K746" s="38"/>
      <c r="L746" s="38"/>
    </row>
    <row r="747" spans="1:12" x14ac:dyDescent="0.25">
      <c r="B747" s="7"/>
      <c r="C747" s="47" t="s">
        <v>42</v>
      </c>
      <c r="D747" s="48" t="s">
        <v>43</v>
      </c>
      <c r="E747" s="49"/>
      <c r="F747" s="49"/>
      <c r="K747" s="38"/>
      <c r="L747" s="38"/>
    </row>
    <row r="748" spans="1:12" x14ac:dyDescent="0.25">
      <c r="C748" s="39"/>
      <c r="D748" s="40"/>
      <c r="E748" s="49"/>
      <c r="F748" s="49"/>
      <c r="K748" s="38"/>
      <c r="L748" s="38"/>
    </row>
    <row r="749" spans="1:12" ht="45.75" x14ac:dyDescent="0.25">
      <c r="A749" s="4" t="s">
        <v>219</v>
      </c>
      <c r="B749" s="4" t="s">
        <v>45</v>
      </c>
      <c r="C749" s="50" t="s">
        <v>31</v>
      </c>
      <c r="D749" s="51" t="s">
        <v>46</v>
      </c>
      <c r="E749" s="49">
        <v>221.36</v>
      </c>
      <c r="F749" s="49">
        <f t="shared" si="11"/>
        <v>221.36</v>
      </c>
      <c r="K749" s="38"/>
      <c r="L749" s="38"/>
    </row>
    <row r="750" spans="1:12" ht="45.75" x14ac:dyDescent="0.25">
      <c r="A750" s="4" t="s">
        <v>219</v>
      </c>
      <c r="B750" s="4" t="s">
        <v>47</v>
      </c>
      <c r="C750" s="50" t="s">
        <v>31</v>
      </c>
      <c r="D750" s="51" t="s">
        <v>48</v>
      </c>
      <c r="E750" s="49">
        <v>23</v>
      </c>
      <c r="F750" s="49">
        <f t="shared" si="11"/>
        <v>23</v>
      </c>
      <c r="K750" s="38"/>
      <c r="L750" s="38"/>
    </row>
    <row r="751" spans="1:12" x14ac:dyDescent="0.25">
      <c r="A751" s="4" t="s">
        <v>219</v>
      </c>
      <c r="B751" s="4" t="s">
        <v>220</v>
      </c>
      <c r="C751" s="50" t="s">
        <v>18</v>
      </c>
      <c r="D751" s="51" t="s">
        <v>221</v>
      </c>
      <c r="E751" s="49">
        <v>84</v>
      </c>
      <c r="F751" s="49">
        <f t="shared" si="11"/>
        <v>84</v>
      </c>
      <c r="K751" s="38"/>
      <c r="L751" s="38"/>
    </row>
    <row r="752" spans="1:12" x14ac:dyDescent="0.25">
      <c r="C752" s="39"/>
      <c r="D752" s="48" t="s">
        <v>2674</v>
      </c>
      <c r="E752" s="52">
        <f>SUM(E749:E751)</f>
        <v>328.36</v>
      </c>
      <c r="F752" s="52">
        <f>SUM(F749:F751)</f>
        <v>328.36</v>
      </c>
      <c r="K752" s="38"/>
      <c r="L752" s="38"/>
    </row>
    <row r="753" spans="1:12" x14ac:dyDescent="0.25">
      <c r="C753" s="39"/>
      <c r="D753" s="40"/>
      <c r="E753" s="49"/>
      <c r="F753" s="49"/>
      <c r="K753" s="38"/>
      <c r="L753" s="38"/>
    </row>
    <row r="754" spans="1:12" x14ac:dyDescent="0.25">
      <c r="B754" s="7"/>
      <c r="C754" s="47" t="s">
        <v>53</v>
      </c>
      <c r="D754" s="48" t="s">
        <v>54</v>
      </c>
      <c r="E754" s="49"/>
      <c r="F754" s="49"/>
      <c r="K754" s="38"/>
      <c r="L754" s="38"/>
    </row>
    <row r="755" spans="1:12" x14ac:dyDescent="0.25">
      <c r="C755" s="39"/>
      <c r="D755" s="40"/>
      <c r="E755" s="49"/>
      <c r="F755" s="49"/>
      <c r="K755" s="38"/>
      <c r="L755" s="38"/>
    </row>
    <row r="756" spans="1:12" ht="34.5" x14ac:dyDescent="0.25">
      <c r="A756" s="4" t="s">
        <v>222</v>
      </c>
      <c r="B756" s="4" t="s">
        <v>56</v>
      </c>
      <c r="C756" s="50" t="s">
        <v>40</v>
      </c>
      <c r="D756" s="51" t="s">
        <v>57</v>
      </c>
      <c r="E756" s="49">
        <v>112.88</v>
      </c>
      <c r="F756" s="49">
        <f t="shared" si="11"/>
        <v>112.88</v>
      </c>
      <c r="K756" s="38"/>
      <c r="L756" s="38"/>
    </row>
    <row r="757" spans="1:12" ht="34.5" x14ac:dyDescent="0.25">
      <c r="A757" s="4" t="s">
        <v>222</v>
      </c>
      <c r="B757" s="4" t="s">
        <v>58</v>
      </c>
      <c r="C757" s="50" t="s">
        <v>40</v>
      </c>
      <c r="D757" s="51" t="s">
        <v>59</v>
      </c>
      <c r="E757" s="49">
        <v>8.93</v>
      </c>
      <c r="F757" s="49">
        <f t="shared" si="11"/>
        <v>8.93</v>
      </c>
      <c r="K757" s="38"/>
      <c r="L757" s="38"/>
    </row>
    <row r="758" spans="1:12" ht="34.5" x14ac:dyDescent="0.25">
      <c r="A758" s="4" t="s">
        <v>222</v>
      </c>
      <c r="B758" s="4" t="s">
        <v>60</v>
      </c>
      <c r="C758" s="50" t="s">
        <v>40</v>
      </c>
      <c r="D758" s="51" t="s">
        <v>61</v>
      </c>
      <c r="E758" s="49">
        <v>315.20999999999998</v>
      </c>
      <c r="F758" s="49">
        <f t="shared" si="11"/>
        <v>315.20999999999998</v>
      </c>
      <c r="K758" s="38"/>
      <c r="L758" s="38"/>
    </row>
    <row r="759" spans="1:12" ht="34.5" x14ac:dyDescent="0.25">
      <c r="A759" s="4" t="s">
        <v>222</v>
      </c>
      <c r="B759" s="4" t="s">
        <v>62</v>
      </c>
      <c r="C759" s="50" t="s">
        <v>40</v>
      </c>
      <c r="D759" s="51" t="s">
        <v>63</v>
      </c>
      <c r="E759" s="49">
        <v>73.510000000000005</v>
      </c>
      <c r="F759" s="49">
        <f t="shared" si="11"/>
        <v>73.510000000000005</v>
      </c>
      <c r="K759" s="38"/>
      <c r="L759" s="38"/>
    </row>
    <row r="760" spans="1:12" ht="45.75" x14ac:dyDescent="0.25">
      <c r="A760" s="4" t="s">
        <v>222</v>
      </c>
      <c r="B760" s="4" t="s">
        <v>64</v>
      </c>
      <c r="C760" s="50" t="s">
        <v>40</v>
      </c>
      <c r="D760" s="51" t="s">
        <v>65</v>
      </c>
      <c r="E760" s="49">
        <v>119.28</v>
      </c>
      <c r="F760" s="49">
        <f t="shared" si="11"/>
        <v>119.28</v>
      </c>
      <c r="K760" s="38"/>
      <c r="L760" s="38"/>
    </row>
    <row r="761" spans="1:12" ht="45.75" x14ac:dyDescent="0.25">
      <c r="A761" s="4" t="s">
        <v>222</v>
      </c>
      <c r="B761" s="4" t="s">
        <v>66</v>
      </c>
      <c r="C761" s="50" t="s">
        <v>40</v>
      </c>
      <c r="D761" s="51" t="s">
        <v>67</v>
      </c>
      <c r="E761" s="49">
        <v>17.399999999999999</v>
      </c>
      <c r="F761" s="49">
        <f t="shared" si="11"/>
        <v>17.399999999999999</v>
      </c>
      <c r="K761" s="38"/>
      <c r="L761" s="38"/>
    </row>
    <row r="762" spans="1:12" x14ac:dyDescent="0.25">
      <c r="C762" s="39"/>
      <c r="D762" s="48" t="s">
        <v>2674</v>
      </c>
      <c r="E762" s="52">
        <f>SUM(E756:E761)</f>
        <v>647.20999999999992</v>
      </c>
      <c r="F762" s="52">
        <f>SUM(F756:F761)</f>
        <v>647.20999999999992</v>
      </c>
      <c r="K762" s="38"/>
      <c r="L762" s="38"/>
    </row>
    <row r="763" spans="1:12" x14ac:dyDescent="0.25">
      <c r="C763" s="39"/>
      <c r="D763" s="40"/>
      <c r="E763" s="49"/>
      <c r="F763" s="49"/>
      <c r="K763" s="38"/>
      <c r="L763" s="38"/>
    </row>
    <row r="764" spans="1:12" x14ac:dyDescent="0.25">
      <c r="B764" s="7"/>
      <c r="C764" s="47" t="s">
        <v>68</v>
      </c>
      <c r="D764" s="48" t="s">
        <v>69</v>
      </c>
      <c r="E764" s="49"/>
      <c r="F764" s="49"/>
      <c r="K764" s="38"/>
      <c r="L764" s="38"/>
    </row>
    <row r="765" spans="1:12" x14ac:dyDescent="0.25">
      <c r="C765" s="39"/>
      <c r="D765" s="40"/>
      <c r="E765" s="49"/>
      <c r="F765" s="49"/>
      <c r="K765" s="38"/>
      <c r="L765" s="38"/>
    </row>
    <row r="766" spans="1:12" ht="57" x14ac:dyDescent="0.25">
      <c r="A766" s="4" t="s">
        <v>223</v>
      </c>
      <c r="B766" s="4" t="s">
        <v>71</v>
      </c>
      <c r="C766" s="50" t="s">
        <v>15</v>
      </c>
      <c r="D766" s="51" t="s">
        <v>72</v>
      </c>
      <c r="E766" s="49">
        <v>1314.94</v>
      </c>
      <c r="F766" s="49">
        <v>0</v>
      </c>
      <c r="K766" s="38"/>
      <c r="L766" s="38"/>
    </row>
    <row r="767" spans="1:12" ht="45.75" x14ac:dyDescent="0.25">
      <c r="A767" s="4" t="s">
        <v>223</v>
      </c>
      <c r="B767" s="4" t="s">
        <v>73</v>
      </c>
      <c r="C767" s="50" t="s">
        <v>18</v>
      </c>
      <c r="D767" s="51" t="s">
        <v>74</v>
      </c>
      <c r="E767" s="49">
        <v>144.83000000000001</v>
      </c>
      <c r="F767" s="49">
        <f t="shared" si="11"/>
        <v>144.83000000000001</v>
      </c>
      <c r="K767" s="38"/>
      <c r="L767" s="38"/>
    </row>
    <row r="768" spans="1:12" ht="23.25" x14ac:dyDescent="0.25">
      <c r="A768" s="4" t="s">
        <v>223</v>
      </c>
      <c r="B768" s="4" t="s">
        <v>75</v>
      </c>
      <c r="C768" s="50" t="s">
        <v>15</v>
      </c>
      <c r="D768" s="51" t="s">
        <v>76</v>
      </c>
      <c r="E768" s="49">
        <v>29.33</v>
      </c>
      <c r="F768" s="49">
        <f t="shared" si="11"/>
        <v>29.33</v>
      </c>
      <c r="K768" s="38"/>
      <c r="L768" s="38"/>
    </row>
    <row r="769" spans="1:12" x14ac:dyDescent="0.25">
      <c r="C769" s="39"/>
      <c r="D769" s="48" t="s">
        <v>2674</v>
      </c>
      <c r="E769" s="52">
        <f>SUM(E766:E768)</f>
        <v>1489.1</v>
      </c>
      <c r="F769" s="52">
        <f>SUM(F766:F768)</f>
        <v>174.16000000000003</v>
      </c>
      <c r="K769" s="38"/>
      <c r="L769" s="38"/>
    </row>
    <row r="770" spans="1:12" x14ac:dyDescent="0.25">
      <c r="C770" s="39"/>
      <c r="D770" s="40"/>
      <c r="E770" s="49"/>
      <c r="F770" s="49"/>
      <c r="K770" s="38"/>
      <c r="L770" s="38"/>
    </row>
    <row r="771" spans="1:12" x14ac:dyDescent="0.25">
      <c r="B771" s="7"/>
      <c r="C771" s="47" t="s">
        <v>79</v>
      </c>
      <c r="D771" s="48" t="s">
        <v>80</v>
      </c>
      <c r="E771" s="49"/>
      <c r="F771" s="49"/>
      <c r="K771" s="38"/>
      <c r="L771" s="38"/>
    </row>
    <row r="772" spans="1:12" x14ac:dyDescent="0.25">
      <c r="C772" s="39"/>
      <c r="D772" s="40"/>
      <c r="E772" s="49"/>
      <c r="F772" s="49"/>
      <c r="K772" s="38"/>
      <c r="L772" s="38"/>
    </row>
    <row r="773" spans="1:12" ht="34.5" x14ac:dyDescent="0.25">
      <c r="A773" s="4" t="s">
        <v>224</v>
      </c>
      <c r="B773" s="4" t="s">
        <v>166</v>
      </c>
      <c r="C773" s="50" t="s">
        <v>18</v>
      </c>
      <c r="D773" s="51" t="s">
        <v>167</v>
      </c>
      <c r="E773" s="49">
        <v>460.58</v>
      </c>
      <c r="F773" s="49">
        <f t="shared" si="11"/>
        <v>460.58</v>
      </c>
      <c r="K773" s="38"/>
      <c r="L773" s="38"/>
    </row>
    <row r="774" spans="1:12" x14ac:dyDescent="0.25">
      <c r="C774" s="39"/>
      <c r="D774" s="48" t="s">
        <v>2674</v>
      </c>
      <c r="E774" s="52">
        <f>SUM(E773)</f>
        <v>460.58</v>
      </c>
      <c r="F774" s="52">
        <f>SUM(F773)</f>
        <v>460.58</v>
      </c>
      <c r="K774" s="38"/>
      <c r="L774" s="38"/>
    </row>
    <row r="775" spans="1:12" x14ac:dyDescent="0.25">
      <c r="C775" s="39"/>
      <c r="D775" s="40"/>
      <c r="E775" s="49"/>
      <c r="F775" s="49"/>
      <c r="K775" s="38"/>
      <c r="L775" s="38"/>
    </row>
    <row r="776" spans="1:12" x14ac:dyDescent="0.25">
      <c r="B776" s="7"/>
      <c r="C776" s="47" t="s">
        <v>84</v>
      </c>
      <c r="D776" s="48" t="s">
        <v>85</v>
      </c>
      <c r="E776" s="49"/>
      <c r="F776" s="49"/>
      <c r="K776" s="38"/>
      <c r="L776" s="38"/>
    </row>
    <row r="777" spans="1:12" x14ac:dyDescent="0.25">
      <c r="C777" s="39"/>
      <c r="D777" s="40"/>
      <c r="E777" s="49"/>
      <c r="F777" s="49"/>
      <c r="K777" s="38"/>
      <c r="L777" s="38"/>
    </row>
    <row r="778" spans="1:12" ht="45.75" x14ac:dyDescent="0.25">
      <c r="A778" s="4" t="s">
        <v>225</v>
      </c>
      <c r="B778" s="4" t="s">
        <v>87</v>
      </c>
      <c r="C778" s="50" t="s">
        <v>31</v>
      </c>
      <c r="D778" s="51" t="s">
        <v>88</v>
      </c>
      <c r="E778" s="49">
        <v>1184.76</v>
      </c>
      <c r="F778" s="49">
        <f t="shared" ref="F778:F835" si="12">E778</f>
        <v>1184.76</v>
      </c>
      <c r="K778" s="38"/>
      <c r="L778" s="38"/>
    </row>
    <row r="779" spans="1:12" ht="45.75" x14ac:dyDescent="0.25">
      <c r="A779" s="4" t="s">
        <v>225</v>
      </c>
      <c r="B779" s="4" t="s">
        <v>89</v>
      </c>
      <c r="C779" s="50" t="s">
        <v>40</v>
      </c>
      <c r="D779" s="51" t="s">
        <v>90</v>
      </c>
      <c r="E779" s="49">
        <v>280.18</v>
      </c>
      <c r="F779" s="49">
        <f t="shared" si="12"/>
        <v>280.18</v>
      </c>
      <c r="K779" s="38"/>
      <c r="L779" s="38"/>
    </row>
    <row r="780" spans="1:12" ht="23.25" x14ac:dyDescent="0.25">
      <c r="A780" s="4" t="s">
        <v>225</v>
      </c>
      <c r="B780" s="4" t="s">
        <v>226</v>
      </c>
      <c r="C780" s="50" t="s">
        <v>18</v>
      </c>
      <c r="D780" s="51" t="s">
        <v>227</v>
      </c>
      <c r="E780" s="49">
        <v>555.20000000000005</v>
      </c>
      <c r="F780" s="49">
        <f t="shared" si="12"/>
        <v>555.20000000000005</v>
      </c>
      <c r="K780" s="38"/>
      <c r="L780" s="38"/>
    </row>
    <row r="781" spans="1:12" x14ac:dyDescent="0.25">
      <c r="C781" s="39"/>
      <c r="D781" s="48" t="s">
        <v>2674</v>
      </c>
      <c r="E781" s="52">
        <f>SUM(E778:E780)</f>
        <v>2020.14</v>
      </c>
      <c r="F781" s="52">
        <f>SUM(F778:F780)</f>
        <v>2020.14</v>
      </c>
      <c r="K781" s="38"/>
      <c r="L781" s="38"/>
    </row>
    <row r="782" spans="1:12" x14ac:dyDescent="0.25">
      <c r="C782" s="39"/>
      <c r="D782" s="40"/>
      <c r="E782" s="49"/>
      <c r="F782" s="49"/>
      <c r="K782" s="38"/>
      <c r="L782" s="38"/>
    </row>
    <row r="783" spans="1:12" x14ac:dyDescent="0.25">
      <c r="B783" s="7"/>
      <c r="C783" s="47" t="s">
        <v>93</v>
      </c>
      <c r="D783" s="48" t="s">
        <v>94</v>
      </c>
      <c r="E783" s="49"/>
      <c r="F783" s="49"/>
      <c r="K783" s="38"/>
      <c r="L783" s="38"/>
    </row>
    <row r="784" spans="1:12" x14ac:dyDescent="0.25">
      <c r="C784" s="39"/>
      <c r="D784" s="40"/>
      <c r="E784" s="49"/>
      <c r="F784" s="49"/>
      <c r="K784" s="38"/>
      <c r="L784" s="38"/>
    </row>
    <row r="785" spans="1:12" ht="23.25" x14ac:dyDescent="0.25">
      <c r="A785" s="4" t="s">
        <v>228</v>
      </c>
      <c r="B785" s="4" t="s">
        <v>96</v>
      </c>
      <c r="C785" s="50" t="s">
        <v>40</v>
      </c>
      <c r="D785" s="51" t="s">
        <v>97</v>
      </c>
      <c r="E785" s="49">
        <v>623.98</v>
      </c>
      <c r="F785" s="49">
        <f t="shared" si="12"/>
        <v>623.98</v>
      </c>
      <c r="K785" s="38"/>
      <c r="L785" s="38"/>
    </row>
    <row r="786" spans="1:12" ht="34.5" x14ac:dyDescent="0.25">
      <c r="A786" s="4" t="s">
        <v>228</v>
      </c>
      <c r="B786" s="4" t="s">
        <v>98</v>
      </c>
      <c r="C786" s="50" t="s">
        <v>40</v>
      </c>
      <c r="D786" s="51" t="s">
        <v>99</v>
      </c>
      <c r="E786" s="49">
        <v>153.85</v>
      </c>
      <c r="F786" s="49">
        <f t="shared" si="12"/>
        <v>153.85</v>
      </c>
      <c r="K786" s="38"/>
      <c r="L786" s="38"/>
    </row>
    <row r="787" spans="1:12" ht="57" x14ac:dyDescent="0.25">
      <c r="A787" s="4" t="s">
        <v>228</v>
      </c>
      <c r="B787" s="4" t="s">
        <v>100</v>
      </c>
      <c r="C787" s="50" t="s">
        <v>40</v>
      </c>
      <c r="D787" s="51" t="s">
        <v>101</v>
      </c>
      <c r="E787" s="49">
        <v>180</v>
      </c>
      <c r="F787" s="49">
        <f t="shared" si="12"/>
        <v>180</v>
      </c>
      <c r="K787" s="38"/>
      <c r="L787" s="38"/>
    </row>
    <row r="788" spans="1:12" ht="34.5" x14ac:dyDescent="0.25">
      <c r="A788" s="4" t="s">
        <v>228</v>
      </c>
      <c r="B788" s="4" t="s">
        <v>102</v>
      </c>
      <c r="C788" s="50" t="s">
        <v>40</v>
      </c>
      <c r="D788" s="51" t="s">
        <v>103</v>
      </c>
      <c r="E788" s="49">
        <v>49.76</v>
      </c>
      <c r="F788" s="49">
        <f t="shared" si="12"/>
        <v>49.76</v>
      </c>
      <c r="K788" s="38"/>
      <c r="L788" s="38"/>
    </row>
    <row r="789" spans="1:12" ht="57" x14ac:dyDescent="0.25">
      <c r="A789" s="4" t="s">
        <v>228</v>
      </c>
      <c r="B789" s="4" t="s">
        <v>104</v>
      </c>
      <c r="C789" s="50" t="s">
        <v>40</v>
      </c>
      <c r="D789" s="51" t="s">
        <v>105</v>
      </c>
      <c r="E789" s="49">
        <v>307.87</v>
      </c>
      <c r="F789" s="49">
        <f t="shared" si="12"/>
        <v>307.87</v>
      </c>
      <c r="K789" s="38"/>
      <c r="L789" s="38"/>
    </row>
    <row r="790" spans="1:12" ht="45.75" x14ac:dyDescent="0.25">
      <c r="A790" s="4" t="s">
        <v>228</v>
      </c>
      <c r="B790" s="4" t="s">
        <v>106</v>
      </c>
      <c r="C790" s="50" t="s">
        <v>40</v>
      </c>
      <c r="D790" s="51" t="s">
        <v>107</v>
      </c>
      <c r="E790" s="49">
        <v>46.76</v>
      </c>
      <c r="F790" s="49"/>
      <c r="K790" s="38"/>
      <c r="L790" s="38"/>
    </row>
    <row r="791" spans="1:12" x14ac:dyDescent="0.25">
      <c r="C791" s="39"/>
      <c r="D791" s="48" t="s">
        <v>2674</v>
      </c>
      <c r="E791" s="52">
        <f>SUM(E785:E790)</f>
        <v>1362.22</v>
      </c>
      <c r="F791" s="52">
        <f>SUM(F785:F790)</f>
        <v>1315.46</v>
      </c>
      <c r="K791" s="38"/>
      <c r="L791" s="38"/>
    </row>
    <row r="792" spans="1:12" x14ac:dyDescent="0.25">
      <c r="C792" s="39"/>
      <c r="D792" s="40"/>
      <c r="E792" s="49"/>
      <c r="F792" s="49"/>
      <c r="K792" s="38"/>
      <c r="L792" s="38"/>
    </row>
    <row r="793" spans="1:12" x14ac:dyDescent="0.25">
      <c r="B793" s="7"/>
      <c r="C793" s="44" t="s">
        <v>229</v>
      </c>
      <c r="D793" s="45" t="s">
        <v>230</v>
      </c>
      <c r="E793" s="46">
        <f>E805+E810+E819+E829+E837+E843+E851+E861</f>
        <v>8959.7199999999993</v>
      </c>
      <c r="F793" s="46">
        <f>F805+F810+F819+F829+F837+F843+F851+F861</f>
        <v>6889.76</v>
      </c>
      <c r="K793" s="38"/>
      <c r="L793" s="38"/>
    </row>
    <row r="794" spans="1:12" x14ac:dyDescent="0.25">
      <c r="B794" s="7"/>
      <c r="C794" s="47" t="s">
        <v>7</v>
      </c>
      <c r="D794" s="48" t="s">
        <v>12</v>
      </c>
      <c r="E794" s="49"/>
      <c r="F794" s="49"/>
      <c r="K794" s="38"/>
      <c r="L794" s="38"/>
    </row>
    <row r="795" spans="1:12" x14ac:dyDescent="0.25">
      <c r="C795" s="39"/>
      <c r="D795" s="40"/>
      <c r="E795" s="49"/>
      <c r="F795" s="49"/>
      <c r="K795" s="38"/>
      <c r="L795" s="38"/>
    </row>
    <row r="796" spans="1:12" ht="23.25" x14ac:dyDescent="0.25">
      <c r="A796" s="4" t="s">
        <v>231</v>
      </c>
      <c r="B796" s="4" t="s">
        <v>14</v>
      </c>
      <c r="C796" s="50" t="s">
        <v>15</v>
      </c>
      <c r="D796" s="51" t="s">
        <v>16</v>
      </c>
      <c r="E796" s="49">
        <v>263.25</v>
      </c>
      <c r="F796" s="49">
        <f t="shared" si="12"/>
        <v>263.25</v>
      </c>
      <c r="K796" s="38"/>
      <c r="L796" s="38"/>
    </row>
    <row r="797" spans="1:12" x14ac:dyDescent="0.25">
      <c r="A797" s="4" t="s">
        <v>231</v>
      </c>
      <c r="B797" s="4" t="s">
        <v>17</v>
      </c>
      <c r="C797" s="50" t="s">
        <v>18</v>
      </c>
      <c r="D797" s="51" t="s">
        <v>19</v>
      </c>
      <c r="E797" s="49">
        <v>42.39</v>
      </c>
      <c r="F797" s="49">
        <f t="shared" si="12"/>
        <v>42.39</v>
      </c>
      <c r="K797" s="38"/>
      <c r="L797" s="38"/>
    </row>
    <row r="798" spans="1:12" ht="23.25" x14ac:dyDescent="0.25">
      <c r="A798" s="4" t="s">
        <v>231</v>
      </c>
      <c r="B798" s="4" t="s">
        <v>20</v>
      </c>
      <c r="C798" s="50" t="s">
        <v>18</v>
      </c>
      <c r="D798" s="51" t="s">
        <v>21</v>
      </c>
      <c r="E798" s="49">
        <v>114.24</v>
      </c>
      <c r="F798" s="49">
        <f t="shared" si="12"/>
        <v>114.24</v>
      </c>
      <c r="K798" s="38"/>
      <c r="L798" s="38"/>
    </row>
    <row r="799" spans="1:12" ht="23.25" x14ac:dyDescent="0.25">
      <c r="A799" s="4" t="s">
        <v>231</v>
      </c>
      <c r="B799" s="4" t="s">
        <v>22</v>
      </c>
      <c r="C799" s="50" t="s">
        <v>15</v>
      </c>
      <c r="D799" s="51" t="s">
        <v>23</v>
      </c>
      <c r="E799" s="49">
        <v>125.49</v>
      </c>
      <c r="F799" s="49">
        <f t="shared" si="12"/>
        <v>125.49</v>
      </c>
      <c r="K799" s="38"/>
      <c r="L799" s="38"/>
    </row>
    <row r="800" spans="1:12" ht="23.25" x14ac:dyDescent="0.25">
      <c r="A800" s="4" t="s">
        <v>231</v>
      </c>
      <c r="B800" s="4" t="s">
        <v>24</v>
      </c>
      <c r="C800" s="50" t="s">
        <v>18</v>
      </c>
      <c r="D800" s="51" t="s">
        <v>25</v>
      </c>
      <c r="E800" s="49">
        <v>438.27</v>
      </c>
      <c r="F800" s="49">
        <f t="shared" si="12"/>
        <v>438.27</v>
      </c>
      <c r="K800" s="38"/>
      <c r="L800" s="38"/>
    </row>
    <row r="801" spans="1:12" ht="23.25" x14ac:dyDescent="0.25">
      <c r="A801" s="4" t="s">
        <v>231</v>
      </c>
      <c r="B801" s="4" t="s">
        <v>26</v>
      </c>
      <c r="C801" s="50" t="s">
        <v>18</v>
      </c>
      <c r="D801" s="51" t="s">
        <v>27</v>
      </c>
      <c r="E801" s="49">
        <v>170.79</v>
      </c>
      <c r="F801" s="49">
        <f t="shared" si="12"/>
        <v>170.79</v>
      </c>
      <c r="K801" s="38"/>
      <c r="L801" s="38"/>
    </row>
    <row r="802" spans="1:12" ht="23.25" x14ac:dyDescent="0.25">
      <c r="A802" s="4" t="s">
        <v>231</v>
      </c>
      <c r="B802" s="4" t="s">
        <v>28</v>
      </c>
      <c r="C802" s="50" t="s">
        <v>18</v>
      </c>
      <c r="D802" s="51" t="s">
        <v>29</v>
      </c>
      <c r="E802" s="49">
        <v>381.24</v>
      </c>
      <c r="F802" s="49">
        <f t="shared" si="12"/>
        <v>381.24</v>
      </c>
      <c r="K802" s="38"/>
      <c r="L802" s="38"/>
    </row>
    <row r="803" spans="1:12" ht="34.5" x14ac:dyDescent="0.25">
      <c r="A803" s="4" t="s">
        <v>231</v>
      </c>
      <c r="B803" s="4" t="s">
        <v>30</v>
      </c>
      <c r="C803" s="50" t="s">
        <v>31</v>
      </c>
      <c r="D803" s="51" t="s">
        <v>32</v>
      </c>
      <c r="E803" s="49">
        <v>64.680000000000007</v>
      </c>
      <c r="F803" s="49">
        <f t="shared" si="12"/>
        <v>64.680000000000007</v>
      </c>
      <c r="K803" s="38"/>
      <c r="L803" s="38"/>
    </row>
    <row r="804" spans="1:12" ht="34.5" x14ac:dyDescent="0.25">
      <c r="A804" s="4" t="s">
        <v>231</v>
      </c>
      <c r="B804" s="4" t="s">
        <v>33</v>
      </c>
      <c r="C804" s="50" t="s">
        <v>31</v>
      </c>
      <c r="D804" s="51" t="s">
        <v>34</v>
      </c>
      <c r="E804" s="49">
        <v>85.36</v>
      </c>
      <c r="F804" s="49">
        <f t="shared" si="12"/>
        <v>85.36</v>
      </c>
      <c r="K804" s="38"/>
      <c r="L804" s="38"/>
    </row>
    <row r="805" spans="1:12" x14ac:dyDescent="0.25">
      <c r="C805" s="39"/>
      <c r="D805" s="48" t="s">
        <v>2674</v>
      </c>
      <c r="E805" s="52">
        <f>SUM(E796:E804)</f>
        <v>1685.71</v>
      </c>
      <c r="F805" s="52">
        <f>SUM(F796:F804)</f>
        <v>1685.71</v>
      </c>
      <c r="K805" s="38"/>
      <c r="L805" s="38"/>
    </row>
    <row r="806" spans="1:12" x14ac:dyDescent="0.25">
      <c r="C806" s="39"/>
      <c r="D806" s="40"/>
      <c r="E806" s="49"/>
      <c r="F806" s="49"/>
      <c r="K806" s="38"/>
      <c r="L806" s="38"/>
    </row>
    <row r="807" spans="1:12" x14ac:dyDescent="0.25">
      <c r="B807" s="7"/>
      <c r="C807" s="47" t="s">
        <v>36</v>
      </c>
      <c r="D807" s="48" t="s">
        <v>37</v>
      </c>
      <c r="E807" s="49"/>
      <c r="F807" s="49"/>
      <c r="K807" s="38"/>
      <c r="L807" s="38"/>
    </row>
    <row r="808" spans="1:12" x14ac:dyDescent="0.25">
      <c r="C808" s="39"/>
      <c r="D808" s="40"/>
      <c r="E808" s="49"/>
      <c r="F808" s="49"/>
      <c r="K808" s="38"/>
      <c r="L808" s="38"/>
    </row>
    <row r="809" spans="1:12" ht="23.25" x14ac:dyDescent="0.25">
      <c r="A809" s="4" t="s">
        <v>232</v>
      </c>
      <c r="B809" s="4" t="s">
        <v>39</v>
      </c>
      <c r="C809" s="50" t="s">
        <v>40</v>
      </c>
      <c r="D809" s="51" t="s">
        <v>41</v>
      </c>
      <c r="E809" s="49">
        <v>204.3</v>
      </c>
      <c r="F809" s="49">
        <f t="shared" si="12"/>
        <v>204.3</v>
      </c>
      <c r="K809" s="38"/>
      <c r="L809" s="38"/>
    </row>
    <row r="810" spans="1:12" x14ac:dyDescent="0.25">
      <c r="C810" s="39"/>
      <c r="D810" s="48" t="s">
        <v>2674</v>
      </c>
      <c r="E810" s="52">
        <f>SUM(E809)</f>
        <v>204.3</v>
      </c>
      <c r="F810" s="52">
        <f>SUM(F809)</f>
        <v>204.3</v>
      </c>
      <c r="K810" s="38"/>
      <c r="L810" s="38"/>
    </row>
    <row r="811" spans="1:12" x14ac:dyDescent="0.25">
      <c r="C811" s="39"/>
      <c r="D811" s="40"/>
      <c r="E811" s="49"/>
      <c r="F811" s="49"/>
      <c r="K811" s="38"/>
      <c r="L811" s="38"/>
    </row>
    <row r="812" spans="1:12" x14ac:dyDescent="0.25">
      <c r="B812" s="7"/>
      <c r="C812" s="47" t="s">
        <v>42</v>
      </c>
      <c r="D812" s="48" t="s">
        <v>43</v>
      </c>
      <c r="E812" s="49"/>
      <c r="F812" s="49"/>
      <c r="K812" s="38"/>
      <c r="L812" s="38"/>
    </row>
    <row r="813" spans="1:12" x14ac:dyDescent="0.25">
      <c r="C813" s="39"/>
      <c r="D813" s="40"/>
      <c r="E813" s="49"/>
      <c r="F813" s="49"/>
      <c r="K813" s="38"/>
      <c r="L813" s="38"/>
    </row>
    <row r="814" spans="1:12" ht="45.75" x14ac:dyDescent="0.25">
      <c r="A814" s="4" t="s">
        <v>233</v>
      </c>
      <c r="B814" s="4" t="s">
        <v>45</v>
      </c>
      <c r="C814" s="50" t="s">
        <v>31</v>
      </c>
      <c r="D814" s="51" t="s">
        <v>46</v>
      </c>
      <c r="E814" s="49">
        <v>176.44</v>
      </c>
      <c r="F814" s="49">
        <f t="shared" si="12"/>
        <v>176.44</v>
      </c>
      <c r="K814" s="38"/>
      <c r="L814" s="38"/>
    </row>
    <row r="815" spans="1:12" ht="45.75" x14ac:dyDescent="0.25">
      <c r="A815" s="4" t="s">
        <v>233</v>
      </c>
      <c r="B815" s="4" t="s">
        <v>47</v>
      </c>
      <c r="C815" s="50" t="s">
        <v>31</v>
      </c>
      <c r="D815" s="51" t="s">
        <v>48</v>
      </c>
      <c r="E815" s="49">
        <v>18.399999999999999</v>
      </c>
      <c r="F815" s="49">
        <f t="shared" si="12"/>
        <v>18.399999999999999</v>
      </c>
      <c r="K815" s="38"/>
      <c r="L815" s="38"/>
    </row>
    <row r="816" spans="1:12" ht="34.5" x14ac:dyDescent="0.25">
      <c r="A816" s="4" t="s">
        <v>233</v>
      </c>
      <c r="B816" s="4" t="s">
        <v>174</v>
      </c>
      <c r="C816" s="50" t="s">
        <v>31</v>
      </c>
      <c r="D816" s="51" t="s">
        <v>175</v>
      </c>
      <c r="E816" s="49">
        <v>3.76</v>
      </c>
      <c r="F816" s="49">
        <f t="shared" si="12"/>
        <v>3.76</v>
      </c>
      <c r="K816" s="38"/>
      <c r="L816" s="38"/>
    </row>
    <row r="817" spans="1:12" ht="34.5" x14ac:dyDescent="0.25">
      <c r="A817" s="4" t="s">
        <v>233</v>
      </c>
      <c r="B817" s="4" t="s">
        <v>49</v>
      </c>
      <c r="C817" s="50" t="s">
        <v>31</v>
      </c>
      <c r="D817" s="51" t="s">
        <v>50</v>
      </c>
      <c r="E817" s="49">
        <v>19.559999999999999</v>
      </c>
      <c r="F817" s="49">
        <f t="shared" si="12"/>
        <v>19.559999999999999</v>
      </c>
      <c r="K817" s="38"/>
      <c r="L817" s="38"/>
    </row>
    <row r="818" spans="1:12" ht="34.5" x14ac:dyDescent="0.25">
      <c r="A818" s="4" t="s">
        <v>233</v>
      </c>
      <c r="B818" s="4" t="s">
        <v>51</v>
      </c>
      <c r="C818" s="50" t="s">
        <v>15</v>
      </c>
      <c r="D818" s="51" t="s">
        <v>52</v>
      </c>
      <c r="E818" s="49">
        <v>78.2</v>
      </c>
      <c r="F818" s="49">
        <f t="shared" si="12"/>
        <v>78.2</v>
      </c>
      <c r="K818" s="38"/>
      <c r="L818" s="38"/>
    </row>
    <row r="819" spans="1:12" x14ac:dyDescent="0.25">
      <c r="C819" s="39"/>
      <c r="D819" s="48" t="s">
        <v>2674</v>
      </c>
      <c r="E819" s="52">
        <f>SUM(E814:E818)</f>
        <v>296.36</v>
      </c>
      <c r="F819" s="52">
        <f>SUM(F814:F818)</f>
        <v>296.36</v>
      </c>
      <c r="K819" s="38"/>
      <c r="L819" s="38"/>
    </row>
    <row r="820" spans="1:12" x14ac:dyDescent="0.25">
      <c r="C820" s="39"/>
      <c r="D820" s="40"/>
      <c r="E820" s="49"/>
      <c r="F820" s="49"/>
      <c r="K820" s="38"/>
      <c r="L820" s="38"/>
    </row>
    <row r="821" spans="1:12" x14ac:dyDescent="0.25">
      <c r="B821" s="7"/>
      <c r="C821" s="47" t="s">
        <v>53</v>
      </c>
      <c r="D821" s="48" t="s">
        <v>54</v>
      </c>
      <c r="E821" s="49"/>
      <c r="F821" s="49"/>
      <c r="K821" s="38"/>
      <c r="L821" s="38"/>
    </row>
    <row r="822" spans="1:12" x14ac:dyDescent="0.25">
      <c r="C822" s="39"/>
      <c r="D822" s="40"/>
      <c r="E822" s="49"/>
      <c r="F822" s="49"/>
      <c r="K822" s="38"/>
      <c r="L822" s="38"/>
    </row>
    <row r="823" spans="1:12" ht="34.5" x14ac:dyDescent="0.25">
      <c r="A823" s="4" t="s">
        <v>234</v>
      </c>
      <c r="B823" s="4" t="s">
        <v>56</v>
      </c>
      <c r="C823" s="50" t="s">
        <v>40</v>
      </c>
      <c r="D823" s="51" t="s">
        <v>57</v>
      </c>
      <c r="E823" s="49">
        <v>106.21</v>
      </c>
      <c r="F823" s="49">
        <f t="shared" si="12"/>
        <v>106.21</v>
      </c>
      <c r="K823" s="38"/>
      <c r="L823" s="38"/>
    </row>
    <row r="824" spans="1:12" ht="34.5" x14ac:dyDescent="0.25">
      <c r="A824" s="4" t="s">
        <v>234</v>
      </c>
      <c r="B824" s="4" t="s">
        <v>58</v>
      </c>
      <c r="C824" s="50" t="s">
        <v>40</v>
      </c>
      <c r="D824" s="51" t="s">
        <v>59</v>
      </c>
      <c r="E824" s="49">
        <v>7.14</v>
      </c>
      <c r="F824" s="49">
        <f t="shared" si="12"/>
        <v>7.14</v>
      </c>
      <c r="K824" s="38"/>
      <c r="L824" s="38"/>
    </row>
    <row r="825" spans="1:12" ht="34.5" x14ac:dyDescent="0.25">
      <c r="A825" s="4" t="s">
        <v>234</v>
      </c>
      <c r="B825" s="4" t="s">
        <v>60</v>
      </c>
      <c r="C825" s="50" t="s">
        <v>40</v>
      </c>
      <c r="D825" s="51" t="s">
        <v>61</v>
      </c>
      <c r="E825" s="49">
        <v>296.44</v>
      </c>
      <c r="F825" s="49">
        <f t="shared" si="12"/>
        <v>296.44</v>
      </c>
      <c r="K825" s="38"/>
      <c r="L825" s="38"/>
    </row>
    <row r="826" spans="1:12" ht="34.5" x14ac:dyDescent="0.25">
      <c r="A826" s="4" t="s">
        <v>234</v>
      </c>
      <c r="B826" s="4" t="s">
        <v>62</v>
      </c>
      <c r="C826" s="50" t="s">
        <v>40</v>
      </c>
      <c r="D826" s="51" t="s">
        <v>63</v>
      </c>
      <c r="E826" s="49">
        <v>58.81</v>
      </c>
      <c r="F826" s="49">
        <f t="shared" si="12"/>
        <v>58.81</v>
      </c>
      <c r="K826" s="38"/>
      <c r="L826" s="38"/>
    </row>
    <row r="827" spans="1:12" ht="45.75" x14ac:dyDescent="0.25">
      <c r="A827" s="4" t="s">
        <v>234</v>
      </c>
      <c r="B827" s="4" t="s">
        <v>64</v>
      </c>
      <c r="C827" s="50" t="s">
        <v>40</v>
      </c>
      <c r="D827" s="51" t="s">
        <v>65</v>
      </c>
      <c r="E827" s="49">
        <v>112.14</v>
      </c>
      <c r="F827" s="49">
        <f t="shared" si="12"/>
        <v>112.14</v>
      </c>
      <c r="K827" s="38"/>
      <c r="L827" s="38"/>
    </row>
    <row r="828" spans="1:12" ht="45.75" x14ac:dyDescent="0.25">
      <c r="A828" s="4" t="s">
        <v>234</v>
      </c>
      <c r="B828" s="4" t="s">
        <v>66</v>
      </c>
      <c r="C828" s="50" t="s">
        <v>40</v>
      </c>
      <c r="D828" s="51" t="s">
        <v>67</v>
      </c>
      <c r="E828" s="49">
        <v>13.92</v>
      </c>
      <c r="F828" s="49">
        <f t="shared" si="12"/>
        <v>13.92</v>
      </c>
      <c r="K828" s="38"/>
      <c r="L828" s="38"/>
    </row>
    <row r="829" spans="1:12" x14ac:dyDescent="0.25">
      <c r="C829" s="39"/>
      <c r="D829" s="48" t="s">
        <v>2674</v>
      </c>
      <c r="E829" s="52">
        <f>SUM(E823:E828)</f>
        <v>594.66</v>
      </c>
      <c r="F829" s="52">
        <f>SUM(F823:F828)</f>
        <v>594.66</v>
      </c>
      <c r="K829" s="38"/>
      <c r="L829" s="38"/>
    </row>
    <row r="830" spans="1:12" x14ac:dyDescent="0.25">
      <c r="C830" s="39"/>
      <c r="D830" s="40"/>
      <c r="E830" s="49"/>
      <c r="F830" s="49"/>
      <c r="K830" s="38"/>
      <c r="L830" s="38"/>
    </row>
    <row r="831" spans="1:12" x14ac:dyDescent="0.25">
      <c r="B831" s="7"/>
      <c r="C831" s="47" t="s">
        <v>68</v>
      </c>
      <c r="D831" s="48" t="s">
        <v>69</v>
      </c>
      <c r="E831" s="49"/>
      <c r="F831" s="49"/>
      <c r="K831" s="38"/>
      <c r="L831" s="38"/>
    </row>
    <row r="832" spans="1:12" x14ac:dyDescent="0.25">
      <c r="C832" s="39"/>
      <c r="D832" s="40"/>
      <c r="E832" s="49"/>
      <c r="F832" s="49"/>
      <c r="K832" s="38"/>
      <c r="L832" s="38"/>
    </row>
    <row r="833" spans="1:12" ht="57" x14ac:dyDescent="0.25">
      <c r="A833" s="4" t="s">
        <v>235</v>
      </c>
      <c r="B833" s="4" t="s">
        <v>71</v>
      </c>
      <c r="C833" s="50" t="s">
        <v>15</v>
      </c>
      <c r="D833" s="51" t="s">
        <v>72</v>
      </c>
      <c r="E833" s="49">
        <v>1237.0999999999999</v>
      </c>
      <c r="F833" s="49">
        <v>0</v>
      </c>
      <c r="K833" s="38"/>
      <c r="L833" s="38"/>
    </row>
    <row r="834" spans="1:12" ht="45.75" x14ac:dyDescent="0.25">
      <c r="A834" s="4" t="s">
        <v>235</v>
      </c>
      <c r="B834" s="4" t="s">
        <v>73</v>
      </c>
      <c r="C834" s="50" t="s">
        <v>18</v>
      </c>
      <c r="D834" s="51" t="s">
        <v>74</v>
      </c>
      <c r="E834" s="49">
        <v>434.49</v>
      </c>
      <c r="F834" s="49">
        <f t="shared" si="12"/>
        <v>434.49</v>
      </c>
      <c r="K834" s="38"/>
      <c r="L834" s="38"/>
    </row>
    <row r="835" spans="1:12" ht="23.25" x14ac:dyDescent="0.25">
      <c r="A835" s="4" t="s">
        <v>235</v>
      </c>
      <c r="B835" s="4" t="s">
        <v>75</v>
      </c>
      <c r="C835" s="50" t="s">
        <v>15</v>
      </c>
      <c r="D835" s="51" t="s">
        <v>76</v>
      </c>
      <c r="E835" s="49">
        <v>27.59</v>
      </c>
      <c r="F835" s="49">
        <f t="shared" si="12"/>
        <v>27.59</v>
      </c>
      <c r="K835" s="38"/>
      <c r="L835" s="38"/>
    </row>
    <row r="836" spans="1:12" ht="79.5" x14ac:dyDescent="0.25">
      <c r="A836" s="4" t="s">
        <v>235</v>
      </c>
      <c r="B836" s="4" t="s">
        <v>77</v>
      </c>
      <c r="C836" s="50" t="s">
        <v>18</v>
      </c>
      <c r="D836" s="51" t="s">
        <v>78</v>
      </c>
      <c r="E836" s="49">
        <v>145.11000000000001</v>
      </c>
      <c r="F836" s="49">
        <v>0</v>
      </c>
      <c r="K836" s="38"/>
      <c r="L836" s="38"/>
    </row>
    <row r="837" spans="1:12" x14ac:dyDescent="0.25">
      <c r="C837" s="39"/>
      <c r="D837" s="48" t="s">
        <v>2674</v>
      </c>
      <c r="E837" s="52">
        <f>SUM(E833:E836)</f>
        <v>1844.29</v>
      </c>
      <c r="F837" s="52">
        <f>SUM(F833:F836)</f>
        <v>462.08</v>
      </c>
      <c r="K837" s="38"/>
      <c r="L837" s="38"/>
    </row>
    <row r="838" spans="1:12" x14ac:dyDescent="0.25">
      <c r="C838" s="39"/>
      <c r="D838" s="40"/>
      <c r="E838" s="49"/>
      <c r="F838" s="49"/>
      <c r="K838" s="38"/>
      <c r="L838" s="38"/>
    </row>
    <row r="839" spans="1:12" x14ac:dyDescent="0.25">
      <c r="B839" s="7"/>
      <c r="C839" s="47" t="s">
        <v>79</v>
      </c>
      <c r="D839" s="48" t="s">
        <v>80</v>
      </c>
      <c r="E839" s="49"/>
      <c r="F839" s="49"/>
      <c r="K839" s="38"/>
      <c r="L839" s="38"/>
    </row>
    <row r="840" spans="1:12" x14ac:dyDescent="0.25">
      <c r="C840" s="39"/>
      <c r="D840" s="40"/>
      <c r="E840" s="49"/>
      <c r="F840" s="49"/>
      <c r="K840" s="38"/>
      <c r="L840" s="38"/>
    </row>
    <row r="841" spans="1:12" ht="34.5" x14ac:dyDescent="0.25">
      <c r="A841" s="4" t="s">
        <v>236</v>
      </c>
      <c r="B841" s="4" t="s">
        <v>166</v>
      </c>
      <c r="C841" s="50" t="s">
        <v>18</v>
      </c>
      <c r="D841" s="51" t="s">
        <v>167</v>
      </c>
      <c r="E841" s="49">
        <v>460.58</v>
      </c>
      <c r="F841" s="49">
        <v>0</v>
      </c>
      <c r="K841" s="38"/>
      <c r="L841" s="38"/>
    </row>
    <row r="842" spans="1:12" ht="34.5" x14ac:dyDescent="0.25">
      <c r="A842" s="4" t="s">
        <v>236</v>
      </c>
      <c r="B842" s="4" t="s">
        <v>126</v>
      </c>
      <c r="C842" s="50" t="s">
        <v>18</v>
      </c>
      <c r="D842" s="51" t="s">
        <v>127</v>
      </c>
      <c r="E842" s="49">
        <v>180.41</v>
      </c>
      <c r="F842" s="49">
        <v>0</v>
      </c>
      <c r="K842" s="38"/>
      <c r="L842" s="38"/>
    </row>
    <row r="843" spans="1:12" x14ac:dyDescent="0.25">
      <c r="C843" s="39"/>
      <c r="D843" s="48" t="s">
        <v>2674</v>
      </c>
      <c r="E843" s="52">
        <f>SUM(E841:E842)</f>
        <v>640.99</v>
      </c>
      <c r="F843" s="52">
        <f>SUM(F841:F842)</f>
        <v>0</v>
      </c>
      <c r="K843" s="38"/>
      <c r="L843" s="38"/>
    </row>
    <row r="844" spans="1:12" x14ac:dyDescent="0.25">
      <c r="C844" s="39"/>
      <c r="D844" s="40"/>
      <c r="E844" s="49"/>
      <c r="F844" s="49"/>
      <c r="K844" s="38"/>
      <c r="L844" s="38"/>
    </row>
    <row r="845" spans="1:12" x14ac:dyDescent="0.25">
      <c r="B845" s="7"/>
      <c r="C845" s="47" t="s">
        <v>84</v>
      </c>
      <c r="D845" s="48" t="s">
        <v>85</v>
      </c>
      <c r="E845" s="49"/>
      <c r="F845" s="49"/>
      <c r="K845" s="38"/>
      <c r="L845" s="38"/>
    </row>
    <row r="846" spans="1:12" x14ac:dyDescent="0.25">
      <c r="C846" s="39"/>
      <c r="D846" s="40"/>
      <c r="E846" s="49"/>
      <c r="F846" s="49"/>
      <c r="K846" s="38"/>
      <c r="L846" s="38"/>
    </row>
    <row r="847" spans="1:12" ht="45.75" x14ac:dyDescent="0.25">
      <c r="A847" s="4" t="s">
        <v>237</v>
      </c>
      <c r="B847" s="4" t="s">
        <v>87</v>
      </c>
      <c r="C847" s="50" t="s">
        <v>31</v>
      </c>
      <c r="D847" s="51" t="s">
        <v>88</v>
      </c>
      <c r="E847" s="49">
        <v>945.03</v>
      </c>
      <c r="F847" s="49">
        <f t="shared" ref="F847:F904" si="13">E847</f>
        <v>945.03</v>
      </c>
      <c r="K847" s="38"/>
      <c r="L847" s="38"/>
    </row>
    <row r="848" spans="1:12" ht="45.75" x14ac:dyDescent="0.25">
      <c r="A848" s="4" t="s">
        <v>237</v>
      </c>
      <c r="B848" s="4" t="s">
        <v>89</v>
      </c>
      <c r="C848" s="50" t="s">
        <v>40</v>
      </c>
      <c r="D848" s="51" t="s">
        <v>90</v>
      </c>
      <c r="E848" s="49">
        <v>227.43</v>
      </c>
      <c r="F848" s="49">
        <f t="shared" si="13"/>
        <v>227.43</v>
      </c>
      <c r="K848" s="38"/>
      <c r="L848" s="38"/>
    </row>
    <row r="849" spans="1:12" ht="45.75" x14ac:dyDescent="0.25">
      <c r="A849" s="4" t="s">
        <v>237</v>
      </c>
      <c r="B849" s="4" t="s">
        <v>91</v>
      </c>
      <c r="C849" s="50" t="s">
        <v>31</v>
      </c>
      <c r="D849" s="51" t="s">
        <v>92</v>
      </c>
      <c r="E849" s="49">
        <v>76.92</v>
      </c>
      <c r="F849" s="49">
        <f t="shared" si="13"/>
        <v>76.92</v>
      </c>
      <c r="K849" s="38"/>
      <c r="L849" s="38"/>
    </row>
    <row r="850" spans="1:12" ht="34.5" x14ac:dyDescent="0.25">
      <c r="A850" s="4" t="s">
        <v>237</v>
      </c>
      <c r="B850" s="4" t="s">
        <v>156</v>
      </c>
      <c r="C850" s="50" t="s">
        <v>18</v>
      </c>
      <c r="D850" s="51" t="s">
        <v>157</v>
      </c>
      <c r="E850" s="49">
        <v>1182.44</v>
      </c>
      <c r="F850" s="49">
        <f t="shared" si="13"/>
        <v>1182.44</v>
      </c>
      <c r="K850" s="38"/>
      <c r="L850" s="38"/>
    </row>
    <row r="851" spans="1:12" x14ac:dyDescent="0.25">
      <c r="C851" s="39"/>
      <c r="D851" s="48" t="s">
        <v>2674</v>
      </c>
      <c r="E851" s="52">
        <f>SUM(E847:E850)</f>
        <v>2431.8200000000002</v>
      </c>
      <c r="F851" s="52">
        <f>SUM(F847:F850)</f>
        <v>2431.8200000000002</v>
      </c>
      <c r="K851" s="38"/>
      <c r="L851" s="38"/>
    </row>
    <row r="852" spans="1:12" x14ac:dyDescent="0.25">
      <c r="C852" s="39"/>
      <c r="D852" s="40"/>
      <c r="E852" s="49"/>
      <c r="F852" s="49"/>
      <c r="K852" s="38"/>
      <c r="L852" s="38"/>
    </row>
    <row r="853" spans="1:12" x14ac:dyDescent="0.25">
      <c r="B853" s="7"/>
      <c r="C853" s="47" t="s">
        <v>93</v>
      </c>
      <c r="D853" s="48" t="s">
        <v>94</v>
      </c>
      <c r="E853" s="49"/>
      <c r="F853" s="49"/>
      <c r="K853" s="38"/>
      <c r="L853" s="38"/>
    </row>
    <row r="854" spans="1:12" x14ac:dyDescent="0.25">
      <c r="C854" s="39"/>
      <c r="D854" s="40"/>
      <c r="E854" s="49"/>
      <c r="F854" s="49"/>
      <c r="K854" s="38"/>
      <c r="L854" s="38"/>
    </row>
    <row r="855" spans="1:12" ht="23.25" x14ac:dyDescent="0.25">
      <c r="A855" s="4" t="s">
        <v>238</v>
      </c>
      <c r="B855" s="4" t="s">
        <v>96</v>
      </c>
      <c r="C855" s="50" t="s">
        <v>40</v>
      </c>
      <c r="D855" s="51" t="s">
        <v>97</v>
      </c>
      <c r="E855" s="49">
        <v>572.79</v>
      </c>
      <c r="F855" s="49">
        <f t="shared" si="13"/>
        <v>572.79</v>
      </c>
      <c r="K855" s="38"/>
      <c r="L855" s="38"/>
    </row>
    <row r="856" spans="1:12" ht="34.5" x14ac:dyDescent="0.25">
      <c r="A856" s="4" t="s">
        <v>238</v>
      </c>
      <c r="B856" s="4" t="s">
        <v>98</v>
      </c>
      <c r="C856" s="50" t="s">
        <v>40</v>
      </c>
      <c r="D856" s="51" t="s">
        <v>99</v>
      </c>
      <c r="E856" s="49">
        <v>140.26</v>
      </c>
      <c r="F856" s="49">
        <f t="shared" si="13"/>
        <v>140.26</v>
      </c>
      <c r="K856" s="38"/>
      <c r="L856" s="38"/>
    </row>
    <row r="857" spans="1:12" ht="57" x14ac:dyDescent="0.25">
      <c r="A857" s="4" t="s">
        <v>238</v>
      </c>
      <c r="B857" s="4" t="s">
        <v>100</v>
      </c>
      <c r="C857" s="50" t="s">
        <v>40</v>
      </c>
      <c r="D857" s="51" t="s">
        <v>101</v>
      </c>
      <c r="E857" s="49">
        <v>164.1</v>
      </c>
      <c r="F857" s="49">
        <f t="shared" si="13"/>
        <v>164.1</v>
      </c>
      <c r="K857" s="38"/>
      <c r="L857" s="38"/>
    </row>
    <row r="858" spans="1:12" ht="34.5" x14ac:dyDescent="0.25">
      <c r="A858" s="4" t="s">
        <v>238</v>
      </c>
      <c r="B858" s="4" t="s">
        <v>102</v>
      </c>
      <c r="C858" s="50" t="s">
        <v>40</v>
      </c>
      <c r="D858" s="51" t="s">
        <v>103</v>
      </c>
      <c r="E858" s="49">
        <v>46.98</v>
      </c>
      <c r="F858" s="49">
        <f t="shared" si="13"/>
        <v>46.98</v>
      </c>
      <c r="K858" s="38"/>
      <c r="L858" s="38"/>
    </row>
    <row r="859" spans="1:12" ht="57" x14ac:dyDescent="0.25">
      <c r="A859" s="4" t="s">
        <v>238</v>
      </c>
      <c r="B859" s="4" t="s">
        <v>104</v>
      </c>
      <c r="C859" s="50" t="s">
        <v>40</v>
      </c>
      <c r="D859" s="51" t="s">
        <v>105</v>
      </c>
      <c r="E859" s="49">
        <v>290.7</v>
      </c>
      <c r="F859" s="49">
        <f t="shared" si="13"/>
        <v>290.7</v>
      </c>
      <c r="K859" s="38"/>
      <c r="L859" s="38"/>
    </row>
    <row r="860" spans="1:12" ht="45.75" x14ac:dyDescent="0.25">
      <c r="A860" s="4" t="s">
        <v>238</v>
      </c>
      <c r="B860" s="4" t="s">
        <v>106</v>
      </c>
      <c r="C860" s="50" t="s">
        <v>40</v>
      </c>
      <c r="D860" s="51" t="s">
        <v>107</v>
      </c>
      <c r="E860" s="49">
        <v>46.76</v>
      </c>
      <c r="F860" s="49">
        <v>0</v>
      </c>
      <c r="K860" s="38"/>
      <c r="L860" s="38"/>
    </row>
    <row r="861" spans="1:12" x14ac:dyDescent="0.25">
      <c r="C861" s="39"/>
      <c r="D861" s="48" t="s">
        <v>2674</v>
      </c>
      <c r="E861" s="52">
        <f>SUM(E855:E860)</f>
        <v>1261.5899999999999</v>
      </c>
      <c r="F861" s="52">
        <f>SUM(F855:F860)</f>
        <v>1214.83</v>
      </c>
      <c r="K861" s="38"/>
      <c r="L861" s="38"/>
    </row>
    <row r="862" spans="1:12" x14ac:dyDescent="0.25">
      <c r="C862" s="39"/>
      <c r="D862" s="40"/>
      <c r="E862" s="49"/>
      <c r="F862" s="49"/>
      <c r="K862" s="38"/>
      <c r="L862" s="38"/>
    </row>
    <row r="863" spans="1:12" x14ac:dyDescent="0.25">
      <c r="B863" s="7"/>
      <c r="C863" s="44" t="s">
        <v>239</v>
      </c>
      <c r="D863" s="45" t="s">
        <v>240</v>
      </c>
      <c r="E863" s="46">
        <f>E875+E880+E888+E898+E906+E911+E918+E928</f>
        <v>14497.469999999998</v>
      </c>
      <c r="F863" s="46">
        <f>F875+F880+F888+F898+F906+F911+F918+F928</f>
        <v>10812.940000000002</v>
      </c>
      <c r="K863" s="38"/>
      <c r="L863" s="38"/>
    </row>
    <row r="864" spans="1:12" x14ac:dyDescent="0.25">
      <c r="B864" s="7"/>
      <c r="C864" s="47" t="s">
        <v>7</v>
      </c>
      <c r="D864" s="48" t="s">
        <v>12</v>
      </c>
      <c r="E864" s="49"/>
      <c r="F864" s="49"/>
      <c r="K864" s="38"/>
      <c r="L864" s="38"/>
    </row>
    <row r="865" spans="1:12" x14ac:dyDescent="0.25">
      <c r="C865" s="39"/>
      <c r="D865" s="40"/>
      <c r="E865" s="49"/>
      <c r="F865" s="49"/>
      <c r="K865" s="38"/>
      <c r="L865" s="38"/>
    </row>
    <row r="866" spans="1:12" ht="23.25" x14ac:dyDescent="0.25">
      <c r="A866" s="4" t="s">
        <v>241</v>
      </c>
      <c r="B866" s="4" t="s">
        <v>14</v>
      </c>
      <c r="C866" s="50" t="s">
        <v>15</v>
      </c>
      <c r="D866" s="51" t="s">
        <v>16</v>
      </c>
      <c r="E866" s="49">
        <v>526.5</v>
      </c>
      <c r="F866" s="49">
        <f t="shared" si="13"/>
        <v>526.5</v>
      </c>
      <c r="K866" s="38"/>
      <c r="L866" s="38"/>
    </row>
    <row r="867" spans="1:12" x14ac:dyDescent="0.25">
      <c r="A867" s="4" t="s">
        <v>241</v>
      </c>
      <c r="B867" s="4" t="s">
        <v>17</v>
      </c>
      <c r="C867" s="50" t="s">
        <v>18</v>
      </c>
      <c r="D867" s="51" t="s">
        <v>19</v>
      </c>
      <c r="E867" s="49">
        <v>70.650000000000006</v>
      </c>
      <c r="F867" s="49">
        <f t="shared" si="13"/>
        <v>70.650000000000006</v>
      </c>
      <c r="K867" s="38"/>
      <c r="L867" s="38"/>
    </row>
    <row r="868" spans="1:12" ht="23.25" x14ac:dyDescent="0.25">
      <c r="A868" s="4" t="s">
        <v>241</v>
      </c>
      <c r="B868" s="4" t="s">
        <v>20</v>
      </c>
      <c r="C868" s="50" t="s">
        <v>18</v>
      </c>
      <c r="D868" s="51" t="s">
        <v>21</v>
      </c>
      <c r="E868" s="49">
        <v>257.04000000000002</v>
      </c>
      <c r="F868" s="49">
        <f t="shared" si="13"/>
        <v>257.04000000000002</v>
      </c>
      <c r="K868" s="38"/>
      <c r="L868" s="38"/>
    </row>
    <row r="869" spans="1:12" ht="23.25" x14ac:dyDescent="0.25">
      <c r="A869" s="4" t="s">
        <v>241</v>
      </c>
      <c r="B869" s="4" t="s">
        <v>22</v>
      </c>
      <c r="C869" s="50" t="s">
        <v>15</v>
      </c>
      <c r="D869" s="51" t="s">
        <v>23</v>
      </c>
      <c r="E869" s="49">
        <v>260.85000000000002</v>
      </c>
      <c r="F869" s="49">
        <f t="shared" si="13"/>
        <v>260.85000000000002</v>
      </c>
      <c r="K869" s="38"/>
      <c r="L869" s="38"/>
    </row>
    <row r="870" spans="1:12" ht="23.25" x14ac:dyDescent="0.25">
      <c r="A870" s="4" t="s">
        <v>241</v>
      </c>
      <c r="B870" s="4" t="s">
        <v>24</v>
      </c>
      <c r="C870" s="50" t="s">
        <v>18</v>
      </c>
      <c r="D870" s="51" t="s">
        <v>25</v>
      </c>
      <c r="E870" s="49">
        <v>751.32</v>
      </c>
      <c r="F870" s="49">
        <f t="shared" si="13"/>
        <v>751.32</v>
      </c>
      <c r="K870" s="38"/>
      <c r="L870" s="38"/>
    </row>
    <row r="871" spans="1:12" ht="23.25" x14ac:dyDescent="0.25">
      <c r="A871" s="4" t="s">
        <v>241</v>
      </c>
      <c r="B871" s="4" t="s">
        <v>26</v>
      </c>
      <c r="C871" s="50" t="s">
        <v>18</v>
      </c>
      <c r="D871" s="51" t="s">
        <v>27</v>
      </c>
      <c r="E871" s="49">
        <v>170.79</v>
      </c>
      <c r="F871" s="49">
        <f t="shared" si="13"/>
        <v>170.79</v>
      </c>
      <c r="K871" s="38"/>
      <c r="L871" s="38"/>
    </row>
    <row r="872" spans="1:12" ht="23.25" x14ac:dyDescent="0.25">
      <c r="A872" s="4" t="s">
        <v>241</v>
      </c>
      <c r="B872" s="4" t="s">
        <v>28</v>
      </c>
      <c r="C872" s="50" t="s">
        <v>18</v>
      </c>
      <c r="D872" s="51" t="s">
        <v>29</v>
      </c>
      <c r="E872" s="49">
        <v>381.24</v>
      </c>
      <c r="F872" s="49">
        <f t="shared" si="13"/>
        <v>381.24</v>
      </c>
      <c r="K872" s="38"/>
      <c r="L872" s="38"/>
    </row>
    <row r="873" spans="1:12" ht="34.5" x14ac:dyDescent="0.25">
      <c r="A873" s="4" t="s">
        <v>241</v>
      </c>
      <c r="B873" s="4" t="s">
        <v>30</v>
      </c>
      <c r="C873" s="50" t="s">
        <v>31</v>
      </c>
      <c r="D873" s="51" t="s">
        <v>32</v>
      </c>
      <c r="E873" s="49">
        <v>135.24</v>
      </c>
      <c r="F873" s="49">
        <f t="shared" si="13"/>
        <v>135.24</v>
      </c>
      <c r="K873" s="38"/>
      <c r="L873" s="38"/>
    </row>
    <row r="874" spans="1:12" ht="34.5" x14ac:dyDescent="0.25">
      <c r="A874" s="4" t="s">
        <v>241</v>
      </c>
      <c r="B874" s="4" t="s">
        <v>33</v>
      </c>
      <c r="C874" s="50" t="s">
        <v>31</v>
      </c>
      <c r="D874" s="51" t="s">
        <v>34</v>
      </c>
      <c r="E874" s="49">
        <v>178.48</v>
      </c>
      <c r="F874" s="49">
        <f t="shared" si="13"/>
        <v>178.48</v>
      </c>
      <c r="K874" s="38"/>
      <c r="L874" s="38"/>
    </row>
    <row r="875" spans="1:12" x14ac:dyDescent="0.25">
      <c r="C875" s="39"/>
      <c r="D875" s="48" t="s">
        <v>2674</v>
      </c>
      <c r="E875" s="52">
        <f>SUM(E866:E874)</f>
        <v>2732.11</v>
      </c>
      <c r="F875" s="52">
        <f>SUM(F866:F874)</f>
        <v>2732.11</v>
      </c>
      <c r="K875" s="38"/>
      <c r="L875" s="38"/>
    </row>
    <row r="876" spans="1:12" x14ac:dyDescent="0.25">
      <c r="C876" s="39"/>
      <c r="D876" s="40"/>
      <c r="E876" s="49"/>
      <c r="F876" s="49"/>
      <c r="K876" s="38"/>
      <c r="L876" s="38"/>
    </row>
    <row r="877" spans="1:12" x14ac:dyDescent="0.25">
      <c r="B877" s="7"/>
      <c r="C877" s="47" t="s">
        <v>36</v>
      </c>
      <c r="D877" s="48" t="s">
        <v>37</v>
      </c>
      <c r="E877" s="49"/>
      <c r="F877" s="49"/>
      <c r="K877" s="38"/>
      <c r="L877" s="38"/>
    </row>
    <row r="878" spans="1:12" x14ac:dyDescent="0.25">
      <c r="C878" s="39"/>
      <c r="D878" s="40"/>
      <c r="E878" s="49"/>
      <c r="F878" s="49"/>
      <c r="K878" s="38"/>
      <c r="L878" s="38"/>
    </row>
    <row r="879" spans="1:12" ht="23.25" x14ac:dyDescent="0.25">
      <c r="A879" s="4" t="s">
        <v>242</v>
      </c>
      <c r="B879" s="4" t="s">
        <v>39</v>
      </c>
      <c r="C879" s="50" t="s">
        <v>40</v>
      </c>
      <c r="D879" s="51" t="s">
        <v>41</v>
      </c>
      <c r="E879" s="49">
        <v>510.75</v>
      </c>
      <c r="F879" s="49">
        <f t="shared" si="13"/>
        <v>510.75</v>
      </c>
      <c r="K879" s="38"/>
      <c r="L879" s="38"/>
    </row>
    <row r="880" spans="1:12" x14ac:dyDescent="0.25">
      <c r="C880" s="39"/>
      <c r="D880" s="48" t="s">
        <v>2674</v>
      </c>
      <c r="E880" s="52">
        <f>SUM(E879)</f>
        <v>510.75</v>
      </c>
      <c r="F880" s="52">
        <f>SUM(F879)</f>
        <v>510.75</v>
      </c>
      <c r="K880" s="38"/>
      <c r="L880" s="38"/>
    </row>
    <row r="881" spans="1:12" x14ac:dyDescent="0.25">
      <c r="C881" s="39"/>
      <c r="D881" s="40"/>
      <c r="E881" s="49"/>
      <c r="F881" s="49"/>
      <c r="K881" s="38"/>
      <c r="L881" s="38"/>
    </row>
    <row r="882" spans="1:12" x14ac:dyDescent="0.25">
      <c r="B882" s="7"/>
      <c r="C882" s="47" t="s">
        <v>42</v>
      </c>
      <c r="D882" s="48" t="s">
        <v>43</v>
      </c>
      <c r="E882" s="49"/>
      <c r="F882" s="49"/>
      <c r="K882" s="38"/>
      <c r="L882" s="38"/>
    </row>
    <row r="883" spans="1:12" x14ac:dyDescent="0.25">
      <c r="C883" s="39"/>
      <c r="D883" s="40"/>
      <c r="E883" s="49"/>
      <c r="F883" s="49"/>
      <c r="K883" s="38"/>
      <c r="L883" s="38"/>
    </row>
    <row r="884" spans="1:12" ht="45.75" x14ac:dyDescent="0.25">
      <c r="A884" s="4" t="s">
        <v>243</v>
      </c>
      <c r="B884" s="4" t="s">
        <v>45</v>
      </c>
      <c r="C884" s="50" t="s">
        <v>31</v>
      </c>
      <c r="D884" s="51" t="s">
        <v>46</v>
      </c>
      <c r="E884" s="49">
        <v>404.82</v>
      </c>
      <c r="F884" s="49">
        <f t="shared" si="13"/>
        <v>404.82</v>
      </c>
      <c r="K884" s="38"/>
      <c r="L884" s="38"/>
    </row>
    <row r="885" spans="1:12" ht="45.75" x14ac:dyDescent="0.25">
      <c r="A885" s="4" t="s">
        <v>243</v>
      </c>
      <c r="B885" s="4" t="s">
        <v>47</v>
      </c>
      <c r="C885" s="50" t="s">
        <v>31</v>
      </c>
      <c r="D885" s="51" t="s">
        <v>48</v>
      </c>
      <c r="E885" s="49">
        <v>41.4</v>
      </c>
      <c r="F885" s="49">
        <f t="shared" si="13"/>
        <v>41.4</v>
      </c>
      <c r="K885" s="38"/>
      <c r="L885" s="38"/>
    </row>
    <row r="886" spans="1:12" ht="34.5" x14ac:dyDescent="0.25">
      <c r="A886" s="4" t="s">
        <v>243</v>
      </c>
      <c r="B886" s="4" t="s">
        <v>49</v>
      </c>
      <c r="C886" s="50" t="s">
        <v>31</v>
      </c>
      <c r="D886" s="51" t="s">
        <v>50</v>
      </c>
      <c r="E886" s="49">
        <v>19.559999999999999</v>
      </c>
      <c r="F886" s="49">
        <f t="shared" si="13"/>
        <v>19.559999999999999</v>
      </c>
      <c r="K886" s="38"/>
      <c r="L886" s="38"/>
    </row>
    <row r="887" spans="1:12" ht="34.5" x14ac:dyDescent="0.25">
      <c r="A887" s="4" t="s">
        <v>243</v>
      </c>
      <c r="B887" s="4" t="s">
        <v>51</v>
      </c>
      <c r="C887" s="50" t="s">
        <v>15</v>
      </c>
      <c r="D887" s="51" t="s">
        <v>52</v>
      </c>
      <c r="E887" s="49">
        <v>69</v>
      </c>
      <c r="F887" s="49">
        <f t="shared" si="13"/>
        <v>69</v>
      </c>
      <c r="K887" s="38"/>
      <c r="L887" s="38"/>
    </row>
    <row r="888" spans="1:12" x14ac:dyDescent="0.25">
      <c r="C888" s="39"/>
      <c r="D888" s="48" t="s">
        <v>2674</v>
      </c>
      <c r="E888" s="52">
        <f>SUM(E884:E887)</f>
        <v>534.78</v>
      </c>
      <c r="F888" s="52">
        <f>SUM(F884:F887)</f>
        <v>534.78</v>
      </c>
      <c r="K888" s="38"/>
      <c r="L888" s="38"/>
    </row>
    <row r="889" spans="1:12" x14ac:dyDescent="0.25">
      <c r="C889" s="39"/>
      <c r="D889" s="40"/>
      <c r="E889" s="49"/>
      <c r="F889" s="49"/>
      <c r="K889" s="38"/>
      <c r="L889" s="38"/>
    </row>
    <row r="890" spans="1:12" x14ac:dyDescent="0.25">
      <c r="B890" s="7"/>
      <c r="C890" s="47" t="s">
        <v>53</v>
      </c>
      <c r="D890" s="48" t="s">
        <v>54</v>
      </c>
      <c r="E890" s="49"/>
      <c r="F890" s="49"/>
      <c r="K890" s="38"/>
      <c r="L890" s="38"/>
    </row>
    <row r="891" spans="1:12" x14ac:dyDescent="0.25">
      <c r="C891" s="39"/>
      <c r="D891" s="40"/>
      <c r="E891" s="49"/>
      <c r="F891" s="49"/>
      <c r="K891" s="38"/>
      <c r="L891" s="38"/>
    </row>
    <row r="892" spans="1:12" ht="34.5" x14ac:dyDescent="0.25">
      <c r="A892" s="4" t="s">
        <v>244</v>
      </c>
      <c r="B892" s="4" t="s">
        <v>56</v>
      </c>
      <c r="C892" s="50" t="s">
        <v>40</v>
      </c>
      <c r="D892" s="51" t="s">
        <v>57</v>
      </c>
      <c r="E892" s="49">
        <v>220.78</v>
      </c>
      <c r="F892" s="49">
        <f t="shared" si="13"/>
        <v>220.78</v>
      </c>
      <c r="K892" s="38"/>
      <c r="L892" s="38"/>
    </row>
    <row r="893" spans="1:12" ht="34.5" x14ac:dyDescent="0.25">
      <c r="A893" s="4" t="s">
        <v>244</v>
      </c>
      <c r="B893" s="4" t="s">
        <v>58</v>
      </c>
      <c r="C893" s="50" t="s">
        <v>40</v>
      </c>
      <c r="D893" s="51" t="s">
        <v>59</v>
      </c>
      <c r="E893" s="49">
        <v>16.07</v>
      </c>
      <c r="F893" s="49">
        <f t="shared" si="13"/>
        <v>16.07</v>
      </c>
      <c r="K893" s="38"/>
      <c r="L893" s="38"/>
    </row>
    <row r="894" spans="1:12" ht="34.5" x14ac:dyDescent="0.25">
      <c r="A894" s="4" t="s">
        <v>244</v>
      </c>
      <c r="B894" s="4" t="s">
        <v>60</v>
      </c>
      <c r="C894" s="50" t="s">
        <v>40</v>
      </c>
      <c r="D894" s="51" t="s">
        <v>61</v>
      </c>
      <c r="E894" s="49">
        <v>616.20000000000005</v>
      </c>
      <c r="F894" s="49">
        <f t="shared" si="13"/>
        <v>616.20000000000005</v>
      </c>
      <c r="K894" s="38"/>
      <c r="L894" s="38"/>
    </row>
    <row r="895" spans="1:12" ht="34.5" x14ac:dyDescent="0.25">
      <c r="A895" s="4" t="s">
        <v>244</v>
      </c>
      <c r="B895" s="4" t="s">
        <v>62</v>
      </c>
      <c r="C895" s="50" t="s">
        <v>40</v>
      </c>
      <c r="D895" s="51" t="s">
        <v>63</v>
      </c>
      <c r="E895" s="49">
        <v>132.31</v>
      </c>
      <c r="F895" s="49">
        <f t="shared" si="13"/>
        <v>132.31</v>
      </c>
      <c r="K895" s="38"/>
      <c r="L895" s="38"/>
    </row>
    <row r="896" spans="1:12" ht="45.75" x14ac:dyDescent="0.25">
      <c r="A896" s="4" t="s">
        <v>244</v>
      </c>
      <c r="B896" s="4" t="s">
        <v>64</v>
      </c>
      <c r="C896" s="50" t="s">
        <v>40</v>
      </c>
      <c r="D896" s="51" t="s">
        <v>65</v>
      </c>
      <c r="E896" s="49">
        <v>233.1</v>
      </c>
      <c r="F896" s="49">
        <f t="shared" si="13"/>
        <v>233.1</v>
      </c>
      <c r="K896" s="38"/>
      <c r="L896" s="38"/>
    </row>
    <row r="897" spans="1:12" ht="45.75" x14ac:dyDescent="0.25">
      <c r="A897" s="4" t="s">
        <v>244</v>
      </c>
      <c r="B897" s="4" t="s">
        <v>66</v>
      </c>
      <c r="C897" s="50" t="s">
        <v>40</v>
      </c>
      <c r="D897" s="51" t="s">
        <v>67</v>
      </c>
      <c r="E897" s="49">
        <v>31.32</v>
      </c>
      <c r="F897" s="49">
        <f t="shared" si="13"/>
        <v>31.32</v>
      </c>
      <c r="K897" s="38"/>
      <c r="L897" s="38"/>
    </row>
    <row r="898" spans="1:12" x14ac:dyDescent="0.25">
      <c r="C898" s="39"/>
      <c r="D898" s="48" t="s">
        <v>2674</v>
      </c>
      <c r="E898" s="52">
        <f>SUM(E892:E897)</f>
        <v>1249.78</v>
      </c>
      <c r="F898" s="52">
        <f>SUM(F892:F897)</f>
        <v>1249.78</v>
      </c>
      <c r="K898" s="38"/>
      <c r="L898" s="38"/>
    </row>
    <row r="899" spans="1:12" x14ac:dyDescent="0.25">
      <c r="C899" s="39"/>
      <c r="D899" s="40"/>
      <c r="E899" s="49"/>
      <c r="F899" s="49"/>
      <c r="K899" s="38"/>
      <c r="L899" s="38"/>
    </row>
    <row r="900" spans="1:12" x14ac:dyDescent="0.25">
      <c r="B900" s="7"/>
      <c r="C900" s="47" t="s">
        <v>68</v>
      </c>
      <c r="D900" s="48" t="s">
        <v>69</v>
      </c>
      <c r="E900" s="49"/>
      <c r="F900" s="49"/>
      <c r="K900" s="38"/>
      <c r="L900" s="38"/>
    </row>
    <row r="901" spans="1:12" x14ac:dyDescent="0.25">
      <c r="C901" s="39"/>
      <c r="D901" s="40"/>
      <c r="E901" s="49"/>
      <c r="F901" s="49"/>
      <c r="K901" s="38"/>
      <c r="L901" s="38"/>
    </row>
    <row r="902" spans="1:12" ht="57" x14ac:dyDescent="0.25">
      <c r="A902" s="4" t="s">
        <v>245</v>
      </c>
      <c r="B902" s="4" t="s">
        <v>71</v>
      </c>
      <c r="C902" s="50" t="s">
        <v>15</v>
      </c>
      <c r="D902" s="51" t="s">
        <v>72</v>
      </c>
      <c r="E902" s="49">
        <v>2571.5</v>
      </c>
      <c r="F902" s="49">
        <v>0</v>
      </c>
      <c r="K902" s="38"/>
      <c r="L902" s="38"/>
    </row>
    <row r="903" spans="1:12" ht="45.75" x14ac:dyDescent="0.25">
      <c r="A903" s="4" t="s">
        <v>245</v>
      </c>
      <c r="B903" s="4" t="s">
        <v>73</v>
      </c>
      <c r="C903" s="50" t="s">
        <v>18</v>
      </c>
      <c r="D903" s="51" t="s">
        <v>74</v>
      </c>
      <c r="E903" s="49">
        <v>434.49</v>
      </c>
      <c r="F903" s="49">
        <f t="shared" si="13"/>
        <v>434.49</v>
      </c>
      <c r="K903" s="38"/>
      <c r="L903" s="38"/>
    </row>
    <row r="904" spans="1:12" ht="23.25" x14ac:dyDescent="0.25">
      <c r="A904" s="4" t="s">
        <v>245</v>
      </c>
      <c r="B904" s="4" t="s">
        <v>75</v>
      </c>
      <c r="C904" s="50" t="s">
        <v>15</v>
      </c>
      <c r="D904" s="51" t="s">
        <v>76</v>
      </c>
      <c r="E904" s="49">
        <v>57.35</v>
      </c>
      <c r="F904" s="49">
        <f t="shared" si="13"/>
        <v>57.35</v>
      </c>
      <c r="K904" s="38"/>
      <c r="L904" s="38"/>
    </row>
    <row r="905" spans="1:12" ht="79.5" x14ac:dyDescent="0.25">
      <c r="A905" s="4" t="s">
        <v>245</v>
      </c>
      <c r="B905" s="4" t="s">
        <v>77</v>
      </c>
      <c r="C905" s="50" t="s">
        <v>18</v>
      </c>
      <c r="D905" s="51" t="s">
        <v>78</v>
      </c>
      <c r="E905" s="49">
        <v>145.11000000000001</v>
      </c>
      <c r="F905" s="49">
        <v>0</v>
      </c>
      <c r="K905" s="38"/>
      <c r="L905" s="38"/>
    </row>
    <row r="906" spans="1:12" x14ac:dyDescent="0.25">
      <c r="C906" s="39"/>
      <c r="D906" s="48" t="s">
        <v>2674</v>
      </c>
      <c r="E906" s="52">
        <f>SUM(E902:E905)</f>
        <v>3208.45</v>
      </c>
      <c r="F906" s="52">
        <f>SUM(F902:F905)</f>
        <v>491.84000000000003</v>
      </c>
      <c r="K906" s="38"/>
      <c r="L906" s="38"/>
    </row>
    <row r="907" spans="1:12" x14ac:dyDescent="0.25">
      <c r="C907" s="39"/>
      <c r="D907" s="40"/>
      <c r="E907" s="49"/>
      <c r="F907" s="49"/>
      <c r="K907" s="38"/>
      <c r="L907" s="38"/>
    </row>
    <row r="908" spans="1:12" x14ac:dyDescent="0.25">
      <c r="B908" s="7"/>
      <c r="C908" s="47" t="s">
        <v>79</v>
      </c>
      <c r="D908" s="48" t="s">
        <v>80</v>
      </c>
      <c r="E908" s="49"/>
      <c r="F908" s="49"/>
      <c r="K908" s="38"/>
      <c r="L908" s="38"/>
    </row>
    <row r="909" spans="1:12" x14ac:dyDescent="0.25">
      <c r="C909" s="39"/>
      <c r="D909" s="40"/>
      <c r="E909" s="49"/>
      <c r="F909" s="49"/>
      <c r="K909" s="38"/>
      <c r="L909" s="38"/>
    </row>
    <row r="910" spans="1:12" ht="34.5" x14ac:dyDescent="0.25">
      <c r="A910" s="4" t="s">
        <v>246</v>
      </c>
      <c r="B910" s="4" t="s">
        <v>166</v>
      </c>
      <c r="C910" s="50" t="s">
        <v>18</v>
      </c>
      <c r="D910" s="51" t="s">
        <v>167</v>
      </c>
      <c r="E910" s="49">
        <v>921.16</v>
      </c>
      <c r="F910" s="49">
        <v>0</v>
      </c>
      <c r="K910" s="38"/>
      <c r="L910" s="38"/>
    </row>
    <row r="911" spans="1:12" x14ac:dyDescent="0.25">
      <c r="C911" s="39"/>
      <c r="D911" s="48" t="s">
        <v>2674</v>
      </c>
      <c r="E911" s="52">
        <f>SUM(E910)</f>
        <v>921.16</v>
      </c>
      <c r="F911" s="52">
        <f>SUM(F910)</f>
        <v>0</v>
      </c>
      <c r="K911" s="38"/>
      <c r="L911" s="38"/>
    </row>
    <row r="912" spans="1:12" x14ac:dyDescent="0.25">
      <c r="C912" s="39"/>
      <c r="D912" s="40"/>
      <c r="E912" s="49"/>
      <c r="F912" s="49"/>
      <c r="K912" s="38"/>
      <c r="L912" s="38"/>
    </row>
    <row r="913" spans="1:12" x14ac:dyDescent="0.25">
      <c r="B913" s="7"/>
      <c r="C913" s="47" t="s">
        <v>84</v>
      </c>
      <c r="D913" s="48" t="s">
        <v>85</v>
      </c>
      <c r="E913" s="49"/>
      <c r="F913" s="49"/>
      <c r="K913" s="38"/>
      <c r="L913" s="38"/>
    </row>
    <row r="914" spans="1:12" x14ac:dyDescent="0.25">
      <c r="C914" s="39"/>
      <c r="D914" s="40"/>
      <c r="E914" s="49"/>
      <c r="F914" s="49"/>
      <c r="K914" s="38"/>
      <c r="L914" s="38"/>
    </row>
    <row r="915" spans="1:12" ht="45.75" x14ac:dyDescent="0.25">
      <c r="A915" s="4" t="s">
        <v>247</v>
      </c>
      <c r="B915" s="4" t="s">
        <v>87</v>
      </c>
      <c r="C915" s="50" t="s">
        <v>31</v>
      </c>
      <c r="D915" s="51" t="s">
        <v>88</v>
      </c>
      <c r="E915" s="49">
        <v>2159.5100000000002</v>
      </c>
      <c r="F915" s="49">
        <f t="shared" ref="F915:F964" si="14">E915</f>
        <v>2159.5100000000002</v>
      </c>
      <c r="K915" s="38"/>
      <c r="L915" s="38"/>
    </row>
    <row r="916" spans="1:12" ht="45.75" x14ac:dyDescent="0.25">
      <c r="A916" s="4" t="s">
        <v>247</v>
      </c>
      <c r="B916" s="4" t="s">
        <v>89</v>
      </c>
      <c r="C916" s="50" t="s">
        <v>40</v>
      </c>
      <c r="D916" s="51" t="s">
        <v>90</v>
      </c>
      <c r="E916" s="49">
        <v>511.12</v>
      </c>
      <c r="F916" s="49">
        <f t="shared" si="14"/>
        <v>511.12</v>
      </c>
      <c r="K916" s="38"/>
      <c r="L916" s="38"/>
    </row>
    <row r="917" spans="1:12" ht="45.75" x14ac:dyDescent="0.25">
      <c r="A917" s="4" t="s">
        <v>247</v>
      </c>
      <c r="B917" s="4" t="s">
        <v>91</v>
      </c>
      <c r="C917" s="50" t="s">
        <v>31</v>
      </c>
      <c r="D917" s="51" t="s">
        <v>92</v>
      </c>
      <c r="E917" s="49">
        <v>76.92</v>
      </c>
      <c r="F917" s="49">
        <f t="shared" si="14"/>
        <v>76.92</v>
      </c>
      <c r="K917" s="38"/>
      <c r="L917" s="38"/>
    </row>
    <row r="918" spans="1:12" x14ac:dyDescent="0.25">
      <c r="C918" s="39"/>
      <c r="D918" s="48" t="s">
        <v>2674</v>
      </c>
      <c r="E918" s="52">
        <f>SUM(E915:E917)</f>
        <v>2747.55</v>
      </c>
      <c r="F918" s="52">
        <f>SUM(F915:F917)</f>
        <v>2747.55</v>
      </c>
      <c r="K918" s="38"/>
      <c r="L918" s="38"/>
    </row>
    <row r="919" spans="1:12" x14ac:dyDescent="0.25">
      <c r="C919" s="39"/>
      <c r="D919" s="40"/>
      <c r="E919" s="49"/>
      <c r="F919" s="49"/>
      <c r="K919" s="38"/>
      <c r="L919" s="38"/>
    </row>
    <row r="920" spans="1:12" x14ac:dyDescent="0.25">
      <c r="B920" s="7"/>
      <c r="C920" s="47" t="s">
        <v>93</v>
      </c>
      <c r="D920" s="48" t="s">
        <v>94</v>
      </c>
      <c r="E920" s="49"/>
      <c r="F920" s="49"/>
      <c r="K920" s="38"/>
      <c r="L920" s="38"/>
    </row>
    <row r="921" spans="1:12" x14ac:dyDescent="0.25">
      <c r="C921" s="39"/>
      <c r="D921" s="40"/>
      <c r="E921" s="49"/>
      <c r="F921" s="49"/>
      <c r="K921" s="38"/>
      <c r="L921" s="38"/>
    </row>
    <row r="922" spans="1:12" ht="23.25" x14ac:dyDescent="0.25">
      <c r="A922" s="4" t="s">
        <v>248</v>
      </c>
      <c r="B922" s="4" t="s">
        <v>96</v>
      </c>
      <c r="C922" s="50" t="s">
        <v>40</v>
      </c>
      <c r="D922" s="51" t="s">
        <v>97</v>
      </c>
      <c r="E922" s="49">
        <v>1204.23</v>
      </c>
      <c r="F922" s="49">
        <f t="shared" si="14"/>
        <v>1204.23</v>
      </c>
      <c r="K922" s="38"/>
      <c r="L922" s="38"/>
    </row>
    <row r="923" spans="1:12" ht="34.5" x14ac:dyDescent="0.25">
      <c r="A923" s="4" t="s">
        <v>248</v>
      </c>
      <c r="B923" s="4" t="s">
        <v>98</v>
      </c>
      <c r="C923" s="50" t="s">
        <v>40</v>
      </c>
      <c r="D923" s="51" t="s">
        <v>99</v>
      </c>
      <c r="E923" s="49">
        <v>295.93</v>
      </c>
      <c r="F923" s="49">
        <f t="shared" si="14"/>
        <v>295.93</v>
      </c>
      <c r="K923" s="38"/>
      <c r="L923" s="38"/>
    </row>
    <row r="924" spans="1:12" ht="57" x14ac:dyDescent="0.25">
      <c r="A924" s="4" t="s">
        <v>248</v>
      </c>
      <c r="B924" s="4" t="s">
        <v>100</v>
      </c>
      <c r="C924" s="50" t="s">
        <v>40</v>
      </c>
      <c r="D924" s="51" t="s">
        <v>101</v>
      </c>
      <c r="E924" s="49">
        <v>346.23</v>
      </c>
      <c r="F924" s="49">
        <f t="shared" si="14"/>
        <v>346.23</v>
      </c>
      <c r="K924" s="38"/>
      <c r="L924" s="38"/>
    </row>
    <row r="925" spans="1:12" ht="34.5" x14ac:dyDescent="0.25">
      <c r="A925" s="4" t="s">
        <v>248</v>
      </c>
      <c r="B925" s="4" t="s">
        <v>102</v>
      </c>
      <c r="C925" s="50" t="s">
        <v>40</v>
      </c>
      <c r="D925" s="51" t="s">
        <v>103</v>
      </c>
      <c r="E925" s="49">
        <v>97.35</v>
      </c>
      <c r="F925" s="49">
        <f t="shared" si="14"/>
        <v>97.35</v>
      </c>
      <c r="K925" s="38"/>
      <c r="L925" s="38"/>
    </row>
    <row r="926" spans="1:12" ht="57" x14ac:dyDescent="0.25">
      <c r="A926" s="4" t="s">
        <v>248</v>
      </c>
      <c r="B926" s="4" t="s">
        <v>104</v>
      </c>
      <c r="C926" s="50" t="s">
        <v>40</v>
      </c>
      <c r="D926" s="51" t="s">
        <v>105</v>
      </c>
      <c r="E926" s="49">
        <v>602.39</v>
      </c>
      <c r="F926" s="49">
        <f t="shared" si="14"/>
        <v>602.39</v>
      </c>
      <c r="K926" s="38"/>
      <c r="L926" s="38"/>
    </row>
    <row r="927" spans="1:12" ht="45.75" x14ac:dyDescent="0.25">
      <c r="A927" s="4" t="s">
        <v>248</v>
      </c>
      <c r="B927" s="4" t="s">
        <v>106</v>
      </c>
      <c r="C927" s="50" t="s">
        <v>40</v>
      </c>
      <c r="D927" s="51" t="s">
        <v>107</v>
      </c>
      <c r="E927" s="49">
        <v>46.76</v>
      </c>
      <c r="F927" s="49">
        <v>0</v>
      </c>
      <c r="K927" s="38"/>
      <c r="L927" s="38"/>
    </row>
    <row r="928" spans="1:12" x14ac:dyDescent="0.25">
      <c r="C928" s="39"/>
      <c r="D928" s="48" t="s">
        <v>2674</v>
      </c>
      <c r="E928" s="52">
        <f>SUM(E922:E927)</f>
        <v>2592.8900000000003</v>
      </c>
      <c r="F928" s="52">
        <f>SUM(F922:F927)</f>
        <v>2546.13</v>
      </c>
      <c r="K928" s="38"/>
      <c r="L928" s="38"/>
    </row>
    <row r="929" spans="1:12" x14ac:dyDescent="0.25">
      <c r="C929" s="39"/>
      <c r="D929" s="40"/>
      <c r="E929" s="49"/>
      <c r="F929" s="49"/>
      <c r="K929" s="38"/>
      <c r="L929" s="38"/>
    </row>
    <row r="930" spans="1:12" x14ac:dyDescent="0.25">
      <c r="B930" s="7"/>
      <c r="C930" s="44" t="s">
        <v>249</v>
      </c>
      <c r="D930" s="45" t="s">
        <v>250</v>
      </c>
      <c r="E930" s="46">
        <f>E942+E947+E955+E965+E972+E977+E985+E995</f>
        <v>11667.13</v>
      </c>
      <c r="F930" s="46">
        <f>F942+F947+F955+F965+F972+F977+F985+F995</f>
        <v>9288.85</v>
      </c>
      <c r="K930" s="38"/>
      <c r="L930" s="38"/>
    </row>
    <row r="931" spans="1:12" x14ac:dyDescent="0.25">
      <c r="B931" s="7"/>
      <c r="C931" s="47" t="s">
        <v>7</v>
      </c>
      <c r="D931" s="48" t="s">
        <v>12</v>
      </c>
      <c r="E931" s="49"/>
      <c r="F931" s="49"/>
      <c r="K931" s="38"/>
      <c r="L931" s="38"/>
    </row>
    <row r="932" spans="1:12" x14ac:dyDescent="0.25">
      <c r="C932" s="39"/>
      <c r="D932" s="40"/>
      <c r="E932" s="49"/>
      <c r="F932" s="49"/>
      <c r="K932" s="38"/>
      <c r="L932" s="38"/>
    </row>
    <row r="933" spans="1:12" ht="23.25" x14ac:dyDescent="0.25">
      <c r="A933" s="4" t="s">
        <v>251</v>
      </c>
      <c r="B933" s="4" t="s">
        <v>14</v>
      </c>
      <c r="C933" s="50" t="s">
        <v>15</v>
      </c>
      <c r="D933" s="51" t="s">
        <v>16</v>
      </c>
      <c r="E933" s="49">
        <v>380.25</v>
      </c>
      <c r="F933" s="49">
        <f t="shared" si="14"/>
        <v>380.25</v>
      </c>
      <c r="K933" s="38"/>
      <c r="L933" s="38"/>
    </row>
    <row r="934" spans="1:12" x14ac:dyDescent="0.25">
      <c r="A934" s="4" t="s">
        <v>251</v>
      </c>
      <c r="B934" s="4" t="s">
        <v>17</v>
      </c>
      <c r="C934" s="50" t="s">
        <v>18</v>
      </c>
      <c r="D934" s="51" t="s">
        <v>19</v>
      </c>
      <c r="E934" s="49">
        <v>61.23</v>
      </c>
      <c r="F934" s="49">
        <f t="shared" si="14"/>
        <v>61.23</v>
      </c>
      <c r="K934" s="38"/>
      <c r="L934" s="38"/>
    </row>
    <row r="935" spans="1:12" ht="23.25" x14ac:dyDescent="0.25">
      <c r="A935" s="4" t="s">
        <v>251</v>
      </c>
      <c r="B935" s="4" t="s">
        <v>20</v>
      </c>
      <c r="C935" s="50" t="s">
        <v>18</v>
      </c>
      <c r="D935" s="51" t="s">
        <v>21</v>
      </c>
      <c r="E935" s="49">
        <v>171.36</v>
      </c>
      <c r="F935" s="49">
        <f t="shared" si="14"/>
        <v>171.36</v>
      </c>
      <c r="K935" s="38"/>
      <c r="L935" s="38"/>
    </row>
    <row r="936" spans="1:12" ht="23.25" x14ac:dyDescent="0.25">
      <c r="A936" s="4" t="s">
        <v>251</v>
      </c>
      <c r="B936" s="4" t="s">
        <v>22</v>
      </c>
      <c r="C936" s="50" t="s">
        <v>15</v>
      </c>
      <c r="D936" s="51" t="s">
        <v>23</v>
      </c>
      <c r="E936" s="49">
        <v>190.35</v>
      </c>
      <c r="F936" s="49">
        <f t="shared" si="14"/>
        <v>190.35</v>
      </c>
      <c r="K936" s="38"/>
      <c r="L936" s="38"/>
    </row>
    <row r="937" spans="1:12" ht="23.25" x14ac:dyDescent="0.25">
      <c r="A937" s="4" t="s">
        <v>251</v>
      </c>
      <c r="B937" s="4" t="s">
        <v>24</v>
      </c>
      <c r="C937" s="50" t="s">
        <v>18</v>
      </c>
      <c r="D937" s="51" t="s">
        <v>25</v>
      </c>
      <c r="E937" s="49">
        <v>626.1</v>
      </c>
      <c r="F937" s="49">
        <f t="shared" si="14"/>
        <v>626.1</v>
      </c>
      <c r="K937" s="38"/>
      <c r="L937" s="38"/>
    </row>
    <row r="938" spans="1:12" ht="23.25" x14ac:dyDescent="0.25">
      <c r="A938" s="4" t="s">
        <v>251</v>
      </c>
      <c r="B938" s="4" t="s">
        <v>26</v>
      </c>
      <c r="C938" s="50" t="s">
        <v>18</v>
      </c>
      <c r="D938" s="51" t="s">
        <v>27</v>
      </c>
      <c r="E938" s="49">
        <v>170.79</v>
      </c>
      <c r="F938" s="49">
        <f t="shared" si="14"/>
        <v>170.79</v>
      </c>
      <c r="K938" s="38"/>
      <c r="L938" s="38"/>
    </row>
    <row r="939" spans="1:12" ht="23.25" x14ac:dyDescent="0.25">
      <c r="A939" s="4" t="s">
        <v>251</v>
      </c>
      <c r="B939" s="4" t="s">
        <v>28</v>
      </c>
      <c r="C939" s="50" t="s">
        <v>18</v>
      </c>
      <c r="D939" s="51" t="s">
        <v>29</v>
      </c>
      <c r="E939" s="49">
        <v>381.24</v>
      </c>
      <c r="F939" s="49">
        <f t="shared" si="14"/>
        <v>381.24</v>
      </c>
      <c r="K939" s="38"/>
      <c r="L939" s="38"/>
    </row>
    <row r="940" spans="1:12" ht="34.5" x14ac:dyDescent="0.25">
      <c r="A940" s="4" t="s">
        <v>251</v>
      </c>
      <c r="B940" s="4" t="s">
        <v>30</v>
      </c>
      <c r="C940" s="50" t="s">
        <v>31</v>
      </c>
      <c r="D940" s="51" t="s">
        <v>32</v>
      </c>
      <c r="E940" s="49">
        <v>99.96</v>
      </c>
      <c r="F940" s="49">
        <f t="shared" si="14"/>
        <v>99.96</v>
      </c>
      <c r="K940" s="38"/>
      <c r="L940" s="38"/>
    </row>
    <row r="941" spans="1:12" ht="34.5" x14ac:dyDescent="0.25">
      <c r="A941" s="4" t="s">
        <v>251</v>
      </c>
      <c r="B941" s="4" t="s">
        <v>33</v>
      </c>
      <c r="C941" s="50" t="s">
        <v>31</v>
      </c>
      <c r="D941" s="51" t="s">
        <v>34</v>
      </c>
      <c r="E941" s="49">
        <v>131.91999999999999</v>
      </c>
      <c r="F941" s="49">
        <f t="shared" si="14"/>
        <v>131.91999999999999</v>
      </c>
      <c r="K941" s="38"/>
      <c r="L941" s="38"/>
    </row>
    <row r="942" spans="1:12" x14ac:dyDescent="0.25">
      <c r="C942" s="39"/>
      <c r="D942" s="48" t="s">
        <v>2674</v>
      </c>
      <c r="E942" s="52">
        <f>SUM(E933:E941)</f>
        <v>2213.1999999999998</v>
      </c>
      <c r="F942" s="52">
        <f>SUM(F933:F941)</f>
        <v>2213.1999999999998</v>
      </c>
      <c r="K942" s="38"/>
      <c r="L942" s="38"/>
    </row>
    <row r="943" spans="1:12" x14ac:dyDescent="0.25">
      <c r="C943" s="39"/>
      <c r="D943" s="40"/>
      <c r="E943" s="49"/>
      <c r="F943" s="49"/>
      <c r="K943" s="38"/>
      <c r="L943" s="38"/>
    </row>
    <row r="944" spans="1:12" x14ac:dyDescent="0.25">
      <c r="B944" s="7"/>
      <c r="C944" s="47" t="s">
        <v>36</v>
      </c>
      <c r="D944" s="48" t="s">
        <v>37</v>
      </c>
      <c r="E944" s="49"/>
      <c r="F944" s="49"/>
      <c r="K944" s="38"/>
      <c r="L944" s="38"/>
    </row>
    <row r="945" spans="1:12" x14ac:dyDescent="0.25">
      <c r="C945" s="39"/>
      <c r="D945" s="40"/>
      <c r="E945" s="49"/>
      <c r="F945" s="49"/>
      <c r="K945" s="38"/>
      <c r="L945" s="38"/>
    </row>
    <row r="946" spans="1:12" ht="23.25" x14ac:dyDescent="0.25">
      <c r="A946" s="4" t="s">
        <v>252</v>
      </c>
      <c r="B946" s="4" t="s">
        <v>39</v>
      </c>
      <c r="C946" s="50" t="s">
        <v>40</v>
      </c>
      <c r="D946" s="51" t="s">
        <v>41</v>
      </c>
      <c r="E946" s="49">
        <v>306.45</v>
      </c>
      <c r="F946" s="49">
        <f t="shared" si="14"/>
        <v>306.45</v>
      </c>
      <c r="K946" s="38"/>
      <c r="L946" s="38"/>
    </row>
    <row r="947" spans="1:12" x14ac:dyDescent="0.25">
      <c r="C947" s="39"/>
      <c r="D947" s="48" t="s">
        <v>2674</v>
      </c>
      <c r="E947" s="52">
        <f>SUM(E946)</f>
        <v>306.45</v>
      </c>
      <c r="F947" s="52">
        <f>SUM(F946)</f>
        <v>306.45</v>
      </c>
      <c r="K947" s="38"/>
      <c r="L947" s="38"/>
    </row>
    <row r="948" spans="1:12" x14ac:dyDescent="0.25">
      <c r="C948" s="39"/>
      <c r="D948" s="40"/>
      <c r="E948" s="49"/>
      <c r="F948" s="49"/>
      <c r="K948" s="38"/>
      <c r="L948" s="38"/>
    </row>
    <row r="949" spans="1:12" x14ac:dyDescent="0.25">
      <c r="B949" s="7"/>
      <c r="C949" s="47" t="s">
        <v>42</v>
      </c>
      <c r="D949" s="48" t="s">
        <v>43</v>
      </c>
      <c r="E949" s="49"/>
      <c r="F949" s="49"/>
      <c r="K949" s="38"/>
      <c r="L949" s="38"/>
    </row>
    <row r="950" spans="1:12" x14ac:dyDescent="0.25">
      <c r="C950" s="39"/>
      <c r="D950" s="40"/>
      <c r="E950" s="49"/>
      <c r="F950" s="49"/>
      <c r="K950" s="38"/>
      <c r="L950" s="38"/>
    </row>
    <row r="951" spans="1:12" ht="45.75" x14ac:dyDescent="0.25">
      <c r="A951" s="4" t="s">
        <v>253</v>
      </c>
      <c r="B951" s="4" t="s">
        <v>45</v>
      </c>
      <c r="C951" s="50" t="s">
        <v>31</v>
      </c>
      <c r="D951" s="51" t="s">
        <v>46</v>
      </c>
      <c r="E951" s="49">
        <v>286.88</v>
      </c>
      <c r="F951" s="49">
        <f t="shared" si="14"/>
        <v>286.88</v>
      </c>
      <c r="K951" s="38"/>
      <c r="L951" s="38"/>
    </row>
    <row r="952" spans="1:12" ht="45.75" x14ac:dyDescent="0.25">
      <c r="A952" s="4" t="s">
        <v>253</v>
      </c>
      <c r="B952" s="4" t="s">
        <v>47</v>
      </c>
      <c r="C952" s="50" t="s">
        <v>31</v>
      </c>
      <c r="D952" s="51" t="s">
        <v>48</v>
      </c>
      <c r="E952" s="49">
        <v>32.200000000000003</v>
      </c>
      <c r="F952" s="49">
        <f t="shared" si="14"/>
        <v>32.200000000000003</v>
      </c>
      <c r="K952" s="38"/>
      <c r="L952" s="38"/>
    </row>
    <row r="953" spans="1:12" ht="34.5" x14ac:dyDescent="0.25">
      <c r="A953" s="4" t="s">
        <v>253</v>
      </c>
      <c r="B953" s="4" t="s">
        <v>49</v>
      </c>
      <c r="C953" s="50" t="s">
        <v>31</v>
      </c>
      <c r="D953" s="51" t="s">
        <v>50</v>
      </c>
      <c r="E953" s="49">
        <v>19.559999999999999</v>
      </c>
      <c r="F953" s="49">
        <f t="shared" si="14"/>
        <v>19.559999999999999</v>
      </c>
      <c r="K953" s="38"/>
      <c r="L953" s="38"/>
    </row>
    <row r="954" spans="1:12" ht="34.5" x14ac:dyDescent="0.25">
      <c r="A954" s="4" t="s">
        <v>253</v>
      </c>
      <c r="B954" s="4" t="s">
        <v>51</v>
      </c>
      <c r="C954" s="50" t="s">
        <v>15</v>
      </c>
      <c r="D954" s="51" t="s">
        <v>52</v>
      </c>
      <c r="E954" s="49">
        <v>69</v>
      </c>
      <c r="F954" s="49">
        <f t="shared" si="14"/>
        <v>69</v>
      </c>
      <c r="K954" s="38"/>
      <c r="L954" s="38"/>
    </row>
    <row r="955" spans="1:12" x14ac:dyDescent="0.25">
      <c r="C955" s="39"/>
      <c r="D955" s="48" t="s">
        <v>2674</v>
      </c>
      <c r="E955" s="52">
        <f>SUM(E951:E954)</f>
        <v>407.64</v>
      </c>
      <c r="F955" s="52">
        <f>SUM(F951:F954)</f>
        <v>407.64</v>
      </c>
      <c r="K955" s="38"/>
      <c r="L955" s="38"/>
    </row>
    <row r="956" spans="1:12" x14ac:dyDescent="0.25">
      <c r="C956" s="39"/>
      <c r="D956" s="40"/>
      <c r="E956" s="49"/>
      <c r="F956" s="49"/>
      <c r="K956" s="38"/>
      <c r="L956" s="38"/>
    </row>
    <row r="957" spans="1:12" x14ac:dyDescent="0.25">
      <c r="B957" s="7"/>
      <c r="C957" s="47" t="s">
        <v>53</v>
      </c>
      <c r="D957" s="48" t="s">
        <v>54</v>
      </c>
      <c r="E957" s="49"/>
      <c r="F957" s="49"/>
      <c r="K957" s="38"/>
      <c r="L957" s="38"/>
    </row>
    <row r="958" spans="1:12" x14ac:dyDescent="0.25">
      <c r="C958" s="39"/>
      <c r="D958" s="40"/>
      <c r="E958" s="49"/>
      <c r="F958" s="49"/>
      <c r="K958" s="38"/>
      <c r="L958" s="38"/>
    </row>
    <row r="959" spans="1:12" ht="34.5" x14ac:dyDescent="0.25">
      <c r="A959" s="4" t="s">
        <v>254</v>
      </c>
      <c r="B959" s="4" t="s">
        <v>56</v>
      </c>
      <c r="C959" s="50" t="s">
        <v>40</v>
      </c>
      <c r="D959" s="51" t="s">
        <v>57</v>
      </c>
      <c r="E959" s="49">
        <v>160.69</v>
      </c>
      <c r="F959" s="49">
        <f t="shared" si="14"/>
        <v>160.69</v>
      </c>
      <c r="K959" s="38"/>
      <c r="L959" s="38"/>
    </row>
    <row r="960" spans="1:12" ht="34.5" x14ac:dyDescent="0.25">
      <c r="A960" s="4" t="s">
        <v>254</v>
      </c>
      <c r="B960" s="4" t="s">
        <v>58</v>
      </c>
      <c r="C960" s="50" t="s">
        <v>40</v>
      </c>
      <c r="D960" s="51" t="s">
        <v>59</v>
      </c>
      <c r="E960" s="49">
        <v>16.07</v>
      </c>
      <c r="F960" s="49">
        <f t="shared" si="14"/>
        <v>16.07</v>
      </c>
      <c r="K960" s="38"/>
      <c r="L960" s="38"/>
    </row>
    <row r="961" spans="1:12" ht="34.5" x14ac:dyDescent="0.25">
      <c r="A961" s="4" t="s">
        <v>254</v>
      </c>
      <c r="B961" s="4" t="s">
        <v>60</v>
      </c>
      <c r="C961" s="50" t="s">
        <v>40</v>
      </c>
      <c r="D961" s="51" t="s">
        <v>61</v>
      </c>
      <c r="E961" s="49">
        <v>616.20000000000005</v>
      </c>
      <c r="F961" s="49">
        <f t="shared" si="14"/>
        <v>616.20000000000005</v>
      </c>
      <c r="K961" s="38"/>
      <c r="L961" s="38"/>
    </row>
    <row r="962" spans="1:12" ht="34.5" x14ac:dyDescent="0.25">
      <c r="A962" s="4" t="s">
        <v>254</v>
      </c>
      <c r="B962" s="4" t="s">
        <v>62</v>
      </c>
      <c r="C962" s="50" t="s">
        <v>40</v>
      </c>
      <c r="D962" s="51" t="s">
        <v>63</v>
      </c>
      <c r="E962" s="49">
        <v>102.91</v>
      </c>
      <c r="F962" s="49">
        <f t="shared" si="14"/>
        <v>102.91</v>
      </c>
      <c r="K962" s="38"/>
      <c r="L962" s="38"/>
    </row>
    <row r="963" spans="1:12" ht="45.75" x14ac:dyDescent="0.25">
      <c r="A963" s="4" t="s">
        <v>254</v>
      </c>
      <c r="B963" s="4" t="s">
        <v>64</v>
      </c>
      <c r="C963" s="50" t="s">
        <v>40</v>
      </c>
      <c r="D963" s="51" t="s">
        <v>65</v>
      </c>
      <c r="E963" s="49">
        <v>169.68</v>
      </c>
      <c r="F963" s="49">
        <f t="shared" si="14"/>
        <v>169.68</v>
      </c>
      <c r="K963" s="38"/>
      <c r="L963" s="38"/>
    </row>
    <row r="964" spans="1:12" ht="45.75" x14ac:dyDescent="0.25">
      <c r="A964" s="4" t="s">
        <v>254</v>
      </c>
      <c r="B964" s="4" t="s">
        <v>66</v>
      </c>
      <c r="C964" s="50" t="s">
        <v>40</v>
      </c>
      <c r="D964" s="51" t="s">
        <v>67</v>
      </c>
      <c r="E964" s="49">
        <v>24.36</v>
      </c>
      <c r="F964" s="49">
        <f t="shared" si="14"/>
        <v>24.36</v>
      </c>
      <c r="K964" s="38"/>
      <c r="L964" s="38"/>
    </row>
    <row r="965" spans="1:12" x14ac:dyDescent="0.25">
      <c r="C965" s="39"/>
      <c r="D965" s="48" t="s">
        <v>2674</v>
      </c>
      <c r="E965" s="52">
        <f>SUM(E959:E964)</f>
        <v>1089.9099999999999</v>
      </c>
      <c r="F965" s="52">
        <f>SUM(F959:F964)</f>
        <v>1089.9099999999999</v>
      </c>
      <c r="K965" s="38"/>
      <c r="L965" s="38"/>
    </row>
    <row r="966" spans="1:12" x14ac:dyDescent="0.25">
      <c r="C966" s="39"/>
      <c r="D966" s="40"/>
      <c r="E966" s="49"/>
      <c r="F966" s="49"/>
      <c r="K966" s="38"/>
      <c r="L966" s="38"/>
    </row>
    <row r="967" spans="1:12" x14ac:dyDescent="0.25">
      <c r="B967" s="7"/>
      <c r="C967" s="47" t="s">
        <v>68</v>
      </c>
      <c r="D967" s="48" t="s">
        <v>69</v>
      </c>
      <c r="E967" s="49"/>
      <c r="F967" s="49"/>
      <c r="K967" s="38"/>
      <c r="L967" s="38"/>
    </row>
    <row r="968" spans="1:12" x14ac:dyDescent="0.25">
      <c r="C968" s="39"/>
      <c r="D968" s="40"/>
      <c r="E968" s="49"/>
      <c r="F968" s="49"/>
      <c r="K968" s="38"/>
      <c r="L968" s="38"/>
    </row>
    <row r="969" spans="1:12" ht="57" x14ac:dyDescent="0.25">
      <c r="A969" s="4" t="s">
        <v>255</v>
      </c>
      <c r="B969" s="4" t="s">
        <v>71</v>
      </c>
      <c r="C969" s="50" t="s">
        <v>15</v>
      </c>
      <c r="D969" s="51" t="s">
        <v>72</v>
      </c>
      <c r="E969" s="49">
        <v>1870.94</v>
      </c>
      <c r="F969" s="49">
        <v>0</v>
      </c>
      <c r="K969" s="38"/>
      <c r="L969" s="38"/>
    </row>
    <row r="970" spans="1:12" ht="45.75" x14ac:dyDescent="0.25">
      <c r="A970" s="4" t="s">
        <v>255</v>
      </c>
      <c r="B970" s="4" t="s">
        <v>73</v>
      </c>
      <c r="C970" s="50" t="s">
        <v>18</v>
      </c>
      <c r="D970" s="51" t="s">
        <v>74</v>
      </c>
      <c r="E970" s="49">
        <v>144.83000000000001</v>
      </c>
      <c r="F970" s="49">
        <f t="shared" ref="F970:F1031" si="15">E970</f>
        <v>144.83000000000001</v>
      </c>
      <c r="K970" s="38"/>
      <c r="L970" s="38"/>
    </row>
    <row r="971" spans="1:12" ht="23.25" x14ac:dyDescent="0.25">
      <c r="A971" s="4" t="s">
        <v>255</v>
      </c>
      <c r="B971" s="4" t="s">
        <v>75</v>
      </c>
      <c r="C971" s="50" t="s">
        <v>15</v>
      </c>
      <c r="D971" s="51" t="s">
        <v>76</v>
      </c>
      <c r="E971" s="49">
        <v>41.73</v>
      </c>
      <c r="F971" s="49">
        <f t="shared" si="15"/>
        <v>41.73</v>
      </c>
      <c r="K971" s="38"/>
      <c r="L971" s="38"/>
    </row>
    <row r="972" spans="1:12" x14ac:dyDescent="0.25">
      <c r="C972" s="39"/>
      <c r="D972" s="48" t="s">
        <v>2674</v>
      </c>
      <c r="E972" s="52">
        <f>SUM(E969:E971)</f>
        <v>2057.5</v>
      </c>
      <c r="F972" s="52">
        <f>SUM(F969:F971)</f>
        <v>186.56</v>
      </c>
      <c r="K972" s="38"/>
      <c r="L972" s="38"/>
    </row>
    <row r="973" spans="1:12" x14ac:dyDescent="0.25">
      <c r="C973" s="39"/>
      <c r="D973" s="40"/>
      <c r="E973" s="49"/>
      <c r="F973" s="49"/>
      <c r="K973" s="38"/>
      <c r="L973" s="38"/>
    </row>
    <row r="974" spans="1:12" x14ac:dyDescent="0.25">
      <c r="B974" s="7"/>
      <c r="C974" s="47" t="s">
        <v>79</v>
      </c>
      <c r="D974" s="48" t="s">
        <v>80</v>
      </c>
      <c r="E974" s="49"/>
      <c r="F974" s="49"/>
      <c r="K974" s="38"/>
      <c r="L974" s="38"/>
    </row>
    <row r="975" spans="1:12" x14ac:dyDescent="0.25">
      <c r="C975" s="39"/>
      <c r="D975" s="40"/>
      <c r="E975" s="49"/>
      <c r="F975" s="49"/>
      <c r="K975" s="38"/>
      <c r="L975" s="38"/>
    </row>
    <row r="976" spans="1:12" ht="34.5" x14ac:dyDescent="0.25">
      <c r="A976" s="4" t="s">
        <v>256</v>
      </c>
      <c r="B976" s="4" t="s">
        <v>166</v>
      </c>
      <c r="C976" s="50" t="s">
        <v>18</v>
      </c>
      <c r="D976" s="51" t="s">
        <v>167</v>
      </c>
      <c r="E976" s="49">
        <v>460.58</v>
      </c>
      <c r="F976" s="49">
        <v>0</v>
      </c>
      <c r="K976" s="38"/>
      <c r="L976" s="38"/>
    </row>
    <row r="977" spans="1:12" x14ac:dyDescent="0.25">
      <c r="C977" s="39"/>
      <c r="D977" s="48" t="s">
        <v>2674</v>
      </c>
      <c r="E977" s="52">
        <f>SUM(E976)</f>
        <v>460.58</v>
      </c>
      <c r="F977" s="52">
        <f>SUM(F976)</f>
        <v>0</v>
      </c>
      <c r="K977" s="38"/>
      <c r="L977" s="38"/>
    </row>
    <row r="978" spans="1:12" x14ac:dyDescent="0.25">
      <c r="C978" s="39"/>
      <c r="D978" s="40"/>
      <c r="E978" s="49"/>
      <c r="F978" s="49"/>
      <c r="K978" s="38"/>
      <c r="L978" s="38"/>
    </row>
    <row r="979" spans="1:12" x14ac:dyDescent="0.25">
      <c r="B979" s="7"/>
      <c r="C979" s="47" t="s">
        <v>84</v>
      </c>
      <c r="D979" s="48" t="s">
        <v>85</v>
      </c>
      <c r="E979" s="49"/>
      <c r="F979" s="49"/>
      <c r="K979" s="38"/>
      <c r="L979" s="38"/>
    </row>
    <row r="980" spans="1:12" x14ac:dyDescent="0.25">
      <c r="C980" s="39"/>
      <c r="D980" s="40"/>
      <c r="E980" s="49"/>
      <c r="F980" s="49"/>
      <c r="K980" s="38"/>
      <c r="L980" s="38"/>
    </row>
    <row r="981" spans="1:12" ht="45.75" x14ac:dyDescent="0.25">
      <c r="A981" s="4" t="s">
        <v>257</v>
      </c>
      <c r="B981" s="4" t="s">
        <v>87</v>
      </c>
      <c r="C981" s="50" t="s">
        <v>31</v>
      </c>
      <c r="D981" s="51" t="s">
        <v>88</v>
      </c>
      <c r="E981" s="49">
        <v>1561.19</v>
      </c>
      <c r="F981" s="49">
        <f t="shared" si="15"/>
        <v>1561.19</v>
      </c>
      <c r="K981" s="38"/>
      <c r="L981" s="38"/>
    </row>
    <row r="982" spans="1:12" ht="45.75" x14ac:dyDescent="0.25">
      <c r="A982" s="4" t="s">
        <v>257</v>
      </c>
      <c r="B982" s="4" t="s">
        <v>89</v>
      </c>
      <c r="C982" s="50" t="s">
        <v>40</v>
      </c>
      <c r="D982" s="51" t="s">
        <v>90</v>
      </c>
      <c r="E982" s="49">
        <v>370.45</v>
      </c>
      <c r="F982" s="49">
        <f t="shared" si="15"/>
        <v>370.45</v>
      </c>
      <c r="K982" s="38"/>
      <c r="L982" s="38"/>
    </row>
    <row r="983" spans="1:12" ht="45.75" x14ac:dyDescent="0.25">
      <c r="A983" s="4" t="s">
        <v>257</v>
      </c>
      <c r="B983" s="4" t="s">
        <v>91</v>
      </c>
      <c r="C983" s="50" t="s">
        <v>31</v>
      </c>
      <c r="D983" s="51" t="s">
        <v>92</v>
      </c>
      <c r="E983" s="49">
        <v>89.74</v>
      </c>
      <c r="F983" s="49">
        <f t="shared" si="15"/>
        <v>89.74</v>
      </c>
      <c r="K983" s="38"/>
      <c r="L983" s="38"/>
    </row>
    <row r="984" spans="1:12" ht="34.5" x14ac:dyDescent="0.25">
      <c r="A984" s="4" t="s">
        <v>257</v>
      </c>
      <c r="B984" s="4" t="s">
        <v>156</v>
      </c>
      <c r="C984" s="50" t="s">
        <v>18</v>
      </c>
      <c r="D984" s="51" t="s">
        <v>157</v>
      </c>
      <c r="E984" s="49">
        <v>1182.44</v>
      </c>
      <c r="F984" s="49">
        <f t="shared" si="15"/>
        <v>1182.44</v>
      </c>
      <c r="K984" s="38"/>
      <c r="L984" s="38"/>
    </row>
    <row r="985" spans="1:12" x14ac:dyDescent="0.25">
      <c r="C985" s="39"/>
      <c r="D985" s="48" t="s">
        <v>2674</v>
      </c>
      <c r="E985" s="52">
        <f>SUM(E981:E984)</f>
        <v>3203.82</v>
      </c>
      <c r="F985" s="52">
        <f>SUM(F981:F984)</f>
        <v>3203.82</v>
      </c>
      <c r="K985" s="38"/>
      <c r="L985" s="38"/>
    </row>
    <row r="986" spans="1:12" x14ac:dyDescent="0.25">
      <c r="C986" s="39"/>
      <c r="D986" s="40"/>
      <c r="E986" s="49"/>
      <c r="F986" s="49"/>
      <c r="K986" s="38"/>
      <c r="L986" s="38"/>
    </row>
    <row r="987" spans="1:12" x14ac:dyDescent="0.25">
      <c r="B987" s="7"/>
      <c r="C987" s="47" t="s">
        <v>93</v>
      </c>
      <c r="D987" s="48" t="s">
        <v>94</v>
      </c>
      <c r="E987" s="49"/>
      <c r="F987" s="49"/>
      <c r="K987" s="38"/>
      <c r="L987" s="38"/>
    </row>
    <row r="988" spans="1:12" x14ac:dyDescent="0.25">
      <c r="C988" s="39"/>
      <c r="D988" s="40"/>
      <c r="E988" s="49"/>
      <c r="F988" s="49"/>
      <c r="K988" s="38"/>
      <c r="L988" s="38"/>
    </row>
    <row r="989" spans="1:12" ht="23.25" x14ac:dyDescent="0.25">
      <c r="A989" s="4" t="s">
        <v>258</v>
      </c>
      <c r="B989" s="4" t="s">
        <v>96</v>
      </c>
      <c r="C989" s="50" t="s">
        <v>40</v>
      </c>
      <c r="D989" s="51" t="s">
        <v>97</v>
      </c>
      <c r="E989" s="49">
        <v>888.64</v>
      </c>
      <c r="F989" s="49">
        <f t="shared" si="15"/>
        <v>888.64</v>
      </c>
      <c r="K989" s="38"/>
      <c r="L989" s="38"/>
    </row>
    <row r="990" spans="1:12" ht="34.5" x14ac:dyDescent="0.25">
      <c r="A990" s="4" t="s">
        <v>258</v>
      </c>
      <c r="B990" s="4" t="s">
        <v>98</v>
      </c>
      <c r="C990" s="50" t="s">
        <v>40</v>
      </c>
      <c r="D990" s="51" t="s">
        <v>99</v>
      </c>
      <c r="E990" s="49">
        <v>218.06</v>
      </c>
      <c r="F990" s="49">
        <f t="shared" si="15"/>
        <v>218.06</v>
      </c>
      <c r="K990" s="38"/>
      <c r="L990" s="38"/>
    </row>
    <row r="991" spans="1:12" ht="57" x14ac:dyDescent="0.25">
      <c r="A991" s="4" t="s">
        <v>258</v>
      </c>
      <c r="B991" s="4" t="s">
        <v>100</v>
      </c>
      <c r="C991" s="50" t="s">
        <v>40</v>
      </c>
      <c r="D991" s="51" t="s">
        <v>101</v>
      </c>
      <c r="E991" s="49">
        <v>255.12</v>
      </c>
      <c r="F991" s="49">
        <f t="shared" si="15"/>
        <v>255.12</v>
      </c>
      <c r="K991" s="38"/>
      <c r="L991" s="38"/>
    </row>
    <row r="992" spans="1:12" ht="34.5" x14ac:dyDescent="0.25">
      <c r="A992" s="4" t="s">
        <v>258</v>
      </c>
      <c r="B992" s="4" t="s">
        <v>102</v>
      </c>
      <c r="C992" s="50" t="s">
        <v>40</v>
      </c>
      <c r="D992" s="51" t="s">
        <v>103</v>
      </c>
      <c r="E992" s="49">
        <v>72.27</v>
      </c>
      <c r="F992" s="49">
        <f t="shared" si="15"/>
        <v>72.27</v>
      </c>
      <c r="K992" s="38"/>
      <c r="L992" s="38"/>
    </row>
    <row r="993" spans="1:12" ht="57" x14ac:dyDescent="0.25">
      <c r="A993" s="4" t="s">
        <v>258</v>
      </c>
      <c r="B993" s="4" t="s">
        <v>104</v>
      </c>
      <c r="C993" s="50" t="s">
        <v>40</v>
      </c>
      <c r="D993" s="51" t="s">
        <v>105</v>
      </c>
      <c r="E993" s="49">
        <v>447.18</v>
      </c>
      <c r="F993" s="49">
        <f t="shared" si="15"/>
        <v>447.18</v>
      </c>
      <c r="K993" s="38"/>
      <c r="L993" s="38"/>
    </row>
    <row r="994" spans="1:12" ht="45.75" x14ac:dyDescent="0.25">
      <c r="A994" s="4" t="s">
        <v>258</v>
      </c>
      <c r="B994" s="4" t="s">
        <v>106</v>
      </c>
      <c r="C994" s="50" t="s">
        <v>40</v>
      </c>
      <c r="D994" s="51" t="s">
        <v>107</v>
      </c>
      <c r="E994" s="49">
        <v>46.76</v>
      </c>
      <c r="F994" s="49">
        <v>0</v>
      </c>
      <c r="K994" s="38"/>
      <c r="L994" s="38"/>
    </row>
    <row r="995" spans="1:12" x14ac:dyDescent="0.25">
      <c r="C995" s="39"/>
      <c r="D995" s="48" t="s">
        <v>2674</v>
      </c>
      <c r="E995" s="52">
        <f>SUM(E989:E994)</f>
        <v>1928.0300000000002</v>
      </c>
      <c r="F995" s="52">
        <f>SUM(F989:F994)</f>
        <v>1881.2700000000002</v>
      </c>
      <c r="K995" s="38"/>
      <c r="L995" s="38"/>
    </row>
    <row r="996" spans="1:12" x14ac:dyDescent="0.25">
      <c r="C996" s="39"/>
      <c r="D996" s="40"/>
      <c r="E996" s="49"/>
      <c r="F996" s="49"/>
      <c r="K996" s="38"/>
      <c r="L996" s="38"/>
    </row>
    <row r="997" spans="1:12" x14ac:dyDescent="0.25">
      <c r="B997" s="7"/>
      <c r="C997" s="44" t="s">
        <v>259</v>
      </c>
      <c r="D997" s="45" t="s">
        <v>260</v>
      </c>
      <c r="E997" s="46">
        <f>E1009+E1014+E1022+E1032+E1040+E1045+E1052+E1062</f>
        <v>11040.41</v>
      </c>
      <c r="F997" s="46">
        <f>F1009+F1014+F1022+F1032+F1040+F1045+F1052+F1062</f>
        <v>8444.74</v>
      </c>
      <c r="K997" s="38"/>
      <c r="L997" s="38"/>
    </row>
    <row r="998" spans="1:12" x14ac:dyDescent="0.25">
      <c r="B998" s="7"/>
      <c r="C998" s="47" t="s">
        <v>7</v>
      </c>
      <c r="D998" s="48" t="s">
        <v>12</v>
      </c>
      <c r="E998" s="49"/>
      <c r="F998" s="49"/>
      <c r="K998" s="38"/>
      <c r="L998" s="38"/>
    </row>
    <row r="999" spans="1:12" x14ac:dyDescent="0.25">
      <c r="C999" s="39"/>
      <c r="D999" s="40"/>
      <c r="E999" s="49"/>
      <c r="F999" s="49"/>
      <c r="K999" s="38"/>
      <c r="L999" s="38"/>
    </row>
    <row r="1000" spans="1:12" ht="23.25" x14ac:dyDescent="0.25">
      <c r="A1000" s="4" t="s">
        <v>261</v>
      </c>
      <c r="B1000" s="4" t="s">
        <v>14</v>
      </c>
      <c r="C1000" s="50" t="s">
        <v>15</v>
      </c>
      <c r="D1000" s="51" t="s">
        <v>16</v>
      </c>
      <c r="E1000" s="49">
        <v>409.5</v>
      </c>
      <c r="F1000" s="49">
        <f t="shared" si="15"/>
        <v>409.5</v>
      </c>
      <c r="K1000" s="38"/>
      <c r="L1000" s="38"/>
    </row>
    <row r="1001" spans="1:12" x14ac:dyDescent="0.25">
      <c r="A1001" s="4" t="s">
        <v>261</v>
      </c>
      <c r="B1001" s="4" t="s">
        <v>17</v>
      </c>
      <c r="C1001" s="50" t="s">
        <v>18</v>
      </c>
      <c r="D1001" s="51" t="s">
        <v>19</v>
      </c>
      <c r="E1001" s="49">
        <v>65.94</v>
      </c>
      <c r="F1001" s="49">
        <f t="shared" si="15"/>
        <v>65.94</v>
      </c>
      <c r="K1001" s="38"/>
      <c r="L1001" s="38"/>
    </row>
    <row r="1002" spans="1:12" ht="23.25" x14ac:dyDescent="0.25">
      <c r="A1002" s="4" t="s">
        <v>261</v>
      </c>
      <c r="B1002" s="4" t="s">
        <v>20</v>
      </c>
      <c r="C1002" s="50" t="s">
        <v>18</v>
      </c>
      <c r="D1002" s="51" t="s">
        <v>21</v>
      </c>
      <c r="E1002" s="49">
        <v>199.92</v>
      </c>
      <c r="F1002" s="49">
        <f t="shared" si="15"/>
        <v>199.92</v>
      </c>
      <c r="K1002" s="38"/>
      <c r="L1002" s="38"/>
    </row>
    <row r="1003" spans="1:12" ht="23.25" x14ac:dyDescent="0.25">
      <c r="A1003" s="4" t="s">
        <v>261</v>
      </c>
      <c r="B1003" s="4" t="s">
        <v>22</v>
      </c>
      <c r="C1003" s="50" t="s">
        <v>15</v>
      </c>
      <c r="D1003" s="51" t="s">
        <v>23</v>
      </c>
      <c r="E1003" s="49">
        <v>197.4</v>
      </c>
      <c r="F1003" s="49">
        <f t="shared" si="15"/>
        <v>197.4</v>
      </c>
      <c r="K1003" s="38"/>
      <c r="L1003" s="38"/>
    </row>
    <row r="1004" spans="1:12" ht="23.25" x14ac:dyDescent="0.25">
      <c r="A1004" s="4" t="s">
        <v>261</v>
      </c>
      <c r="B1004" s="4" t="s">
        <v>24</v>
      </c>
      <c r="C1004" s="50" t="s">
        <v>18</v>
      </c>
      <c r="D1004" s="51" t="s">
        <v>25</v>
      </c>
      <c r="E1004" s="49">
        <v>626.1</v>
      </c>
      <c r="F1004" s="49">
        <f t="shared" si="15"/>
        <v>626.1</v>
      </c>
      <c r="K1004" s="38"/>
      <c r="L1004" s="38"/>
    </row>
    <row r="1005" spans="1:12" ht="23.25" x14ac:dyDescent="0.25">
      <c r="A1005" s="4" t="s">
        <v>261</v>
      </c>
      <c r="B1005" s="4" t="s">
        <v>26</v>
      </c>
      <c r="C1005" s="50" t="s">
        <v>18</v>
      </c>
      <c r="D1005" s="51" t="s">
        <v>27</v>
      </c>
      <c r="E1005" s="49">
        <v>170.79</v>
      </c>
      <c r="F1005" s="49">
        <f t="shared" si="15"/>
        <v>170.79</v>
      </c>
      <c r="K1005" s="38"/>
      <c r="L1005" s="38"/>
    </row>
    <row r="1006" spans="1:12" ht="23.25" x14ac:dyDescent="0.25">
      <c r="A1006" s="4" t="s">
        <v>261</v>
      </c>
      <c r="B1006" s="4" t="s">
        <v>28</v>
      </c>
      <c r="C1006" s="50" t="s">
        <v>18</v>
      </c>
      <c r="D1006" s="51" t="s">
        <v>29</v>
      </c>
      <c r="E1006" s="49">
        <v>381.24</v>
      </c>
      <c r="F1006" s="49">
        <f t="shared" si="15"/>
        <v>381.24</v>
      </c>
      <c r="K1006" s="38"/>
      <c r="L1006" s="38"/>
    </row>
    <row r="1007" spans="1:12" ht="34.5" x14ac:dyDescent="0.25">
      <c r="A1007" s="4" t="s">
        <v>261</v>
      </c>
      <c r="B1007" s="4" t="s">
        <v>30</v>
      </c>
      <c r="C1007" s="50" t="s">
        <v>31</v>
      </c>
      <c r="D1007" s="51" t="s">
        <v>32</v>
      </c>
      <c r="E1007" s="49">
        <v>99.96</v>
      </c>
      <c r="F1007" s="49">
        <f t="shared" si="15"/>
        <v>99.96</v>
      </c>
      <c r="K1007" s="38"/>
      <c r="L1007" s="38"/>
    </row>
    <row r="1008" spans="1:12" ht="34.5" x14ac:dyDescent="0.25">
      <c r="A1008" s="4" t="s">
        <v>261</v>
      </c>
      <c r="B1008" s="4" t="s">
        <v>33</v>
      </c>
      <c r="C1008" s="50" t="s">
        <v>31</v>
      </c>
      <c r="D1008" s="51" t="s">
        <v>34</v>
      </c>
      <c r="E1008" s="49">
        <v>131.91999999999999</v>
      </c>
      <c r="F1008" s="49">
        <f t="shared" si="15"/>
        <v>131.91999999999999</v>
      </c>
      <c r="K1008" s="38"/>
      <c r="L1008" s="38"/>
    </row>
    <row r="1009" spans="1:12" x14ac:dyDescent="0.25">
      <c r="C1009" s="39"/>
      <c r="D1009" s="48" t="s">
        <v>2674</v>
      </c>
      <c r="E1009" s="52">
        <f>SUM(E1000:E1008)</f>
        <v>2282.7700000000004</v>
      </c>
      <c r="F1009" s="52">
        <f>SUM(F1000:F1008)</f>
        <v>2282.7700000000004</v>
      </c>
      <c r="K1009" s="38"/>
      <c r="L1009" s="38"/>
    </row>
    <row r="1010" spans="1:12" x14ac:dyDescent="0.25">
      <c r="C1010" s="39"/>
      <c r="D1010" s="40"/>
      <c r="E1010" s="49"/>
      <c r="F1010" s="49"/>
      <c r="K1010" s="38"/>
      <c r="L1010" s="38"/>
    </row>
    <row r="1011" spans="1:12" x14ac:dyDescent="0.25">
      <c r="B1011" s="7"/>
      <c r="C1011" s="47" t="s">
        <v>36</v>
      </c>
      <c r="D1011" s="48" t="s">
        <v>37</v>
      </c>
      <c r="E1011" s="49"/>
      <c r="F1011" s="49"/>
      <c r="K1011" s="38"/>
      <c r="L1011" s="38"/>
    </row>
    <row r="1012" spans="1:12" x14ac:dyDescent="0.25">
      <c r="C1012" s="39"/>
      <c r="D1012" s="40"/>
      <c r="E1012" s="49"/>
      <c r="F1012" s="49"/>
      <c r="K1012" s="38"/>
      <c r="L1012" s="38"/>
    </row>
    <row r="1013" spans="1:12" ht="23.25" x14ac:dyDescent="0.25">
      <c r="A1013" s="4" t="s">
        <v>262</v>
      </c>
      <c r="B1013" s="4" t="s">
        <v>39</v>
      </c>
      <c r="C1013" s="50" t="s">
        <v>40</v>
      </c>
      <c r="D1013" s="51" t="s">
        <v>41</v>
      </c>
      <c r="E1013" s="49">
        <v>306.45</v>
      </c>
      <c r="F1013" s="49">
        <f t="shared" si="15"/>
        <v>306.45</v>
      </c>
      <c r="K1013" s="38"/>
      <c r="L1013" s="38"/>
    </row>
    <row r="1014" spans="1:12" x14ac:dyDescent="0.25">
      <c r="C1014" s="39"/>
      <c r="D1014" s="48" t="s">
        <v>2674</v>
      </c>
      <c r="E1014" s="52">
        <f>SUM(E1013)</f>
        <v>306.45</v>
      </c>
      <c r="F1014" s="52">
        <f>SUM(F1013)</f>
        <v>306.45</v>
      </c>
      <c r="K1014" s="38"/>
      <c r="L1014" s="38"/>
    </row>
    <row r="1015" spans="1:12" x14ac:dyDescent="0.25">
      <c r="C1015" s="39"/>
      <c r="D1015" s="40"/>
      <c r="E1015" s="49"/>
      <c r="F1015" s="49"/>
      <c r="K1015" s="38"/>
      <c r="L1015" s="38"/>
    </row>
    <row r="1016" spans="1:12" x14ac:dyDescent="0.25">
      <c r="B1016" s="7"/>
      <c r="C1016" s="47" t="s">
        <v>42</v>
      </c>
      <c r="D1016" s="48" t="s">
        <v>43</v>
      </c>
      <c r="E1016" s="49"/>
      <c r="F1016" s="49"/>
      <c r="K1016" s="38"/>
      <c r="L1016" s="38"/>
    </row>
    <row r="1017" spans="1:12" x14ac:dyDescent="0.25">
      <c r="C1017" s="39"/>
      <c r="D1017" s="40"/>
      <c r="E1017" s="49"/>
      <c r="F1017" s="49"/>
      <c r="K1017" s="38"/>
      <c r="L1017" s="38"/>
    </row>
    <row r="1018" spans="1:12" ht="45.75" x14ac:dyDescent="0.25">
      <c r="A1018" s="4" t="s">
        <v>263</v>
      </c>
      <c r="B1018" s="4" t="s">
        <v>45</v>
      </c>
      <c r="C1018" s="50" t="s">
        <v>31</v>
      </c>
      <c r="D1018" s="51" t="s">
        <v>46</v>
      </c>
      <c r="E1018" s="49">
        <v>299.05</v>
      </c>
      <c r="F1018" s="49">
        <f t="shared" si="15"/>
        <v>299.05</v>
      </c>
      <c r="K1018" s="38"/>
      <c r="L1018" s="38"/>
    </row>
    <row r="1019" spans="1:12" ht="45.75" x14ac:dyDescent="0.25">
      <c r="A1019" s="4" t="s">
        <v>263</v>
      </c>
      <c r="B1019" s="4" t="s">
        <v>47</v>
      </c>
      <c r="C1019" s="50" t="s">
        <v>31</v>
      </c>
      <c r="D1019" s="51" t="s">
        <v>48</v>
      </c>
      <c r="E1019" s="49">
        <v>32.200000000000003</v>
      </c>
      <c r="F1019" s="49">
        <f t="shared" si="15"/>
        <v>32.200000000000003</v>
      </c>
      <c r="K1019" s="38"/>
      <c r="L1019" s="38"/>
    </row>
    <row r="1020" spans="1:12" ht="34.5" x14ac:dyDescent="0.25">
      <c r="A1020" s="4" t="s">
        <v>263</v>
      </c>
      <c r="B1020" s="4" t="s">
        <v>49</v>
      </c>
      <c r="C1020" s="50" t="s">
        <v>31</v>
      </c>
      <c r="D1020" s="51" t="s">
        <v>50</v>
      </c>
      <c r="E1020" s="49">
        <v>19.559999999999999</v>
      </c>
      <c r="F1020" s="49">
        <f t="shared" si="15"/>
        <v>19.559999999999999</v>
      </c>
      <c r="K1020" s="38"/>
      <c r="L1020" s="38"/>
    </row>
    <row r="1021" spans="1:12" ht="34.5" x14ac:dyDescent="0.25">
      <c r="A1021" s="4" t="s">
        <v>263</v>
      </c>
      <c r="B1021" s="4" t="s">
        <v>51</v>
      </c>
      <c r="C1021" s="50" t="s">
        <v>15</v>
      </c>
      <c r="D1021" s="51" t="s">
        <v>52</v>
      </c>
      <c r="E1021" s="49">
        <v>69</v>
      </c>
      <c r="F1021" s="49">
        <f t="shared" si="15"/>
        <v>69</v>
      </c>
      <c r="K1021" s="38"/>
      <c r="L1021" s="38"/>
    </row>
    <row r="1022" spans="1:12" x14ac:dyDescent="0.25">
      <c r="C1022" s="39"/>
      <c r="D1022" s="48" t="s">
        <v>2674</v>
      </c>
      <c r="E1022" s="52">
        <f>SUM(E1018:E1021)</f>
        <v>419.81</v>
      </c>
      <c r="F1022" s="52">
        <f>SUM(F1018:F1021)</f>
        <v>419.81</v>
      </c>
      <c r="K1022" s="38"/>
      <c r="L1022" s="38"/>
    </row>
    <row r="1023" spans="1:12" x14ac:dyDescent="0.25">
      <c r="C1023" s="39"/>
      <c r="D1023" s="40"/>
      <c r="E1023" s="49"/>
      <c r="F1023" s="49"/>
      <c r="K1023" s="38"/>
      <c r="L1023" s="38"/>
    </row>
    <row r="1024" spans="1:12" x14ac:dyDescent="0.25">
      <c r="B1024" s="7"/>
      <c r="C1024" s="47" t="s">
        <v>53</v>
      </c>
      <c r="D1024" s="48" t="s">
        <v>54</v>
      </c>
      <c r="E1024" s="49"/>
      <c r="F1024" s="49"/>
      <c r="K1024" s="38"/>
      <c r="L1024" s="38"/>
    </row>
    <row r="1025" spans="1:12" x14ac:dyDescent="0.25">
      <c r="C1025" s="39"/>
      <c r="D1025" s="40"/>
      <c r="E1025" s="49"/>
      <c r="F1025" s="49"/>
      <c r="K1025" s="38"/>
      <c r="L1025" s="38"/>
    </row>
    <row r="1026" spans="1:12" ht="34.5" x14ac:dyDescent="0.25">
      <c r="A1026" s="4" t="s">
        <v>264</v>
      </c>
      <c r="B1026" s="4" t="s">
        <v>56</v>
      </c>
      <c r="C1026" s="50" t="s">
        <v>40</v>
      </c>
      <c r="D1026" s="51" t="s">
        <v>57</v>
      </c>
      <c r="E1026" s="49">
        <v>166.8</v>
      </c>
      <c r="F1026" s="49">
        <f t="shared" si="15"/>
        <v>166.8</v>
      </c>
      <c r="K1026" s="38"/>
      <c r="L1026" s="38"/>
    </row>
    <row r="1027" spans="1:12" ht="34.5" x14ac:dyDescent="0.25">
      <c r="A1027" s="4" t="s">
        <v>264</v>
      </c>
      <c r="B1027" s="4" t="s">
        <v>58</v>
      </c>
      <c r="C1027" s="50" t="s">
        <v>40</v>
      </c>
      <c r="D1027" s="51" t="s">
        <v>59</v>
      </c>
      <c r="E1027" s="49">
        <v>12.5</v>
      </c>
      <c r="F1027" s="49">
        <f t="shared" si="15"/>
        <v>12.5</v>
      </c>
      <c r="K1027" s="38"/>
      <c r="L1027" s="38"/>
    </row>
    <row r="1028" spans="1:12" ht="34.5" x14ac:dyDescent="0.25">
      <c r="A1028" s="4" t="s">
        <v>264</v>
      </c>
      <c r="B1028" s="4" t="s">
        <v>60</v>
      </c>
      <c r="C1028" s="50" t="s">
        <v>40</v>
      </c>
      <c r="D1028" s="51" t="s">
        <v>61</v>
      </c>
      <c r="E1028" s="49">
        <v>465.71</v>
      </c>
      <c r="F1028" s="49">
        <f t="shared" si="15"/>
        <v>465.71</v>
      </c>
      <c r="K1028" s="38"/>
      <c r="L1028" s="38"/>
    </row>
    <row r="1029" spans="1:12" ht="34.5" x14ac:dyDescent="0.25">
      <c r="A1029" s="4" t="s">
        <v>264</v>
      </c>
      <c r="B1029" s="4" t="s">
        <v>62</v>
      </c>
      <c r="C1029" s="50" t="s">
        <v>40</v>
      </c>
      <c r="D1029" s="51" t="s">
        <v>63</v>
      </c>
      <c r="E1029" s="49">
        <v>102.91</v>
      </c>
      <c r="F1029" s="49">
        <f t="shared" si="15"/>
        <v>102.91</v>
      </c>
      <c r="K1029" s="38"/>
      <c r="L1029" s="38"/>
    </row>
    <row r="1030" spans="1:12" ht="45.75" x14ac:dyDescent="0.25">
      <c r="A1030" s="4" t="s">
        <v>264</v>
      </c>
      <c r="B1030" s="4" t="s">
        <v>64</v>
      </c>
      <c r="C1030" s="50" t="s">
        <v>40</v>
      </c>
      <c r="D1030" s="51" t="s">
        <v>65</v>
      </c>
      <c r="E1030" s="49">
        <v>176.19</v>
      </c>
      <c r="F1030" s="49">
        <f t="shared" si="15"/>
        <v>176.19</v>
      </c>
      <c r="K1030" s="38"/>
      <c r="L1030" s="38"/>
    </row>
    <row r="1031" spans="1:12" ht="45.75" x14ac:dyDescent="0.25">
      <c r="A1031" s="4" t="s">
        <v>264</v>
      </c>
      <c r="B1031" s="4" t="s">
        <v>66</v>
      </c>
      <c r="C1031" s="50" t="s">
        <v>40</v>
      </c>
      <c r="D1031" s="51" t="s">
        <v>67</v>
      </c>
      <c r="E1031" s="49">
        <v>24.36</v>
      </c>
      <c r="F1031" s="49">
        <f t="shared" si="15"/>
        <v>24.36</v>
      </c>
      <c r="K1031" s="38"/>
      <c r="L1031" s="38"/>
    </row>
    <row r="1032" spans="1:12" x14ac:dyDescent="0.25">
      <c r="C1032" s="39"/>
      <c r="D1032" s="48" t="s">
        <v>2674</v>
      </c>
      <c r="E1032" s="52">
        <f>SUM(E1026:E1031)</f>
        <v>948.46999999999991</v>
      </c>
      <c r="F1032" s="52">
        <f>SUM(F1026:F1031)</f>
        <v>948.46999999999991</v>
      </c>
      <c r="K1032" s="38"/>
      <c r="L1032" s="38"/>
    </row>
    <row r="1033" spans="1:12" x14ac:dyDescent="0.25">
      <c r="C1033" s="39"/>
      <c r="D1033" s="40"/>
      <c r="E1033" s="49"/>
      <c r="F1033" s="49"/>
      <c r="K1033" s="38"/>
      <c r="L1033" s="38"/>
    </row>
    <row r="1034" spans="1:12" x14ac:dyDescent="0.25">
      <c r="B1034" s="7" t="s">
        <v>11</v>
      </c>
      <c r="C1034" s="47" t="s">
        <v>68</v>
      </c>
      <c r="D1034" s="48" t="s">
        <v>69</v>
      </c>
      <c r="E1034" s="49"/>
      <c r="F1034" s="49"/>
      <c r="K1034" s="38"/>
      <c r="L1034" s="38"/>
    </row>
    <row r="1035" spans="1:12" x14ac:dyDescent="0.25">
      <c r="C1035" s="39"/>
      <c r="D1035" s="40"/>
      <c r="E1035" s="49"/>
      <c r="F1035" s="49"/>
      <c r="K1035" s="38"/>
      <c r="L1035" s="38"/>
    </row>
    <row r="1036" spans="1:12" ht="57" x14ac:dyDescent="0.25">
      <c r="A1036" s="4" t="s">
        <v>265</v>
      </c>
      <c r="B1036" s="4" t="s">
        <v>71</v>
      </c>
      <c r="C1036" s="50" t="s">
        <v>15</v>
      </c>
      <c r="D1036" s="51" t="s">
        <v>72</v>
      </c>
      <c r="E1036" s="49">
        <v>1943.22</v>
      </c>
      <c r="F1036" s="49">
        <v>0</v>
      </c>
      <c r="K1036" s="38"/>
      <c r="L1036" s="38"/>
    </row>
    <row r="1037" spans="1:12" ht="45.75" x14ac:dyDescent="0.25">
      <c r="A1037" s="4" t="s">
        <v>265</v>
      </c>
      <c r="B1037" s="4" t="s">
        <v>73</v>
      </c>
      <c r="C1037" s="50" t="s">
        <v>18</v>
      </c>
      <c r="D1037" s="51" t="s">
        <v>74</v>
      </c>
      <c r="E1037" s="49">
        <v>434.49</v>
      </c>
      <c r="F1037" s="49">
        <f t="shared" ref="F1037:F1096" si="16">E1037</f>
        <v>434.49</v>
      </c>
      <c r="K1037" s="38"/>
      <c r="L1037" s="38"/>
    </row>
    <row r="1038" spans="1:12" ht="23.25" x14ac:dyDescent="0.25">
      <c r="A1038" s="4" t="s">
        <v>265</v>
      </c>
      <c r="B1038" s="4" t="s">
        <v>75</v>
      </c>
      <c r="C1038" s="50" t="s">
        <v>15</v>
      </c>
      <c r="D1038" s="51" t="s">
        <v>76</v>
      </c>
      <c r="E1038" s="49">
        <v>43.34</v>
      </c>
      <c r="F1038" s="49">
        <f t="shared" si="16"/>
        <v>43.34</v>
      </c>
      <c r="K1038" s="38"/>
      <c r="L1038" s="38"/>
    </row>
    <row r="1039" spans="1:12" ht="79.5" x14ac:dyDescent="0.25">
      <c r="A1039" s="4" t="s">
        <v>265</v>
      </c>
      <c r="B1039" s="4" t="s">
        <v>77</v>
      </c>
      <c r="C1039" s="50" t="s">
        <v>18</v>
      </c>
      <c r="D1039" s="51" t="s">
        <v>78</v>
      </c>
      <c r="E1039" s="49">
        <v>145.11000000000001</v>
      </c>
      <c r="F1039" s="49">
        <v>0</v>
      </c>
      <c r="K1039" s="38"/>
      <c r="L1039" s="38"/>
    </row>
    <row r="1040" spans="1:12" x14ac:dyDescent="0.25">
      <c r="C1040" s="39"/>
      <c r="D1040" s="48" t="s">
        <v>2674</v>
      </c>
      <c r="E1040" s="52">
        <f>SUM(E1036:E1039)</f>
        <v>2566.1600000000003</v>
      </c>
      <c r="F1040" s="52">
        <f>SUM(F1036:F1039)</f>
        <v>477.83000000000004</v>
      </c>
      <c r="K1040" s="38"/>
      <c r="L1040" s="38"/>
    </row>
    <row r="1041" spans="1:12" x14ac:dyDescent="0.25">
      <c r="C1041" s="39"/>
      <c r="D1041" s="40"/>
      <c r="E1041" s="49"/>
      <c r="F1041" s="49"/>
      <c r="K1041" s="38"/>
      <c r="L1041" s="38"/>
    </row>
    <row r="1042" spans="1:12" x14ac:dyDescent="0.25">
      <c r="B1042" s="7"/>
      <c r="C1042" s="47" t="s">
        <v>79</v>
      </c>
      <c r="D1042" s="48" t="s">
        <v>80</v>
      </c>
      <c r="E1042" s="49"/>
      <c r="F1042" s="49"/>
      <c r="K1042" s="38"/>
      <c r="L1042" s="38"/>
    </row>
    <row r="1043" spans="1:12" x14ac:dyDescent="0.25">
      <c r="C1043" s="39"/>
      <c r="D1043" s="40"/>
      <c r="E1043" s="49"/>
      <c r="F1043" s="49"/>
      <c r="K1043" s="38"/>
      <c r="L1043" s="38"/>
    </row>
    <row r="1044" spans="1:12" ht="34.5" x14ac:dyDescent="0.25">
      <c r="A1044" s="4" t="s">
        <v>266</v>
      </c>
      <c r="B1044" s="4" t="s">
        <v>166</v>
      </c>
      <c r="C1044" s="50" t="s">
        <v>18</v>
      </c>
      <c r="D1044" s="51" t="s">
        <v>167</v>
      </c>
      <c r="E1044" s="49">
        <v>460.58</v>
      </c>
      <c r="F1044" s="49">
        <v>0</v>
      </c>
      <c r="K1044" s="38"/>
      <c r="L1044" s="38"/>
    </row>
    <row r="1045" spans="1:12" x14ac:dyDescent="0.25">
      <c r="C1045" s="39"/>
      <c r="D1045" s="48" t="s">
        <v>2674</v>
      </c>
      <c r="E1045" s="52">
        <f>SUM(E1044)</f>
        <v>460.58</v>
      </c>
      <c r="F1045" s="52">
        <f>SUM(F1044)</f>
        <v>0</v>
      </c>
      <c r="K1045" s="38"/>
      <c r="L1045" s="38"/>
    </row>
    <row r="1046" spans="1:12" x14ac:dyDescent="0.25">
      <c r="C1046" s="39"/>
      <c r="D1046" s="40"/>
      <c r="E1046" s="49"/>
      <c r="F1046" s="49"/>
      <c r="K1046" s="38"/>
      <c r="L1046" s="38"/>
    </row>
    <row r="1047" spans="1:12" x14ac:dyDescent="0.25">
      <c r="B1047" s="7"/>
      <c r="C1047" s="47" t="s">
        <v>84</v>
      </c>
      <c r="D1047" s="48" t="s">
        <v>85</v>
      </c>
      <c r="E1047" s="49"/>
      <c r="F1047" s="49"/>
      <c r="K1047" s="38"/>
      <c r="L1047" s="38"/>
    </row>
    <row r="1048" spans="1:12" x14ac:dyDescent="0.25">
      <c r="C1048" s="39"/>
      <c r="D1048" s="40"/>
      <c r="E1048" s="49"/>
      <c r="F1048" s="49"/>
      <c r="K1048" s="38"/>
      <c r="L1048" s="38"/>
    </row>
    <row r="1049" spans="1:12" ht="45.75" x14ac:dyDescent="0.25">
      <c r="A1049" s="4" t="s">
        <v>267</v>
      </c>
      <c r="B1049" s="4" t="s">
        <v>87</v>
      </c>
      <c r="C1049" s="50" t="s">
        <v>31</v>
      </c>
      <c r="D1049" s="51" t="s">
        <v>88</v>
      </c>
      <c r="E1049" s="49">
        <v>1612.7</v>
      </c>
      <c r="F1049" s="49">
        <f t="shared" si="16"/>
        <v>1612.7</v>
      </c>
      <c r="K1049" s="38"/>
      <c r="L1049" s="38"/>
    </row>
    <row r="1050" spans="1:12" ht="45.75" x14ac:dyDescent="0.25">
      <c r="A1050" s="4" t="s">
        <v>267</v>
      </c>
      <c r="B1050" s="4" t="s">
        <v>89</v>
      </c>
      <c r="C1050" s="50" t="s">
        <v>40</v>
      </c>
      <c r="D1050" s="51" t="s">
        <v>90</v>
      </c>
      <c r="E1050" s="49">
        <v>381</v>
      </c>
      <c r="F1050" s="49">
        <f t="shared" si="16"/>
        <v>381</v>
      </c>
      <c r="K1050" s="38"/>
      <c r="L1050" s="38"/>
    </row>
    <row r="1051" spans="1:12" ht="45.75" x14ac:dyDescent="0.25">
      <c r="A1051" s="4" t="s">
        <v>267</v>
      </c>
      <c r="B1051" s="4" t="s">
        <v>91</v>
      </c>
      <c r="C1051" s="50" t="s">
        <v>31</v>
      </c>
      <c r="D1051" s="51" t="s">
        <v>92</v>
      </c>
      <c r="E1051" s="49">
        <v>76.92</v>
      </c>
      <c r="F1051" s="49">
        <f t="shared" si="16"/>
        <v>76.92</v>
      </c>
      <c r="K1051" s="38"/>
      <c r="L1051" s="38"/>
    </row>
    <row r="1052" spans="1:12" x14ac:dyDescent="0.25">
      <c r="C1052" s="39"/>
      <c r="D1052" s="48" t="s">
        <v>2674</v>
      </c>
      <c r="E1052" s="52">
        <f>SUM(E1049:E1051)</f>
        <v>2070.62</v>
      </c>
      <c r="F1052" s="52">
        <f>SUM(F1049:F1051)</f>
        <v>2070.62</v>
      </c>
      <c r="K1052" s="38"/>
      <c r="L1052" s="38"/>
    </row>
    <row r="1053" spans="1:12" x14ac:dyDescent="0.25">
      <c r="C1053" s="39"/>
      <c r="D1053" s="40"/>
      <c r="E1053" s="49"/>
      <c r="F1053" s="49"/>
      <c r="K1053" s="38"/>
      <c r="L1053" s="38"/>
    </row>
    <row r="1054" spans="1:12" x14ac:dyDescent="0.25">
      <c r="B1054" s="7"/>
      <c r="C1054" s="47" t="s">
        <v>93</v>
      </c>
      <c r="D1054" s="48" t="s">
        <v>94</v>
      </c>
      <c r="E1054" s="49"/>
      <c r="F1054" s="49"/>
      <c r="K1054" s="38"/>
      <c r="L1054" s="38"/>
    </row>
    <row r="1055" spans="1:12" x14ac:dyDescent="0.25">
      <c r="C1055" s="39"/>
      <c r="D1055" s="40"/>
      <c r="E1055" s="49"/>
      <c r="F1055" s="49"/>
      <c r="K1055" s="38"/>
      <c r="L1055" s="38"/>
    </row>
    <row r="1056" spans="1:12" ht="23.25" x14ac:dyDescent="0.25">
      <c r="A1056" s="4" t="s">
        <v>268</v>
      </c>
      <c r="B1056" s="4" t="s">
        <v>96</v>
      </c>
      <c r="C1056" s="50" t="s">
        <v>40</v>
      </c>
      <c r="D1056" s="51" t="s">
        <v>97</v>
      </c>
      <c r="E1056" s="49">
        <v>915.97</v>
      </c>
      <c r="F1056" s="49">
        <f t="shared" si="16"/>
        <v>915.97</v>
      </c>
      <c r="K1056" s="38"/>
      <c r="L1056" s="38"/>
    </row>
    <row r="1057" spans="1:12" ht="34.5" x14ac:dyDescent="0.25">
      <c r="A1057" s="4" t="s">
        <v>268</v>
      </c>
      <c r="B1057" s="4" t="s">
        <v>98</v>
      </c>
      <c r="C1057" s="50" t="s">
        <v>40</v>
      </c>
      <c r="D1057" s="51" t="s">
        <v>99</v>
      </c>
      <c r="E1057" s="49">
        <v>224.82</v>
      </c>
      <c r="F1057" s="49">
        <f t="shared" si="16"/>
        <v>224.82</v>
      </c>
      <c r="K1057" s="38"/>
      <c r="L1057" s="38"/>
    </row>
    <row r="1058" spans="1:12" ht="57" x14ac:dyDescent="0.25">
      <c r="A1058" s="4" t="s">
        <v>268</v>
      </c>
      <c r="B1058" s="4" t="s">
        <v>100</v>
      </c>
      <c r="C1058" s="50" t="s">
        <v>40</v>
      </c>
      <c r="D1058" s="51" t="s">
        <v>101</v>
      </c>
      <c r="E1058" s="49">
        <v>263.02999999999997</v>
      </c>
      <c r="F1058" s="49">
        <f t="shared" si="16"/>
        <v>263.02999999999997</v>
      </c>
      <c r="K1058" s="38"/>
      <c r="L1058" s="38"/>
    </row>
    <row r="1059" spans="1:12" ht="34.5" x14ac:dyDescent="0.25">
      <c r="A1059" s="4" t="s">
        <v>268</v>
      </c>
      <c r="B1059" s="4" t="s">
        <v>102</v>
      </c>
      <c r="C1059" s="50" t="s">
        <v>40</v>
      </c>
      <c r="D1059" s="51" t="s">
        <v>103</v>
      </c>
      <c r="E1059" s="49">
        <v>74.430000000000007</v>
      </c>
      <c r="F1059" s="49">
        <f t="shared" si="16"/>
        <v>74.430000000000007</v>
      </c>
      <c r="K1059" s="38"/>
      <c r="L1059" s="38"/>
    </row>
    <row r="1060" spans="1:12" ht="57" x14ac:dyDescent="0.25">
      <c r="A1060" s="4" t="s">
        <v>268</v>
      </c>
      <c r="B1060" s="4" t="s">
        <v>104</v>
      </c>
      <c r="C1060" s="50" t="s">
        <v>40</v>
      </c>
      <c r="D1060" s="51" t="s">
        <v>105</v>
      </c>
      <c r="E1060" s="49">
        <v>460.54</v>
      </c>
      <c r="F1060" s="49">
        <f t="shared" si="16"/>
        <v>460.54</v>
      </c>
      <c r="K1060" s="38"/>
      <c r="L1060" s="38"/>
    </row>
    <row r="1061" spans="1:12" ht="45.75" x14ac:dyDescent="0.25">
      <c r="A1061" s="4" t="s">
        <v>268</v>
      </c>
      <c r="B1061" s="4" t="s">
        <v>106</v>
      </c>
      <c r="C1061" s="50" t="s">
        <v>40</v>
      </c>
      <c r="D1061" s="51" t="s">
        <v>107</v>
      </c>
      <c r="E1061" s="49">
        <v>46.76</v>
      </c>
      <c r="F1061" s="49">
        <v>0</v>
      </c>
      <c r="K1061" s="38"/>
      <c r="L1061" s="38"/>
    </row>
    <row r="1062" spans="1:12" x14ac:dyDescent="0.25">
      <c r="C1062" s="39"/>
      <c r="D1062" s="48" t="s">
        <v>2674</v>
      </c>
      <c r="E1062" s="52">
        <f>SUM(E1056:E1061)</f>
        <v>1985.55</v>
      </c>
      <c r="F1062" s="52">
        <f>SUM(F1056:F1061)</f>
        <v>1938.79</v>
      </c>
      <c r="K1062" s="38"/>
      <c r="L1062" s="38"/>
    </row>
    <row r="1063" spans="1:12" x14ac:dyDescent="0.25">
      <c r="C1063" s="39"/>
      <c r="D1063" s="40"/>
      <c r="E1063" s="49"/>
      <c r="F1063" s="49"/>
      <c r="K1063" s="38"/>
      <c r="L1063" s="38"/>
    </row>
    <row r="1064" spans="1:12" x14ac:dyDescent="0.25">
      <c r="B1064" s="7"/>
      <c r="C1064" s="44" t="s">
        <v>269</v>
      </c>
      <c r="D1064" s="45" t="s">
        <v>270</v>
      </c>
      <c r="E1064" s="46">
        <f>E1076+E1081+E1087+E1097+E1104+E1110+E1116+E1126</f>
        <v>7751.6599999999989</v>
      </c>
      <c r="F1064" s="46">
        <f>F1076+F1081+F1087+F1097+F1104+F1110+F1116+F1126</f>
        <v>6035.0199999999995</v>
      </c>
      <c r="K1064" s="38"/>
      <c r="L1064" s="38"/>
    </row>
    <row r="1065" spans="1:12" x14ac:dyDescent="0.25">
      <c r="B1065" s="7"/>
      <c r="C1065" s="47" t="s">
        <v>7</v>
      </c>
      <c r="D1065" s="48" t="s">
        <v>12</v>
      </c>
      <c r="E1065" s="49"/>
      <c r="F1065" s="49"/>
      <c r="K1065" s="38"/>
      <c r="L1065" s="38"/>
    </row>
    <row r="1066" spans="1:12" x14ac:dyDescent="0.25">
      <c r="C1066" s="39"/>
      <c r="D1066" s="40"/>
      <c r="E1066" s="49"/>
      <c r="F1066" s="49"/>
      <c r="K1066" s="38"/>
      <c r="L1066" s="38"/>
    </row>
    <row r="1067" spans="1:12" ht="23.25" x14ac:dyDescent="0.25">
      <c r="A1067" s="4" t="s">
        <v>271</v>
      </c>
      <c r="B1067" s="4" t="s">
        <v>14</v>
      </c>
      <c r="C1067" s="50" t="s">
        <v>15</v>
      </c>
      <c r="D1067" s="51" t="s">
        <v>16</v>
      </c>
      <c r="E1067" s="49">
        <v>292.5</v>
      </c>
      <c r="F1067" s="49">
        <f t="shared" si="16"/>
        <v>292.5</v>
      </c>
      <c r="K1067" s="38"/>
      <c r="L1067" s="38"/>
    </row>
    <row r="1068" spans="1:12" x14ac:dyDescent="0.25">
      <c r="A1068" s="4" t="s">
        <v>271</v>
      </c>
      <c r="B1068" s="4" t="s">
        <v>17</v>
      </c>
      <c r="C1068" s="50" t="s">
        <v>18</v>
      </c>
      <c r="D1068" s="51" t="s">
        <v>19</v>
      </c>
      <c r="E1068" s="49">
        <v>47.1</v>
      </c>
      <c r="F1068" s="49">
        <f t="shared" si="16"/>
        <v>47.1</v>
      </c>
      <c r="K1068" s="38"/>
      <c r="L1068" s="38"/>
    </row>
    <row r="1069" spans="1:12" ht="23.25" x14ac:dyDescent="0.25">
      <c r="A1069" s="4" t="s">
        <v>271</v>
      </c>
      <c r="B1069" s="4" t="s">
        <v>20</v>
      </c>
      <c r="C1069" s="50" t="s">
        <v>18</v>
      </c>
      <c r="D1069" s="51" t="s">
        <v>21</v>
      </c>
      <c r="E1069" s="49">
        <v>142.80000000000001</v>
      </c>
      <c r="F1069" s="49">
        <f t="shared" si="16"/>
        <v>142.80000000000001</v>
      </c>
      <c r="K1069" s="38"/>
      <c r="L1069" s="38"/>
    </row>
    <row r="1070" spans="1:12" ht="23.25" x14ac:dyDescent="0.25">
      <c r="A1070" s="4" t="s">
        <v>271</v>
      </c>
      <c r="B1070" s="4" t="s">
        <v>22</v>
      </c>
      <c r="C1070" s="50" t="s">
        <v>15</v>
      </c>
      <c r="D1070" s="51" t="s">
        <v>23</v>
      </c>
      <c r="E1070" s="49">
        <v>139.59</v>
      </c>
      <c r="F1070" s="49">
        <f t="shared" si="16"/>
        <v>139.59</v>
      </c>
      <c r="K1070" s="38"/>
      <c r="L1070" s="38"/>
    </row>
    <row r="1071" spans="1:12" ht="23.25" x14ac:dyDescent="0.25">
      <c r="A1071" s="4" t="s">
        <v>271</v>
      </c>
      <c r="B1071" s="4" t="s">
        <v>24</v>
      </c>
      <c r="C1071" s="50" t="s">
        <v>18</v>
      </c>
      <c r="D1071" s="51" t="s">
        <v>25</v>
      </c>
      <c r="E1071" s="49">
        <v>500.88</v>
      </c>
      <c r="F1071" s="49">
        <f t="shared" si="16"/>
        <v>500.88</v>
      </c>
      <c r="K1071" s="38"/>
      <c r="L1071" s="38"/>
    </row>
    <row r="1072" spans="1:12" ht="23.25" x14ac:dyDescent="0.25">
      <c r="A1072" s="4" t="s">
        <v>271</v>
      </c>
      <c r="B1072" s="4" t="s">
        <v>26</v>
      </c>
      <c r="C1072" s="50" t="s">
        <v>18</v>
      </c>
      <c r="D1072" s="51" t="s">
        <v>27</v>
      </c>
      <c r="E1072" s="49">
        <v>170.79</v>
      </c>
      <c r="F1072" s="49">
        <f t="shared" si="16"/>
        <v>170.79</v>
      </c>
      <c r="K1072" s="38"/>
      <c r="L1072" s="38"/>
    </row>
    <row r="1073" spans="1:12" ht="23.25" x14ac:dyDescent="0.25">
      <c r="A1073" s="4" t="s">
        <v>271</v>
      </c>
      <c r="B1073" s="4" t="s">
        <v>28</v>
      </c>
      <c r="C1073" s="50" t="s">
        <v>18</v>
      </c>
      <c r="D1073" s="51" t="s">
        <v>29</v>
      </c>
      <c r="E1073" s="49">
        <v>381.24</v>
      </c>
      <c r="F1073" s="49">
        <f t="shared" si="16"/>
        <v>381.24</v>
      </c>
      <c r="K1073" s="38"/>
      <c r="L1073" s="38"/>
    </row>
    <row r="1074" spans="1:12" ht="34.5" x14ac:dyDescent="0.25">
      <c r="A1074" s="4" t="s">
        <v>271</v>
      </c>
      <c r="B1074" s="4" t="s">
        <v>30</v>
      </c>
      <c r="C1074" s="50" t="s">
        <v>31</v>
      </c>
      <c r="D1074" s="51" t="s">
        <v>32</v>
      </c>
      <c r="E1074" s="49">
        <v>70.56</v>
      </c>
      <c r="F1074" s="49">
        <f t="shared" si="16"/>
        <v>70.56</v>
      </c>
      <c r="K1074" s="38"/>
      <c r="L1074" s="38"/>
    </row>
    <row r="1075" spans="1:12" ht="34.5" x14ac:dyDescent="0.25">
      <c r="A1075" s="4" t="s">
        <v>271</v>
      </c>
      <c r="B1075" s="4" t="s">
        <v>33</v>
      </c>
      <c r="C1075" s="50" t="s">
        <v>31</v>
      </c>
      <c r="D1075" s="51" t="s">
        <v>34</v>
      </c>
      <c r="E1075" s="49">
        <v>93.12</v>
      </c>
      <c r="F1075" s="49">
        <f t="shared" si="16"/>
        <v>93.12</v>
      </c>
      <c r="K1075" s="38"/>
      <c r="L1075" s="38"/>
    </row>
    <row r="1076" spans="1:12" x14ac:dyDescent="0.25">
      <c r="C1076" s="39"/>
      <c r="D1076" s="48" t="s">
        <v>2674</v>
      </c>
      <c r="E1076" s="52">
        <f>SUM(E1067:E1075)</f>
        <v>1838.58</v>
      </c>
      <c r="F1076" s="52">
        <f>SUM(F1067:F1075)</f>
        <v>1838.58</v>
      </c>
      <c r="K1076" s="38"/>
      <c r="L1076" s="38"/>
    </row>
    <row r="1077" spans="1:12" x14ac:dyDescent="0.25">
      <c r="C1077" s="39"/>
      <c r="D1077" s="40"/>
      <c r="E1077" s="49"/>
      <c r="F1077" s="49"/>
      <c r="K1077" s="38"/>
      <c r="L1077" s="38"/>
    </row>
    <row r="1078" spans="1:12" x14ac:dyDescent="0.25">
      <c r="B1078" s="7"/>
      <c r="C1078" s="47" t="s">
        <v>36</v>
      </c>
      <c r="D1078" s="48" t="s">
        <v>37</v>
      </c>
      <c r="E1078" s="49"/>
      <c r="F1078" s="49"/>
      <c r="K1078" s="38"/>
      <c r="L1078" s="38"/>
    </row>
    <row r="1079" spans="1:12" x14ac:dyDescent="0.25">
      <c r="C1079" s="39"/>
      <c r="D1079" s="40"/>
      <c r="E1079" s="49"/>
      <c r="F1079" s="49"/>
      <c r="K1079" s="38"/>
      <c r="L1079" s="38"/>
    </row>
    <row r="1080" spans="1:12" ht="23.25" x14ac:dyDescent="0.25">
      <c r="A1080" s="4" t="s">
        <v>272</v>
      </c>
      <c r="B1080" s="4" t="s">
        <v>39</v>
      </c>
      <c r="C1080" s="50" t="s">
        <v>40</v>
      </c>
      <c r="D1080" s="51" t="s">
        <v>41</v>
      </c>
      <c r="E1080" s="49">
        <v>204.3</v>
      </c>
      <c r="F1080" s="49">
        <f t="shared" si="16"/>
        <v>204.3</v>
      </c>
      <c r="K1080" s="38"/>
      <c r="L1080" s="38"/>
    </row>
    <row r="1081" spans="1:12" x14ac:dyDescent="0.25">
      <c r="C1081" s="39"/>
      <c r="D1081" s="48" t="s">
        <v>2674</v>
      </c>
      <c r="E1081" s="52">
        <f>SUM(E1080)</f>
        <v>204.3</v>
      </c>
      <c r="F1081" s="52">
        <f>SUM(F1080)</f>
        <v>204.3</v>
      </c>
      <c r="K1081" s="38"/>
      <c r="L1081" s="38"/>
    </row>
    <row r="1082" spans="1:12" x14ac:dyDescent="0.25">
      <c r="C1082" s="39"/>
      <c r="D1082" s="40"/>
      <c r="E1082" s="49"/>
      <c r="F1082" s="49"/>
      <c r="K1082" s="38"/>
      <c r="L1082" s="38"/>
    </row>
    <row r="1083" spans="1:12" x14ac:dyDescent="0.25">
      <c r="B1083" s="7"/>
      <c r="C1083" s="47" t="s">
        <v>42</v>
      </c>
      <c r="D1083" s="48" t="s">
        <v>43</v>
      </c>
      <c r="E1083" s="49"/>
      <c r="F1083" s="49"/>
      <c r="K1083" s="38"/>
      <c r="L1083" s="38"/>
    </row>
    <row r="1084" spans="1:12" x14ac:dyDescent="0.25">
      <c r="C1084" s="39"/>
      <c r="D1084" s="40"/>
      <c r="E1084" s="49"/>
      <c r="F1084" s="49"/>
      <c r="K1084" s="38"/>
      <c r="L1084" s="38"/>
    </row>
    <row r="1085" spans="1:12" ht="45.75" x14ac:dyDescent="0.25">
      <c r="A1085" s="4" t="s">
        <v>273</v>
      </c>
      <c r="B1085" s="4" t="s">
        <v>45</v>
      </c>
      <c r="C1085" s="50" t="s">
        <v>31</v>
      </c>
      <c r="D1085" s="51" t="s">
        <v>46</v>
      </c>
      <c r="E1085" s="49">
        <v>232.13</v>
      </c>
      <c r="F1085" s="49">
        <f t="shared" si="16"/>
        <v>232.13</v>
      </c>
      <c r="K1085" s="38"/>
      <c r="L1085" s="38"/>
    </row>
    <row r="1086" spans="1:12" ht="45.75" x14ac:dyDescent="0.25">
      <c r="A1086" s="4" t="s">
        <v>273</v>
      </c>
      <c r="B1086" s="4" t="s">
        <v>47</v>
      </c>
      <c r="C1086" s="50" t="s">
        <v>31</v>
      </c>
      <c r="D1086" s="51" t="s">
        <v>48</v>
      </c>
      <c r="E1086" s="49">
        <v>23</v>
      </c>
      <c r="F1086" s="49">
        <f t="shared" si="16"/>
        <v>23</v>
      </c>
      <c r="K1086" s="38"/>
      <c r="L1086" s="38"/>
    </row>
    <row r="1087" spans="1:12" x14ac:dyDescent="0.25">
      <c r="C1087" s="39"/>
      <c r="D1087" s="48" t="s">
        <v>2674</v>
      </c>
      <c r="E1087" s="52">
        <f>SUM(E1085:E1086)</f>
        <v>255.13</v>
      </c>
      <c r="F1087" s="52">
        <f>SUM(F1085:F1086)</f>
        <v>255.13</v>
      </c>
      <c r="K1087" s="38"/>
      <c r="L1087" s="38"/>
    </row>
    <row r="1088" spans="1:12" x14ac:dyDescent="0.25">
      <c r="C1088" s="39"/>
      <c r="D1088" s="40"/>
      <c r="E1088" s="49"/>
      <c r="F1088" s="49"/>
      <c r="K1088" s="38"/>
      <c r="L1088" s="38"/>
    </row>
    <row r="1089" spans="1:12" x14ac:dyDescent="0.25">
      <c r="B1089" s="7"/>
      <c r="C1089" s="47" t="s">
        <v>53</v>
      </c>
      <c r="D1089" s="48" t="s">
        <v>54</v>
      </c>
      <c r="E1089" s="49"/>
      <c r="F1089" s="49"/>
      <c r="K1089" s="38"/>
      <c r="L1089" s="38"/>
    </row>
    <row r="1090" spans="1:12" x14ac:dyDescent="0.25">
      <c r="C1090" s="39"/>
      <c r="D1090" s="40"/>
      <c r="E1090" s="49"/>
      <c r="F1090" s="49"/>
      <c r="K1090" s="38"/>
      <c r="L1090" s="38"/>
    </row>
    <row r="1091" spans="1:12" ht="34.5" x14ac:dyDescent="0.25">
      <c r="A1091" s="4" t="s">
        <v>274</v>
      </c>
      <c r="B1091" s="4" t="s">
        <v>56</v>
      </c>
      <c r="C1091" s="50" t="s">
        <v>40</v>
      </c>
      <c r="D1091" s="51" t="s">
        <v>57</v>
      </c>
      <c r="E1091" s="49">
        <v>118.36</v>
      </c>
      <c r="F1091" s="49">
        <f t="shared" si="16"/>
        <v>118.36</v>
      </c>
      <c r="K1091" s="38"/>
      <c r="L1091" s="38"/>
    </row>
    <row r="1092" spans="1:12" ht="34.5" x14ac:dyDescent="0.25">
      <c r="A1092" s="4" t="s">
        <v>274</v>
      </c>
      <c r="B1092" s="4" t="s">
        <v>58</v>
      </c>
      <c r="C1092" s="50" t="s">
        <v>40</v>
      </c>
      <c r="D1092" s="51" t="s">
        <v>59</v>
      </c>
      <c r="E1092" s="49">
        <v>8.93</v>
      </c>
      <c r="F1092" s="49">
        <f t="shared" si="16"/>
        <v>8.93</v>
      </c>
      <c r="K1092" s="38"/>
      <c r="L1092" s="38"/>
    </row>
    <row r="1093" spans="1:12" ht="34.5" x14ac:dyDescent="0.25">
      <c r="A1093" s="4" t="s">
        <v>274</v>
      </c>
      <c r="B1093" s="4" t="s">
        <v>60</v>
      </c>
      <c r="C1093" s="50" t="s">
        <v>40</v>
      </c>
      <c r="D1093" s="51" t="s">
        <v>61</v>
      </c>
      <c r="E1093" s="49">
        <v>330.35</v>
      </c>
      <c r="F1093" s="49">
        <f t="shared" si="16"/>
        <v>330.35</v>
      </c>
      <c r="K1093" s="38"/>
      <c r="L1093" s="38"/>
    </row>
    <row r="1094" spans="1:12" ht="34.5" x14ac:dyDescent="0.25">
      <c r="A1094" s="4" t="s">
        <v>274</v>
      </c>
      <c r="B1094" s="4" t="s">
        <v>62</v>
      </c>
      <c r="C1094" s="50" t="s">
        <v>40</v>
      </c>
      <c r="D1094" s="51" t="s">
        <v>63</v>
      </c>
      <c r="E1094" s="49">
        <v>73.510000000000005</v>
      </c>
      <c r="F1094" s="49">
        <f t="shared" si="16"/>
        <v>73.510000000000005</v>
      </c>
      <c r="K1094" s="38"/>
      <c r="L1094" s="38"/>
    </row>
    <row r="1095" spans="1:12" ht="45.75" x14ac:dyDescent="0.25">
      <c r="A1095" s="4" t="s">
        <v>274</v>
      </c>
      <c r="B1095" s="4" t="s">
        <v>64</v>
      </c>
      <c r="C1095" s="50" t="s">
        <v>40</v>
      </c>
      <c r="D1095" s="51" t="s">
        <v>65</v>
      </c>
      <c r="E1095" s="49">
        <v>124.95</v>
      </c>
      <c r="F1095" s="49">
        <f t="shared" si="16"/>
        <v>124.95</v>
      </c>
      <c r="K1095" s="38"/>
      <c r="L1095" s="38"/>
    </row>
    <row r="1096" spans="1:12" ht="45.75" x14ac:dyDescent="0.25">
      <c r="A1096" s="4" t="s">
        <v>274</v>
      </c>
      <c r="B1096" s="4" t="s">
        <v>66</v>
      </c>
      <c r="C1096" s="50" t="s">
        <v>40</v>
      </c>
      <c r="D1096" s="51" t="s">
        <v>67</v>
      </c>
      <c r="E1096" s="49">
        <v>17.399999999999999</v>
      </c>
      <c r="F1096" s="49">
        <f t="shared" si="16"/>
        <v>17.399999999999999</v>
      </c>
      <c r="K1096" s="38"/>
      <c r="L1096" s="38"/>
    </row>
    <row r="1097" spans="1:12" x14ac:dyDescent="0.25">
      <c r="C1097" s="39"/>
      <c r="D1097" s="48" t="s">
        <v>2674</v>
      </c>
      <c r="E1097" s="52">
        <f>SUM(E1091:E1096)</f>
        <v>673.5</v>
      </c>
      <c r="F1097" s="52">
        <f>SUM(F1091:F1096)</f>
        <v>673.5</v>
      </c>
      <c r="K1097" s="38"/>
      <c r="L1097" s="38"/>
    </row>
    <row r="1098" spans="1:12" x14ac:dyDescent="0.25">
      <c r="C1098" s="39"/>
      <c r="D1098" s="40"/>
      <c r="E1098" s="49"/>
      <c r="F1098" s="49"/>
      <c r="K1098" s="38"/>
      <c r="L1098" s="38"/>
    </row>
    <row r="1099" spans="1:12" x14ac:dyDescent="0.25">
      <c r="B1099" s="7"/>
      <c r="C1099" s="47" t="s">
        <v>68</v>
      </c>
      <c r="D1099" s="48" t="s">
        <v>69</v>
      </c>
      <c r="E1099" s="49"/>
      <c r="F1099" s="49"/>
      <c r="K1099" s="38"/>
      <c r="L1099" s="38"/>
    </row>
    <row r="1100" spans="1:12" x14ac:dyDescent="0.25">
      <c r="C1100" s="39"/>
      <c r="D1100" s="40"/>
      <c r="E1100" s="49"/>
      <c r="F1100" s="49"/>
      <c r="K1100" s="38"/>
      <c r="L1100" s="38"/>
    </row>
    <row r="1101" spans="1:12" ht="57" x14ac:dyDescent="0.25">
      <c r="A1101" s="4" t="s">
        <v>275</v>
      </c>
      <c r="B1101" s="4" t="s">
        <v>71</v>
      </c>
      <c r="C1101" s="50" t="s">
        <v>15</v>
      </c>
      <c r="D1101" s="51" t="s">
        <v>72</v>
      </c>
      <c r="E1101" s="49">
        <v>1378.88</v>
      </c>
      <c r="F1101" s="49">
        <v>0</v>
      </c>
      <c r="K1101" s="38"/>
      <c r="L1101" s="38"/>
    </row>
    <row r="1102" spans="1:12" ht="45.75" x14ac:dyDescent="0.25">
      <c r="A1102" s="4" t="s">
        <v>275</v>
      </c>
      <c r="B1102" s="4" t="s">
        <v>73</v>
      </c>
      <c r="C1102" s="50" t="s">
        <v>18</v>
      </c>
      <c r="D1102" s="51" t="s">
        <v>74</v>
      </c>
      <c r="E1102" s="49">
        <v>144.83000000000001</v>
      </c>
      <c r="F1102" s="49">
        <f t="shared" ref="F1102:F1160" si="17">E1102</f>
        <v>144.83000000000001</v>
      </c>
      <c r="K1102" s="38"/>
      <c r="L1102" s="38"/>
    </row>
    <row r="1103" spans="1:12" ht="23.25" x14ac:dyDescent="0.25">
      <c r="A1103" s="4" t="s">
        <v>275</v>
      </c>
      <c r="B1103" s="4" t="s">
        <v>75</v>
      </c>
      <c r="C1103" s="50" t="s">
        <v>15</v>
      </c>
      <c r="D1103" s="51" t="s">
        <v>76</v>
      </c>
      <c r="E1103" s="49">
        <v>30.75</v>
      </c>
      <c r="F1103" s="49">
        <f t="shared" si="17"/>
        <v>30.75</v>
      </c>
      <c r="K1103" s="38"/>
      <c r="L1103" s="38"/>
    </row>
    <row r="1104" spans="1:12" x14ac:dyDescent="0.25">
      <c r="C1104" s="39"/>
      <c r="D1104" s="48" t="s">
        <v>2674</v>
      </c>
      <c r="E1104" s="52">
        <f>SUM(E1101:E1103)</f>
        <v>1554.46</v>
      </c>
      <c r="F1104" s="52">
        <f>SUM(F1101:F1103)</f>
        <v>175.58</v>
      </c>
      <c r="K1104" s="38"/>
      <c r="L1104" s="38"/>
    </row>
    <row r="1105" spans="1:12" x14ac:dyDescent="0.25">
      <c r="C1105" s="39"/>
      <c r="D1105" s="40"/>
      <c r="E1105" s="49"/>
      <c r="F1105" s="49"/>
      <c r="K1105" s="38"/>
      <c r="L1105" s="38"/>
    </row>
    <row r="1106" spans="1:12" x14ac:dyDescent="0.25">
      <c r="B1106" s="7"/>
      <c r="C1106" s="47" t="s">
        <v>79</v>
      </c>
      <c r="D1106" s="48" t="s">
        <v>80</v>
      </c>
      <c r="E1106" s="49"/>
      <c r="F1106" s="49"/>
      <c r="K1106" s="38"/>
      <c r="L1106" s="38"/>
    </row>
    <row r="1107" spans="1:12" x14ac:dyDescent="0.25">
      <c r="C1107" s="39"/>
      <c r="D1107" s="40"/>
      <c r="E1107" s="49"/>
      <c r="F1107" s="49"/>
      <c r="K1107" s="38"/>
      <c r="L1107" s="38"/>
    </row>
    <row r="1108" spans="1:12" ht="34.5" x14ac:dyDescent="0.25">
      <c r="A1108" s="4" t="s">
        <v>276</v>
      </c>
      <c r="B1108" s="4" t="s">
        <v>126</v>
      </c>
      <c r="C1108" s="50" t="s">
        <v>18</v>
      </c>
      <c r="D1108" s="51" t="s">
        <v>127</v>
      </c>
      <c r="E1108" s="49">
        <v>180.41</v>
      </c>
      <c r="F1108" s="49">
        <v>0</v>
      </c>
      <c r="K1108" s="38"/>
      <c r="L1108" s="38"/>
    </row>
    <row r="1109" spans="1:12" ht="34.5" x14ac:dyDescent="0.25">
      <c r="A1109" s="4" t="s">
        <v>276</v>
      </c>
      <c r="B1109" s="4" t="s">
        <v>82</v>
      </c>
      <c r="C1109" s="50" t="s">
        <v>18</v>
      </c>
      <c r="D1109" s="51" t="s">
        <v>83</v>
      </c>
      <c r="E1109" s="49">
        <v>110.59</v>
      </c>
      <c r="F1109" s="49">
        <v>0</v>
      </c>
      <c r="K1109" s="38"/>
      <c r="L1109" s="38"/>
    </row>
    <row r="1110" spans="1:12" x14ac:dyDescent="0.25">
      <c r="C1110" s="39"/>
      <c r="D1110" s="48" t="s">
        <v>2674</v>
      </c>
      <c r="E1110" s="52">
        <f>SUM(E1108:E1109)</f>
        <v>291</v>
      </c>
      <c r="F1110" s="52">
        <f>SUM(F1108:F1109)</f>
        <v>0</v>
      </c>
      <c r="K1110" s="38"/>
      <c r="L1110" s="38"/>
    </row>
    <row r="1111" spans="1:12" x14ac:dyDescent="0.25">
      <c r="C1111" s="39"/>
      <c r="D1111" s="40"/>
      <c r="E1111" s="49"/>
      <c r="F1111" s="49"/>
      <c r="K1111" s="38"/>
      <c r="L1111" s="38"/>
    </row>
    <row r="1112" spans="1:12" x14ac:dyDescent="0.25">
      <c r="B1112" s="7"/>
      <c r="C1112" s="47" t="s">
        <v>84</v>
      </c>
      <c r="D1112" s="48" t="s">
        <v>85</v>
      </c>
      <c r="E1112" s="49"/>
      <c r="F1112" s="49"/>
      <c r="K1112" s="38"/>
      <c r="L1112" s="38"/>
    </row>
    <row r="1113" spans="1:12" x14ac:dyDescent="0.25">
      <c r="C1113" s="39"/>
      <c r="D1113" s="40"/>
      <c r="E1113" s="49"/>
      <c r="F1113" s="49"/>
      <c r="K1113" s="38"/>
      <c r="L1113" s="38"/>
    </row>
    <row r="1114" spans="1:12" ht="45.75" x14ac:dyDescent="0.25">
      <c r="A1114" s="4" t="s">
        <v>277</v>
      </c>
      <c r="B1114" s="4" t="s">
        <v>87</v>
      </c>
      <c r="C1114" s="50" t="s">
        <v>31</v>
      </c>
      <c r="D1114" s="51" t="s">
        <v>88</v>
      </c>
      <c r="E1114" s="49">
        <v>1230.33</v>
      </c>
      <c r="F1114" s="49">
        <f t="shared" si="17"/>
        <v>1230.33</v>
      </c>
      <c r="K1114" s="38"/>
      <c r="L1114" s="38"/>
    </row>
    <row r="1115" spans="1:12" ht="45.75" x14ac:dyDescent="0.25">
      <c r="A1115" s="4" t="s">
        <v>277</v>
      </c>
      <c r="B1115" s="4" t="s">
        <v>89</v>
      </c>
      <c r="C1115" s="50" t="s">
        <v>40</v>
      </c>
      <c r="D1115" s="51" t="s">
        <v>90</v>
      </c>
      <c r="E1115" s="49">
        <v>290.73</v>
      </c>
      <c r="F1115" s="49">
        <f t="shared" si="17"/>
        <v>290.73</v>
      </c>
      <c r="K1115" s="38"/>
      <c r="L1115" s="38"/>
    </row>
    <row r="1116" spans="1:12" x14ac:dyDescent="0.25">
      <c r="C1116" s="39"/>
      <c r="D1116" s="48" t="s">
        <v>2674</v>
      </c>
      <c r="E1116" s="52">
        <f>SUM(E1114:E1115)</f>
        <v>1521.06</v>
      </c>
      <c r="F1116" s="52">
        <f>SUM(F1114:F1115)</f>
        <v>1521.06</v>
      </c>
      <c r="K1116" s="38"/>
      <c r="L1116" s="38"/>
    </row>
    <row r="1117" spans="1:12" x14ac:dyDescent="0.25">
      <c r="C1117" s="39"/>
      <c r="D1117" s="40"/>
      <c r="E1117" s="49"/>
      <c r="F1117" s="49"/>
      <c r="K1117" s="38"/>
      <c r="L1117" s="38"/>
    </row>
    <row r="1118" spans="1:12" x14ac:dyDescent="0.25">
      <c r="B1118" s="7"/>
      <c r="C1118" s="47" t="s">
        <v>93</v>
      </c>
      <c r="D1118" s="48" t="s">
        <v>94</v>
      </c>
      <c r="E1118" s="49"/>
      <c r="F1118" s="49"/>
      <c r="K1118" s="38"/>
      <c r="L1118" s="38"/>
    </row>
    <row r="1119" spans="1:12" x14ac:dyDescent="0.25">
      <c r="C1119" s="39"/>
      <c r="D1119" s="40"/>
      <c r="E1119" s="49"/>
      <c r="F1119" s="49"/>
      <c r="K1119" s="38"/>
      <c r="L1119" s="38"/>
    </row>
    <row r="1120" spans="1:12" ht="23.25" x14ac:dyDescent="0.25">
      <c r="A1120" s="4" t="s">
        <v>278</v>
      </c>
      <c r="B1120" s="4" t="s">
        <v>96</v>
      </c>
      <c r="C1120" s="50" t="s">
        <v>40</v>
      </c>
      <c r="D1120" s="51" t="s">
        <v>97</v>
      </c>
      <c r="E1120" s="49">
        <v>648.34</v>
      </c>
      <c r="F1120" s="49">
        <f t="shared" si="17"/>
        <v>648.34</v>
      </c>
      <c r="K1120" s="38"/>
      <c r="L1120" s="38"/>
    </row>
    <row r="1121" spans="1:12" ht="34.5" x14ac:dyDescent="0.25">
      <c r="A1121" s="4" t="s">
        <v>278</v>
      </c>
      <c r="B1121" s="4" t="s">
        <v>98</v>
      </c>
      <c r="C1121" s="50" t="s">
        <v>40</v>
      </c>
      <c r="D1121" s="51" t="s">
        <v>99</v>
      </c>
      <c r="E1121" s="49">
        <v>159.85</v>
      </c>
      <c r="F1121" s="49">
        <f t="shared" si="17"/>
        <v>159.85</v>
      </c>
      <c r="K1121" s="38"/>
      <c r="L1121" s="38"/>
    </row>
    <row r="1122" spans="1:12" ht="57" x14ac:dyDescent="0.25">
      <c r="A1122" s="4" t="s">
        <v>278</v>
      </c>
      <c r="B1122" s="4" t="s">
        <v>100</v>
      </c>
      <c r="C1122" s="50" t="s">
        <v>40</v>
      </c>
      <c r="D1122" s="51" t="s">
        <v>101</v>
      </c>
      <c r="E1122" s="49">
        <v>187.01</v>
      </c>
      <c r="F1122" s="49">
        <f t="shared" si="17"/>
        <v>187.01</v>
      </c>
      <c r="K1122" s="38"/>
      <c r="L1122" s="38"/>
    </row>
    <row r="1123" spans="1:12" ht="34.5" x14ac:dyDescent="0.25">
      <c r="A1123" s="4" t="s">
        <v>278</v>
      </c>
      <c r="B1123" s="4" t="s">
        <v>102</v>
      </c>
      <c r="C1123" s="50" t="s">
        <v>40</v>
      </c>
      <c r="D1123" s="51" t="s">
        <v>103</v>
      </c>
      <c r="E1123" s="49">
        <v>51.71</v>
      </c>
      <c r="F1123" s="49">
        <f t="shared" si="17"/>
        <v>51.71</v>
      </c>
      <c r="K1123" s="38"/>
      <c r="L1123" s="38"/>
    </row>
    <row r="1124" spans="1:12" ht="57" x14ac:dyDescent="0.25">
      <c r="A1124" s="4" t="s">
        <v>278</v>
      </c>
      <c r="B1124" s="4" t="s">
        <v>104</v>
      </c>
      <c r="C1124" s="50" t="s">
        <v>40</v>
      </c>
      <c r="D1124" s="51" t="s">
        <v>105</v>
      </c>
      <c r="E1124" s="49">
        <v>319.95999999999998</v>
      </c>
      <c r="F1124" s="49">
        <f t="shared" si="17"/>
        <v>319.95999999999998</v>
      </c>
      <c r="K1124" s="38"/>
      <c r="L1124" s="38"/>
    </row>
    <row r="1125" spans="1:12" ht="45.75" x14ac:dyDescent="0.25">
      <c r="A1125" s="4" t="s">
        <v>278</v>
      </c>
      <c r="B1125" s="4" t="s">
        <v>106</v>
      </c>
      <c r="C1125" s="50" t="s">
        <v>40</v>
      </c>
      <c r="D1125" s="51" t="s">
        <v>107</v>
      </c>
      <c r="E1125" s="49">
        <v>46.76</v>
      </c>
      <c r="F1125" s="49">
        <v>0</v>
      </c>
      <c r="K1125" s="38"/>
      <c r="L1125" s="38"/>
    </row>
    <row r="1126" spans="1:12" x14ac:dyDescent="0.25">
      <c r="C1126" s="39"/>
      <c r="D1126" s="48" t="s">
        <v>2674</v>
      </c>
      <c r="E1126" s="52">
        <f>SUM(E1120:E1125)</f>
        <v>1413.63</v>
      </c>
      <c r="F1126" s="52">
        <f>SUM(F1120:F1125)</f>
        <v>1366.8700000000001</v>
      </c>
      <c r="K1126" s="38"/>
      <c r="L1126" s="38"/>
    </row>
    <row r="1127" spans="1:12" x14ac:dyDescent="0.25">
      <c r="C1127" s="39"/>
      <c r="D1127" s="40"/>
      <c r="E1127" s="49"/>
      <c r="F1127" s="49"/>
      <c r="K1127" s="38"/>
      <c r="L1127" s="38"/>
    </row>
    <row r="1128" spans="1:12" x14ac:dyDescent="0.25">
      <c r="B1128" s="7"/>
      <c r="C1128" s="44" t="s">
        <v>279</v>
      </c>
      <c r="D1128" s="45" t="s">
        <v>280</v>
      </c>
      <c r="E1128" s="46">
        <f>E1140+E1145+E1151+E1161+E1169+E1175+E1181+E1191</f>
        <v>10343.1</v>
      </c>
      <c r="F1128" s="46">
        <f>F1140+F1145+F1151+F1161+F1169+F1175+F1181+F1191</f>
        <v>7656.11</v>
      </c>
      <c r="K1128" s="38"/>
      <c r="L1128" s="38"/>
    </row>
    <row r="1129" spans="1:12" x14ac:dyDescent="0.25">
      <c r="B1129" s="7"/>
      <c r="C1129" s="47" t="s">
        <v>7</v>
      </c>
      <c r="D1129" s="48" t="s">
        <v>12</v>
      </c>
      <c r="E1129" s="49"/>
      <c r="F1129" s="49"/>
      <c r="K1129" s="38"/>
      <c r="L1129" s="38"/>
    </row>
    <row r="1130" spans="1:12" x14ac:dyDescent="0.25">
      <c r="C1130" s="39"/>
      <c r="D1130" s="40"/>
      <c r="E1130" s="49"/>
      <c r="F1130" s="49"/>
      <c r="K1130" s="38"/>
      <c r="L1130" s="38"/>
    </row>
    <row r="1131" spans="1:12" ht="23.25" x14ac:dyDescent="0.25">
      <c r="A1131" s="4" t="s">
        <v>281</v>
      </c>
      <c r="B1131" s="4" t="s">
        <v>14</v>
      </c>
      <c r="C1131" s="50" t="s">
        <v>15</v>
      </c>
      <c r="D1131" s="51" t="s">
        <v>16</v>
      </c>
      <c r="E1131" s="49">
        <v>351</v>
      </c>
      <c r="F1131" s="49">
        <f t="shared" si="17"/>
        <v>351</v>
      </c>
      <c r="K1131" s="38"/>
      <c r="L1131" s="38"/>
    </row>
    <row r="1132" spans="1:12" x14ac:dyDescent="0.25">
      <c r="A1132" s="4" t="s">
        <v>281</v>
      </c>
      <c r="B1132" s="4" t="s">
        <v>17</v>
      </c>
      <c r="C1132" s="50" t="s">
        <v>18</v>
      </c>
      <c r="D1132" s="51" t="s">
        <v>19</v>
      </c>
      <c r="E1132" s="49">
        <v>56.52</v>
      </c>
      <c r="F1132" s="49">
        <f t="shared" si="17"/>
        <v>56.52</v>
      </c>
      <c r="K1132" s="38"/>
      <c r="L1132" s="38"/>
    </row>
    <row r="1133" spans="1:12" ht="23.25" x14ac:dyDescent="0.25">
      <c r="A1133" s="4" t="s">
        <v>281</v>
      </c>
      <c r="B1133" s="4" t="s">
        <v>20</v>
      </c>
      <c r="C1133" s="50" t="s">
        <v>18</v>
      </c>
      <c r="D1133" s="51" t="s">
        <v>21</v>
      </c>
      <c r="E1133" s="49">
        <v>171.36</v>
      </c>
      <c r="F1133" s="49">
        <f t="shared" si="17"/>
        <v>171.36</v>
      </c>
      <c r="K1133" s="38"/>
      <c r="L1133" s="38"/>
    </row>
    <row r="1134" spans="1:12" ht="23.25" x14ac:dyDescent="0.25">
      <c r="A1134" s="4" t="s">
        <v>281</v>
      </c>
      <c r="B1134" s="4" t="s">
        <v>22</v>
      </c>
      <c r="C1134" s="50" t="s">
        <v>15</v>
      </c>
      <c r="D1134" s="51" t="s">
        <v>23</v>
      </c>
      <c r="E1134" s="49">
        <v>87.42</v>
      </c>
      <c r="F1134" s="49">
        <f t="shared" si="17"/>
        <v>87.42</v>
      </c>
      <c r="K1134" s="38"/>
      <c r="L1134" s="38"/>
    </row>
    <row r="1135" spans="1:12" ht="23.25" x14ac:dyDescent="0.25">
      <c r="A1135" s="4" t="s">
        <v>281</v>
      </c>
      <c r="B1135" s="4" t="s">
        <v>24</v>
      </c>
      <c r="C1135" s="50" t="s">
        <v>18</v>
      </c>
      <c r="D1135" s="51" t="s">
        <v>25</v>
      </c>
      <c r="E1135" s="49">
        <v>563.49</v>
      </c>
      <c r="F1135" s="49">
        <f t="shared" si="17"/>
        <v>563.49</v>
      </c>
      <c r="K1135" s="38"/>
      <c r="L1135" s="38"/>
    </row>
    <row r="1136" spans="1:12" ht="23.25" x14ac:dyDescent="0.25">
      <c r="A1136" s="4" t="s">
        <v>281</v>
      </c>
      <c r="B1136" s="4" t="s">
        <v>26</v>
      </c>
      <c r="C1136" s="50" t="s">
        <v>18</v>
      </c>
      <c r="D1136" s="51" t="s">
        <v>27</v>
      </c>
      <c r="E1136" s="49">
        <v>170.79</v>
      </c>
      <c r="F1136" s="49">
        <f t="shared" si="17"/>
        <v>170.79</v>
      </c>
      <c r="K1136" s="38"/>
      <c r="L1136" s="38"/>
    </row>
    <row r="1137" spans="1:12" ht="23.25" x14ac:dyDescent="0.25">
      <c r="A1137" s="4" t="s">
        <v>281</v>
      </c>
      <c r="B1137" s="4" t="s">
        <v>28</v>
      </c>
      <c r="C1137" s="50" t="s">
        <v>18</v>
      </c>
      <c r="D1137" s="51" t="s">
        <v>29</v>
      </c>
      <c r="E1137" s="49">
        <v>381.24</v>
      </c>
      <c r="F1137" s="49">
        <f t="shared" si="17"/>
        <v>381.24</v>
      </c>
      <c r="K1137" s="38"/>
      <c r="L1137" s="38"/>
    </row>
    <row r="1138" spans="1:12" ht="34.5" x14ac:dyDescent="0.25">
      <c r="A1138" s="4" t="s">
        <v>281</v>
      </c>
      <c r="B1138" s="4" t="s">
        <v>30</v>
      </c>
      <c r="C1138" s="50" t="s">
        <v>31</v>
      </c>
      <c r="D1138" s="51" t="s">
        <v>32</v>
      </c>
      <c r="E1138" s="49">
        <v>94.08</v>
      </c>
      <c r="F1138" s="49">
        <f t="shared" si="17"/>
        <v>94.08</v>
      </c>
      <c r="K1138" s="38"/>
      <c r="L1138" s="38"/>
    </row>
    <row r="1139" spans="1:12" ht="34.5" x14ac:dyDescent="0.25">
      <c r="A1139" s="4" t="s">
        <v>281</v>
      </c>
      <c r="B1139" s="4" t="s">
        <v>33</v>
      </c>
      <c r="C1139" s="50" t="s">
        <v>31</v>
      </c>
      <c r="D1139" s="51" t="s">
        <v>34</v>
      </c>
      <c r="E1139" s="49">
        <v>124.16</v>
      </c>
      <c r="F1139" s="49">
        <f t="shared" si="17"/>
        <v>124.16</v>
      </c>
      <c r="K1139" s="38"/>
      <c r="L1139" s="38"/>
    </row>
    <row r="1140" spans="1:12" x14ac:dyDescent="0.25">
      <c r="C1140" s="39"/>
      <c r="D1140" s="48" t="s">
        <v>2674</v>
      </c>
      <c r="E1140" s="52">
        <f>SUM(E1131:E1139)</f>
        <v>2000.06</v>
      </c>
      <c r="F1140" s="52">
        <f>SUM(F1131:F1139)</f>
        <v>2000.06</v>
      </c>
      <c r="K1140" s="38"/>
      <c r="L1140" s="38"/>
    </row>
    <row r="1141" spans="1:12" x14ac:dyDescent="0.25">
      <c r="C1141" s="39"/>
      <c r="D1141" s="40"/>
      <c r="E1141" s="49"/>
      <c r="F1141" s="49"/>
      <c r="K1141" s="38"/>
      <c r="L1141" s="38"/>
    </row>
    <row r="1142" spans="1:12" x14ac:dyDescent="0.25">
      <c r="B1142" s="7"/>
      <c r="C1142" s="47" t="s">
        <v>36</v>
      </c>
      <c r="D1142" s="48" t="s">
        <v>37</v>
      </c>
      <c r="E1142" s="49"/>
      <c r="F1142" s="49"/>
      <c r="K1142" s="38"/>
      <c r="L1142" s="38"/>
    </row>
    <row r="1143" spans="1:12" x14ac:dyDescent="0.25">
      <c r="C1143" s="39"/>
      <c r="D1143" s="40"/>
      <c r="E1143" s="49"/>
      <c r="F1143" s="49"/>
      <c r="K1143" s="38"/>
      <c r="L1143" s="38"/>
    </row>
    <row r="1144" spans="1:12" ht="23.25" x14ac:dyDescent="0.25">
      <c r="A1144" s="4" t="s">
        <v>282</v>
      </c>
      <c r="B1144" s="4" t="s">
        <v>39</v>
      </c>
      <c r="C1144" s="50" t="s">
        <v>40</v>
      </c>
      <c r="D1144" s="51" t="s">
        <v>41</v>
      </c>
      <c r="E1144" s="49">
        <v>306.45</v>
      </c>
      <c r="F1144" s="49">
        <f t="shared" si="17"/>
        <v>306.45</v>
      </c>
      <c r="K1144" s="38"/>
      <c r="L1144" s="38"/>
    </row>
    <row r="1145" spans="1:12" x14ac:dyDescent="0.25">
      <c r="C1145" s="39"/>
      <c r="D1145" s="48" t="s">
        <v>2674</v>
      </c>
      <c r="E1145" s="52">
        <f>SUM(E1144)</f>
        <v>306.45</v>
      </c>
      <c r="F1145" s="52">
        <f>SUM(F1144)</f>
        <v>306.45</v>
      </c>
      <c r="K1145" s="38"/>
      <c r="L1145" s="38"/>
    </row>
    <row r="1146" spans="1:12" x14ac:dyDescent="0.25">
      <c r="C1146" s="39"/>
      <c r="D1146" s="40"/>
      <c r="E1146" s="49"/>
      <c r="F1146" s="49"/>
      <c r="K1146" s="38"/>
      <c r="L1146" s="38"/>
    </row>
    <row r="1147" spans="1:12" x14ac:dyDescent="0.25">
      <c r="B1147" s="7"/>
      <c r="C1147" s="47" t="s">
        <v>42</v>
      </c>
      <c r="D1147" s="48" t="s">
        <v>43</v>
      </c>
      <c r="E1147" s="49"/>
      <c r="F1147" s="49"/>
      <c r="K1147" s="38"/>
      <c r="L1147" s="38"/>
    </row>
    <row r="1148" spans="1:12" x14ac:dyDescent="0.25">
      <c r="C1148" s="39"/>
      <c r="D1148" s="40"/>
      <c r="E1148" s="49"/>
      <c r="F1148" s="49"/>
      <c r="K1148" s="38"/>
      <c r="L1148" s="38"/>
    </row>
    <row r="1149" spans="1:12" ht="45.75" x14ac:dyDescent="0.25">
      <c r="A1149" s="4" t="s">
        <v>283</v>
      </c>
      <c r="B1149" s="4" t="s">
        <v>45</v>
      </c>
      <c r="C1149" s="50" t="s">
        <v>31</v>
      </c>
      <c r="D1149" s="51" t="s">
        <v>46</v>
      </c>
      <c r="E1149" s="49">
        <v>290.16000000000003</v>
      </c>
      <c r="F1149" s="49">
        <f t="shared" si="17"/>
        <v>290.16000000000003</v>
      </c>
      <c r="K1149" s="38"/>
      <c r="L1149" s="38"/>
    </row>
    <row r="1150" spans="1:12" ht="45.75" x14ac:dyDescent="0.25">
      <c r="A1150" s="4" t="s">
        <v>283</v>
      </c>
      <c r="B1150" s="4" t="s">
        <v>47</v>
      </c>
      <c r="C1150" s="50" t="s">
        <v>31</v>
      </c>
      <c r="D1150" s="51" t="s">
        <v>48</v>
      </c>
      <c r="E1150" s="49">
        <v>32.200000000000003</v>
      </c>
      <c r="F1150" s="49">
        <f t="shared" si="17"/>
        <v>32.200000000000003</v>
      </c>
      <c r="K1150" s="38"/>
      <c r="L1150" s="38"/>
    </row>
    <row r="1151" spans="1:12" x14ac:dyDescent="0.25">
      <c r="C1151" s="39"/>
      <c r="D1151" s="48" t="s">
        <v>2674</v>
      </c>
      <c r="E1151" s="52">
        <f>SUM(E1149:E1150)</f>
        <v>322.36</v>
      </c>
      <c r="F1151" s="52">
        <f>SUM(F1149:F1150)</f>
        <v>322.36</v>
      </c>
      <c r="K1151" s="38"/>
      <c r="L1151" s="38"/>
    </row>
    <row r="1152" spans="1:12" x14ac:dyDescent="0.25">
      <c r="C1152" s="39"/>
      <c r="D1152" s="40"/>
      <c r="E1152" s="49"/>
      <c r="F1152" s="49"/>
      <c r="K1152" s="38"/>
      <c r="L1152" s="38"/>
    </row>
    <row r="1153" spans="1:12" x14ac:dyDescent="0.25">
      <c r="B1153" s="7"/>
      <c r="C1153" s="47" t="s">
        <v>53</v>
      </c>
      <c r="D1153" s="48" t="s">
        <v>54</v>
      </c>
      <c r="E1153" s="49"/>
      <c r="F1153" s="49"/>
      <c r="K1153" s="38"/>
      <c r="L1153" s="38"/>
    </row>
    <row r="1154" spans="1:12" x14ac:dyDescent="0.25">
      <c r="C1154" s="39"/>
      <c r="D1154" s="40"/>
      <c r="E1154" s="49"/>
      <c r="F1154" s="49"/>
      <c r="K1154" s="38"/>
      <c r="L1154" s="38"/>
    </row>
    <row r="1155" spans="1:12" ht="34.5" x14ac:dyDescent="0.25">
      <c r="A1155" s="4" t="s">
        <v>284</v>
      </c>
      <c r="B1155" s="4" t="s">
        <v>56</v>
      </c>
      <c r="C1155" s="50" t="s">
        <v>40</v>
      </c>
      <c r="D1155" s="51" t="s">
        <v>57</v>
      </c>
      <c r="E1155" s="49">
        <v>147.97999999999999</v>
      </c>
      <c r="F1155" s="49">
        <f t="shared" si="17"/>
        <v>147.97999999999999</v>
      </c>
      <c r="K1155" s="38"/>
      <c r="L1155" s="38"/>
    </row>
    <row r="1156" spans="1:12" ht="34.5" x14ac:dyDescent="0.25">
      <c r="A1156" s="4" t="s">
        <v>284</v>
      </c>
      <c r="B1156" s="4" t="s">
        <v>58</v>
      </c>
      <c r="C1156" s="50" t="s">
        <v>40</v>
      </c>
      <c r="D1156" s="51" t="s">
        <v>59</v>
      </c>
      <c r="E1156" s="49">
        <v>12.5</v>
      </c>
      <c r="F1156" s="49">
        <f t="shared" si="17"/>
        <v>12.5</v>
      </c>
      <c r="K1156" s="38"/>
      <c r="L1156" s="38"/>
    </row>
    <row r="1157" spans="1:12" ht="34.5" x14ac:dyDescent="0.25">
      <c r="A1157" s="4" t="s">
        <v>284</v>
      </c>
      <c r="B1157" s="4" t="s">
        <v>60</v>
      </c>
      <c r="C1157" s="50" t="s">
        <v>40</v>
      </c>
      <c r="D1157" s="51" t="s">
        <v>61</v>
      </c>
      <c r="E1157" s="49">
        <v>413.02</v>
      </c>
      <c r="F1157" s="49">
        <f t="shared" si="17"/>
        <v>413.02</v>
      </c>
      <c r="K1157" s="38"/>
      <c r="L1157" s="38"/>
    </row>
    <row r="1158" spans="1:12" ht="34.5" x14ac:dyDescent="0.25">
      <c r="A1158" s="4" t="s">
        <v>284</v>
      </c>
      <c r="B1158" s="4" t="s">
        <v>62</v>
      </c>
      <c r="C1158" s="50" t="s">
        <v>40</v>
      </c>
      <c r="D1158" s="51" t="s">
        <v>63</v>
      </c>
      <c r="E1158" s="49">
        <v>102.91</v>
      </c>
      <c r="F1158" s="49">
        <f t="shared" si="17"/>
        <v>102.91</v>
      </c>
      <c r="K1158" s="38"/>
      <c r="L1158" s="38"/>
    </row>
    <row r="1159" spans="1:12" ht="45.75" x14ac:dyDescent="0.25">
      <c r="A1159" s="4" t="s">
        <v>284</v>
      </c>
      <c r="B1159" s="4" t="s">
        <v>64</v>
      </c>
      <c r="C1159" s="50" t="s">
        <v>40</v>
      </c>
      <c r="D1159" s="51" t="s">
        <v>65</v>
      </c>
      <c r="E1159" s="49">
        <v>156.24</v>
      </c>
      <c r="F1159" s="49">
        <f t="shared" si="17"/>
        <v>156.24</v>
      </c>
      <c r="K1159" s="38"/>
      <c r="L1159" s="38"/>
    </row>
    <row r="1160" spans="1:12" ht="45.75" x14ac:dyDescent="0.25">
      <c r="A1160" s="4" t="s">
        <v>284</v>
      </c>
      <c r="B1160" s="4" t="s">
        <v>66</v>
      </c>
      <c r="C1160" s="50" t="s">
        <v>40</v>
      </c>
      <c r="D1160" s="51" t="s">
        <v>67</v>
      </c>
      <c r="E1160" s="49">
        <v>24.36</v>
      </c>
      <c r="F1160" s="49">
        <f t="shared" si="17"/>
        <v>24.36</v>
      </c>
      <c r="K1160" s="38"/>
      <c r="L1160" s="38"/>
    </row>
    <row r="1161" spans="1:12" x14ac:dyDescent="0.25">
      <c r="C1161" s="39"/>
      <c r="D1161" s="48" t="s">
        <v>2674</v>
      </c>
      <c r="E1161" s="52">
        <f>SUM(E1155:E1160)</f>
        <v>857.01</v>
      </c>
      <c r="F1161" s="52">
        <f>SUM(F1155:F1160)</f>
        <v>857.01</v>
      </c>
      <c r="K1161" s="38"/>
      <c r="L1161" s="38"/>
    </row>
    <row r="1162" spans="1:12" x14ac:dyDescent="0.25">
      <c r="C1162" s="39"/>
      <c r="D1162" s="40"/>
      <c r="E1162" s="49"/>
      <c r="F1162" s="49"/>
      <c r="K1162" s="38"/>
      <c r="L1162" s="38"/>
    </row>
    <row r="1163" spans="1:12" x14ac:dyDescent="0.25">
      <c r="B1163" s="7"/>
      <c r="C1163" s="47" t="s">
        <v>68</v>
      </c>
      <c r="D1163" s="48" t="s">
        <v>69</v>
      </c>
      <c r="E1163" s="49"/>
      <c r="F1163" s="49"/>
      <c r="K1163" s="38"/>
      <c r="L1163" s="38"/>
    </row>
    <row r="1164" spans="1:12" x14ac:dyDescent="0.25">
      <c r="C1164" s="39"/>
      <c r="D1164" s="40"/>
      <c r="E1164" s="49"/>
      <c r="F1164" s="49"/>
      <c r="K1164" s="38"/>
      <c r="L1164" s="38"/>
    </row>
    <row r="1165" spans="1:12" ht="57" x14ac:dyDescent="0.25">
      <c r="A1165" s="4" t="s">
        <v>285</v>
      </c>
      <c r="B1165" s="4" t="s">
        <v>71</v>
      </c>
      <c r="C1165" s="50" t="s">
        <v>15</v>
      </c>
      <c r="D1165" s="51" t="s">
        <v>72</v>
      </c>
      <c r="E1165" s="49">
        <v>1723.6</v>
      </c>
      <c r="F1165" s="49">
        <v>0</v>
      </c>
      <c r="K1165" s="38"/>
      <c r="L1165" s="38"/>
    </row>
    <row r="1166" spans="1:12" ht="45.75" x14ac:dyDescent="0.25">
      <c r="A1166" s="4" t="s">
        <v>285</v>
      </c>
      <c r="B1166" s="4" t="s">
        <v>73</v>
      </c>
      <c r="C1166" s="50" t="s">
        <v>18</v>
      </c>
      <c r="D1166" s="51" t="s">
        <v>74</v>
      </c>
      <c r="E1166" s="49">
        <v>434.49</v>
      </c>
      <c r="F1166" s="49">
        <f t="shared" ref="F1166:F1224" si="18">E1166</f>
        <v>434.49</v>
      </c>
      <c r="K1166" s="38"/>
      <c r="L1166" s="38"/>
    </row>
    <row r="1167" spans="1:12" ht="23.25" x14ac:dyDescent="0.25">
      <c r="A1167" s="4" t="s">
        <v>285</v>
      </c>
      <c r="B1167" s="4" t="s">
        <v>75</v>
      </c>
      <c r="C1167" s="50" t="s">
        <v>15</v>
      </c>
      <c r="D1167" s="51" t="s">
        <v>76</v>
      </c>
      <c r="E1167" s="49">
        <v>38.44</v>
      </c>
      <c r="F1167" s="49">
        <f t="shared" si="18"/>
        <v>38.44</v>
      </c>
      <c r="K1167" s="38"/>
      <c r="L1167" s="38"/>
    </row>
    <row r="1168" spans="1:12" ht="79.5" x14ac:dyDescent="0.25">
      <c r="A1168" s="4" t="s">
        <v>285</v>
      </c>
      <c r="B1168" s="4" t="s">
        <v>77</v>
      </c>
      <c r="C1168" s="50" t="s">
        <v>18</v>
      </c>
      <c r="D1168" s="51" t="s">
        <v>78</v>
      </c>
      <c r="E1168" s="49">
        <v>145.11000000000001</v>
      </c>
      <c r="F1168" s="49">
        <v>0</v>
      </c>
      <c r="K1168" s="38"/>
      <c r="L1168" s="38"/>
    </row>
    <row r="1169" spans="1:12" x14ac:dyDescent="0.25">
      <c r="C1169" s="39"/>
      <c r="D1169" s="48" t="s">
        <v>2674</v>
      </c>
      <c r="E1169" s="52">
        <f>SUM(E1165:E1168)</f>
        <v>2341.6400000000003</v>
      </c>
      <c r="F1169" s="52">
        <f>SUM(F1165:F1168)</f>
        <v>472.93</v>
      </c>
      <c r="K1169" s="38"/>
      <c r="L1169" s="38"/>
    </row>
    <row r="1170" spans="1:12" x14ac:dyDescent="0.25">
      <c r="C1170" s="39"/>
      <c r="D1170" s="40"/>
      <c r="E1170" s="49"/>
      <c r="F1170" s="49"/>
      <c r="K1170" s="38"/>
      <c r="L1170" s="38"/>
    </row>
    <row r="1171" spans="1:12" x14ac:dyDescent="0.25">
      <c r="B1171" s="7"/>
      <c r="C1171" s="47" t="s">
        <v>79</v>
      </c>
      <c r="D1171" s="48" t="s">
        <v>80</v>
      </c>
      <c r="E1171" s="49"/>
      <c r="F1171" s="49"/>
      <c r="K1171" s="38"/>
      <c r="L1171" s="38"/>
    </row>
    <row r="1172" spans="1:12" x14ac:dyDescent="0.25">
      <c r="C1172" s="39"/>
      <c r="D1172" s="40"/>
      <c r="E1172" s="49"/>
      <c r="F1172" s="49"/>
      <c r="K1172" s="38"/>
      <c r="L1172" s="38"/>
    </row>
    <row r="1173" spans="1:12" ht="34.5" x14ac:dyDescent="0.25">
      <c r="A1173" s="4" t="s">
        <v>286</v>
      </c>
      <c r="B1173" s="4" t="s">
        <v>166</v>
      </c>
      <c r="C1173" s="50" t="s">
        <v>18</v>
      </c>
      <c r="D1173" s="51" t="s">
        <v>167</v>
      </c>
      <c r="E1173" s="49">
        <v>230.29</v>
      </c>
      <c r="F1173" s="49">
        <v>0</v>
      </c>
      <c r="K1173" s="38"/>
      <c r="L1173" s="38"/>
    </row>
    <row r="1174" spans="1:12" ht="34.5" x14ac:dyDescent="0.25">
      <c r="A1174" s="4" t="s">
        <v>286</v>
      </c>
      <c r="B1174" s="4" t="s">
        <v>126</v>
      </c>
      <c r="C1174" s="50" t="s">
        <v>18</v>
      </c>
      <c r="D1174" s="51" t="s">
        <v>127</v>
      </c>
      <c r="E1174" s="49">
        <v>541.23</v>
      </c>
      <c r="F1174" s="49">
        <v>0</v>
      </c>
      <c r="K1174" s="38"/>
      <c r="L1174" s="38"/>
    </row>
    <row r="1175" spans="1:12" x14ac:dyDescent="0.25">
      <c r="C1175" s="39"/>
      <c r="D1175" s="48" t="s">
        <v>2674</v>
      </c>
      <c r="E1175" s="52">
        <f>SUM(E1173:E1174)</f>
        <v>771.52</v>
      </c>
      <c r="F1175" s="52">
        <f>SUM(F1173:F1174)</f>
        <v>0</v>
      </c>
      <c r="K1175" s="38"/>
      <c r="L1175" s="38"/>
    </row>
    <row r="1176" spans="1:12" x14ac:dyDescent="0.25">
      <c r="C1176" s="39"/>
      <c r="D1176" s="40"/>
      <c r="E1176" s="49"/>
      <c r="F1176" s="49"/>
      <c r="K1176" s="38"/>
      <c r="L1176" s="38"/>
    </row>
    <row r="1177" spans="1:12" x14ac:dyDescent="0.25">
      <c r="B1177" s="7"/>
      <c r="C1177" s="47" t="s">
        <v>84</v>
      </c>
      <c r="D1177" s="48" t="s">
        <v>85</v>
      </c>
      <c r="E1177" s="49"/>
      <c r="F1177" s="49"/>
      <c r="K1177" s="38"/>
      <c r="L1177" s="38"/>
    </row>
    <row r="1178" spans="1:12" x14ac:dyDescent="0.25">
      <c r="C1178" s="39"/>
      <c r="D1178" s="40"/>
      <c r="E1178" s="49"/>
      <c r="F1178" s="49"/>
      <c r="K1178" s="38"/>
      <c r="L1178" s="38"/>
    </row>
    <row r="1179" spans="1:12" ht="45.75" x14ac:dyDescent="0.25">
      <c r="A1179" s="4" t="s">
        <v>287</v>
      </c>
      <c r="B1179" s="4" t="s">
        <v>87</v>
      </c>
      <c r="C1179" s="50" t="s">
        <v>31</v>
      </c>
      <c r="D1179" s="51" t="s">
        <v>88</v>
      </c>
      <c r="E1179" s="49">
        <v>1575.05</v>
      </c>
      <c r="F1179" s="49">
        <f t="shared" si="18"/>
        <v>1575.05</v>
      </c>
      <c r="K1179" s="38"/>
      <c r="L1179" s="38"/>
    </row>
    <row r="1180" spans="1:12" ht="45.75" x14ac:dyDescent="0.25">
      <c r="A1180" s="4" t="s">
        <v>287</v>
      </c>
      <c r="B1180" s="4" t="s">
        <v>89</v>
      </c>
      <c r="C1180" s="50" t="s">
        <v>40</v>
      </c>
      <c r="D1180" s="51" t="s">
        <v>90</v>
      </c>
      <c r="E1180" s="49">
        <v>372.79</v>
      </c>
      <c r="F1180" s="49">
        <f t="shared" si="18"/>
        <v>372.79</v>
      </c>
      <c r="K1180" s="38"/>
      <c r="L1180" s="38"/>
    </row>
    <row r="1181" spans="1:12" x14ac:dyDescent="0.25">
      <c r="C1181" s="39"/>
      <c r="D1181" s="48" t="s">
        <v>2674</v>
      </c>
      <c r="E1181" s="52">
        <f>SUM(E1179:E1180)</f>
        <v>1947.84</v>
      </c>
      <c r="F1181" s="52">
        <f>SUM(F1179:F1180)</f>
        <v>1947.84</v>
      </c>
      <c r="K1181" s="38"/>
      <c r="L1181" s="38"/>
    </row>
    <row r="1182" spans="1:12" x14ac:dyDescent="0.25">
      <c r="C1182" s="39"/>
      <c r="D1182" s="40"/>
      <c r="E1182" s="49"/>
      <c r="F1182" s="49"/>
      <c r="K1182" s="38"/>
      <c r="L1182" s="38"/>
    </row>
    <row r="1183" spans="1:12" x14ac:dyDescent="0.25">
      <c r="B1183" s="7"/>
      <c r="C1183" s="47" t="s">
        <v>93</v>
      </c>
      <c r="D1183" s="48" t="s">
        <v>94</v>
      </c>
      <c r="E1183" s="49"/>
      <c r="F1183" s="49"/>
      <c r="K1183" s="38"/>
      <c r="L1183" s="38"/>
    </row>
    <row r="1184" spans="1:12" x14ac:dyDescent="0.25">
      <c r="C1184" s="39"/>
      <c r="D1184" s="40"/>
      <c r="E1184" s="49"/>
      <c r="F1184" s="49"/>
      <c r="K1184" s="38"/>
      <c r="L1184" s="38"/>
    </row>
    <row r="1185" spans="1:12" ht="23.25" x14ac:dyDescent="0.25">
      <c r="A1185" s="4" t="s">
        <v>288</v>
      </c>
      <c r="B1185" s="4" t="s">
        <v>96</v>
      </c>
      <c r="C1185" s="50" t="s">
        <v>40</v>
      </c>
      <c r="D1185" s="51" t="s">
        <v>97</v>
      </c>
      <c r="E1185" s="49">
        <v>829.74</v>
      </c>
      <c r="F1185" s="49">
        <f t="shared" si="18"/>
        <v>829.74</v>
      </c>
      <c r="K1185" s="38"/>
      <c r="L1185" s="38"/>
    </row>
    <row r="1186" spans="1:12" ht="34.5" x14ac:dyDescent="0.25">
      <c r="A1186" s="4" t="s">
        <v>288</v>
      </c>
      <c r="B1186" s="4" t="s">
        <v>98</v>
      </c>
      <c r="C1186" s="50" t="s">
        <v>40</v>
      </c>
      <c r="D1186" s="51" t="s">
        <v>99</v>
      </c>
      <c r="E1186" s="49">
        <v>204.55</v>
      </c>
      <c r="F1186" s="49">
        <f t="shared" si="18"/>
        <v>204.55</v>
      </c>
      <c r="K1186" s="38"/>
      <c r="L1186" s="38"/>
    </row>
    <row r="1187" spans="1:12" ht="57" x14ac:dyDescent="0.25">
      <c r="A1187" s="4" t="s">
        <v>288</v>
      </c>
      <c r="B1187" s="4" t="s">
        <v>100</v>
      </c>
      <c r="C1187" s="50" t="s">
        <v>40</v>
      </c>
      <c r="D1187" s="51" t="s">
        <v>101</v>
      </c>
      <c r="E1187" s="49">
        <v>239.32</v>
      </c>
      <c r="F1187" s="49">
        <f t="shared" si="18"/>
        <v>239.32</v>
      </c>
      <c r="K1187" s="38"/>
      <c r="L1187" s="38"/>
    </row>
    <row r="1188" spans="1:12" ht="34.5" x14ac:dyDescent="0.25">
      <c r="A1188" s="4" t="s">
        <v>288</v>
      </c>
      <c r="B1188" s="4" t="s">
        <v>102</v>
      </c>
      <c r="C1188" s="50" t="s">
        <v>40</v>
      </c>
      <c r="D1188" s="51" t="s">
        <v>103</v>
      </c>
      <c r="E1188" s="49">
        <v>66.2</v>
      </c>
      <c r="F1188" s="49">
        <f t="shared" si="18"/>
        <v>66.2</v>
      </c>
      <c r="K1188" s="38"/>
      <c r="L1188" s="38"/>
    </row>
    <row r="1189" spans="1:12" ht="57" x14ac:dyDescent="0.25">
      <c r="A1189" s="4" t="s">
        <v>288</v>
      </c>
      <c r="B1189" s="4" t="s">
        <v>104</v>
      </c>
      <c r="C1189" s="50" t="s">
        <v>40</v>
      </c>
      <c r="D1189" s="51" t="s">
        <v>105</v>
      </c>
      <c r="E1189" s="49">
        <v>409.65</v>
      </c>
      <c r="F1189" s="49">
        <f t="shared" si="18"/>
        <v>409.65</v>
      </c>
      <c r="K1189" s="38"/>
      <c r="L1189" s="38"/>
    </row>
    <row r="1190" spans="1:12" ht="45.75" x14ac:dyDescent="0.25">
      <c r="A1190" s="4" t="s">
        <v>288</v>
      </c>
      <c r="B1190" s="4" t="s">
        <v>106</v>
      </c>
      <c r="C1190" s="50" t="s">
        <v>40</v>
      </c>
      <c r="D1190" s="51" t="s">
        <v>107</v>
      </c>
      <c r="E1190" s="49">
        <v>46.76</v>
      </c>
      <c r="F1190" s="49">
        <v>0</v>
      </c>
      <c r="K1190" s="38"/>
      <c r="L1190" s="38"/>
    </row>
    <row r="1191" spans="1:12" x14ac:dyDescent="0.25">
      <c r="C1191" s="39"/>
      <c r="D1191" s="48" t="s">
        <v>2674</v>
      </c>
      <c r="E1191" s="52">
        <f>SUM(E1185:E1190)</f>
        <v>1796.22</v>
      </c>
      <c r="F1191" s="52">
        <f>SUM(F1185:F1190)</f>
        <v>1749.46</v>
      </c>
      <c r="K1191" s="38"/>
      <c r="L1191" s="38"/>
    </row>
    <row r="1192" spans="1:12" x14ac:dyDescent="0.25">
      <c r="C1192" s="39"/>
      <c r="D1192" s="40"/>
      <c r="E1192" s="49"/>
      <c r="F1192" s="49"/>
      <c r="K1192" s="38"/>
      <c r="L1192" s="38"/>
    </row>
    <row r="1193" spans="1:12" x14ac:dyDescent="0.25">
      <c r="B1193" s="7"/>
      <c r="C1193" s="44" t="s">
        <v>289</v>
      </c>
      <c r="D1193" s="45" t="s">
        <v>10</v>
      </c>
      <c r="E1193" s="46">
        <f>E1205+E1210+E1218+E1228+E1236+E1241+E1248+E1258</f>
        <v>13169.3</v>
      </c>
      <c r="F1193" s="46">
        <f>F1205+F1210+F1218+F1228+F1236+F1241+F1248+F1258</f>
        <v>10669.48</v>
      </c>
      <c r="K1193" s="38"/>
      <c r="L1193" s="38"/>
    </row>
    <row r="1194" spans="1:12" x14ac:dyDescent="0.25">
      <c r="B1194" s="7"/>
      <c r="C1194" s="47" t="s">
        <v>7</v>
      </c>
      <c r="D1194" s="48" t="s">
        <v>12</v>
      </c>
      <c r="E1194" s="49"/>
      <c r="F1194" s="49"/>
      <c r="K1194" s="38"/>
      <c r="L1194" s="38"/>
    </row>
    <row r="1195" spans="1:12" x14ac:dyDescent="0.25">
      <c r="C1195" s="39"/>
      <c r="D1195" s="40"/>
      <c r="E1195" s="49"/>
      <c r="F1195" s="49"/>
      <c r="K1195" s="38"/>
      <c r="L1195" s="38"/>
    </row>
    <row r="1196" spans="1:12" ht="23.25" x14ac:dyDescent="0.25">
      <c r="A1196" s="4" t="s">
        <v>290</v>
      </c>
      <c r="B1196" s="4" t="s">
        <v>14</v>
      </c>
      <c r="C1196" s="50" t="s">
        <v>15</v>
      </c>
      <c r="D1196" s="51" t="s">
        <v>16</v>
      </c>
      <c r="E1196" s="49">
        <v>409.5</v>
      </c>
      <c r="F1196" s="49">
        <f t="shared" si="18"/>
        <v>409.5</v>
      </c>
      <c r="K1196" s="38"/>
      <c r="L1196" s="38"/>
    </row>
    <row r="1197" spans="1:12" x14ac:dyDescent="0.25">
      <c r="A1197" s="4" t="s">
        <v>290</v>
      </c>
      <c r="B1197" s="4" t="s">
        <v>17</v>
      </c>
      <c r="C1197" s="50" t="s">
        <v>18</v>
      </c>
      <c r="D1197" s="51" t="s">
        <v>19</v>
      </c>
      <c r="E1197" s="49">
        <v>70.650000000000006</v>
      </c>
      <c r="F1197" s="49">
        <f t="shared" si="18"/>
        <v>70.650000000000006</v>
      </c>
      <c r="K1197" s="38"/>
      <c r="L1197" s="38"/>
    </row>
    <row r="1198" spans="1:12" ht="23.25" x14ac:dyDescent="0.25">
      <c r="A1198" s="4" t="s">
        <v>290</v>
      </c>
      <c r="B1198" s="4" t="s">
        <v>20</v>
      </c>
      <c r="C1198" s="50" t="s">
        <v>18</v>
      </c>
      <c r="D1198" s="51" t="s">
        <v>21</v>
      </c>
      <c r="E1198" s="49">
        <v>228.48</v>
      </c>
      <c r="F1198" s="49">
        <f t="shared" si="18"/>
        <v>228.48</v>
      </c>
      <c r="K1198" s="38"/>
      <c r="L1198" s="38"/>
    </row>
    <row r="1199" spans="1:12" ht="23.25" x14ac:dyDescent="0.25">
      <c r="A1199" s="4" t="s">
        <v>290</v>
      </c>
      <c r="B1199" s="4" t="s">
        <v>22</v>
      </c>
      <c r="C1199" s="50" t="s">
        <v>15</v>
      </c>
      <c r="D1199" s="51" t="s">
        <v>23</v>
      </c>
      <c r="E1199" s="49">
        <v>218.55</v>
      </c>
      <c r="F1199" s="49">
        <f t="shared" si="18"/>
        <v>218.55</v>
      </c>
      <c r="K1199" s="38"/>
      <c r="L1199" s="38"/>
    </row>
    <row r="1200" spans="1:12" ht="23.25" x14ac:dyDescent="0.25">
      <c r="A1200" s="4" t="s">
        <v>290</v>
      </c>
      <c r="B1200" s="4" t="s">
        <v>24</v>
      </c>
      <c r="C1200" s="50" t="s">
        <v>18</v>
      </c>
      <c r="D1200" s="51" t="s">
        <v>25</v>
      </c>
      <c r="E1200" s="49">
        <v>688.71</v>
      </c>
      <c r="F1200" s="49">
        <f t="shared" si="18"/>
        <v>688.71</v>
      </c>
      <c r="K1200" s="38"/>
      <c r="L1200" s="38"/>
    </row>
    <row r="1201" spans="1:12" ht="23.25" x14ac:dyDescent="0.25">
      <c r="A1201" s="4" t="s">
        <v>290</v>
      </c>
      <c r="B1201" s="4" t="s">
        <v>26</v>
      </c>
      <c r="C1201" s="50" t="s">
        <v>18</v>
      </c>
      <c r="D1201" s="51" t="s">
        <v>27</v>
      </c>
      <c r="E1201" s="49">
        <v>170.79</v>
      </c>
      <c r="F1201" s="49">
        <f t="shared" si="18"/>
        <v>170.79</v>
      </c>
      <c r="K1201" s="38"/>
      <c r="L1201" s="38"/>
    </row>
    <row r="1202" spans="1:12" ht="23.25" x14ac:dyDescent="0.25">
      <c r="A1202" s="4" t="s">
        <v>290</v>
      </c>
      <c r="B1202" s="4" t="s">
        <v>28</v>
      </c>
      <c r="C1202" s="50" t="s">
        <v>18</v>
      </c>
      <c r="D1202" s="51" t="s">
        <v>29</v>
      </c>
      <c r="E1202" s="49">
        <v>381.24</v>
      </c>
      <c r="F1202" s="49">
        <f t="shared" si="18"/>
        <v>381.24</v>
      </c>
      <c r="K1202" s="38"/>
      <c r="L1202" s="38"/>
    </row>
    <row r="1203" spans="1:12" ht="34.5" x14ac:dyDescent="0.25">
      <c r="A1203" s="4" t="s">
        <v>290</v>
      </c>
      <c r="B1203" s="4" t="s">
        <v>30</v>
      </c>
      <c r="C1203" s="50" t="s">
        <v>31</v>
      </c>
      <c r="D1203" s="51" t="s">
        <v>32</v>
      </c>
      <c r="E1203" s="49">
        <v>111.72</v>
      </c>
      <c r="F1203" s="49">
        <f t="shared" si="18"/>
        <v>111.72</v>
      </c>
      <c r="K1203" s="38"/>
      <c r="L1203" s="38"/>
    </row>
    <row r="1204" spans="1:12" ht="34.5" x14ac:dyDescent="0.25">
      <c r="A1204" s="4" t="s">
        <v>290</v>
      </c>
      <c r="B1204" s="4" t="s">
        <v>33</v>
      </c>
      <c r="C1204" s="50" t="s">
        <v>31</v>
      </c>
      <c r="D1204" s="51" t="s">
        <v>34</v>
      </c>
      <c r="E1204" s="49">
        <v>147.44</v>
      </c>
      <c r="F1204" s="49">
        <f t="shared" si="18"/>
        <v>147.44</v>
      </c>
      <c r="K1204" s="38"/>
      <c r="L1204" s="38"/>
    </row>
    <row r="1205" spans="1:12" x14ac:dyDescent="0.25">
      <c r="C1205" s="39"/>
      <c r="D1205" s="48" t="s">
        <v>2674</v>
      </c>
      <c r="E1205" s="52">
        <f>SUM(E1196:E1204)</f>
        <v>2427.08</v>
      </c>
      <c r="F1205" s="52">
        <f>SUM(F1196:F1204)</f>
        <v>2427.08</v>
      </c>
      <c r="K1205" s="38"/>
      <c r="L1205" s="38"/>
    </row>
    <row r="1206" spans="1:12" x14ac:dyDescent="0.25">
      <c r="C1206" s="39"/>
      <c r="D1206" s="40"/>
      <c r="E1206" s="49"/>
      <c r="F1206" s="49"/>
      <c r="K1206" s="38"/>
      <c r="L1206" s="38"/>
    </row>
    <row r="1207" spans="1:12" x14ac:dyDescent="0.25">
      <c r="B1207" s="7"/>
      <c r="C1207" s="47" t="s">
        <v>36</v>
      </c>
      <c r="D1207" s="48" t="s">
        <v>37</v>
      </c>
      <c r="E1207" s="49"/>
      <c r="F1207" s="49"/>
      <c r="K1207" s="38"/>
      <c r="L1207" s="38"/>
    </row>
    <row r="1208" spans="1:12" x14ac:dyDescent="0.25">
      <c r="C1208" s="39"/>
      <c r="D1208" s="40"/>
      <c r="E1208" s="49"/>
      <c r="F1208" s="49"/>
      <c r="K1208" s="38"/>
      <c r="L1208" s="38"/>
    </row>
    <row r="1209" spans="1:12" ht="23.25" x14ac:dyDescent="0.25">
      <c r="A1209" s="4" t="s">
        <v>291</v>
      </c>
      <c r="B1209" s="4" t="s">
        <v>39</v>
      </c>
      <c r="C1209" s="50" t="s">
        <v>40</v>
      </c>
      <c r="D1209" s="51" t="s">
        <v>41</v>
      </c>
      <c r="E1209" s="49">
        <v>408.6</v>
      </c>
      <c r="F1209" s="49">
        <f t="shared" si="18"/>
        <v>408.6</v>
      </c>
      <c r="K1209" s="38"/>
      <c r="L1209" s="38"/>
    </row>
    <row r="1210" spans="1:12" x14ac:dyDescent="0.25">
      <c r="C1210" s="39"/>
      <c r="D1210" s="48" t="s">
        <v>2674</v>
      </c>
      <c r="E1210" s="52">
        <f>SUM(E1209)</f>
        <v>408.6</v>
      </c>
      <c r="F1210" s="52">
        <f>SUM(F1209)</f>
        <v>408.6</v>
      </c>
      <c r="K1210" s="38"/>
      <c r="L1210" s="38"/>
    </row>
    <row r="1211" spans="1:12" x14ac:dyDescent="0.25">
      <c r="C1211" s="39"/>
      <c r="D1211" s="40"/>
      <c r="E1211" s="49"/>
      <c r="F1211" s="49"/>
      <c r="K1211" s="38"/>
      <c r="L1211" s="38"/>
    </row>
    <row r="1212" spans="1:12" x14ac:dyDescent="0.25">
      <c r="B1212" s="7"/>
      <c r="C1212" s="47" t="s">
        <v>42</v>
      </c>
      <c r="D1212" s="48" t="s">
        <v>43</v>
      </c>
      <c r="E1212" s="49"/>
      <c r="F1212" s="49"/>
      <c r="K1212" s="38"/>
      <c r="L1212" s="38"/>
    </row>
    <row r="1213" spans="1:12" x14ac:dyDescent="0.25">
      <c r="C1213" s="39"/>
      <c r="D1213" s="40"/>
      <c r="E1213" s="49"/>
      <c r="F1213" s="49"/>
      <c r="K1213" s="38"/>
      <c r="L1213" s="38"/>
    </row>
    <row r="1214" spans="1:12" ht="45.75" x14ac:dyDescent="0.25">
      <c r="A1214" s="4" t="s">
        <v>292</v>
      </c>
      <c r="B1214" s="4" t="s">
        <v>45</v>
      </c>
      <c r="C1214" s="50" t="s">
        <v>31</v>
      </c>
      <c r="D1214" s="51" t="s">
        <v>46</v>
      </c>
      <c r="E1214" s="49">
        <v>314.95999999999998</v>
      </c>
      <c r="F1214" s="49">
        <f t="shared" si="18"/>
        <v>314.95999999999998</v>
      </c>
      <c r="K1214" s="38"/>
      <c r="L1214" s="38"/>
    </row>
    <row r="1215" spans="1:12" ht="45.75" x14ac:dyDescent="0.25">
      <c r="A1215" s="4" t="s">
        <v>292</v>
      </c>
      <c r="B1215" s="4" t="s">
        <v>47</v>
      </c>
      <c r="C1215" s="50" t="s">
        <v>31</v>
      </c>
      <c r="D1215" s="51" t="s">
        <v>48</v>
      </c>
      <c r="E1215" s="49">
        <v>32.200000000000003</v>
      </c>
      <c r="F1215" s="49">
        <f t="shared" si="18"/>
        <v>32.200000000000003</v>
      </c>
      <c r="K1215" s="38"/>
      <c r="L1215" s="38"/>
    </row>
    <row r="1216" spans="1:12" ht="34.5" x14ac:dyDescent="0.25">
      <c r="A1216" s="4" t="s">
        <v>292</v>
      </c>
      <c r="B1216" s="4" t="s">
        <v>49</v>
      </c>
      <c r="C1216" s="50" t="s">
        <v>31</v>
      </c>
      <c r="D1216" s="51" t="s">
        <v>50</v>
      </c>
      <c r="E1216" s="49">
        <v>34.229999999999997</v>
      </c>
      <c r="F1216" s="49">
        <f t="shared" si="18"/>
        <v>34.229999999999997</v>
      </c>
      <c r="K1216" s="38"/>
      <c r="L1216" s="38"/>
    </row>
    <row r="1217" spans="1:12" ht="34.5" x14ac:dyDescent="0.25">
      <c r="A1217" s="4" t="s">
        <v>292</v>
      </c>
      <c r="B1217" s="4" t="s">
        <v>51</v>
      </c>
      <c r="C1217" s="50" t="s">
        <v>15</v>
      </c>
      <c r="D1217" s="51" t="s">
        <v>52</v>
      </c>
      <c r="E1217" s="49">
        <v>120.75</v>
      </c>
      <c r="F1217" s="49">
        <f t="shared" si="18"/>
        <v>120.75</v>
      </c>
      <c r="K1217" s="38"/>
      <c r="L1217" s="38"/>
    </row>
    <row r="1218" spans="1:12" x14ac:dyDescent="0.25">
      <c r="C1218" s="39"/>
      <c r="D1218" s="48" t="s">
        <v>2674</v>
      </c>
      <c r="E1218" s="52">
        <f>SUM(E1214:E1217)</f>
        <v>502.14</v>
      </c>
      <c r="F1218" s="52">
        <f>SUM(F1214:F1217)</f>
        <v>502.14</v>
      </c>
      <c r="K1218" s="38"/>
      <c r="L1218" s="38"/>
    </row>
    <row r="1219" spans="1:12" x14ac:dyDescent="0.25">
      <c r="C1219" s="39"/>
      <c r="D1219" s="40"/>
      <c r="E1219" s="49"/>
      <c r="F1219" s="49"/>
      <c r="K1219" s="38"/>
      <c r="L1219" s="38"/>
    </row>
    <row r="1220" spans="1:12" x14ac:dyDescent="0.25">
      <c r="B1220" s="7"/>
      <c r="C1220" s="47" t="s">
        <v>53</v>
      </c>
      <c r="D1220" s="48" t="s">
        <v>54</v>
      </c>
      <c r="E1220" s="49"/>
      <c r="F1220" s="49"/>
      <c r="K1220" s="38"/>
      <c r="L1220" s="38"/>
    </row>
    <row r="1221" spans="1:12" x14ac:dyDescent="0.25">
      <c r="C1221" s="39"/>
      <c r="D1221" s="40"/>
      <c r="E1221" s="49"/>
      <c r="F1221" s="49"/>
      <c r="K1221" s="38"/>
      <c r="L1221" s="38"/>
    </row>
    <row r="1222" spans="1:12" ht="34.5" x14ac:dyDescent="0.25">
      <c r="A1222" s="4" t="s">
        <v>293</v>
      </c>
      <c r="B1222" s="4" t="s">
        <v>56</v>
      </c>
      <c r="C1222" s="50" t="s">
        <v>40</v>
      </c>
      <c r="D1222" s="51" t="s">
        <v>57</v>
      </c>
      <c r="E1222" s="49">
        <v>185.68</v>
      </c>
      <c r="F1222" s="49">
        <f t="shared" si="18"/>
        <v>185.68</v>
      </c>
      <c r="K1222" s="38"/>
      <c r="L1222" s="38"/>
    </row>
    <row r="1223" spans="1:12" ht="34.5" x14ac:dyDescent="0.25">
      <c r="A1223" s="4" t="s">
        <v>293</v>
      </c>
      <c r="B1223" s="4" t="s">
        <v>58</v>
      </c>
      <c r="C1223" s="50" t="s">
        <v>40</v>
      </c>
      <c r="D1223" s="51" t="s">
        <v>59</v>
      </c>
      <c r="E1223" s="49">
        <v>12.5</v>
      </c>
      <c r="F1223" s="49">
        <f t="shared" si="18"/>
        <v>12.5</v>
      </c>
      <c r="K1223" s="38"/>
      <c r="L1223" s="38"/>
    </row>
    <row r="1224" spans="1:12" ht="34.5" x14ac:dyDescent="0.25">
      <c r="A1224" s="4" t="s">
        <v>293</v>
      </c>
      <c r="B1224" s="4" t="s">
        <v>60</v>
      </c>
      <c r="C1224" s="50" t="s">
        <v>40</v>
      </c>
      <c r="D1224" s="51" t="s">
        <v>61</v>
      </c>
      <c r="E1224" s="49">
        <v>518.39</v>
      </c>
      <c r="F1224" s="49">
        <f t="shared" si="18"/>
        <v>518.39</v>
      </c>
      <c r="K1224" s="38"/>
      <c r="L1224" s="38"/>
    </row>
    <row r="1225" spans="1:12" ht="34.5" x14ac:dyDescent="0.25">
      <c r="A1225" s="4" t="s">
        <v>293</v>
      </c>
      <c r="B1225" s="4" t="s">
        <v>62</v>
      </c>
      <c r="C1225" s="50" t="s">
        <v>40</v>
      </c>
      <c r="D1225" s="51" t="s">
        <v>63</v>
      </c>
      <c r="E1225" s="49">
        <v>102.91</v>
      </c>
      <c r="F1225" s="49">
        <f t="shared" ref="F1225:F1285" si="19">E1225</f>
        <v>102.91</v>
      </c>
      <c r="K1225" s="38"/>
      <c r="L1225" s="38"/>
    </row>
    <row r="1226" spans="1:12" ht="45.75" x14ac:dyDescent="0.25">
      <c r="A1226" s="4" t="s">
        <v>293</v>
      </c>
      <c r="B1226" s="4" t="s">
        <v>64</v>
      </c>
      <c r="C1226" s="50" t="s">
        <v>40</v>
      </c>
      <c r="D1226" s="51" t="s">
        <v>65</v>
      </c>
      <c r="E1226" s="49">
        <v>196.14</v>
      </c>
      <c r="F1226" s="49">
        <f t="shared" si="19"/>
        <v>196.14</v>
      </c>
      <c r="K1226" s="38"/>
      <c r="L1226" s="38"/>
    </row>
    <row r="1227" spans="1:12" ht="45.75" x14ac:dyDescent="0.25">
      <c r="A1227" s="4" t="s">
        <v>293</v>
      </c>
      <c r="B1227" s="4" t="s">
        <v>66</v>
      </c>
      <c r="C1227" s="50" t="s">
        <v>40</v>
      </c>
      <c r="D1227" s="51" t="s">
        <v>67</v>
      </c>
      <c r="E1227" s="49">
        <v>24.36</v>
      </c>
      <c r="F1227" s="49">
        <f t="shared" si="19"/>
        <v>24.36</v>
      </c>
      <c r="K1227" s="38"/>
      <c r="L1227" s="38"/>
    </row>
    <row r="1228" spans="1:12" x14ac:dyDescent="0.25">
      <c r="C1228" s="39"/>
      <c r="D1228" s="48" t="s">
        <v>2674</v>
      </c>
      <c r="E1228" s="52">
        <f>SUM(E1222:E1227)</f>
        <v>1039.9799999999998</v>
      </c>
      <c r="F1228" s="52">
        <f>SUM(F1222:F1227)</f>
        <v>1039.9799999999998</v>
      </c>
      <c r="K1228" s="38"/>
      <c r="L1228" s="38"/>
    </row>
    <row r="1229" spans="1:12" x14ac:dyDescent="0.25">
      <c r="C1229" s="39"/>
      <c r="D1229" s="40"/>
      <c r="E1229" s="49"/>
      <c r="F1229" s="49"/>
      <c r="K1229" s="38"/>
      <c r="L1229" s="38"/>
    </row>
    <row r="1230" spans="1:12" x14ac:dyDescent="0.25">
      <c r="B1230" s="7"/>
      <c r="C1230" s="47" t="s">
        <v>68</v>
      </c>
      <c r="D1230" s="48" t="s">
        <v>69</v>
      </c>
      <c r="E1230" s="49"/>
      <c r="F1230" s="49"/>
      <c r="K1230" s="38"/>
      <c r="L1230" s="38"/>
    </row>
    <row r="1231" spans="1:12" x14ac:dyDescent="0.25">
      <c r="C1231" s="39"/>
      <c r="D1231" s="40"/>
      <c r="E1231" s="49"/>
      <c r="F1231" s="49"/>
      <c r="K1231" s="38"/>
      <c r="L1231" s="38"/>
    </row>
    <row r="1232" spans="1:12" ht="57" x14ac:dyDescent="0.25">
      <c r="A1232" s="4" t="s">
        <v>294</v>
      </c>
      <c r="B1232" s="4" t="s">
        <v>71</v>
      </c>
      <c r="C1232" s="50" t="s">
        <v>15</v>
      </c>
      <c r="D1232" s="51" t="s">
        <v>72</v>
      </c>
      <c r="E1232" s="49">
        <v>2162.84</v>
      </c>
      <c r="F1232" s="49">
        <v>0</v>
      </c>
      <c r="K1232" s="38"/>
      <c r="L1232" s="38"/>
    </row>
    <row r="1233" spans="1:12" ht="45.75" x14ac:dyDescent="0.25">
      <c r="A1233" s="4" t="s">
        <v>294</v>
      </c>
      <c r="B1233" s="4" t="s">
        <v>73</v>
      </c>
      <c r="C1233" s="50" t="s">
        <v>18</v>
      </c>
      <c r="D1233" s="51" t="s">
        <v>74</v>
      </c>
      <c r="E1233" s="49">
        <v>579.32000000000005</v>
      </c>
      <c r="F1233" s="49">
        <f t="shared" si="19"/>
        <v>579.32000000000005</v>
      </c>
      <c r="K1233" s="38"/>
      <c r="L1233" s="38"/>
    </row>
    <row r="1234" spans="1:12" ht="23.25" x14ac:dyDescent="0.25">
      <c r="A1234" s="4" t="s">
        <v>294</v>
      </c>
      <c r="B1234" s="4" t="s">
        <v>75</v>
      </c>
      <c r="C1234" s="50" t="s">
        <v>15</v>
      </c>
      <c r="D1234" s="51" t="s">
        <v>76</v>
      </c>
      <c r="E1234" s="49">
        <v>48.24</v>
      </c>
      <c r="F1234" s="49">
        <f t="shared" si="19"/>
        <v>48.24</v>
      </c>
      <c r="K1234" s="38"/>
      <c r="L1234" s="38"/>
    </row>
    <row r="1235" spans="1:12" ht="79.5" x14ac:dyDescent="0.25">
      <c r="A1235" s="4" t="s">
        <v>294</v>
      </c>
      <c r="B1235" s="4" t="s">
        <v>77</v>
      </c>
      <c r="C1235" s="50" t="s">
        <v>18</v>
      </c>
      <c r="D1235" s="51" t="s">
        <v>78</v>
      </c>
      <c r="E1235" s="49">
        <v>290.22000000000003</v>
      </c>
      <c r="F1235" s="49">
        <v>0</v>
      </c>
      <c r="K1235" s="38"/>
      <c r="L1235" s="38"/>
    </row>
    <row r="1236" spans="1:12" x14ac:dyDescent="0.25">
      <c r="C1236" s="39"/>
      <c r="D1236" s="48" t="s">
        <v>2674</v>
      </c>
      <c r="E1236" s="52">
        <f>SUM(E1232:E1235)</f>
        <v>3080.62</v>
      </c>
      <c r="F1236" s="52">
        <f>SUM(F1232:F1235)</f>
        <v>627.56000000000006</v>
      </c>
      <c r="K1236" s="38"/>
      <c r="L1236" s="38"/>
    </row>
    <row r="1237" spans="1:12" x14ac:dyDescent="0.25">
      <c r="C1237" s="39"/>
      <c r="D1237" s="40"/>
      <c r="E1237" s="49"/>
      <c r="F1237" s="49"/>
      <c r="K1237" s="38"/>
      <c r="L1237" s="38"/>
    </row>
    <row r="1238" spans="1:12" x14ac:dyDescent="0.25">
      <c r="B1238" s="7"/>
      <c r="C1238" s="47" t="s">
        <v>79</v>
      </c>
      <c r="D1238" s="48" t="s">
        <v>80</v>
      </c>
      <c r="E1238" s="49"/>
      <c r="F1238" s="49"/>
      <c r="K1238" s="38"/>
      <c r="L1238" s="38"/>
    </row>
    <row r="1239" spans="1:12" x14ac:dyDescent="0.25">
      <c r="C1239" s="39"/>
      <c r="D1239" s="40"/>
      <c r="E1239" s="49"/>
      <c r="F1239" s="49"/>
      <c r="K1239" s="38"/>
      <c r="L1239" s="38"/>
    </row>
    <row r="1240" spans="1:12" ht="34.5" x14ac:dyDescent="0.25">
      <c r="A1240" s="4" t="s">
        <v>295</v>
      </c>
      <c r="B1240" s="4" t="s">
        <v>82</v>
      </c>
      <c r="C1240" s="50" t="s">
        <v>18</v>
      </c>
      <c r="D1240" s="51" t="s">
        <v>83</v>
      </c>
      <c r="E1240" s="49">
        <v>1327.08</v>
      </c>
      <c r="F1240" s="49">
        <f t="shared" si="19"/>
        <v>1327.08</v>
      </c>
      <c r="K1240" s="38"/>
      <c r="L1240" s="38"/>
    </row>
    <row r="1241" spans="1:12" x14ac:dyDescent="0.25">
      <c r="C1241" s="39"/>
      <c r="D1241" s="48" t="s">
        <v>2674</v>
      </c>
      <c r="E1241" s="52">
        <f>SUM(E1240)</f>
        <v>1327.08</v>
      </c>
      <c r="F1241" s="52">
        <f>SUM(F1240)</f>
        <v>1327.08</v>
      </c>
      <c r="K1241" s="38"/>
      <c r="L1241" s="38"/>
    </row>
    <row r="1242" spans="1:12" x14ac:dyDescent="0.25">
      <c r="C1242" s="39"/>
      <c r="D1242" s="40"/>
      <c r="E1242" s="49"/>
      <c r="F1242" s="49"/>
      <c r="K1242" s="38"/>
      <c r="L1242" s="38"/>
    </row>
    <row r="1243" spans="1:12" x14ac:dyDescent="0.25">
      <c r="B1243" s="7"/>
      <c r="C1243" s="47" t="s">
        <v>84</v>
      </c>
      <c r="D1243" s="48" t="s">
        <v>85</v>
      </c>
      <c r="E1243" s="49"/>
      <c r="F1243" s="49"/>
      <c r="K1243" s="38"/>
      <c r="L1243" s="38"/>
    </row>
    <row r="1244" spans="1:12" x14ac:dyDescent="0.25">
      <c r="C1244" s="39"/>
      <c r="D1244" s="40"/>
      <c r="E1244" s="49"/>
      <c r="F1244" s="49"/>
      <c r="K1244" s="38"/>
      <c r="L1244" s="38"/>
    </row>
    <row r="1245" spans="1:12" ht="45.75" x14ac:dyDescent="0.25">
      <c r="A1245" s="4" t="s">
        <v>296</v>
      </c>
      <c r="B1245" s="4" t="s">
        <v>87</v>
      </c>
      <c r="C1245" s="50" t="s">
        <v>31</v>
      </c>
      <c r="D1245" s="51" t="s">
        <v>88</v>
      </c>
      <c r="E1245" s="49">
        <v>1680.06</v>
      </c>
      <c r="F1245" s="49">
        <f t="shared" si="19"/>
        <v>1680.06</v>
      </c>
      <c r="K1245" s="38"/>
      <c r="L1245" s="38"/>
    </row>
    <row r="1246" spans="1:12" ht="45.75" x14ac:dyDescent="0.25">
      <c r="A1246" s="4" t="s">
        <v>296</v>
      </c>
      <c r="B1246" s="4" t="s">
        <v>89</v>
      </c>
      <c r="C1246" s="50" t="s">
        <v>40</v>
      </c>
      <c r="D1246" s="51" t="s">
        <v>90</v>
      </c>
      <c r="E1246" s="49">
        <v>397.41</v>
      </c>
      <c r="F1246" s="49">
        <f t="shared" si="19"/>
        <v>397.41</v>
      </c>
      <c r="K1246" s="38"/>
      <c r="L1246" s="38"/>
    </row>
    <row r="1247" spans="1:12" ht="45.75" x14ac:dyDescent="0.25">
      <c r="A1247" s="4" t="s">
        <v>296</v>
      </c>
      <c r="B1247" s="4" t="s">
        <v>91</v>
      </c>
      <c r="C1247" s="50" t="s">
        <v>31</v>
      </c>
      <c r="D1247" s="51" t="s">
        <v>92</v>
      </c>
      <c r="E1247" s="49">
        <v>134.61000000000001</v>
      </c>
      <c r="F1247" s="49">
        <f t="shared" si="19"/>
        <v>134.61000000000001</v>
      </c>
      <c r="K1247" s="38"/>
      <c r="L1247" s="38"/>
    </row>
    <row r="1248" spans="1:12" x14ac:dyDescent="0.25">
      <c r="C1248" s="39"/>
      <c r="D1248" s="48" t="s">
        <v>2674</v>
      </c>
      <c r="E1248" s="52">
        <f>SUM(E1245:E1247)</f>
        <v>2212.08</v>
      </c>
      <c r="F1248" s="52">
        <f>SUM(F1245:F1247)</f>
        <v>2212.08</v>
      </c>
      <c r="K1248" s="38"/>
      <c r="L1248" s="38"/>
    </row>
    <row r="1249" spans="1:12" x14ac:dyDescent="0.25">
      <c r="C1249" s="39"/>
      <c r="D1249" s="40"/>
      <c r="E1249" s="49"/>
      <c r="F1249" s="49"/>
      <c r="K1249" s="38"/>
      <c r="L1249" s="38"/>
    </row>
    <row r="1250" spans="1:12" x14ac:dyDescent="0.25">
      <c r="B1250" s="7"/>
      <c r="C1250" s="47" t="s">
        <v>93</v>
      </c>
      <c r="D1250" s="48" t="s">
        <v>94</v>
      </c>
      <c r="E1250" s="49"/>
      <c r="F1250" s="49"/>
      <c r="K1250" s="38"/>
      <c r="L1250" s="38"/>
    </row>
    <row r="1251" spans="1:12" x14ac:dyDescent="0.25">
      <c r="C1251" s="39"/>
      <c r="D1251" s="40"/>
      <c r="E1251" s="49"/>
      <c r="F1251" s="49"/>
      <c r="K1251" s="38"/>
      <c r="L1251" s="38"/>
    </row>
    <row r="1252" spans="1:12" ht="23.25" x14ac:dyDescent="0.25">
      <c r="A1252" s="4" t="s">
        <v>297</v>
      </c>
      <c r="B1252" s="4" t="s">
        <v>96</v>
      </c>
      <c r="C1252" s="50" t="s">
        <v>40</v>
      </c>
      <c r="D1252" s="51" t="s">
        <v>97</v>
      </c>
      <c r="E1252" s="49">
        <v>1001.7</v>
      </c>
      <c r="F1252" s="49">
        <f t="shared" si="19"/>
        <v>1001.7</v>
      </c>
      <c r="K1252" s="38"/>
      <c r="L1252" s="38"/>
    </row>
    <row r="1253" spans="1:12" ht="34.5" x14ac:dyDescent="0.25">
      <c r="A1253" s="4" t="s">
        <v>297</v>
      </c>
      <c r="B1253" s="4" t="s">
        <v>98</v>
      </c>
      <c r="C1253" s="50" t="s">
        <v>40</v>
      </c>
      <c r="D1253" s="51" t="s">
        <v>99</v>
      </c>
      <c r="E1253" s="49">
        <v>245.23</v>
      </c>
      <c r="F1253" s="49">
        <f t="shared" si="19"/>
        <v>245.23</v>
      </c>
      <c r="K1253" s="38"/>
      <c r="L1253" s="38"/>
    </row>
    <row r="1254" spans="1:12" ht="57" x14ac:dyDescent="0.25">
      <c r="A1254" s="4" t="s">
        <v>297</v>
      </c>
      <c r="B1254" s="4" t="s">
        <v>100</v>
      </c>
      <c r="C1254" s="50" t="s">
        <v>40</v>
      </c>
      <c r="D1254" s="51" t="s">
        <v>101</v>
      </c>
      <c r="E1254" s="49">
        <v>286.91000000000003</v>
      </c>
      <c r="F1254" s="49">
        <f t="shared" si="19"/>
        <v>286.91000000000003</v>
      </c>
      <c r="K1254" s="38"/>
      <c r="L1254" s="38"/>
    </row>
    <row r="1255" spans="1:12" ht="34.5" x14ac:dyDescent="0.25">
      <c r="A1255" s="4" t="s">
        <v>297</v>
      </c>
      <c r="B1255" s="4" t="s">
        <v>102</v>
      </c>
      <c r="C1255" s="50" t="s">
        <v>40</v>
      </c>
      <c r="D1255" s="51" t="s">
        <v>103</v>
      </c>
      <c r="E1255" s="49">
        <v>82.24</v>
      </c>
      <c r="F1255" s="49">
        <f t="shared" si="19"/>
        <v>82.24</v>
      </c>
      <c r="K1255" s="38"/>
      <c r="L1255" s="38"/>
    </row>
    <row r="1256" spans="1:12" ht="57" x14ac:dyDescent="0.25">
      <c r="A1256" s="4" t="s">
        <v>297</v>
      </c>
      <c r="B1256" s="4" t="s">
        <v>104</v>
      </c>
      <c r="C1256" s="50" t="s">
        <v>40</v>
      </c>
      <c r="D1256" s="51" t="s">
        <v>105</v>
      </c>
      <c r="E1256" s="49">
        <v>508.88</v>
      </c>
      <c r="F1256" s="49">
        <f t="shared" si="19"/>
        <v>508.88</v>
      </c>
      <c r="K1256" s="38"/>
      <c r="L1256" s="38"/>
    </row>
    <row r="1257" spans="1:12" ht="45.75" x14ac:dyDescent="0.25">
      <c r="A1257" s="4" t="s">
        <v>297</v>
      </c>
      <c r="B1257" s="4" t="s">
        <v>106</v>
      </c>
      <c r="C1257" s="50" t="s">
        <v>40</v>
      </c>
      <c r="D1257" s="51" t="s">
        <v>107</v>
      </c>
      <c r="E1257" s="49">
        <v>46.76</v>
      </c>
      <c r="F1257" s="49">
        <v>0</v>
      </c>
      <c r="K1257" s="38"/>
      <c r="L1257" s="38"/>
    </row>
    <row r="1258" spans="1:12" x14ac:dyDescent="0.25">
      <c r="C1258" s="39"/>
      <c r="D1258" s="48" t="s">
        <v>2674</v>
      </c>
      <c r="E1258" s="52">
        <f>SUM(E1252:E1257)</f>
        <v>2171.7200000000003</v>
      </c>
      <c r="F1258" s="52">
        <f>SUM(F1252:F1257)</f>
        <v>2124.96</v>
      </c>
      <c r="K1258" s="38"/>
      <c r="L1258" s="38"/>
    </row>
    <row r="1259" spans="1:12" x14ac:dyDescent="0.25">
      <c r="C1259" s="39"/>
      <c r="D1259" s="40"/>
      <c r="E1259" s="49"/>
      <c r="F1259" s="49"/>
      <c r="K1259" s="38"/>
      <c r="L1259" s="38"/>
    </row>
    <row r="1260" spans="1:12" x14ac:dyDescent="0.25">
      <c r="B1260" s="7"/>
      <c r="C1260" s="44" t="s">
        <v>298</v>
      </c>
      <c r="D1260" s="45" t="s">
        <v>299</v>
      </c>
      <c r="E1260" s="46">
        <f>E1272+E1277+E1286+E1296+E1304+E1310+E1319+E1329</f>
        <v>12983.53</v>
      </c>
      <c r="F1260" s="46">
        <f>F1272+F1277+F1286+F1296+F1304+F1310+F1319+F1329</f>
        <v>10234.800000000001</v>
      </c>
      <c r="K1260" s="38"/>
      <c r="L1260" s="38"/>
    </row>
    <row r="1261" spans="1:12" x14ac:dyDescent="0.25">
      <c r="B1261" s="7"/>
      <c r="C1261" s="47" t="s">
        <v>7</v>
      </c>
      <c r="D1261" s="48" t="s">
        <v>12</v>
      </c>
      <c r="E1261" s="49"/>
      <c r="F1261" s="49"/>
      <c r="K1261" s="38"/>
      <c r="L1261" s="38"/>
    </row>
    <row r="1262" spans="1:12" x14ac:dyDescent="0.25">
      <c r="C1262" s="39"/>
      <c r="D1262" s="40"/>
      <c r="E1262" s="49"/>
      <c r="F1262" s="49"/>
      <c r="K1262" s="38"/>
      <c r="L1262" s="38"/>
    </row>
    <row r="1263" spans="1:12" ht="23.25" x14ac:dyDescent="0.25">
      <c r="A1263" s="4" t="s">
        <v>300</v>
      </c>
      <c r="B1263" s="4" t="s">
        <v>14</v>
      </c>
      <c r="C1263" s="50" t="s">
        <v>15</v>
      </c>
      <c r="D1263" s="51" t="s">
        <v>16</v>
      </c>
      <c r="E1263" s="49">
        <v>409.5</v>
      </c>
      <c r="F1263" s="49">
        <f t="shared" si="19"/>
        <v>409.5</v>
      </c>
      <c r="K1263" s="38"/>
      <c r="L1263" s="38"/>
    </row>
    <row r="1264" spans="1:12" x14ac:dyDescent="0.25">
      <c r="A1264" s="4" t="s">
        <v>300</v>
      </c>
      <c r="B1264" s="4" t="s">
        <v>17</v>
      </c>
      <c r="C1264" s="50" t="s">
        <v>18</v>
      </c>
      <c r="D1264" s="51" t="s">
        <v>19</v>
      </c>
      <c r="E1264" s="49">
        <v>70.650000000000006</v>
      </c>
      <c r="F1264" s="49">
        <f t="shared" si="19"/>
        <v>70.650000000000006</v>
      </c>
      <c r="K1264" s="38"/>
      <c r="L1264" s="38"/>
    </row>
    <row r="1265" spans="1:12" ht="23.25" x14ac:dyDescent="0.25">
      <c r="A1265" s="4" t="s">
        <v>300</v>
      </c>
      <c r="B1265" s="4" t="s">
        <v>20</v>
      </c>
      <c r="C1265" s="50" t="s">
        <v>18</v>
      </c>
      <c r="D1265" s="51" t="s">
        <v>21</v>
      </c>
      <c r="E1265" s="49">
        <v>199.92</v>
      </c>
      <c r="F1265" s="49">
        <f t="shared" si="19"/>
        <v>199.92</v>
      </c>
      <c r="K1265" s="38"/>
      <c r="L1265" s="38"/>
    </row>
    <row r="1266" spans="1:12" ht="23.25" x14ac:dyDescent="0.25">
      <c r="A1266" s="4" t="s">
        <v>300</v>
      </c>
      <c r="B1266" s="4" t="s">
        <v>22</v>
      </c>
      <c r="C1266" s="50" t="s">
        <v>15</v>
      </c>
      <c r="D1266" s="51" t="s">
        <v>23</v>
      </c>
      <c r="E1266" s="49">
        <v>217.14</v>
      </c>
      <c r="F1266" s="49">
        <f t="shared" si="19"/>
        <v>217.14</v>
      </c>
      <c r="K1266" s="38"/>
      <c r="L1266" s="38"/>
    </row>
    <row r="1267" spans="1:12" ht="23.25" x14ac:dyDescent="0.25">
      <c r="A1267" s="4" t="s">
        <v>300</v>
      </c>
      <c r="B1267" s="4" t="s">
        <v>24</v>
      </c>
      <c r="C1267" s="50" t="s">
        <v>18</v>
      </c>
      <c r="D1267" s="51" t="s">
        <v>25</v>
      </c>
      <c r="E1267" s="49">
        <v>626.1</v>
      </c>
      <c r="F1267" s="49">
        <f t="shared" si="19"/>
        <v>626.1</v>
      </c>
      <c r="K1267" s="38"/>
      <c r="L1267" s="38"/>
    </row>
    <row r="1268" spans="1:12" ht="23.25" x14ac:dyDescent="0.25">
      <c r="A1268" s="4" t="s">
        <v>300</v>
      </c>
      <c r="B1268" s="4" t="s">
        <v>26</v>
      </c>
      <c r="C1268" s="50" t="s">
        <v>18</v>
      </c>
      <c r="D1268" s="51" t="s">
        <v>27</v>
      </c>
      <c r="E1268" s="49">
        <v>170.79</v>
      </c>
      <c r="F1268" s="49">
        <f t="shared" si="19"/>
        <v>170.79</v>
      </c>
      <c r="K1268" s="38"/>
      <c r="L1268" s="38"/>
    </row>
    <row r="1269" spans="1:12" ht="23.25" x14ac:dyDescent="0.25">
      <c r="A1269" s="4" t="s">
        <v>300</v>
      </c>
      <c r="B1269" s="4" t="s">
        <v>28</v>
      </c>
      <c r="C1269" s="50" t="s">
        <v>18</v>
      </c>
      <c r="D1269" s="51" t="s">
        <v>29</v>
      </c>
      <c r="E1269" s="49">
        <v>381.24</v>
      </c>
      <c r="F1269" s="49">
        <f t="shared" si="19"/>
        <v>381.24</v>
      </c>
      <c r="K1269" s="38"/>
      <c r="L1269" s="38"/>
    </row>
    <row r="1270" spans="1:12" ht="34.5" x14ac:dyDescent="0.25">
      <c r="A1270" s="4" t="s">
        <v>300</v>
      </c>
      <c r="B1270" s="4" t="s">
        <v>30</v>
      </c>
      <c r="C1270" s="50" t="s">
        <v>31</v>
      </c>
      <c r="D1270" s="51" t="s">
        <v>32</v>
      </c>
      <c r="E1270" s="49">
        <v>111.72</v>
      </c>
      <c r="F1270" s="49">
        <f t="shared" si="19"/>
        <v>111.72</v>
      </c>
      <c r="K1270" s="38"/>
      <c r="L1270" s="38"/>
    </row>
    <row r="1271" spans="1:12" ht="34.5" x14ac:dyDescent="0.25">
      <c r="A1271" s="4" t="s">
        <v>300</v>
      </c>
      <c r="B1271" s="4" t="s">
        <v>33</v>
      </c>
      <c r="C1271" s="50" t="s">
        <v>31</v>
      </c>
      <c r="D1271" s="51" t="s">
        <v>34</v>
      </c>
      <c r="E1271" s="49">
        <v>147.44</v>
      </c>
      <c r="F1271" s="49">
        <f t="shared" si="19"/>
        <v>147.44</v>
      </c>
      <c r="K1271" s="38"/>
      <c r="L1271" s="38"/>
    </row>
    <row r="1272" spans="1:12" x14ac:dyDescent="0.25">
      <c r="C1272" s="39"/>
      <c r="D1272" s="48" t="s">
        <v>2674</v>
      </c>
      <c r="E1272" s="52">
        <f>SUM(E1263:E1271)</f>
        <v>2334.5</v>
      </c>
      <c r="F1272" s="52">
        <f>SUM(F1263:F1271)</f>
        <v>2334.5</v>
      </c>
      <c r="K1272" s="38"/>
      <c r="L1272" s="38"/>
    </row>
    <row r="1273" spans="1:12" x14ac:dyDescent="0.25">
      <c r="C1273" s="39"/>
      <c r="D1273" s="40"/>
      <c r="E1273" s="49"/>
      <c r="F1273" s="49"/>
      <c r="K1273" s="38"/>
      <c r="L1273" s="38"/>
    </row>
    <row r="1274" spans="1:12" x14ac:dyDescent="0.25">
      <c r="B1274" s="7"/>
      <c r="C1274" s="47" t="s">
        <v>36</v>
      </c>
      <c r="D1274" s="48" t="s">
        <v>37</v>
      </c>
      <c r="E1274" s="49"/>
      <c r="F1274" s="49"/>
      <c r="K1274" s="38"/>
      <c r="L1274" s="38"/>
    </row>
    <row r="1275" spans="1:12" x14ac:dyDescent="0.25">
      <c r="C1275" s="39"/>
      <c r="D1275" s="40"/>
      <c r="E1275" s="49"/>
      <c r="F1275" s="49"/>
      <c r="K1275" s="38"/>
      <c r="L1275" s="38"/>
    </row>
    <row r="1276" spans="1:12" ht="23.25" x14ac:dyDescent="0.25">
      <c r="A1276" s="4" t="s">
        <v>301</v>
      </c>
      <c r="B1276" s="4" t="s">
        <v>39</v>
      </c>
      <c r="C1276" s="50" t="s">
        <v>40</v>
      </c>
      <c r="D1276" s="51" t="s">
        <v>41</v>
      </c>
      <c r="E1276" s="49">
        <v>408.6</v>
      </c>
      <c r="F1276" s="49">
        <f t="shared" si="19"/>
        <v>408.6</v>
      </c>
      <c r="K1276" s="38"/>
      <c r="L1276" s="38"/>
    </row>
    <row r="1277" spans="1:12" x14ac:dyDescent="0.25">
      <c r="C1277" s="39"/>
      <c r="D1277" s="48" t="s">
        <v>2674</v>
      </c>
      <c r="E1277" s="52">
        <f>SUM(E1276)</f>
        <v>408.6</v>
      </c>
      <c r="F1277" s="52">
        <f>SUM(F1276)</f>
        <v>408.6</v>
      </c>
      <c r="K1277" s="38"/>
      <c r="L1277" s="38"/>
    </row>
    <row r="1278" spans="1:12" x14ac:dyDescent="0.25">
      <c r="C1278" s="39"/>
      <c r="D1278" s="40"/>
      <c r="E1278" s="49"/>
      <c r="F1278" s="49"/>
      <c r="K1278" s="38"/>
      <c r="L1278" s="38"/>
    </row>
    <row r="1279" spans="1:12" x14ac:dyDescent="0.25">
      <c r="B1279" s="7"/>
      <c r="C1279" s="47" t="s">
        <v>42</v>
      </c>
      <c r="D1279" s="48" t="s">
        <v>43</v>
      </c>
      <c r="E1279" s="49"/>
      <c r="F1279" s="49"/>
      <c r="K1279" s="38"/>
      <c r="L1279" s="38"/>
    </row>
    <row r="1280" spans="1:12" x14ac:dyDescent="0.25">
      <c r="C1280" s="39"/>
      <c r="D1280" s="40"/>
      <c r="E1280" s="49"/>
      <c r="F1280" s="49"/>
      <c r="K1280" s="38"/>
      <c r="L1280" s="38"/>
    </row>
    <row r="1281" spans="1:12" ht="45.75" x14ac:dyDescent="0.25">
      <c r="A1281" s="4" t="s">
        <v>302</v>
      </c>
      <c r="B1281" s="4" t="s">
        <v>45</v>
      </c>
      <c r="C1281" s="50" t="s">
        <v>31</v>
      </c>
      <c r="D1281" s="51" t="s">
        <v>46</v>
      </c>
      <c r="E1281" s="49">
        <v>251.32</v>
      </c>
      <c r="F1281" s="49">
        <f t="shared" si="19"/>
        <v>251.32</v>
      </c>
      <c r="K1281" s="38"/>
      <c r="L1281" s="38"/>
    </row>
    <row r="1282" spans="1:12" ht="45.75" x14ac:dyDescent="0.25">
      <c r="A1282" s="4" t="s">
        <v>302</v>
      </c>
      <c r="B1282" s="4" t="s">
        <v>47</v>
      </c>
      <c r="C1282" s="50" t="s">
        <v>31</v>
      </c>
      <c r="D1282" s="51" t="s">
        <v>48</v>
      </c>
      <c r="E1282" s="49">
        <v>27.6</v>
      </c>
      <c r="F1282" s="49">
        <f t="shared" si="19"/>
        <v>27.6</v>
      </c>
      <c r="K1282" s="38"/>
      <c r="L1282" s="38"/>
    </row>
    <row r="1283" spans="1:12" ht="34.5" x14ac:dyDescent="0.25">
      <c r="A1283" s="4" t="s">
        <v>302</v>
      </c>
      <c r="B1283" s="4" t="s">
        <v>49</v>
      </c>
      <c r="C1283" s="50" t="s">
        <v>31</v>
      </c>
      <c r="D1283" s="51" t="s">
        <v>50</v>
      </c>
      <c r="E1283" s="49">
        <v>76.61</v>
      </c>
      <c r="F1283" s="49">
        <f t="shared" si="19"/>
        <v>76.61</v>
      </c>
      <c r="K1283" s="38"/>
      <c r="L1283" s="38"/>
    </row>
    <row r="1284" spans="1:12" ht="34.5" x14ac:dyDescent="0.25">
      <c r="A1284" s="4" t="s">
        <v>302</v>
      </c>
      <c r="B1284" s="4" t="s">
        <v>51</v>
      </c>
      <c r="C1284" s="50" t="s">
        <v>15</v>
      </c>
      <c r="D1284" s="51" t="s">
        <v>52</v>
      </c>
      <c r="E1284" s="49">
        <v>270.25</v>
      </c>
      <c r="F1284" s="49">
        <f t="shared" si="19"/>
        <v>270.25</v>
      </c>
      <c r="K1284" s="38"/>
      <c r="L1284" s="38"/>
    </row>
    <row r="1285" spans="1:12" x14ac:dyDescent="0.25">
      <c r="A1285" s="4" t="s">
        <v>302</v>
      </c>
      <c r="B1285" s="4" t="s">
        <v>220</v>
      </c>
      <c r="C1285" s="50" t="s">
        <v>18</v>
      </c>
      <c r="D1285" s="51" t="s">
        <v>221</v>
      </c>
      <c r="E1285" s="49">
        <v>33.6</v>
      </c>
      <c r="F1285" s="49">
        <f t="shared" si="19"/>
        <v>33.6</v>
      </c>
      <c r="K1285" s="38"/>
      <c r="L1285" s="38"/>
    </row>
    <row r="1286" spans="1:12" x14ac:dyDescent="0.25">
      <c r="C1286" s="39"/>
      <c r="D1286" s="48" t="s">
        <v>2674</v>
      </c>
      <c r="E1286" s="52">
        <f>SUM(E1281:E1285)</f>
        <v>659.38</v>
      </c>
      <c r="F1286" s="52">
        <f>SUM(F1281:F1285)</f>
        <v>659.38</v>
      </c>
      <c r="K1286" s="38"/>
      <c r="L1286" s="38"/>
    </row>
    <row r="1287" spans="1:12" x14ac:dyDescent="0.25">
      <c r="C1287" s="39"/>
      <c r="D1287" s="40"/>
      <c r="E1287" s="49"/>
      <c r="F1287" s="49"/>
      <c r="K1287" s="38"/>
      <c r="L1287" s="38"/>
    </row>
    <row r="1288" spans="1:12" x14ac:dyDescent="0.25">
      <c r="B1288" s="7"/>
      <c r="C1288" s="47" t="s">
        <v>53</v>
      </c>
      <c r="D1288" s="48" t="s">
        <v>54</v>
      </c>
      <c r="E1288" s="49"/>
      <c r="F1288" s="49"/>
      <c r="K1288" s="38"/>
      <c r="L1288" s="38"/>
    </row>
    <row r="1289" spans="1:12" x14ac:dyDescent="0.25">
      <c r="C1289" s="39"/>
      <c r="D1289" s="40"/>
      <c r="E1289" s="49"/>
      <c r="F1289" s="49"/>
      <c r="K1289" s="38"/>
      <c r="L1289" s="38"/>
    </row>
    <row r="1290" spans="1:12" ht="34.5" x14ac:dyDescent="0.25">
      <c r="A1290" s="4" t="s">
        <v>303</v>
      </c>
      <c r="B1290" s="4" t="s">
        <v>56</v>
      </c>
      <c r="C1290" s="50" t="s">
        <v>40</v>
      </c>
      <c r="D1290" s="51" t="s">
        <v>57</v>
      </c>
      <c r="E1290" s="49">
        <v>184.28</v>
      </c>
      <c r="F1290" s="49">
        <f t="shared" ref="F1290:F1352" si="20">E1290</f>
        <v>184.28</v>
      </c>
      <c r="K1290" s="38"/>
      <c r="L1290" s="38"/>
    </row>
    <row r="1291" spans="1:12" ht="34.5" x14ac:dyDescent="0.25">
      <c r="A1291" s="4" t="s">
        <v>303</v>
      </c>
      <c r="B1291" s="4" t="s">
        <v>58</v>
      </c>
      <c r="C1291" s="50" t="s">
        <v>40</v>
      </c>
      <c r="D1291" s="51" t="s">
        <v>59</v>
      </c>
      <c r="E1291" s="49">
        <v>10.71</v>
      </c>
      <c r="F1291" s="49">
        <f t="shared" si="20"/>
        <v>10.71</v>
      </c>
      <c r="K1291" s="38"/>
      <c r="L1291" s="38"/>
    </row>
    <row r="1292" spans="1:12" ht="34.5" x14ac:dyDescent="0.25">
      <c r="A1292" s="4" t="s">
        <v>303</v>
      </c>
      <c r="B1292" s="4" t="s">
        <v>60</v>
      </c>
      <c r="C1292" s="50" t="s">
        <v>40</v>
      </c>
      <c r="D1292" s="51" t="s">
        <v>61</v>
      </c>
      <c r="E1292" s="49">
        <v>514.15</v>
      </c>
      <c r="F1292" s="49">
        <f t="shared" si="20"/>
        <v>514.15</v>
      </c>
      <c r="K1292" s="38"/>
      <c r="L1292" s="38"/>
    </row>
    <row r="1293" spans="1:12" ht="34.5" x14ac:dyDescent="0.25">
      <c r="A1293" s="4" t="s">
        <v>303</v>
      </c>
      <c r="B1293" s="4" t="s">
        <v>62</v>
      </c>
      <c r="C1293" s="50" t="s">
        <v>40</v>
      </c>
      <c r="D1293" s="51" t="s">
        <v>63</v>
      </c>
      <c r="E1293" s="49">
        <v>88.21</v>
      </c>
      <c r="F1293" s="49">
        <f t="shared" si="20"/>
        <v>88.21</v>
      </c>
      <c r="K1293" s="38"/>
      <c r="L1293" s="38"/>
    </row>
    <row r="1294" spans="1:12" ht="45.75" x14ac:dyDescent="0.25">
      <c r="A1294" s="4" t="s">
        <v>303</v>
      </c>
      <c r="B1294" s="4" t="s">
        <v>64</v>
      </c>
      <c r="C1294" s="50" t="s">
        <v>40</v>
      </c>
      <c r="D1294" s="51" t="s">
        <v>65</v>
      </c>
      <c r="E1294" s="49">
        <v>194.46</v>
      </c>
      <c r="F1294" s="49">
        <f t="shared" si="20"/>
        <v>194.46</v>
      </c>
      <c r="K1294" s="38"/>
      <c r="L1294" s="38"/>
    </row>
    <row r="1295" spans="1:12" ht="45.75" x14ac:dyDescent="0.25">
      <c r="A1295" s="4" t="s">
        <v>303</v>
      </c>
      <c r="B1295" s="4" t="s">
        <v>66</v>
      </c>
      <c r="C1295" s="50" t="s">
        <v>40</v>
      </c>
      <c r="D1295" s="51" t="s">
        <v>67</v>
      </c>
      <c r="E1295" s="49">
        <v>20.88</v>
      </c>
      <c r="F1295" s="49">
        <f t="shared" si="20"/>
        <v>20.88</v>
      </c>
      <c r="K1295" s="38"/>
      <c r="L1295" s="38"/>
    </row>
    <row r="1296" spans="1:12" x14ac:dyDescent="0.25">
      <c r="C1296" s="39"/>
      <c r="D1296" s="48" t="s">
        <v>2674</v>
      </c>
      <c r="E1296" s="52">
        <f>SUM(E1290:E1295)</f>
        <v>1012.69</v>
      </c>
      <c r="F1296" s="52">
        <f>SUM(F1290:F1295)</f>
        <v>1012.69</v>
      </c>
      <c r="K1296" s="38"/>
      <c r="L1296" s="38"/>
    </row>
    <row r="1297" spans="1:12" x14ac:dyDescent="0.25">
      <c r="C1297" s="39"/>
      <c r="D1297" s="40"/>
      <c r="E1297" s="49"/>
      <c r="F1297" s="49"/>
      <c r="K1297" s="38"/>
      <c r="L1297" s="38"/>
    </row>
    <row r="1298" spans="1:12" x14ac:dyDescent="0.25">
      <c r="B1298" s="7"/>
      <c r="C1298" s="47" t="s">
        <v>68</v>
      </c>
      <c r="D1298" s="48" t="s">
        <v>69</v>
      </c>
      <c r="E1298" s="49"/>
      <c r="F1298" s="49"/>
      <c r="K1298" s="38"/>
      <c r="L1298" s="38"/>
    </row>
    <row r="1299" spans="1:12" x14ac:dyDescent="0.25">
      <c r="C1299" s="39"/>
      <c r="D1299" s="40"/>
      <c r="E1299" s="49"/>
      <c r="F1299" s="49"/>
      <c r="K1299" s="38"/>
      <c r="L1299" s="38"/>
    </row>
    <row r="1300" spans="1:12" ht="57" x14ac:dyDescent="0.25">
      <c r="A1300" s="4" t="s">
        <v>304</v>
      </c>
      <c r="B1300" s="4" t="s">
        <v>71</v>
      </c>
      <c r="C1300" s="50" t="s">
        <v>15</v>
      </c>
      <c r="D1300" s="51" t="s">
        <v>72</v>
      </c>
      <c r="E1300" s="49">
        <v>2146.16</v>
      </c>
      <c r="F1300" s="49">
        <v>0</v>
      </c>
      <c r="K1300" s="38"/>
      <c r="L1300" s="38"/>
    </row>
    <row r="1301" spans="1:12" ht="45.75" x14ac:dyDescent="0.25">
      <c r="A1301" s="4" t="s">
        <v>304</v>
      </c>
      <c r="B1301" s="4" t="s">
        <v>73</v>
      </c>
      <c r="C1301" s="50" t="s">
        <v>18</v>
      </c>
      <c r="D1301" s="51" t="s">
        <v>74</v>
      </c>
      <c r="E1301" s="49">
        <v>289.66000000000003</v>
      </c>
      <c r="F1301" s="49">
        <f t="shared" si="20"/>
        <v>289.66000000000003</v>
      </c>
      <c r="K1301" s="38"/>
      <c r="L1301" s="38"/>
    </row>
    <row r="1302" spans="1:12" ht="23.25" x14ac:dyDescent="0.25">
      <c r="A1302" s="4" t="s">
        <v>304</v>
      </c>
      <c r="B1302" s="4" t="s">
        <v>75</v>
      </c>
      <c r="C1302" s="50" t="s">
        <v>15</v>
      </c>
      <c r="D1302" s="51" t="s">
        <v>76</v>
      </c>
      <c r="E1302" s="49">
        <v>47.86</v>
      </c>
      <c r="F1302" s="49">
        <f t="shared" si="20"/>
        <v>47.86</v>
      </c>
      <c r="K1302" s="38"/>
      <c r="L1302" s="38"/>
    </row>
    <row r="1303" spans="1:12" ht="79.5" x14ac:dyDescent="0.25">
      <c r="A1303" s="4" t="s">
        <v>304</v>
      </c>
      <c r="B1303" s="4" t="s">
        <v>77</v>
      </c>
      <c r="C1303" s="50" t="s">
        <v>18</v>
      </c>
      <c r="D1303" s="51" t="s">
        <v>78</v>
      </c>
      <c r="E1303" s="49">
        <v>145.11000000000001</v>
      </c>
      <c r="F1303" s="49">
        <v>0</v>
      </c>
      <c r="K1303" s="38"/>
      <c r="L1303" s="38"/>
    </row>
    <row r="1304" spans="1:12" x14ac:dyDescent="0.25">
      <c r="C1304" s="39"/>
      <c r="D1304" s="48" t="s">
        <v>2674</v>
      </c>
      <c r="E1304" s="52">
        <f>SUM(E1300:E1303)</f>
        <v>2628.79</v>
      </c>
      <c r="F1304" s="52">
        <f>SUM(F1300:F1303)</f>
        <v>337.52000000000004</v>
      </c>
      <c r="K1304" s="38"/>
      <c r="L1304" s="38"/>
    </row>
    <row r="1305" spans="1:12" x14ac:dyDescent="0.25">
      <c r="C1305" s="39"/>
      <c r="D1305" s="40"/>
      <c r="E1305" s="49"/>
      <c r="F1305" s="49"/>
      <c r="K1305" s="38"/>
      <c r="L1305" s="38"/>
    </row>
    <row r="1306" spans="1:12" x14ac:dyDescent="0.25">
      <c r="B1306" s="7"/>
      <c r="C1306" s="47" t="s">
        <v>79</v>
      </c>
      <c r="D1306" s="48" t="s">
        <v>80</v>
      </c>
      <c r="E1306" s="49"/>
      <c r="F1306" s="49"/>
      <c r="K1306" s="38"/>
      <c r="L1306" s="38"/>
    </row>
    <row r="1307" spans="1:12" x14ac:dyDescent="0.25">
      <c r="C1307" s="39"/>
      <c r="D1307" s="40"/>
      <c r="E1307" s="49"/>
      <c r="F1307" s="49"/>
      <c r="K1307" s="38"/>
      <c r="L1307" s="38"/>
    </row>
    <row r="1308" spans="1:12" ht="34.5" x14ac:dyDescent="0.25">
      <c r="A1308" s="4" t="s">
        <v>305</v>
      </c>
      <c r="B1308" s="4" t="s">
        <v>166</v>
      </c>
      <c r="C1308" s="50" t="s">
        <v>18</v>
      </c>
      <c r="D1308" s="51" t="s">
        <v>167</v>
      </c>
      <c r="E1308" s="49">
        <v>230.29</v>
      </c>
      <c r="F1308" s="49">
        <v>0</v>
      </c>
      <c r="K1308" s="38"/>
      <c r="L1308" s="38"/>
    </row>
    <row r="1309" spans="1:12" ht="34.5" x14ac:dyDescent="0.25">
      <c r="A1309" s="4" t="s">
        <v>305</v>
      </c>
      <c r="B1309" s="4" t="s">
        <v>126</v>
      </c>
      <c r="C1309" s="50" t="s">
        <v>18</v>
      </c>
      <c r="D1309" s="51" t="s">
        <v>127</v>
      </c>
      <c r="E1309" s="49">
        <v>180.41</v>
      </c>
      <c r="F1309" s="49">
        <v>0</v>
      </c>
      <c r="K1309" s="38"/>
      <c r="L1309" s="38"/>
    </row>
    <row r="1310" spans="1:12" x14ac:dyDescent="0.25">
      <c r="C1310" s="39"/>
      <c r="D1310" s="48" t="s">
        <v>2674</v>
      </c>
      <c r="E1310" s="52">
        <f>SUM(E1308:E1309)</f>
        <v>410.7</v>
      </c>
      <c r="F1310" s="52">
        <f>SUM(F1308:F1309)</f>
        <v>0</v>
      </c>
      <c r="K1310" s="38"/>
      <c r="L1310" s="38"/>
    </row>
    <row r="1311" spans="1:12" x14ac:dyDescent="0.25">
      <c r="C1311" s="39"/>
      <c r="D1311" s="40"/>
      <c r="E1311" s="49"/>
      <c r="F1311" s="49"/>
      <c r="K1311" s="38"/>
      <c r="L1311" s="38"/>
    </row>
    <row r="1312" spans="1:12" x14ac:dyDescent="0.25">
      <c r="B1312" s="7"/>
      <c r="C1312" s="47" t="s">
        <v>84</v>
      </c>
      <c r="D1312" s="48" t="s">
        <v>85</v>
      </c>
      <c r="E1312" s="49"/>
      <c r="F1312" s="49"/>
      <c r="K1312" s="38"/>
      <c r="L1312" s="38"/>
    </row>
    <row r="1313" spans="1:12" x14ac:dyDescent="0.25">
      <c r="C1313" s="39"/>
      <c r="D1313" s="40"/>
      <c r="E1313" s="49"/>
      <c r="F1313" s="49"/>
      <c r="K1313" s="38"/>
      <c r="L1313" s="38"/>
    </row>
    <row r="1314" spans="1:12" ht="45.75" x14ac:dyDescent="0.25">
      <c r="A1314" s="4" t="s">
        <v>306</v>
      </c>
      <c r="B1314" s="4" t="s">
        <v>87</v>
      </c>
      <c r="C1314" s="50" t="s">
        <v>31</v>
      </c>
      <c r="D1314" s="51" t="s">
        <v>88</v>
      </c>
      <c r="E1314" s="49">
        <v>1361.08</v>
      </c>
      <c r="F1314" s="49">
        <f t="shared" si="20"/>
        <v>1361.08</v>
      </c>
      <c r="K1314" s="38"/>
      <c r="L1314" s="38"/>
    </row>
    <row r="1315" spans="1:12" ht="45.75" x14ac:dyDescent="0.25">
      <c r="A1315" s="4" t="s">
        <v>306</v>
      </c>
      <c r="B1315" s="4" t="s">
        <v>89</v>
      </c>
      <c r="C1315" s="50" t="s">
        <v>40</v>
      </c>
      <c r="D1315" s="51" t="s">
        <v>90</v>
      </c>
      <c r="E1315" s="49">
        <v>322.38</v>
      </c>
      <c r="F1315" s="49">
        <f t="shared" si="20"/>
        <v>322.38</v>
      </c>
      <c r="K1315" s="38"/>
      <c r="L1315" s="38"/>
    </row>
    <row r="1316" spans="1:12" ht="45.75" x14ac:dyDescent="0.25">
      <c r="A1316" s="4" t="s">
        <v>306</v>
      </c>
      <c r="B1316" s="4" t="s">
        <v>91</v>
      </c>
      <c r="C1316" s="50" t="s">
        <v>31</v>
      </c>
      <c r="D1316" s="51" t="s">
        <v>92</v>
      </c>
      <c r="E1316" s="49">
        <v>301.27</v>
      </c>
      <c r="F1316" s="49">
        <f t="shared" si="20"/>
        <v>301.27</v>
      </c>
      <c r="K1316" s="38"/>
      <c r="L1316" s="38"/>
    </row>
    <row r="1317" spans="1:12" ht="34.5" x14ac:dyDescent="0.25">
      <c r="A1317" s="4" t="s">
        <v>306</v>
      </c>
      <c r="B1317" s="4" t="s">
        <v>156</v>
      </c>
      <c r="C1317" s="50" t="s">
        <v>18</v>
      </c>
      <c r="D1317" s="51" t="s">
        <v>157</v>
      </c>
      <c r="E1317" s="49">
        <v>1182.44</v>
      </c>
      <c r="F1317" s="49">
        <f t="shared" si="20"/>
        <v>1182.44</v>
      </c>
      <c r="K1317" s="38"/>
      <c r="L1317" s="38"/>
    </row>
    <row r="1318" spans="1:12" ht="23.25" x14ac:dyDescent="0.25">
      <c r="A1318" s="4" t="s">
        <v>306</v>
      </c>
      <c r="B1318" s="4" t="s">
        <v>226</v>
      </c>
      <c r="C1318" s="50" t="s">
        <v>18</v>
      </c>
      <c r="D1318" s="51" t="s">
        <v>227</v>
      </c>
      <c r="E1318" s="49">
        <v>222.08</v>
      </c>
      <c r="F1318" s="49">
        <f t="shared" si="20"/>
        <v>222.08</v>
      </c>
      <c r="K1318" s="38"/>
      <c r="L1318" s="38"/>
    </row>
    <row r="1319" spans="1:12" x14ac:dyDescent="0.25">
      <c r="C1319" s="39"/>
      <c r="D1319" s="48" t="s">
        <v>2674</v>
      </c>
      <c r="E1319" s="52">
        <f>SUM(E1314:E1318)</f>
        <v>3389.25</v>
      </c>
      <c r="F1319" s="52">
        <f>SUM(F1314:F1318)</f>
        <v>3389.25</v>
      </c>
      <c r="K1319" s="38"/>
      <c r="L1319" s="38"/>
    </row>
    <row r="1320" spans="1:12" x14ac:dyDescent="0.25">
      <c r="C1320" s="39"/>
      <c r="D1320" s="40"/>
      <c r="E1320" s="49"/>
      <c r="F1320" s="49"/>
      <c r="K1320" s="38"/>
      <c r="L1320" s="38"/>
    </row>
    <row r="1321" spans="1:12" x14ac:dyDescent="0.25">
      <c r="B1321" s="7"/>
      <c r="C1321" s="47" t="s">
        <v>93</v>
      </c>
      <c r="D1321" s="48" t="s">
        <v>94</v>
      </c>
      <c r="E1321" s="49"/>
      <c r="F1321" s="49"/>
      <c r="K1321" s="38"/>
      <c r="L1321" s="38"/>
    </row>
    <row r="1322" spans="1:12" x14ac:dyDescent="0.25">
      <c r="C1322" s="39"/>
      <c r="D1322" s="40"/>
      <c r="E1322" s="49"/>
      <c r="F1322" s="49"/>
      <c r="K1322" s="38"/>
      <c r="L1322" s="38"/>
    </row>
    <row r="1323" spans="1:12" ht="23.25" x14ac:dyDescent="0.25">
      <c r="A1323" s="4" t="s">
        <v>307</v>
      </c>
      <c r="B1323" s="4" t="s">
        <v>96</v>
      </c>
      <c r="C1323" s="50" t="s">
        <v>40</v>
      </c>
      <c r="D1323" s="51" t="s">
        <v>97</v>
      </c>
      <c r="E1323" s="49">
        <v>978.59</v>
      </c>
      <c r="F1323" s="49">
        <f t="shared" si="20"/>
        <v>978.59</v>
      </c>
      <c r="K1323" s="38"/>
      <c r="L1323" s="38"/>
    </row>
    <row r="1324" spans="1:12" ht="34.5" x14ac:dyDescent="0.25">
      <c r="A1324" s="4" t="s">
        <v>307</v>
      </c>
      <c r="B1324" s="4" t="s">
        <v>98</v>
      </c>
      <c r="C1324" s="50" t="s">
        <v>40</v>
      </c>
      <c r="D1324" s="51" t="s">
        <v>99</v>
      </c>
      <c r="E1324" s="49">
        <v>237.34</v>
      </c>
      <c r="F1324" s="49">
        <f t="shared" si="20"/>
        <v>237.34</v>
      </c>
      <c r="K1324" s="38"/>
      <c r="L1324" s="38"/>
    </row>
    <row r="1325" spans="1:12" ht="57" x14ac:dyDescent="0.25">
      <c r="A1325" s="4" t="s">
        <v>307</v>
      </c>
      <c r="B1325" s="4" t="s">
        <v>100</v>
      </c>
      <c r="C1325" s="50" t="s">
        <v>40</v>
      </c>
      <c r="D1325" s="51" t="s">
        <v>101</v>
      </c>
      <c r="E1325" s="49">
        <v>277.68</v>
      </c>
      <c r="F1325" s="49">
        <f t="shared" si="20"/>
        <v>277.68</v>
      </c>
      <c r="K1325" s="38"/>
      <c r="L1325" s="38"/>
    </row>
    <row r="1326" spans="1:12" ht="34.5" x14ac:dyDescent="0.25">
      <c r="A1326" s="4" t="s">
        <v>307</v>
      </c>
      <c r="B1326" s="4" t="s">
        <v>102</v>
      </c>
      <c r="C1326" s="50" t="s">
        <v>40</v>
      </c>
      <c r="D1326" s="51" t="s">
        <v>103</v>
      </c>
      <c r="E1326" s="49">
        <v>83.37</v>
      </c>
      <c r="F1326" s="49">
        <f t="shared" si="20"/>
        <v>83.37</v>
      </c>
      <c r="K1326" s="38"/>
      <c r="L1326" s="38"/>
    </row>
    <row r="1327" spans="1:12" ht="57" x14ac:dyDescent="0.25">
      <c r="A1327" s="4" t="s">
        <v>307</v>
      </c>
      <c r="B1327" s="4" t="s">
        <v>104</v>
      </c>
      <c r="C1327" s="50" t="s">
        <v>40</v>
      </c>
      <c r="D1327" s="51" t="s">
        <v>105</v>
      </c>
      <c r="E1327" s="49">
        <v>515.88</v>
      </c>
      <c r="F1327" s="49">
        <f t="shared" si="20"/>
        <v>515.88</v>
      </c>
      <c r="K1327" s="38"/>
      <c r="L1327" s="38"/>
    </row>
    <row r="1328" spans="1:12" ht="45.75" x14ac:dyDescent="0.25">
      <c r="A1328" s="4" t="s">
        <v>307</v>
      </c>
      <c r="B1328" s="4" t="s">
        <v>106</v>
      </c>
      <c r="C1328" s="50" t="s">
        <v>40</v>
      </c>
      <c r="D1328" s="51" t="s">
        <v>107</v>
      </c>
      <c r="E1328" s="49">
        <v>46.76</v>
      </c>
      <c r="F1328" s="49">
        <v>0</v>
      </c>
      <c r="K1328" s="38"/>
      <c r="L1328" s="38"/>
    </row>
    <row r="1329" spans="1:12" x14ac:dyDescent="0.25">
      <c r="C1329" s="39"/>
      <c r="D1329" s="48" t="s">
        <v>2674</v>
      </c>
      <c r="E1329" s="52">
        <f>SUM(E1323:E1328)</f>
        <v>2139.6200000000003</v>
      </c>
      <c r="F1329" s="52">
        <f>SUM(F1323:F1328)</f>
        <v>2092.86</v>
      </c>
      <c r="K1329" s="38"/>
      <c r="L1329" s="38"/>
    </row>
    <row r="1330" spans="1:12" x14ac:dyDescent="0.25">
      <c r="C1330" s="39"/>
      <c r="D1330" s="40"/>
      <c r="E1330" s="49"/>
      <c r="F1330" s="49"/>
      <c r="K1330" s="38"/>
      <c r="L1330" s="38"/>
    </row>
    <row r="1331" spans="1:12" x14ac:dyDescent="0.25">
      <c r="B1331" s="7"/>
      <c r="C1331" s="44" t="s">
        <v>308</v>
      </c>
      <c r="D1331" s="45" t="s">
        <v>309</v>
      </c>
      <c r="E1331" s="46">
        <f>E1343+E1348+E1354+E1364+E1371+E1376+E1382+E1392</f>
        <v>9945.48</v>
      </c>
      <c r="F1331" s="46">
        <f>F1343+F1348+F1354+F1364+F1371+F1376+F1382+F1392</f>
        <v>7572.1299999999992</v>
      </c>
      <c r="K1331" s="38"/>
      <c r="L1331" s="38"/>
    </row>
    <row r="1332" spans="1:12" x14ac:dyDescent="0.25">
      <c r="B1332" s="7"/>
      <c r="C1332" s="47" t="s">
        <v>7</v>
      </c>
      <c r="D1332" s="48" t="s">
        <v>12</v>
      </c>
      <c r="E1332" s="49"/>
      <c r="F1332" s="49"/>
      <c r="K1332" s="38"/>
      <c r="L1332" s="38"/>
    </row>
    <row r="1333" spans="1:12" x14ac:dyDescent="0.25">
      <c r="C1333" s="39"/>
      <c r="D1333" s="40"/>
      <c r="E1333" s="49"/>
      <c r="F1333" s="49"/>
      <c r="K1333" s="38"/>
      <c r="L1333" s="38"/>
    </row>
    <row r="1334" spans="1:12" ht="23.25" x14ac:dyDescent="0.25">
      <c r="A1334" s="4" t="s">
        <v>310</v>
      </c>
      <c r="B1334" s="4" t="s">
        <v>14</v>
      </c>
      <c r="C1334" s="50" t="s">
        <v>15</v>
      </c>
      <c r="D1334" s="51" t="s">
        <v>16</v>
      </c>
      <c r="E1334" s="49">
        <v>351</v>
      </c>
      <c r="F1334" s="49">
        <f t="shared" si="20"/>
        <v>351</v>
      </c>
      <c r="K1334" s="38"/>
      <c r="L1334" s="38"/>
    </row>
    <row r="1335" spans="1:12" x14ac:dyDescent="0.25">
      <c r="A1335" s="4" t="s">
        <v>310</v>
      </c>
      <c r="B1335" s="4" t="s">
        <v>17</v>
      </c>
      <c r="C1335" s="50" t="s">
        <v>18</v>
      </c>
      <c r="D1335" s="51" t="s">
        <v>19</v>
      </c>
      <c r="E1335" s="49">
        <v>56.52</v>
      </c>
      <c r="F1335" s="49">
        <f t="shared" si="20"/>
        <v>56.52</v>
      </c>
      <c r="K1335" s="38"/>
      <c r="L1335" s="38"/>
    </row>
    <row r="1336" spans="1:12" ht="23.25" x14ac:dyDescent="0.25">
      <c r="A1336" s="4" t="s">
        <v>310</v>
      </c>
      <c r="B1336" s="4" t="s">
        <v>20</v>
      </c>
      <c r="C1336" s="50" t="s">
        <v>18</v>
      </c>
      <c r="D1336" s="51" t="s">
        <v>21</v>
      </c>
      <c r="E1336" s="49">
        <v>171.36</v>
      </c>
      <c r="F1336" s="49">
        <f t="shared" si="20"/>
        <v>171.36</v>
      </c>
      <c r="K1336" s="38"/>
      <c r="L1336" s="38"/>
    </row>
    <row r="1337" spans="1:12" ht="23.25" x14ac:dyDescent="0.25">
      <c r="A1337" s="4" t="s">
        <v>310</v>
      </c>
      <c r="B1337" s="4" t="s">
        <v>22</v>
      </c>
      <c r="C1337" s="50" t="s">
        <v>15</v>
      </c>
      <c r="D1337" s="51" t="s">
        <v>23</v>
      </c>
      <c r="E1337" s="49">
        <v>179.07</v>
      </c>
      <c r="F1337" s="49">
        <f t="shared" si="20"/>
        <v>179.07</v>
      </c>
      <c r="K1337" s="38"/>
      <c r="L1337" s="38"/>
    </row>
    <row r="1338" spans="1:12" ht="23.25" x14ac:dyDescent="0.25">
      <c r="A1338" s="4" t="s">
        <v>310</v>
      </c>
      <c r="B1338" s="4" t="s">
        <v>24</v>
      </c>
      <c r="C1338" s="50" t="s">
        <v>18</v>
      </c>
      <c r="D1338" s="51" t="s">
        <v>25</v>
      </c>
      <c r="E1338" s="49">
        <v>563.49</v>
      </c>
      <c r="F1338" s="49">
        <f t="shared" si="20"/>
        <v>563.49</v>
      </c>
      <c r="K1338" s="38"/>
      <c r="L1338" s="38"/>
    </row>
    <row r="1339" spans="1:12" ht="23.25" x14ac:dyDescent="0.25">
      <c r="A1339" s="4" t="s">
        <v>310</v>
      </c>
      <c r="B1339" s="4" t="s">
        <v>26</v>
      </c>
      <c r="C1339" s="50" t="s">
        <v>18</v>
      </c>
      <c r="D1339" s="51" t="s">
        <v>27</v>
      </c>
      <c r="E1339" s="49">
        <v>170.79</v>
      </c>
      <c r="F1339" s="49">
        <f t="shared" si="20"/>
        <v>170.79</v>
      </c>
      <c r="K1339" s="38"/>
      <c r="L1339" s="38"/>
    </row>
    <row r="1340" spans="1:12" ht="23.25" x14ac:dyDescent="0.25">
      <c r="A1340" s="4" t="s">
        <v>310</v>
      </c>
      <c r="B1340" s="4" t="s">
        <v>28</v>
      </c>
      <c r="C1340" s="50" t="s">
        <v>18</v>
      </c>
      <c r="D1340" s="51" t="s">
        <v>29</v>
      </c>
      <c r="E1340" s="49">
        <v>381.24</v>
      </c>
      <c r="F1340" s="49">
        <f t="shared" si="20"/>
        <v>381.24</v>
      </c>
      <c r="K1340" s="38"/>
      <c r="L1340" s="38"/>
    </row>
    <row r="1341" spans="1:12" ht="34.5" x14ac:dyDescent="0.25">
      <c r="A1341" s="4" t="s">
        <v>310</v>
      </c>
      <c r="B1341" s="4" t="s">
        <v>30</v>
      </c>
      <c r="C1341" s="50" t="s">
        <v>31</v>
      </c>
      <c r="D1341" s="51" t="s">
        <v>32</v>
      </c>
      <c r="E1341" s="49">
        <v>94.08</v>
      </c>
      <c r="F1341" s="49">
        <f t="shared" si="20"/>
        <v>94.08</v>
      </c>
      <c r="K1341" s="38"/>
      <c r="L1341" s="38"/>
    </row>
    <row r="1342" spans="1:12" ht="34.5" x14ac:dyDescent="0.25">
      <c r="A1342" s="4" t="s">
        <v>310</v>
      </c>
      <c r="B1342" s="4" t="s">
        <v>33</v>
      </c>
      <c r="C1342" s="50" t="s">
        <v>31</v>
      </c>
      <c r="D1342" s="51" t="s">
        <v>34</v>
      </c>
      <c r="E1342" s="49">
        <v>124.16</v>
      </c>
      <c r="F1342" s="49">
        <f t="shared" si="20"/>
        <v>124.16</v>
      </c>
      <c r="K1342" s="38"/>
      <c r="L1342" s="38"/>
    </row>
    <row r="1343" spans="1:12" x14ac:dyDescent="0.25">
      <c r="C1343" s="39"/>
      <c r="D1343" s="48" t="s">
        <v>2674</v>
      </c>
      <c r="E1343" s="52">
        <f>SUM(E1334:E1342)</f>
        <v>2091.71</v>
      </c>
      <c r="F1343" s="52">
        <f>SUM(F1334:F1342)</f>
        <v>2091.71</v>
      </c>
      <c r="K1343" s="38"/>
      <c r="L1343" s="38"/>
    </row>
    <row r="1344" spans="1:12" x14ac:dyDescent="0.25">
      <c r="C1344" s="39"/>
      <c r="D1344" s="40"/>
      <c r="E1344" s="49"/>
      <c r="F1344" s="49"/>
      <c r="K1344" s="38"/>
      <c r="L1344" s="38"/>
    </row>
    <row r="1345" spans="1:12" x14ac:dyDescent="0.25">
      <c r="B1345" s="7"/>
      <c r="C1345" s="47" t="s">
        <v>36</v>
      </c>
      <c r="D1345" s="48" t="s">
        <v>37</v>
      </c>
      <c r="E1345" s="49"/>
      <c r="F1345" s="49"/>
      <c r="K1345" s="38"/>
      <c r="L1345" s="38"/>
    </row>
    <row r="1346" spans="1:12" x14ac:dyDescent="0.25">
      <c r="C1346" s="39"/>
      <c r="D1346" s="40"/>
      <c r="E1346" s="49"/>
      <c r="F1346" s="49"/>
      <c r="K1346" s="38"/>
      <c r="L1346" s="38"/>
    </row>
    <row r="1347" spans="1:12" ht="23.25" x14ac:dyDescent="0.25">
      <c r="A1347" s="4" t="s">
        <v>311</v>
      </c>
      <c r="B1347" s="4" t="s">
        <v>39</v>
      </c>
      <c r="C1347" s="50" t="s">
        <v>40</v>
      </c>
      <c r="D1347" s="51" t="s">
        <v>41</v>
      </c>
      <c r="E1347" s="49">
        <v>306.45</v>
      </c>
      <c r="F1347" s="49">
        <f t="shared" si="20"/>
        <v>306.45</v>
      </c>
      <c r="K1347" s="38"/>
      <c r="L1347" s="38"/>
    </row>
    <row r="1348" spans="1:12" x14ac:dyDescent="0.25">
      <c r="C1348" s="39"/>
      <c r="D1348" s="48" t="s">
        <v>2674</v>
      </c>
      <c r="E1348" s="52">
        <f>SUM(E1347)</f>
        <v>306.45</v>
      </c>
      <c r="F1348" s="52">
        <f>SUM(F1347)</f>
        <v>306.45</v>
      </c>
      <c r="K1348" s="38"/>
      <c r="L1348" s="38"/>
    </row>
    <row r="1349" spans="1:12" x14ac:dyDescent="0.25">
      <c r="C1349" s="39"/>
      <c r="D1349" s="40"/>
      <c r="E1349" s="49"/>
      <c r="F1349" s="49"/>
      <c r="K1349" s="38"/>
      <c r="L1349" s="38"/>
    </row>
    <row r="1350" spans="1:12" x14ac:dyDescent="0.25">
      <c r="B1350" s="7"/>
      <c r="C1350" s="47" t="s">
        <v>42</v>
      </c>
      <c r="D1350" s="48" t="s">
        <v>43</v>
      </c>
      <c r="E1350" s="49"/>
      <c r="F1350" s="49"/>
      <c r="K1350" s="38"/>
      <c r="L1350" s="38"/>
    </row>
    <row r="1351" spans="1:12" x14ac:dyDescent="0.25">
      <c r="C1351" s="39"/>
      <c r="D1351" s="40"/>
      <c r="E1351" s="49"/>
      <c r="F1351" s="49"/>
      <c r="K1351" s="38"/>
      <c r="L1351" s="38"/>
    </row>
    <row r="1352" spans="1:12" ht="45.75" x14ac:dyDescent="0.25">
      <c r="A1352" s="4" t="s">
        <v>312</v>
      </c>
      <c r="B1352" s="4" t="s">
        <v>45</v>
      </c>
      <c r="C1352" s="50" t="s">
        <v>31</v>
      </c>
      <c r="D1352" s="51" t="s">
        <v>46</v>
      </c>
      <c r="E1352" s="49">
        <v>298.58</v>
      </c>
      <c r="F1352" s="49">
        <f t="shared" si="20"/>
        <v>298.58</v>
      </c>
      <c r="K1352" s="38"/>
      <c r="L1352" s="38"/>
    </row>
    <row r="1353" spans="1:12" ht="45.75" x14ac:dyDescent="0.25">
      <c r="A1353" s="4" t="s">
        <v>312</v>
      </c>
      <c r="B1353" s="4" t="s">
        <v>47</v>
      </c>
      <c r="C1353" s="50" t="s">
        <v>31</v>
      </c>
      <c r="D1353" s="51" t="s">
        <v>48</v>
      </c>
      <c r="E1353" s="49">
        <v>32.200000000000003</v>
      </c>
      <c r="F1353" s="49">
        <f t="shared" ref="F1353:F1416" si="21">E1353</f>
        <v>32.200000000000003</v>
      </c>
      <c r="K1353" s="38"/>
      <c r="L1353" s="38"/>
    </row>
    <row r="1354" spans="1:12" x14ac:dyDescent="0.25">
      <c r="C1354" s="39"/>
      <c r="D1354" s="48" t="s">
        <v>2674</v>
      </c>
      <c r="E1354" s="52">
        <f>SUM(E1352:E1353)</f>
        <v>330.78</v>
      </c>
      <c r="F1354" s="52">
        <f>SUM(F1352:F1353)</f>
        <v>330.78</v>
      </c>
      <c r="K1354" s="38"/>
      <c r="L1354" s="38"/>
    </row>
    <row r="1355" spans="1:12" x14ac:dyDescent="0.25">
      <c r="C1355" s="39"/>
      <c r="D1355" s="40"/>
      <c r="E1355" s="49"/>
      <c r="F1355" s="49"/>
      <c r="K1355" s="38"/>
      <c r="L1355" s="38"/>
    </row>
    <row r="1356" spans="1:12" x14ac:dyDescent="0.25">
      <c r="B1356" s="7"/>
      <c r="C1356" s="47" t="s">
        <v>53</v>
      </c>
      <c r="D1356" s="48" t="s">
        <v>54</v>
      </c>
      <c r="E1356" s="49"/>
      <c r="F1356" s="49"/>
      <c r="K1356" s="38"/>
      <c r="L1356" s="38"/>
    </row>
    <row r="1357" spans="1:12" x14ac:dyDescent="0.25">
      <c r="C1357" s="39"/>
      <c r="D1357" s="40"/>
      <c r="E1357" s="49"/>
      <c r="F1357" s="49"/>
      <c r="K1357" s="38"/>
      <c r="L1357" s="38"/>
    </row>
    <row r="1358" spans="1:12" ht="34.5" x14ac:dyDescent="0.25">
      <c r="A1358" s="4" t="s">
        <v>313</v>
      </c>
      <c r="B1358" s="4" t="s">
        <v>56</v>
      </c>
      <c r="C1358" s="50" t="s">
        <v>40</v>
      </c>
      <c r="D1358" s="51" t="s">
        <v>57</v>
      </c>
      <c r="E1358" s="49">
        <v>152.26</v>
      </c>
      <c r="F1358" s="49">
        <f t="shared" si="21"/>
        <v>152.26</v>
      </c>
      <c r="K1358" s="38"/>
      <c r="L1358" s="38"/>
    </row>
    <row r="1359" spans="1:12" ht="34.5" x14ac:dyDescent="0.25">
      <c r="A1359" s="4" t="s">
        <v>313</v>
      </c>
      <c r="B1359" s="4" t="s">
        <v>58</v>
      </c>
      <c r="C1359" s="50" t="s">
        <v>40</v>
      </c>
      <c r="D1359" s="51" t="s">
        <v>59</v>
      </c>
      <c r="E1359" s="49">
        <v>12.5</v>
      </c>
      <c r="F1359" s="49">
        <f t="shared" si="21"/>
        <v>12.5</v>
      </c>
      <c r="K1359" s="38"/>
      <c r="L1359" s="38"/>
    </row>
    <row r="1360" spans="1:12" ht="34.5" x14ac:dyDescent="0.25">
      <c r="A1360" s="4" t="s">
        <v>313</v>
      </c>
      <c r="B1360" s="4" t="s">
        <v>60</v>
      </c>
      <c r="C1360" s="50" t="s">
        <v>40</v>
      </c>
      <c r="D1360" s="51" t="s">
        <v>61</v>
      </c>
      <c r="E1360" s="49">
        <v>425.13</v>
      </c>
      <c r="F1360" s="49">
        <f t="shared" si="21"/>
        <v>425.13</v>
      </c>
      <c r="K1360" s="38"/>
      <c r="L1360" s="38"/>
    </row>
    <row r="1361" spans="1:12" ht="34.5" x14ac:dyDescent="0.25">
      <c r="A1361" s="4" t="s">
        <v>313</v>
      </c>
      <c r="B1361" s="4" t="s">
        <v>62</v>
      </c>
      <c r="C1361" s="50" t="s">
        <v>40</v>
      </c>
      <c r="D1361" s="51" t="s">
        <v>63</v>
      </c>
      <c r="E1361" s="49">
        <v>102.91</v>
      </c>
      <c r="F1361" s="49">
        <f t="shared" si="21"/>
        <v>102.91</v>
      </c>
      <c r="K1361" s="38"/>
      <c r="L1361" s="38"/>
    </row>
    <row r="1362" spans="1:12" ht="45.75" x14ac:dyDescent="0.25">
      <c r="A1362" s="4" t="s">
        <v>313</v>
      </c>
      <c r="B1362" s="4" t="s">
        <v>64</v>
      </c>
      <c r="C1362" s="50" t="s">
        <v>40</v>
      </c>
      <c r="D1362" s="51" t="s">
        <v>65</v>
      </c>
      <c r="E1362" s="49">
        <v>160.86000000000001</v>
      </c>
      <c r="F1362" s="49">
        <f t="shared" si="21"/>
        <v>160.86000000000001</v>
      </c>
      <c r="K1362" s="38"/>
      <c r="L1362" s="38"/>
    </row>
    <row r="1363" spans="1:12" ht="45.75" x14ac:dyDescent="0.25">
      <c r="A1363" s="4" t="s">
        <v>313</v>
      </c>
      <c r="B1363" s="4" t="s">
        <v>66</v>
      </c>
      <c r="C1363" s="50" t="s">
        <v>40</v>
      </c>
      <c r="D1363" s="51" t="s">
        <v>67</v>
      </c>
      <c r="E1363" s="49">
        <v>24.36</v>
      </c>
      <c r="F1363" s="49">
        <f t="shared" si="21"/>
        <v>24.36</v>
      </c>
      <c r="K1363" s="38"/>
      <c r="L1363" s="38"/>
    </row>
    <row r="1364" spans="1:12" x14ac:dyDescent="0.25">
      <c r="C1364" s="39"/>
      <c r="D1364" s="48" t="s">
        <v>2674</v>
      </c>
      <c r="E1364" s="52">
        <f>SUM(E1358:E1363)</f>
        <v>878.02</v>
      </c>
      <c r="F1364" s="52">
        <f>SUM(F1358:F1363)</f>
        <v>878.02</v>
      </c>
      <c r="K1364" s="38"/>
      <c r="L1364" s="38"/>
    </row>
    <row r="1365" spans="1:12" x14ac:dyDescent="0.25">
      <c r="C1365" s="39"/>
      <c r="D1365" s="40"/>
      <c r="E1365" s="49"/>
      <c r="F1365" s="49"/>
      <c r="K1365" s="38"/>
      <c r="L1365" s="38"/>
    </row>
    <row r="1366" spans="1:12" x14ac:dyDescent="0.25">
      <c r="B1366" s="7"/>
      <c r="C1366" s="47" t="s">
        <v>68</v>
      </c>
      <c r="D1366" s="48" t="s">
        <v>69</v>
      </c>
      <c r="E1366" s="49"/>
      <c r="F1366" s="49"/>
      <c r="K1366" s="38"/>
      <c r="L1366" s="38"/>
    </row>
    <row r="1367" spans="1:12" x14ac:dyDescent="0.25">
      <c r="C1367" s="39"/>
      <c r="D1367" s="40"/>
      <c r="E1367" s="49"/>
      <c r="F1367" s="49"/>
      <c r="K1367" s="38"/>
      <c r="L1367" s="38"/>
    </row>
    <row r="1368" spans="1:12" ht="57" x14ac:dyDescent="0.25">
      <c r="A1368" s="4" t="s">
        <v>314</v>
      </c>
      <c r="B1368" s="4" t="s">
        <v>71</v>
      </c>
      <c r="C1368" s="50" t="s">
        <v>15</v>
      </c>
      <c r="D1368" s="51" t="s">
        <v>72</v>
      </c>
      <c r="E1368" s="49">
        <v>1773.64</v>
      </c>
      <c r="F1368" s="49">
        <v>0</v>
      </c>
      <c r="K1368" s="38"/>
      <c r="L1368" s="38"/>
    </row>
    <row r="1369" spans="1:12" ht="45.75" x14ac:dyDescent="0.25">
      <c r="A1369" s="4" t="s">
        <v>314</v>
      </c>
      <c r="B1369" s="4" t="s">
        <v>73</v>
      </c>
      <c r="C1369" s="50" t="s">
        <v>18</v>
      </c>
      <c r="D1369" s="51" t="s">
        <v>74</v>
      </c>
      <c r="E1369" s="49">
        <v>144.83000000000001</v>
      </c>
      <c r="F1369" s="49">
        <f t="shared" si="21"/>
        <v>144.83000000000001</v>
      </c>
      <c r="K1369" s="38"/>
      <c r="L1369" s="38"/>
    </row>
    <row r="1370" spans="1:12" ht="23.25" x14ac:dyDescent="0.25">
      <c r="A1370" s="4" t="s">
        <v>314</v>
      </c>
      <c r="B1370" s="4" t="s">
        <v>75</v>
      </c>
      <c r="C1370" s="50" t="s">
        <v>15</v>
      </c>
      <c r="D1370" s="51" t="s">
        <v>76</v>
      </c>
      <c r="E1370" s="49">
        <v>39.56</v>
      </c>
      <c r="F1370" s="49">
        <f t="shared" si="21"/>
        <v>39.56</v>
      </c>
      <c r="K1370" s="38"/>
      <c r="L1370" s="38"/>
    </row>
    <row r="1371" spans="1:12" x14ac:dyDescent="0.25">
      <c r="C1371" s="39"/>
      <c r="D1371" s="48" t="s">
        <v>2674</v>
      </c>
      <c r="E1371" s="52">
        <f>SUM(E1368:E1370)</f>
        <v>1958.03</v>
      </c>
      <c r="F1371" s="52">
        <f>SUM(F1368:F1370)</f>
        <v>184.39000000000001</v>
      </c>
      <c r="K1371" s="38"/>
      <c r="L1371" s="38"/>
    </row>
    <row r="1372" spans="1:12" x14ac:dyDescent="0.25">
      <c r="C1372" s="39"/>
      <c r="D1372" s="40"/>
      <c r="E1372" s="49"/>
      <c r="F1372" s="49"/>
      <c r="K1372" s="38"/>
      <c r="L1372" s="38"/>
    </row>
    <row r="1373" spans="1:12" x14ac:dyDescent="0.25">
      <c r="B1373" s="7"/>
      <c r="C1373" s="47" t="s">
        <v>79</v>
      </c>
      <c r="D1373" s="48" t="s">
        <v>80</v>
      </c>
      <c r="E1373" s="49"/>
      <c r="F1373" s="49"/>
      <c r="K1373" s="38"/>
      <c r="L1373" s="38"/>
    </row>
    <row r="1374" spans="1:12" x14ac:dyDescent="0.25">
      <c r="C1374" s="39"/>
      <c r="D1374" s="40"/>
      <c r="E1374" s="49"/>
      <c r="F1374" s="49"/>
      <c r="K1374" s="38"/>
      <c r="L1374" s="38"/>
    </row>
    <row r="1375" spans="1:12" ht="34.5" x14ac:dyDescent="0.25">
      <c r="A1375" s="4" t="s">
        <v>315</v>
      </c>
      <c r="B1375" s="4" t="s">
        <v>82</v>
      </c>
      <c r="C1375" s="50" t="s">
        <v>18</v>
      </c>
      <c r="D1375" s="51" t="s">
        <v>83</v>
      </c>
      <c r="E1375" s="49">
        <v>552.95000000000005</v>
      </c>
      <c r="F1375" s="49">
        <v>0</v>
      </c>
      <c r="K1375" s="38"/>
      <c r="L1375" s="38"/>
    </row>
    <row r="1376" spans="1:12" x14ac:dyDescent="0.25">
      <c r="C1376" s="39"/>
      <c r="D1376" s="48" t="s">
        <v>2674</v>
      </c>
      <c r="E1376" s="52">
        <f>SUM(E1375)</f>
        <v>552.95000000000005</v>
      </c>
      <c r="F1376" s="52">
        <f>SUM(F1375)</f>
        <v>0</v>
      </c>
      <c r="K1376" s="38"/>
      <c r="L1376" s="38"/>
    </row>
    <row r="1377" spans="1:12" x14ac:dyDescent="0.25">
      <c r="C1377" s="39"/>
      <c r="D1377" s="40"/>
      <c r="E1377" s="49"/>
      <c r="F1377" s="49"/>
      <c r="K1377" s="38"/>
      <c r="L1377" s="38"/>
    </row>
    <row r="1378" spans="1:12" x14ac:dyDescent="0.25">
      <c r="B1378" s="7"/>
      <c r="C1378" s="47" t="s">
        <v>84</v>
      </c>
      <c r="D1378" s="48" t="s">
        <v>85</v>
      </c>
      <c r="E1378" s="49"/>
      <c r="F1378" s="49"/>
      <c r="K1378" s="38"/>
      <c r="L1378" s="38"/>
    </row>
    <row r="1379" spans="1:12" x14ac:dyDescent="0.25">
      <c r="C1379" s="39"/>
      <c r="D1379" s="40"/>
      <c r="E1379" s="49"/>
      <c r="F1379" s="49"/>
      <c r="K1379" s="38"/>
      <c r="L1379" s="38"/>
    </row>
    <row r="1380" spans="1:12" ht="45.75" x14ac:dyDescent="0.25">
      <c r="A1380" s="4" t="s">
        <v>316</v>
      </c>
      <c r="B1380" s="4" t="s">
        <v>87</v>
      </c>
      <c r="C1380" s="50" t="s">
        <v>31</v>
      </c>
      <c r="D1380" s="51" t="s">
        <v>88</v>
      </c>
      <c r="E1380" s="49">
        <v>1610.72</v>
      </c>
      <c r="F1380" s="49">
        <f t="shared" si="21"/>
        <v>1610.72</v>
      </c>
      <c r="K1380" s="38"/>
      <c r="L1380" s="38"/>
    </row>
    <row r="1381" spans="1:12" ht="45.75" x14ac:dyDescent="0.25">
      <c r="A1381" s="4" t="s">
        <v>316</v>
      </c>
      <c r="B1381" s="4" t="s">
        <v>89</v>
      </c>
      <c r="C1381" s="50" t="s">
        <v>40</v>
      </c>
      <c r="D1381" s="51" t="s">
        <v>90</v>
      </c>
      <c r="E1381" s="49">
        <v>381</v>
      </c>
      <c r="F1381" s="49">
        <f t="shared" si="21"/>
        <v>381</v>
      </c>
      <c r="K1381" s="38"/>
      <c r="L1381" s="38"/>
    </row>
    <row r="1382" spans="1:12" x14ac:dyDescent="0.25">
      <c r="C1382" s="39"/>
      <c r="D1382" s="48" t="s">
        <v>2674</v>
      </c>
      <c r="E1382" s="52">
        <f>SUM(E1380:E1381)</f>
        <v>1991.72</v>
      </c>
      <c r="F1382" s="52">
        <f>SUM(F1380:F1381)</f>
        <v>1991.72</v>
      </c>
      <c r="K1382" s="38"/>
      <c r="L1382" s="38"/>
    </row>
    <row r="1383" spans="1:12" x14ac:dyDescent="0.25">
      <c r="C1383" s="39"/>
      <c r="D1383" s="40"/>
      <c r="E1383" s="49"/>
      <c r="F1383" s="49"/>
      <c r="K1383" s="38"/>
      <c r="L1383" s="38"/>
    </row>
    <row r="1384" spans="1:12" x14ac:dyDescent="0.25">
      <c r="B1384" s="7"/>
      <c r="C1384" s="47" t="s">
        <v>93</v>
      </c>
      <c r="D1384" s="48" t="s">
        <v>94</v>
      </c>
      <c r="E1384" s="49"/>
      <c r="F1384" s="49"/>
      <c r="K1384" s="38"/>
      <c r="L1384" s="38"/>
    </row>
    <row r="1385" spans="1:12" x14ac:dyDescent="0.25">
      <c r="C1385" s="39"/>
      <c r="D1385" s="40"/>
      <c r="E1385" s="49"/>
      <c r="F1385" s="49"/>
      <c r="K1385" s="38"/>
      <c r="L1385" s="38"/>
    </row>
    <row r="1386" spans="1:12" ht="23.25" x14ac:dyDescent="0.25">
      <c r="A1386" s="4" t="s">
        <v>317</v>
      </c>
      <c r="B1386" s="4" t="s">
        <v>96</v>
      </c>
      <c r="C1386" s="50" t="s">
        <v>40</v>
      </c>
      <c r="D1386" s="51" t="s">
        <v>97</v>
      </c>
      <c r="E1386" s="49">
        <v>848.38</v>
      </c>
      <c r="F1386" s="49">
        <f t="shared" si="21"/>
        <v>848.38</v>
      </c>
      <c r="K1386" s="38"/>
      <c r="L1386" s="38"/>
    </row>
    <row r="1387" spans="1:12" ht="34.5" x14ac:dyDescent="0.25">
      <c r="A1387" s="4" t="s">
        <v>317</v>
      </c>
      <c r="B1387" s="4" t="s">
        <v>98</v>
      </c>
      <c r="C1387" s="50" t="s">
        <v>40</v>
      </c>
      <c r="D1387" s="51" t="s">
        <v>99</v>
      </c>
      <c r="E1387" s="49">
        <v>209.1</v>
      </c>
      <c r="F1387" s="49">
        <f t="shared" si="21"/>
        <v>209.1</v>
      </c>
      <c r="K1387" s="38"/>
      <c r="L1387" s="38"/>
    </row>
    <row r="1388" spans="1:12" ht="57" x14ac:dyDescent="0.25">
      <c r="A1388" s="4" t="s">
        <v>317</v>
      </c>
      <c r="B1388" s="4" t="s">
        <v>100</v>
      </c>
      <c r="C1388" s="50" t="s">
        <v>40</v>
      </c>
      <c r="D1388" s="51" t="s">
        <v>101</v>
      </c>
      <c r="E1388" s="49">
        <v>244.64</v>
      </c>
      <c r="F1388" s="49">
        <f t="shared" si="21"/>
        <v>244.64</v>
      </c>
      <c r="K1388" s="38"/>
      <c r="L1388" s="38"/>
    </row>
    <row r="1389" spans="1:12" ht="34.5" x14ac:dyDescent="0.25">
      <c r="A1389" s="4" t="s">
        <v>317</v>
      </c>
      <c r="B1389" s="4" t="s">
        <v>102</v>
      </c>
      <c r="C1389" s="50" t="s">
        <v>40</v>
      </c>
      <c r="D1389" s="51" t="s">
        <v>103</v>
      </c>
      <c r="E1389" s="49">
        <v>67.75</v>
      </c>
      <c r="F1389" s="49">
        <f t="shared" si="21"/>
        <v>67.75</v>
      </c>
      <c r="K1389" s="38"/>
      <c r="L1389" s="38"/>
    </row>
    <row r="1390" spans="1:12" ht="57" x14ac:dyDescent="0.25">
      <c r="A1390" s="4" t="s">
        <v>317</v>
      </c>
      <c r="B1390" s="4" t="s">
        <v>104</v>
      </c>
      <c r="C1390" s="50" t="s">
        <v>40</v>
      </c>
      <c r="D1390" s="51" t="s">
        <v>105</v>
      </c>
      <c r="E1390" s="49">
        <v>419.19</v>
      </c>
      <c r="F1390" s="49">
        <f t="shared" si="21"/>
        <v>419.19</v>
      </c>
      <c r="K1390" s="38"/>
      <c r="L1390" s="38"/>
    </row>
    <row r="1391" spans="1:12" ht="45.75" x14ac:dyDescent="0.25">
      <c r="A1391" s="4" t="s">
        <v>317</v>
      </c>
      <c r="B1391" s="4" t="s">
        <v>106</v>
      </c>
      <c r="C1391" s="50" t="s">
        <v>40</v>
      </c>
      <c r="D1391" s="51" t="s">
        <v>107</v>
      </c>
      <c r="E1391" s="49">
        <v>46.76</v>
      </c>
      <c r="F1391" s="49">
        <v>0</v>
      </c>
      <c r="K1391" s="38"/>
      <c r="L1391" s="38"/>
    </row>
    <row r="1392" spans="1:12" x14ac:dyDescent="0.25">
      <c r="C1392" s="39"/>
      <c r="D1392" s="48" t="s">
        <v>2674</v>
      </c>
      <c r="E1392" s="52">
        <f>SUM(E1386:E1391)</f>
        <v>1835.82</v>
      </c>
      <c r="F1392" s="52">
        <f>SUM(F1386:F1391)</f>
        <v>1789.06</v>
      </c>
      <c r="K1392" s="38"/>
      <c r="L1392" s="38"/>
    </row>
    <row r="1393" spans="1:12" x14ac:dyDescent="0.25">
      <c r="C1393" s="39"/>
      <c r="D1393" s="40"/>
      <c r="E1393" s="49"/>
      <c r="F1393" s="49"/>
      <c r="K1393" s="38"/>
      <c r="L1393" s="38"/>
    </row>
    <row r="1394" spans="1:12" x14ac:dyDescent="0.25">
      <c r="B1394" s="7"/>
      <c r="C1394" s="44" t="s">
        <v>318</v>
      </c>
      <c r="D1394" s="45" t="s">
        <v>319</v>
      </c>
      <c r="E1394" s="46">
        <f>E1406+E1411+E1417+E1427+E1435+E1440+E1446+E1456</f>
        <v>10311.269999999999</v>
      </c>
      <c r="F1394" s="46">
        <f>F1406+F1411+F1417+F1427+F1435+F1440+F1446+F1456</f>
        <v>8084.8899999999994</v>
      </c>
      <c r="K1394" s="38"/>
      <c r="L1394" s="38"/>
    </row>
    <row r="1395" spans="1:12" x14ac:dyDescent="0.25">
      <c r="B1395" s="7"/>
      <c r="C1395" s="47" t="s">
        <v>7</v>
      </c>
      <c r="D1395" s="48" t="s">
        <v>12</v>
      </c>
      <c r="E1395" s="49"/>
      <c r="F1395" s="49"/>
      <c r="K1395" s="38"/>
      <c r="L1395" s="38"/>
    </row>
    <row r="1396" spans="1:12" x14ac:dyDescent="0.25">
      <c r="C1396" s="39"/>
      <c r="D1396" s="40"/>
      <c r="E1396" s="49"/>
      <c r="F1396" s="49"/>
      <c r="K1396" s="38"/>
      <c r="L1396" s="38"/>
    </row>
    <row r="1397" spans="1:12" ht="23.25" x14ac:dyDescent="0.25">
      <c r="A1397" s="4" t="s">
        <v>320</v>
      </c>
      <c r="B1397" s="4" t="s">
        <v>14</v>
      </c>
      <c r="C1397" s="50" t="s">
        <v>15</v>
      </c>
      <c r="D1397" s="51" t="s">
        <v>16</v>
      </c>
      <c r="E1397" s="49">
        <v>351</v>
      </c>
      <c r="F1397" s="49">
        <f t="shared" si="21"/>
        <v>351</v>
      </c>
      <c r="K1397" s="38"/>
      <c r="L1397" s="38"/>
    </row>
    <row r="1398" spans="1:12" x14ac:dyDescent="0.25">
      <c r="A1398" s="4" t="s">
        <v>320</v>
      </c>
      <c r="B1398" s="4" t="s">
        <v>17</v>
      </c>
      <c r="C1398" s="50" t="s">
        <v>18</v>
      </c>
      <c r="D1398" s="51" t="s">
        <v>19</v>
      </c>
      <c r="E1398" s="49">
        <v>61.23</v>
      </c>
      <c r="F1398" s="49">
        <f t="shared" si="21"/>
        <v>61.23</v>
      </c>
      <c r="K1398" s="38"/>
      <c r="L1398" s="38"/>
    </row>
    <row r="1399" spans="1:12" ht="23.25" x14ac:dyDescent="0.25">
      <c r="A1399" s="4" t="s">
        <v>320</v>
      </c>
      <c r="B1399" s="4" t="s">
        <v>20</v>
      </c>
      <c r="C1399" s="50" t="s">
        <v>18</v>
      </c>
      <c r="D1399" s="51" t="s">
        <v>21</v>
      </c>
      <c r="E1399" s="49">
        <v>171.36</v>
      </c>
      <c r="F1399" s="49">
        <f t="shared" si="21"/>
        <v>171.36</v>
      </c>
      <c r="K1399" s="38"/>
      <c r="L1399" s="38"/>
    </row>
    <row r="1400" spans="1:12" ht="23.25" x14ac:dyDescent="0.25">
      <c r="A1400" s="4" t="s">
        <v>320</v>
      </c>
      <c r="B1400" s="4" t="s">
        <v>22</v>
      </c>
      <c r="C1400" s="50" t="s">
        <v>15</v>
      </c>
      <c r="D1400" s="51" t="s">
        <v>23</v>
      </c>
      <c r="E1400" s="49">
        <v>181.89</v>
      </c>
      <c r="F1400" s="49">
        <f t="shared" si="21"/>
        <v>181.89</v>
      </c>
      <c r="K1400" s="38"/>
      <c r="L1400" s="38"/>
    </row>
    <row r="1401" spans="1:12" ht="23.25" x14ac:dyDescent="0.25">
      <c r="A1401" s="4" t="s">
        <v>320</v>
      </c>
      <c r="B1401" s="4" t="s">
        <v>24</v>
      </c>
      <c r="C1401" s="50" t="s">
        <v>18</v>
      </c>
      <c r="D1401" s="51" t="s">
        <v>25</v>
      </c>
      <c r="E1401" s="49">
        <v>563.49</v>
      </c>
      <c r="F1401" s="49">
        <f t="shared" si="21"/>
        <v>563.49</v>
      </c>
      <c r="K1401" s="38"/>
      <c r="L1401" s="38"/>
    </row>
    <row r="1402" spans="1:12" ht="23.25" x14ac:dyDescent="0.25">
      <c r="A1402" s="4" t="s">
        <v>320</v>
      </c>
      <c r="B1402" s="4" t="s">
        <v>26</v>
      </c>
      <c r="C1402" s="50" t="s">
        <v>18</v>
      </c>
      <c r="D1402" s="51" t="s">
        <v>27</v>
      </c>
      <c r="E1402" s="49">
        <v>170.79</v>
      </c>
      <c r="F1402" s="49">
        <f t="shared" si="21"/>
        <v>170.79</v>
      </c>
      <c r="K1402" s="38"/>
      <c r="L1402" s="38"/>
    </row>
    <row r="1403" spans="1:12" ht="23.25" x14ac:dyDescent="0.25">
      <c r="A1403" s="4" t="s">
        <v>320</v>
      </c>
      <c r="B1403" s="4" t="s">
        <v>28</v>
      </c>
      <c r="C1403" s="50" t="s">
        <v>18</v>
      </c>
      <c r="D1403" s="51" t="s">
        <v>29</v>
      </c>
      <c r="E1403" s="49">
        <v>381.24</v>
      </c>
      <c r="F1403" s="49">
        <f t="shared" si="21"/>
        <v>381.24</v>
      </c>
      <c r="K1403" s="38"/>
      <c r="L1403" s="38"/>
    </row>
    <row r="1404" spans="1:12" ht="34.5" x14ac:dyDescent="0.25">
      <c r="A1404" s="4" t="s">
        <v>320</v>
      </c>
      <c r="B1404" s="4" t="s">
        <v>30</v>
      </c>
      <c r="C1404" s="50" t="s">
        <v>31</v>
      </c>
      <c r="D1404" s="51" t="s">
        <v>32</v>
      </c>
      <c r="E1404" s="49">
        <v>94.08</v>
      </c>
      <c r="F1404" s="49">
        <f t="shared" si="21"/>
        <v>94.08</v>
      </c>
      <c r="K1404" s="38"/>
      <c r="L1404" s="38"/>
    </row>
    <row r="1405" spans="1:12" ht="34.5" x14ac:dyDescent="0.25">
      <c r="A1405" s="4" t="s">
        <v>320</v>
      </c>
      <c r="B1405" s="4" t="s">
        <v>33</v>
      </c>
      <c r="C1405" s="50" t="s">
        <v>31</v>
      </c>
      <c r="D1405" s="51" t="s">
        <v>34</v>
      </c>
      <c r="E1405" s="49">
        <v>124.16</v>
      </c>
      <c r="F1405" s="49">
        <f t="shared" si="21"/>
        <v>124.16</v>
      </c>
      <c r="K1405" s="38"/>
      <c r="L1405" s="38"/>
    </row>
    <row r="1406" spans="1:12" x14ac:dyDescent="0.25">
      <c r="C1406" s="39"/>
      <c r="D1406" s="48" t="s">
        <v>2674</v>
      </c>
      <c r="E1406" s="52">
        <f>SUM(E1397:E1405)</f>
        <v>2099.2399999999998</v>
      </c>
      <c r="F1406" s="52">
        <f>SUM(F1397:F1405)</f>
        <v>2099.2399999999998</v>
      </c>
      <c r="K1406" s="38"/>
      <c r="L1406" s="38"/>
    </row>
    <row r="1407" spans="1:12" x14ac:dyDescent="0.25">
      <c r="C1407" s="39"/>
      <c r="D1407" s="40"/>
      <c r="E1407" s="49"/>
      <c r="F1407" s="49"/>
      <c r="K1407" s="38"/>
      <c r="L1407" s="38"/>
    </row>
    <row r="1408" spans="1:12" x14ac:dyDescent="0.25">
      <c r="B1408" s="7"/>
      <c r="C1408" s="47" t="s">
        <v>36</v>
      </c>
      <c r="D1408" s="48" t="s">
        <v>37</v>
      </c>
      <c r="E1408" s="49"/>
      <c r="F1408" s="49"/>
      <c r="K1408" s="38"/>
      <c r="L1408" s="38"/>
    </row>
    <row r="1409" spans="1:12" x14ac:dyDescent="0.25">
      <c r="C1409" s="39"/>
      <c r="D1409" s="40"/>
      <c r="E1409" s="49"/>
      <c r="F1409" s="49"/>
      <c r="K1409" s="38"/>
      <c r="L1409" s="38"/>
    </row>
    <row r="1410" spans="1:12" ht="23.25" x14ac:dyDescent="0.25">
      <c r="A1410" s="4" t="s">
        <v>321</v>
      </c>
      <c r="B1410" s="4" t="s">
        <v>39</v>
      </c>
      <c r="C1410" s="50" t="s">
        <v>40</v>
      </c>
      <c r="D1410" s="51" t="s">
        <v>41</v>
      </c>
      <c r="E1410" s="49">
        <v>306.45</v>
      </c>
      <c r="F1410" s="49">
        <f t="shared" si="21"/>
        <v>306.45</v>
      </c>
      <c r="K1410" s="38"/>
      <c r="L1410" s="38"/>
    </row>
    <row r="1411" spans="1:12" x14ac:dyDescent="0.25">
      <c r="C1411" s="39"/>
      <c r="D1411" s="48" t="s">
        <v>2674</v>
      </c>
      <c r="E1411" s="52">
        <f>SUM(E1410)</f>
        <v>306.45</v>
      </c>
      <c r="F1411" s="52">
        <f>SUM(F1410)</f>
        <v>306.45</v>
      </c>
      <c r="K1411" s="38"/>
      <c r="L1411" s="38"/>
    </row>
    <row r="1412" spans="1:12" x14ac:dyDescent="0.25">
      <c r="C1412" s="39"/>
      <c r="D1412" s="40"/>
      <c r="E1412" s="49"/>
      <c r="F1412" s="49"/>
      <c r="K1412" s="38"/>
      <c r="L1412" s="38"/>
    </row>
    <row r="1413" spans="1:12" x14ac:dyDescent="0.25">
      <c r="B1413" s="7"/>
      <c r="C1413" s="47" t="s">
        <v>42</v>
      </c>
      <c r="D1413" s="48" t="s">
        <v>43</v>
      </c>
      <c r="E1413" s="49"/>
      <c r="F1413" s="49"/>
      <c r="K1413" s="38"/>
      <c r="L1413" s="38"/>
    </row>
    <row r="1414" spans="1:12" x14ac:dyDescent="0.25">
      <c r="C1414" s="39"/>
      <c r="D1414" s="40"/>
      <c r="E1414" s="49"/>
      <c r="F1414" s="49"/>
      <c r="K1414" s="38"/>
      <c r="L1414" s="38"/>
    </row>
    <row r="1415" spans="1:12" ht="45.75" x14ac:dyDescent="0.25">
      <c r="A1415" s="4" t="s">
        <v>322</v>
      </c>
      <c r="B1415" s="4" t="s">
        <v>45</v>
      </c>
      <c r="C1415" s="50" t="s">
        <v>31</v>
      </c>
      <c r="D1415" s="51" t="s">
        <v>46</v>
      </c>
      <c r="E1415" s="49">
        <v>303.73</v>
      </c>
      <c r="F1415" s="49">
        <f t="shared" si="21"/>
        <v>303.73</v>
      </c>
      <c r="K1415" s="38"/>
      <c r="L1415" s="38"/>
    </row>
    <row r="1416" spans="1:12" ht="45.75" x14ac:dyDescent="0.25">
      <c r="A1416" s="4" t="s">
        <v>322</v>
      </c>
      <c r="B1416" s="4" t="s">
        <v>47</v>
      </c>
      <c r="C1416" s="50" t="s">
        <v>31</v>
      </c>
      <c r="D1416" s="51" t="s">
        <v>48</v>
      </c>
      <c r="E1416" s="49">
        <v>32.200000000000003</v>
      </c>
      <c r="F1416" s="49">
        <f t="shared" si="21"/>
        <v>32.200000000000003</v>
      </c>
      <c r="K1416" s="38"/>
      <c r="L1416" s="38"/>
    </row>
    <row r="1417" spans="1:12" x14ac:dyDescent="0.25">
      <c r="C1417" s="39"/>
      <c r="D1417" s="48" t="s">
        <v>2674</v>
      </c>
      <c r="E1417" s="52">
        <f>SUM(E1415:E1416)</f>
        <v>335.93</v>
      </c>
      <c r="F1417" s="52">
        <f>SUM(F1415:F1416)</f>
        <v>335.93</v>
      </c>
      <c r="K1417" s="38"/>
      <c r="L1417" s="38"/>
    </row>
    <row r="1418" spans="1:12" x14ac:dyDescent="0.25">
      <c r="C1418" s="39"/>
      <c r="D1418" s="40"/>
      <c r="E1418" s="49"/>
      <c r="F1418" s="49"/>
      <c r="K1418" s="38"/>
      <c r="L1418" s="38"/>
    </row>
    <row r="1419" spans="1:12" x14ac:dyDescent="0.25">
      <c r="B1419" s="7"/>
      <c r="C1419" s="47" t="s">
        <v>53</v>
      </c>
      <c r="D1419" s="48" t="s">
        <v>54</v>
      </c>
      <c r="E1419" s="49"/>
      <c r="F1419" s="49"/>
      <c r="K1419" s="38"/>
      <c r="L1419" s="38"/>
    </row>
    <row r="1420" spans="1:12" x14ac:dyDescent="0.25">
      <c r="C1420" s="39"/>
      <c r="D1420" s="40"/>
      <c r="E1420" s="49"/>
      <c r="F1420" s="49"/>
      <c r="K1420" s="38"/>
      <c r="L1420" s="38"/>
    </row>
    <row r="1421" spans="1:12" ht="34.5" x14ac:dyDescent="0.25">
      <c r="A1421" s="4" t="s">
        <v>323</v>
      </c>
      <c r="B1421" s="4" t="s">
        <v>56</v>
      </c>
      <c r="C1421" s="50" t="s">
        <v>40</v>
      </c>
      <c r="D1421" s="51" t="s">
        <v>57</v>
      </c>
      <c r="E1421" s="49">
        <v>154.93</v>
      </c>
      <c r="F1421" s="49">
        <f t="shared" ref="F1421:F1480" si="22">E1421</f>
        <v>154.93</v>
      </c>
      <c r="K1421" s="38"/>
      <c r="L1421" s="38"/>
    </row>
    <row r="1422" spans="1:12" ht="34.5" x14ac:dyDescent="0.25">
      <c r="A1422" s="4" t="s">
        <v>323</v>
      </c>
      <c r="B1422" s="4" t="s">
        <v>58</v>
      </c>
      <c r="C1422" s="50" t="s">
        <v>40</v>
      </c>
      <c r="D1422" s="51" t="s">
        <v>59</v>
      </c>
      <c r="E1422" s="49">
        <v>12.5</v>
      </c>
      <c r="F1422" s="49">
        <f t="shared" si="22"/>
        <v>12.5</v>
      </c>
      <c r="K1422" s="38"/>
      <c r="L1422" s="38"/>
    </row>
    <row r="1423" spans="1:12" ht="34.5" x14ac:dyDescent="0.25">
      <c r="A1423" s="4" t="s">
        <v>323</v>
      </c>
      <c r="B1423" s="4" t="s">
        <v>60</v>
      </c>
      <c r="C1423" s="50" t="s">
        <v>40</v>
      </c>
      <c r="D1423" s="51" t="s">
        <v>61</v>
      </c>
      <c r="E1423" s="49">
        <v>432.4</v>
      </c>
      <c r="F1423" s="49">
        <f t="shared" si="22"/>
        <v>432.4</v>
      </c>
      <c r="K1423" s="38"/>
      <c r="L1423" s="38"/>
    </row>
    <row r="1424" spans="1:12" ht="34.5" x14ac:dyDescent="0.25">
      <c r="A1424" s="4" t="s">
        <v>323</v>
      </c>
      <c r="B1424" s="4" t="s">
        <v>62</v>
      </c>
      <c r="C1424" s="50" t="s">
        <v>40</v>
      </c>
      <c r="D1424" s="51" t="s">
        <v>63</v>
      </c>
      <c r="E1424" s="49">
        <v>102.91</v>
      </c>
      <c r="F1424" s="49">
        <f t="shared" si="22"/>
        <v>102.91</v>
      </c>
      <c r="K1424" s="38"/>
      <c r="L1424" s="38"/>
    </row>
    <row r="1425" spans="1:12" ht="45.75" x14ac:dyDescent="0.25">
      <c r="A1425" s="4" t="s">
        <v>323</v>
      </c>
      <c r="B1425" s="4" t="s">
        <v>64</v>
      </c>
      <c r="C1425" s="50" t="s">
        <v>40</v>
      </c>
      <c r="D1425" s="51" t="s">
        <v>65</v>
      </c>
      <c r="E1425" s="49">
        <v>163.59</v>
      </c>
      <c r="F1425" s="49">
        <f t="shared" si="22"/>
        <v>163.59</v>
      </c>
      <c r="K1425" s="38"/>
      <c r="L1425" s="38"/>
    </row>
    <row r="1426" spans="1:12" ht="45.75" x14ac:dyDescent="0.25">
      <c r="A1426" s="4" t="s">
        <v>323</v>
      </c>
      <c r="B1426" s="4" t="s">
        <v>66</v>
      </c>
      <c r="C1426" s="50" t="s">
        <v>40</v>
      </c>
      <c r="D1426" s="51" t="s">
        <v>67</v>
      </c>
      <c r="E1426" s="49">
        <v>24.36</v>
      </c>
      <c r="F1426" s="49">
        <f t="shared" si="22"/>
        <v>24.36</v>
      </c>
      <c r="K1426" s="38"/>
      <c r="L1426" s="38"/>
    </row>
    <row r="1427" spans="1:12" x14ac:dyDescent="0.25">
      <c r="C1427" s="39"/>
      <c r="D1427" s="48" t="s">
        <v>2674</v>
      </c>
      <c r="E1427" s="52">
        <f>SUM(E1421:E1426)</f>
        <v>890.68999999999994</v>
      </c>
      <c r="F1427" s="52">
        <f>SUM(F1421:F1426)</f>
        <v>890.68999999999994</v>
      </c>
      <c r="K1427" s="38"/>
      <c r="L1427" s="38"/>
    </row>
    <row r="1428" spans="1:12" x14ac:dyDescent="0.25">
      <c r="C1428" s="39"/>
      <c r="D1428" s="40"/>
      <c r="E1428" s="49"/>
      <c r="F1428" s="49"/>
      <c r="K1428" s="38"/>
      <c r="L1428" s="38"/>
    </row>
    <row r="1429" spans="1:12" x14ac:dyDescent="0.25">
      <c r="B1429" s="7"/>
      <c r="C1429" s="47" t="s">
        <v>68</v>
      </c>
      <c r="D1429" s="48" t="s">
        <v>69</v>
      </c>
      <c r="E1429" s="49"/>
      <c r="F1429" s="49"/>
      <c r="K1429" s="38"/>
      <c r="L1429" s="38"/>
    </row>
    <row r="1430" spans="1:12" x14ac:dyDescent="0.25">
      <c r="C1430" s="39"/>
      <c r="D1430" s="40"/>
      <c r="E1430" s="49"/>
      <c r="F1430" s="49"/>
      <c r="K1430" s="38"/>
      <c r="L1430" s="38"/>
    </row>
    <row r="1431" spans="1:12" ht="57" x14ac:dyDescent="0.25">
      <c r="A1431" s="4" t="s">
        <v>324</v>
      </c>
      <c r="B1431" s="4" t="s">
        <v>71</v>
      </c>
      <c r="C1431" s="50" t="s">
        <v>15</v>
      </c>
      <c r="D1431" s="51" t="s">
        <v>72</v>
      </c>
      <c r="E1431" s="49">
        <v>1804.22</v>
      </c>
      <c r="F1431" s="49">
        <v>0</v>
      </c>
      <c r="K1431" s="38"/>
      <c r="L1431" s="38"/>
    </row>
    <row r="1432" spans="1:12" ht="45.75" x14ac:dyDescent="0.25">
      <c r="A1432" s="4" t="s">
        <v>324</v>
      </c>
      <c r="B1432" s="4" t="s">
        <v>73</v>
      </c>
      <c r="C1432" s="50" t="s">
        <v>18</v>
      </c>
      <c r="D1432" s="51" t="s">
        <v>74</v>
      </c>
      <c r="E1432" s="49">
        <v>579.32000000000005</v>
      </c>
      <c r="F1432" s="49">
        <f t="shared" si="22"/>
        <v>579.32000000000005</v>
      </c>
      <c r="K1432" s="38"/>
      <c r="L1432" s="38"/>
    </row>
    <row r="1433" spans="1:12" ht="23.25" x14ac:dyDescent="0.25">
      <c r="A1433" s="4" t="s">
        <v>324</v>
      </c>
      <c r="B1433" s="4" t="s">
        <v>75</v>
      </c>
      <c r="C1433" s="50" t="s">
        <v>15</v>
      </c>
      <c r="D1433" s="51" t="s">
        <v>76</v>
      </c>
      <c r="E1433" s="49">
        <v>40.24</v>
      </c>
      <c r="F1433" s="49">
        <f t="shared" si="22"/>
        <v>40.24</v>
      </c>
      <c r="K1433" s="38"/>
      <c r="L1433" s="38"/>
    </row>
    <row r="1434" spans="1:12" ht="79.5" x14ac:dyDescent="0.25">
      <c r="A1434" s="4" t="s">
        <v>324</v>
      </c>
      <c r="B1434" s="4" t="s">
        <v>77</v>
      </c>
      <c r="C1434" s="50" t="s">
        <v>18</v>
      </c>
      <c r="D1434" s="51" t="s">
        <v>78</v>
      </c>
      <c r="E1434" s="49">
        <v>145.11000000000001</v>
      </c>
      <c r="F1434" s="49">
        <v>0</v>
      </c>
      <c r="K1434" s="38"/>
      <c r="L1434" s="38"/>
    </row>
    <row r="1435" spans="1:12" x14ac:dyDescent="0.25">
      <c r="C1435" s="39"/>
      <c r="D1435" s="48" t="s">
        <v>2674</v>
      </c>
      <c r="E1435" s="52">
        <f>SUM(E1431:E1434)</f>
        <v>2568.89</v>
      </c>
      <c r="F1435" s="52">
        <f>SUM(F1431:F1434)</f>
        <v>619.56000000000006</v>
      </c>
      <c r="K1435" s="38"/>
      <c r="L1435" s="38"/>
    </row>
    <row r="1436" spans="1:12" x14ac:dyDescent="0.25">
      <c r="C1436" s="39"/>
      <c r="D1436" s="40"/>
      <c r="E1436" s="49"/>
      <c r="F1436" s="49"/>
      <c r="K1436" s="38"/>
      <c r="L1436" s="38"/>
    </row>
    <row r="1437" spans="1:12" x14ac:dyDescent="0.25">
      <c r="B1437" s="7"/>
      <c r="C1437" s="47" t="s">
        <v>79</v>
      </c>
      <c r="D1437" s="48" t="s">
        <v>80</v>
      </c>
      <c r="E1437" s="49"/>
      <c r="F1437" s="49"/>
      <c r="K1437" s="38"/>
      <c r="L1437" s="38"/>
    </row>
    <row r="1438" spans="1:12" x14ac:dyDescent="0.25">
      <c r="C1438" s="39"/>
      <c r="D1438" s="40"/>
      <c r="E1438" s="49"/>
      <c r="F1438" s="49"/>
      <c r="K1438" s="38"/>
      <c r="L1438" s="38"/>
    </row>
    <row r="1439" spans="1:12" ht="34.5" x14ac:dyDescent="0.25">
      <c r="A1439" s="4" t="s">
        <v>325</v>
      </c>
      <c r="B1439" s="4" t="s">
        <v>166</v>
      </c>
      <c r="C1439" s="50" t="s">
        <v>18</v>
      </c>
      <c r="D1439" s="51" t="s">
        <v>167</v>
      </c>
      <c r="E1439" s="49">
        <v>230.29</v>
      </c>
      <c r="F1439" s="49">
        <v>0</v>
      </c>
      <c r="K1439" s="38"/>
      <c r="L1439" s="38"/>
    </row>
    <row r="1440" spans="1:12" x14ac:dyDescent="0.25">
      <c r="C1440" s="39"/>
      <c r="D1440" s="48" t="s">
        <v>2674</v>
      </c>
      <c r="E1440" s="52">
        <f>SUM(E1439)</f>
        <v>230.29</v>
      </c>
      <c r="F1440" s="52">
        <f>SUM(F1439)</f>
        <v>0</v>
      </c>
      <c r="K1440" s="38"/>
      <c r="L1440" s="38"/>
    </row>
    <row r="1441" spans="1:12" x14ac:dyDescent="0.25">
      <c r="C1441" s="39"/>
      <c r="D1441" s="40"/>
      <c r="E1441" s="49"/>
      <c r="F1441" s="49"/>
      <c r="K1441" s="38"/>
      <c r="L1441" s="38"/>
    </row>
    <row r="1442" spans="1:12" x14ac:dyDescent="0.25">
      <c r="B1442" s="7"/>
      <c r="C1442" s="47" t="s">
        <v>84</v>
      </c>
      <c r="D1442" s="48" t="s">
        <v>85</v>
      </c>
      <c r="E1442" s="49"/>
      <c r="F1442" s="49"/>
      <c r="K1442" s="38"/>
      <c r="L1442" s="38"/>
    </row>
    <row r="1443" spans="1:12" x14ac:dyDescent="0.25">
      <c r="C1443" s="39"/>
      <c r="D1443" s="40"/>
      <c r="E1443" s="49"/>
      <c r="F1443" s="49"/>
      <c r="K1443" s="38"/>
      <c r="L1443" s="38"/>
    </row>
    <row r="1444" spans="1:12" ht="45.75" x14ac:dyDescent="0.25">
      <c r="A1444" s="4" t="s">
        <v>326</v>
      </c>
      <c r="B1444" s="4" t="s">
        <v>87</v>
      </c>
      <c r="C1444" s="50" t="s">
        <v>31</v>
      </c>
      <c r="D1444" s="51" t="s">
        <v>88</v>
      </c>
      <c r="E1444" s="49">
        <v>1632.51</v>
      </c>
      <c r="F1444" s="49">
        <f t="shared" si="22"/>
        <v>1632.51</v>
      </c>
      <c r="K1444" s="38"/>
      <c r="L1444" s="38"/>
    </row>
    <row r="1445" spans="1:12" ht="45.75" x14ac:dyDescent="0.25">
      <c r="A1445" s="4" t="s">
        <v>326</v>
      </c>
      <c r="B1445" s="4" t="s">
        <v>89</v>
      </c>
      <c r="C1445" s="50" t="s">
        <v>40</v>
      </c>
      <c r="D1445" s="51" t="s">
        <v>90</v>
      </c>
      <c r="E1445" s="49">
        <v>386.86</v>
      </c>
      <c r="F1445" s="49">
        <f t="shared" si="22"/>
        <v>386.86</v>
      </c>
      <c r="K1445" s="38"/>
      <c r="L1445" s="38"/>
    </row>
    <row r="1446" spans="1:12" x14ac:dyDescent="0.25">
      <c r="C1446" s="39"/>
      <c r="D1446" s="48" t="s">
        <v>2674</v>
      </c>
      <c r="E1446" s="52">
        <f>SUM(E1444:E1445)</f>
        <v>2019.37</v>
      </c>
      <c r="F1446" s="52">
        <f>SUM(F1444:F1445)</f>
        <v>2019.37</v>
      </c>
      <c r="K1446" s="38"/>
      <c r="L1446" s="38"/>
    </row>
    <row r="1447" spans="1:12" x14ac:dyDescent="0.25">
      <c r="C1447" s="39"/>
      <c r="D1447" s="40"/>
      <c r="E1447" s="49"/>
      <c r="F1447" s="49"/>
      <c r="K1447" s="38"/>
      <c r="L1447" s="38"/>
    </row>
    <row r="1448" spans="1:12" x14ac:dyDescent="0.25">
      <c r="B1448" s="7"/>
      <c r="C1448" s="47" t="s">
        <v>93</v>
      </c>
      <c r="D1448" s="48" t="s">
        <v>94</v>
      </c>
      <c r="E1448" s="49"/>
      <c r="F1448" s="49"/>
      <c r="K1448" s="38"/>
      <c r="L1448" s="38"/>
    </row>
    <row r="1449" spans="1:12" x14ac:dyDescent="0.25">
      <c r="C1449" s="39"/>
      <c r="D1449" s="40"/>
      <c r="E1449" s="49"/>
      <c r="F1449" s="49"/>
      <c r="K1449" s="38"/>
      <c r="L1449" s="38"/>
    </row>
    <row r="1450" spans="1:12" ht="23.25" x14ac:dyDescent="0.25">
      <c r="A1450" s="4" t="s">
        <v>327</v>
      </c>
      <c r="B1450" s="4" t="s">
        <v>96</v>
      </c>
      <c r="C1450" s="50" t="s">
        <v>40</v>
      </c>
      <c r="D1450" s="51" t="s">
        <v>97</v>
      </c>
      <c r="E1450" s="49">
        <v>860.06</v>
      </c>
      <c r="F1450" s="49">
        <f t="shared" si="22"/>
        <v>860.06</v>
      </c>
      <c r="K1450" s="38"/>
      <c r="L1450" s="38"/>
    </row>
    <row r="1451" spans="1:12" ht="34.5" x14ac:dyDescent="0.25">
      <c r="A1451" s="4" t="s">
        <v>327</v>
      </c>
      <c r="B1451" s="4" t="s">
        <v>98</v>
      </c>
      <c r="C1451" s="50" t="s">
        <v>40</v>
      </c>
      <c r="D1451" s="51" t="s">
        <v>99</v>
      </c>
      <c r="E1451" s="49">
        <v>211.99</v>
      </c>
      <c r="F1451" s="49">
        <f t="shared" si="22"/>
        <v>211.99</v>
      </c>
      <c r="K1451" s="38"/>
      <c r="L1451" s="38"/>
    </row>
    <row r="1452" spans="1:12" ht="57" x14ac:dyDescent="0.25">
      <c r="A1452" s="4" t="s">
        <v>327</v>
      </c>
      <c r="B1452" s="4" t="s">
        <v>100</v>
      </c>
      <c r="C1452" s="50" t="s">
        <v>40</v>
      </c>
      <c r="D1452" s="51" t="s">
        <v>101</v>
      </c>
      <c r="E1452" s="49">
        <v>248.02</v>
      </c>
      <c r="F1452" s="49">
        <f t="shared" si="22"/>
        <v>248.02</v>
      </c>
      <c r="K1452" s="38"/>
      <c r="L1452" s="38"/>
    </row>
    <row r="1453" spans="1:12" ht="34.5" x14ac:dyDescent="0.25">
      <c r="A1453" s="4" t="s">
        <v>327</v>
      </c>
      <c r="B1453" s="4" t="s">
        <v>102</v>
      </c>
      <c r="C1453" s="50" t="s">
        <v>40</v>
      </c>
      <c r="D1453" s="51" t="s">
        <v>103</v>
      </c>
      <c r="E1453" s="49">
        <v>68.67</v>
      </c>
      <c r="F1453" s="49">
        <f t="shared" si="22"/>
        <v>68.67</v>
      </c>
      <c r="K1453" s="38"/>
      <c r="L1453" s="38"/>
    </row>
    <row r="1454" spans="1:12" ht="57" x14ac:dyDescent="0.25">
      <c r="A1454" s="4" t="s">
        <v>327</v>
      </c>
      <c r="B1454" s="4" t="s">
        <v>104</v>
      </c>
      <c r="C1454" s="50" t="s">
        <v>40</v>
      </c>
      <c r="D1454" s="51" t="s">
        <v>105</v>
      </c>
      <c r="E1454" s="49">
        <v>424.91</v>
      </c>
      <c r="F1454" s="49">
        <f t="shared" si="22"/>
        <v>424.91</v>
      </c>
      <c r="K1454" s="38"/>
      <c r="L1454" s="38"/>
    </row>
    <row r="1455" spans="1:12" ht="45.75" x14ac:dyDescent="0.25">
      <c r="A1455" s="4" t="s">
        <v>327</v>
      </c>
      <c r="B1455" s="4" t="s">
        <v>106</v>
      </c>
      <c r="C1455" s="50" t="s">
        <v>40</v>
      </c>
      <c r="D1455" s="51" t="s">
        <v>107</v>
      </c>
      <c r="E1455" s="49">
        <v>46.76</v>
      </c>
      <c r="F1455" s="49">
        <v>0</v>
      </c>
      <c r="K1455" s="38"/>
      <c r="L1455" s="38"/>
    </row>
    <row r="1456" spans="1:12" x14ac:dyDescent="0.25">
      <c r="C1456" s="39"/>
      <c r="D1456" s="48" t="s">
        <v>2674</v>
      </c>
      <c r="E1456" s="52">
        <f>SUM(E1450:E1455)</f>
        <v>1860.41</v>
      </c>
      <c r="F1456" s="52">
        <f>SUM(F1450:F1455)</f>
        <v>1813.65</v>
      </c>
      <c r="K1456" s="38"/>
      <c r="L1456" s="38"/>
    </row>
    <row r="1457" spans="1:12" x14ac:dyDescent="0.25">
      <c r="C1457" s="39"/>
      <c r="D1457" s="40"/>
      <c r="E1457" s="49"/>
      <c r="F1457" s="49"/>
      <c r="K1457" s="38"/>
      <c r="L1457" s="38"/>
    </row>
    <row r="1458" spans="1:12" x14ac:dyDescent="0.25">
      <c r="B1458" s="7"/>
      <c r="C1458" s="44" t="s">
        <v>328</v>
      </c>
      <c r="D1458" s="45" t="s">
        <v>329</v>
      </c>
      <c r="E1458" s="46">
        <f>E1470+E1475+E1481+E1491+E1497+E1503+E1509+E1519</f>
        <v>10796.92</v>
      </c>
      <c r="F1458" s="46">
        <f>F1470+F1475+F1481+F1491+F1497+F1503+F1509+F1519</f>
        <v>7885.76</v>
      </c>
      <c r="K1458" s="38"/>
      <c r="L1458" s="38"/>
    </row>
    <row r="1459" spans="1:12" x14ac:dyDescent="0.25">
      <c r="B1459" s="7"/>
      <c r="C1459" s="47" t="s">
        <v>7</v>
      </c>
      <c r="D1459" s="48" t="s">
        <v>12</v>
      </c>
      <c r="E1459" s="49"/>
      <c r="F1459" s="49"/>
      <c r="K1459" s="38"/>
      <c r="L1459" s="38"/>
    </row>
    <row r="1460" spans="1:12" x14ac:dyDescent="0.25">
      <c r="C1460" s="39"/>
      <c r="D1460" s="40"/>
      <c r="E1460" s="49"/>
      <c r="F1460" s="49"/>
      <c r="K1460" s="38"/>
      <c r="L1460" s="38"/>
    </row>
    <row r="1461" spans="1:12" ht="23.25" x14ac:dyDescent="0.25">
      <c r="A1461" s="4" t="s">
        <v>330</v>
      </c>
      <c r="B1461" s="4" t="s">
        <v>14</v>
      </c>
      <c r="C1461" s="50" t="s">
        <v>15</v>
      </c>
      <c r="D1461" s="51" t="s">
        <v>16</v>
      </c>
      <c r="E1461" s="49">
        <v>380.25</v>
      </c>
      <c r="F1461" s="49">
        <f t="shared" si="22"/>
        <v>380.25</v>
      </c>
      <c r="K1461" s="38"/>
      <c r="L1461" s="38"/>
    </row>
    <row r="1462" spans="1:12" x14ac:dyDescent="0.25">
      <c r="A1462" s="4" t="s">
        <v>330</v>
      </c>
      <c r="B1462" s="4" t="s">
        <v>17</v>
      </c>
      <c r="C1462" s="50" t="s">
        <v>18</v>
      </c>
      <c r="D1462" s="51" t="s">
        <v>19</v>
      </c>
      <c r="E1462" s="49">
        <v>56.52</v>
      </c>
      <c r="F1462" s="49">
        <f t="shared" si="22"/>
        <v>56.52</v>
      </c>
      <c r="K1462" s="38"/>
      <c r="L1462" s="38"/>
    </row>
    <row r="1463" spans="1:12" ht="23.25" x14ac:dyDescent="0.25">
      <c r="A1463" s="4" t="s">
        <v>330</v>
      </c>
      <c r="B1463" s="4" t="s">
        <v>20</v>
      </c>
      <c r="C1463" s="50" t="s">
        <v>18</v>
      </c>
      <c r="D1463" s="51" t="s">
        <v>21</v>
      </c>
      <c r="E1463" s="49">
        <v>199.92</v>
      </c>
      <c r="F1463" s="49">
        <f t="shared" si="22"/>
        <v>199.92</v>
      </c>
      <c r="K1463" s="38"/>
      <c r="L1463" s="38"/>
    </row>
    <row r="1464" spans="1:12" ht="23.25" x14ac:dyDescent="0.25">
      <c r="A1464" s="4" t="s">
        <v>330</v>
      </c>
      <c r="B1464" s="4" t="s">
        <v>22</v>
      </c>
      <c r="C1464" s="50" t="s">
        <v>15</v>
      </c>
      <c r="D1464" s="51" t="s">
        <v>23</v>
      </c>
      <c r="E1464" s="49">
        <v>193.17</v>
      </c>
      <c r="F1464" s="49">
        <f t="shared" si="22"/>
        <v>193.17</v>
      </c>
      <c r="K1464" s="38"/>
      <c r="L1464" s="38"/>
    </row>
    <row r="1465" spans="1:12" ht="23.25" x14ac:dyDescent="0.25">
      <c r="A1465" s="4" t="s">
        <v>330</v>
      </c>
      <c r="B1465" s="4" t="s">
        <v>24</v>
      </c>
      <c r="C1465" s="50" t="s">
        <v>18</v>
      </c>
      <c r="D1465" s="51" t="s">
        <v>25</v>
      </c>
      <c r="E1465" s="49">
        <v>626.1</v>
      </c>
      <c r="F1465" s="49">
        <f t="shared" si="22"/>
        <v>626.1</v>
      </c>
      <c r="K1465" s="38"/>
      <c r="L1465" s="38"/>
    </row>
    <row r="1466" spans="1:12" ht="23.25" x14ac:dyDescent="0.25">
      <c r="A1466" s="4" t="s">
        <v>330</v>
      </c>
      <c r="B1466" s="4" t="s">
        <v>26</v>
      </c>
      <c r="C1466" s="50" t="s">
        <v>18</v>
      </c>
      <c r="D1466" s="51" t="s">
        <v>27</v>
      </c>
      <c r="E1466" s="49">
        <v>170.79</v>
      </c>
      <c r="F1466" s="49">
        <f t="shared" si="22"/>
        <v>170.79</v>
      </c>
      <c r="K1466" s="38"/>
      <c r="L1466" s="38"/>
    </row>
    <row r="1467" spans="1:12" ht="23.25" x14ac:dyDescent="0.25">
      <c r="A1467" s="4" t="s">
        <v>330</v>
      </c>
      <c r="B1467" s="4" t="s">
        <v>28</v>
      </c>
      <c r="C1467" s="50" t="s">
        <v>18</v>
      </c>
      <c r="D1467" s="51" t="s">
        <v>29</v>
      </c>
      <c r="E1467" s="49">
        <v>381.24</v>
      </c>
      <c r="F1467" s="49">
        <f t="shared" si="22"/>
        <v>381.24</v>
      </c>
      <c r="K1467" s="38"/>
      <c r="L1467" s="38"/>
    </row>
    <row r="1468" spans="1:12" ht="34.5" x14ac:dyDescent="0.25">
      <c r="A1468" s="4" t="s">
        <v>330</v>
      </c>
      <c r="B1468" s="4" t="s">
        <v>30</v>
      </c>
      <c r="C1468" s="50" t="s">
        <v>31</v>
      </c>
      <c r="D1468" s="51" t="s">
        <v>32</v>
      </c>
      <c r="E1468" s="49">
        <v>99.96</v>
      </c>
      <c r="F1468" s="49">
        <f t="shared" si="22"/>
        <v>99.96</v>
      </c>
      <c r="K1468" s="38"/>
      <c r="L1468" s="38"/>
    </row>
    <row r="1469" spans="1:12" ht="34.5" x14ac:dyDescent="0.25">
      <c r="A1469" s="4" t="s">
        <v>330</v>
      </c>
      <c r="B1469" s="4" t="s">
        <v>33</v>
      </c>
      <c r="C1469" s="50" t="s">
        <v>31</v>
      </c>
      <c r="D1469" s="51" t="s">
        <v>34</v>
      </c>
      <c r="E1469" s="49">
        <v>131.91999999999999</v>
      </c>
      <c r="F1469" s="49">
        <f t="shared" si="22"/>
        <v>131.91999999999999</v>
      </c>
      <c r="K1469" s="38"/>
      <c r="L1469" s="38"/>
    </row>
    <row r="1470" spans="1:12" x14ac:dyDescent="0.25">
      <c r="C1470" s="39"/>
      <c r="D1470" s="48" t="s">
        <v>2674</v>
      </c>
      <c r="E1470" s="52">
        <f>SUM(E1461:E1469)</f>
        <v>2239.87</v>
      </c>
      <c r="F1470" s="52">
        <f>SUM(F1461:F1469)</f>
        <v>2239.87</v>
      </c>
      <c r="K1470" s="38"/>
      <c r="L1470" s="38"/>
    </row>
    <row r="1471" spans="1:12" x14ac:dyDescent="0.25">
      <c r="C1471" s="39"/>
      <c r="D1471" s="40"/>
      <c r="E1471" s="49"/>
      <c r="F1471" s="49"/>
      <c r="K1471" s="38"/>
      <c r="L1471" s="38"/>
    </row>
    <row r="1472" spans="1:12" x14ac:dyDescent="0.25">
      <c r="B1472" s="7"/>
      <c r="C1472" s="47" t="s">
        <v>36</v>
      </c>
      <c r="D1472" s="48" t="s">
        <v>37</v>
      </c>
      <c r="E1472" s="49"/>
      <c r="F1472" s="49"/>
      <c r="K1472" s="38"/>
      <c r="L1472" s="38"/>
    </row>
    <row r="1473" spans="1:12" x14ac:dyDescent="0.25">
      <c r="C1473" s="39"/>
      <c r="D1473" s="40"/>
      <c r="E1473" s="49"/>
      <c r="F1473" s="49"/>
      <c r="K1473" s="38"/>
      <c r="L1473" s="38"/>
    </row>
    <row r="1474" spans="1:12" ht="23.25" x14ac:dyDescent="0.25">
      <c r="A1474" s="4" t="s">
        <v>331</v>
      </c>
      <c r="B1474" s="4" t="s">
        <v>39</v>
      </c>
      <c r="C1474" s="50" t="s">
        <v>40</v>
      </c>
      <c r="D1474" s="51" t="s">
        <v>41</v>
      </c>
      <c r="E1474" s="49">
        <v>306.45</v>
      </c>
      <c r="F1474" s="49">
        <f t="shared" si="22"/>
        <v>306.45</v>
      </c>
      <c r="K1474" s="38"/>
      <c r="L1474" s="38"/>
    </row>
    <row r="1475" spans="1:12" x14ac:dyDescent="0.25">
      <c r="C1475" s="39"/>
      <c r="D1475" s="48" t="s">
        <v>2674</v>
      </c>
      <c r="E1475" s="52">
        <f>SUM(E1474)</f>
        <v>306.45</v>
      </c>
      <c r="F1475" s="52">
        <f>SUM(F1474)</f>
        <v>306.45</v>
      </c>
      <c r="K1475" s="38"/>
      <c r="L1475" s="38"/>
    </row>
    <row r="1476" spans="1:12" x14ac:dyDescent="0.25">
      <c r="C1476" s="39"/>
      <c r="D1476" s="40"/>
      <c r="E1476" s="49"/>
      <c r="F1476" s="49"/>
      <c r="K1476" s="38"/>
      <c r="L1476" s="38"/>
    </row>
    <row r="1477" spans="1:12" x14ac:dyDescent="0.25">
      <c r="B1477" s="7"/>
      <c r="C1477" s="47" t="s">
        <v>42</v>
      </c>
      <c r="D1477" s="48" t="s">
        <v>43</v>
      </c>
      <c r="E1477" s="49"/>
      <c r="F1477" s="49"/>
      <c r="K1477" s="38"/>
      <c r="L1477" s="38"/>
    </row>
    <row r="1478" spans="1:12" x14ac:dyDescent="0.25">
      <c r="C1478" s="39"/>
      <c r="D1478" s="40"/>
      <c r="E1478" s="49"/>
      <c r="F1478" s="49"/>
      <c r="K1478" s="38"/>
      <c r="L1478" s="38"/>
    </row>
    <row r="1479" spans="1:12" ht="45.75" x14ac:dyDescent="0.25">
      <c r="A1479" s="4" t="s">
        <v>332</v>
      </c>
      <c r="B1479" s="4" t="s">
        <v>45</v>
      </c>
      <c r="C1479" s="50" t="s">
        <v>31</v>
      </c>
      <c r="D1479" s="51" t="s">
        <v>46</v>
      </c>
      <c r="E1479" s="49">
        <v>321.52</v>
      </c>
      <c r="F1479" s="49">
        <f t="shared" si="22"/>
        <v>321.52</v>
      </c>
      <c r="K1479" s="38"/>
      <c r="L1479" s="38"/>
    </row>
    <row r="1480" spans="1:12" ht="45.75" x14ac:dyDescent="0.25">
      <c r="A1480" s="4" t="s">
        <v>332</v>
      </c>
      <c r="B1480" s="4" t="s">
        <v>47</v>
      </c>
      <c r="C1480" s="50" t="s">
        <v>31</v>
      </c>
      <c r="D1480" s="51" t="s">
        <v>48</v>
      </c>
      <c r="E1480" s="49">
        <v>32.200000000000003</v>
      </c>
      <c r="F1480" s="49">
        <f t="shared" si="22"/>
        <v>32.200000000000003</v>
      </c>
      <c r="K1480" s="38"/>
      <c r="L1480" s="38"/>
    </row>
    <row r="1481" spans="1:12" x14ac:dyDescent="0.25">
      <c r="C1481" s="39"/>
      <c r="D1481" s="48" t="s">
        <v>2674</v>
      </c>
      <c r="E1481" s="52">
        <f>SUM(E1479:E1480)</f>
        <v>353.71999999999997</v>
      </c>
      <c r="F1481" s="52">
        <f>SUM(F1479:F1480)</f>
        <v>353.71999999999997</v>
      </c>
      <c r="K1481" s="38"/>
      <c r="L1481" s="38"/>
    </row>
    <row r="1482" spans="1:12" x14ac:dyDescent="0.25">
      <c r="C1482" s="39"/>
      <c r="D1482" s="40"/>
      <c r="E1482" s="49"/>
      <c r="F1482" s="49"/>
      <c r="K1482" s="38"/>
      <c r="L1482" s="38"/>
    </row>
    <row r="1483" spans="1:12" x14ac:dyDescent="0.25">
      <c r="B1483" s="7"/>
      <c r="C1483" s="47" t="s">
        <v>53</v>
      </c>
      <c r="D1483" s="48" t="s">
        <v>54</v>
      </c>
      <c r="E1483" s="49"/>
      <c r="F1483" s="49"/>
      <c r="K1483" s="38"/>
      <c r="L1483" s="38"/>
    </row>
    <row r="1484" spans="1:12" x14ac:dyDescent="0.25">
      <c r="C1484" s="39"/>
      <c r="D1484" s="40"/>
      <c r="E1484" s="49"/>
      <c r="F1484" s="49"/>
      <c r="K1484" s="38"/>
      <c r="L1484" s="38"/>
    </row>
    <row r="1485" spans="1:12" ht="34.5" x14ac:dyDescent="0.25">
      <c r="A1485" s="4" t="s">
        <v>333</v>
      </c>
      <c r="B1485" s="4" t="s">
        <v>56</v>
      </c>
      <c r="C1485" s="50" t="s">
        <v>40</v>
      </c>
      <c r="D1485" s="51" t="s">
        <v>57</v>
      </c>
      <c r="E1485" s="49">
        <v>163.99</v>
      </c>
      <c r="F1485" s="49">
        <f t="shared" ref="F1485:F1543" si="23">E1485</f>
        <v>163.99</v>
      </c>
      <c r="K1485" s="38"/>
      <c r="L1485" s="38"/>
    </row>
    <row r="1486" spans="1:12" ht="34.5" x14ac:dyDescent="0.25">
      <c r="A1486" s="4" t="s">
        <v>333</v>
      </c>
      <c r="B1486" s="4" t="s">
        <v>58</v>
      </c>
      <c r="C1486" s="50" t="s">
        <v>40</v>
      </c>
      <c r="D1486" s="51" t="s">
        <v>59</v>
      </c>
      <c r="E1486" s="49">
        <v>12.5</v>
      </c>
      <c r="F1486" s="49">
        <f t="shared" si="23"/>
        <v>12.5</v>
      </c>
      <c r="K1486" s="38"/>
      <c r="L1486" s="38"/>
    </row>
    <row r="1487" spans="1:12" ht="34.5" x14ac:dyDescent="0.25">
      <c r="A1487" s="4" t="s">
        <v>333</v>
      </c>
      <c r="B1487" s="4" t="s">
        <v>60</v>
      </c>
      <c r="C1487" s="50" t="s">
        <v>40</v>
      </c>
      <c r="D1487" s="51" t="s">
        <v>61</v>
      </c>
      <c r="E1487" s="49">
        <v>457.53</v>
      </c>
      <c r="F1487" s="49">
        <f t="shared" si="23"/>
        <v>457.53</v>
      </c>
      <c r="K1487" s="38"/>
      <c r="L1487" s="38"/>
    </row>
    <row r="1488" spans="1:12" ht="34.5" x14ac:dyDescent="0.25">
      <c r="A1488" s="4" t="s">
        <v>333</v>
      </c>
      <c r="B1488" s="4" t="s">
        <v>62</v>
      </c>
      <c r="C1488" s="50" t="s">
        <v>40</v>
      </c>
      <c r="D1488" s="51" t="s">
        <v>63</v>
      </c>
      <c r="E1488" s="49">
        <v>102.91</v>
      </c>
      <c r="F1488" s="49">
        <f t="shared" si="23"/>
        <v>102.91</v>
      </c>
      <c r="K1488" s="38"/>
      <c r="L1488" s="38"/>
    </row>
    <row r="1489" spans="1:12" ht="45.75" x14ac:dyDescent="0.25">
      <c r="A1489" s="4" t="s">
        <v>333</v>
      </c>
      <c r="B1489" s="4" t="s">
        <v>64</v>
      </c>
      <c r="C1489" s="50" t="s">
        <v>40</v>
      </c>
      <c r="D1489" s="51" t="s">
        <v>65</v>
      </c>
      <c r="E1489" s="49">
        <v>173.04</v>
      </c>
      <c r="F1489" s="49">
        <f t="shared" si="23"/>
        <v>173.04</v>
      </c>
      <c r="K1489" s="38"/>
      <c r="L1489" s="38"/>
    </row>
    <row r="1490" spans="1:12" ht="45.75" x14ac:dyDescent="0.25">
      <c r="A1490" s="4" t="s">
        <v>333</v>
      </c>
      <c r="B1490" s="4" t="s">
        <v>66</v>
      </c>
      <c r="C1490" s="50" t="s">
        <v>40</v>
      </c>
      <c r="D1490" s="51" t="s">
        <v>67</v>
      </c>
      <c r="E1490" s="49">
        <v>24.36</v>
      </c>
      <c r="F1490" s="49">
        <f t="shared" si="23"/>
        <v>24.36</v>
      </c>
      <c r="K1490" s="38"/>
      <c r="L1490" s="38"/>
    </row>
    <row r="1491" spans="1:12" x14ac:dyDescent="0.25">
      <c r="C1491" s="39"/>
      <c r="D1491" s="48" t="s">
        <v>2674</v>
      </c>
      <c r="E1491" s="52">
        <f>SUM(E1485:E1490)</f>
        <v>934.32999999999993</v>
      </c>
      <c r="F1491" s="52">
        <f>SUM(F1485:F1490)</f>
        <v>934.32999999999993</v>
      </c>
      <c r="K1491" s="38"/>
      <c r="L1491" s="38"/>
    </row>
    <row r="1492" spans="1:12" x14ac:dyDescent="0.25">
      <c r="C1492" s="39"/>
      <c r="D1492" s="40"/>
      <c r="E1492" s="49"/>
      <c r="F1492" s="49"/>
      <c r="K1492" s="38"/>
      <c r="L1492" s="38"/>
    </row>
    <row r="1493" spans="1:12" x14ac:dyDescent="0.25">
      <c r="B1493" s="7"/>
      <c r="C1493" s="47" t="s">
        <v>68</v>
      </c>
      <c r="D1493" s="48" t="s">
        <v>69</v>
      </c>
      <c r="E1493" s="49"/>
      <c r="F1493" s="49"/>
      <c r="K1493" s="38"/>
      <c r="L1493" s="38"/>
    </row>
    <row r="1494" spans="1:12" x14ac:dyDescent="0.25">
      <c r="C1494" s="39"/>
      <c r="D1494" s="40"/>
      <c r="E1494" s="49"/>
      <c r="F1494" s="49"/>
      <c r="K1494" s="38"/>
      <c r="L1494" s="38"/>
    </row>
    <row r="1495" spans="1:12" ht="57" x14ac:dyDescent="0.25">
      <c r="A1495" s="4" t="s">
        <v>334</v>
      </c>
      <c r="B1495" s="4" t="s">
        <v>71</v>
      </c>
      <c r="C1495" s="50" t="s">
        <v>15</v>
      </c>
      <c r="D1495" s="51" t="s">
        <v>72</v>
      </c>
      <c r="E1495" s="49">
        <v>1909.86</v>
      </c>
      <c r="F1495" s="49">
        <v>0</v>
      </c>
      <c r="K1495" s="38"/>
      <c r="L1495" s="38"/>
    </row>
    <row r="1496" spans="1:12" ht="23.25" x14ac:dyDescent="0.25">
      <c r="A1496" s="4" t="s">
        <v>334</v>
      </c>
      <c r="B1496" s="4" t="s">
        <v>75</v>
      </c>
      <c r="C1496" s="50" t="s">
        <v>15</v>
      </c>
      <c r="D1496" s="51" t="s">
        <v>76</v>
      </c>
      <c r="E1496" s="49">
        <v>42.59</v>
      </c>
      <c r="F1496" s="49">
        <f t="shared" si="23"/>
        <v>42.59</v>
      </c>
      <c r="K1496" s="38"/>
      <c r="L1496" s="38"/>
    </row>
    <row r="1497" spans="1:12" x14ac:dyDescent="0.25">
      <c r="C1497" s="39"/>
      <c r="D1497" s="48" t="s">
        <v>2674</v>
      </c>
      <c r="E1497" s="52">
        <f>SUM(E1495:E1496)</f>
        <v>1952.4499999999998</v>
      </c>
      <c r="F1497" s="52">
        <f>SUM(F1495:F1496)</f>
        <v>42.59</v>
      </c>
      <c r="K1497" s="38"/>
      <c r="L1497" s="38"/>
    </row>
    <row r="1498" spans="1:12" x14ac:dyDescent="0.25">
      <c r="C1498" s="39"/>
      <c r="D1498" s="40"/>
      <c r="E1498" s="49"/>
      <c r="F1498" s="49"/>
      <c r="K1498" s="38"/>
      <c r="L1498" s="38"/>
    </row>
    <row r="1499" spans="1:12" x14ac:dyDescent="0.25">
      <c r="B1499" s="7"/>
      <c r="C1499" s="47" t="s">
        <v>79</v>
      </c>
      <c r="D1499" s="48" t="s">
        <v>80</v>
      </c>
      <c r="E1499" s="49"/>
      <c r="F1499" s="49"/>
      <c r="K1499" s="38"/>
      <c r="L1499" s="38"/>
    </row>
    <row r="1500" spans="1:12" x14ac:dyDescent="0.25">
      <c r="C1500" s="39"/>
      <c r="D1500" s="40"/>
      <c r="E1500" s="49"/>
      <c r="F1500" s="49"/>
      <c r="K1500" s="38"/>
      <c r="L1500" s="38"/>
    </row>
    <row r="1501" spans="1:12" ht="34.5" x14ac:dyDescent="0.25">
      <c r="A1501" s="4" t="s">
        <v>335</v>
      </c>
      <c r="B1501" s="4" t="s">
        <v>126</v>
      </c>
      <c r="C1501" s="50" t="s">
        <v>18</v>
      </c>
      <c r="D1501" s="51" t="s">
        <v>127</v>
      </c>
      <c r="E1501" s="49">
        <v>180.41</v>
      </c>
      <c r="F1501" s="49">
        <v>0</v>
      </c>
      <c r="K1501" s="38"/>
      <c r="L1501" s="38"/>
    </row>
    <row r="1502" spans="1:12" ht="34.5" x14ac:dyDescent="0.25">
      <c r="A1502" s="4" t="s">
        <v>335</v>
      </c>
      <c r="B1502" s="4" t="s">
        <v>82</v>
      </c>
      <c r="C1502" s="50" t="s">
        <v>18</v>
      </c>
      <c r="D1502" s="51" t="s">
        <v>83</v>
      </c>
      <c r="E1502" s="49">
        <v>774.13</v>
      </c>
      <c r="F1502" s="49">
        <v>0</v>
      </c>
      <c r="K1502" s="38"/>
      <c r="L1502" s="38"/>
    </row>
    <row r="1503" spans="1:12" x14ac:dyDescent="0.25">
      <c r="C1503" s="39"/>
      <c r="D1503" s="48" t="s">
        <v>2674</v>
      </c>
      <c r="E1503" s="52">
        <f>SUM(E1501:E1502)</f>
        <v>954.54</v>
      </c>
      <c r="F1503" s="52">
        <f>SUM(F1501:F1502)</f>
        <v>0</v>
      </c>
      <c r="K1503" s="38"/>
      <c r="L1503" s="38"/>
    </row>
    <row r="1504" spans="1:12" x14ac:dyDescent="0.25">
      <c r="C1504" s="39"/>
      <c r="D1504" s="40"/>
      <c r="E1504" s="49"/>
      <c r="F1504" s="49"/>
      <c r="K1504" s="38"/>
      <c r="L1504" s="38"/>
    </row>
    <row r="1505" spans="1:12" x14ac:dyDescent="0.25">
      <c r="B1505" s="7"/>
      <c r="C1505" s="47" t="s">
        <v>84</v>
      </c>
      <c r="D1505" s="48" t="s">
        <v>85</v>
      </c>
      <c r="E1505" s="49"/>
      <c r="F1505" s="49"/>
      <c r="K1505" s="38"/>
      <c r="L1505" s="38"/>
    </row>
    <row r="1506" spans="1:12" x14ac:dyDescent="0.25">
      <c r="C1506" s="39"/>
      <c r="D1506" s="40"/>
      <c r="E1506" s="49"/>
      <c r="F1506" s="49"/>
      <c r="K1506" s="38"/>
      <c r="L1506" s="38"/>
    </row>
    <row r="1507" spans="1:12" ht="45.75" x14ac:dyDescent="0.25">
      <c r="A1507" s="4" t="s">
        <v>336</v>
      </c>
      <c r="B1507" s="4" t="s">
        <v>87</v>
      </c>
      <c r="C1507" s="50" t="s">
        <v>31</v>
      </c>
      <c r="D1507" s="51" t="s">
        <v>88</v>
      </c>
      <c r="E1507" s="49">
        <v>1707.79</v>
      </c>
      <c r="F1507" s="49">
        <f t="shared" si="23"/>
        <v>1707.79</v>
      </c>
      <c r="K1507" s="38"/>
      <c r="L1507" s="38"/>
    </row>
    <row r="1508" spans="1:12" ht="45.75" x14ac:dyDescent="0.25">
      <c r="A1508" s="4" t="s">
        <v>336</v>
      </c>
      <c r="B1508" s="4" t="s">
        <v>89</v>
      </c>
      <c r="C1508" s="50" t="s">
        <v>40</v>
      </c>
      <c r="D1508" s="51" t="s">
        <v>90</v>
      </c>
      <c r="E1508" s="49">
        <v>404.44</v>
      </c>
      <c r="F1508" s="49">
        <f t="shared" si="23"/>
        <v>404.44</v>
      </c>
      <c r="K1508" s="38"/>
      <c r="L1508" s="38"/>
    </row>
    <row r="1509" spans="1:12" x14ac:dyDescent="0.25">
      <c r="C1509" s="39"/>
      <c r="D1509" s="48" t="s">
        <v>2674</v>
      </c>
      <c r="E1509" s="52">
        <f>SUM(E1507:E1508)</f>
        <v>2112.23</v>
      </c>
      <c r="F1509" s="52">
        <f>SUM(F1507:F1508)</f>
        <v>2112.23</v>
      </c>
      <c r="K1509" s="38"/>
      <c r="L1509" s="38"/>
    </row>
    <row r="1510" spans="1:12" x14ac:dyDescent="0.25">
      <c r="C1510" s="39"/>
      <c r="D1510" s="40"/>
      <c r="E1510" s="49"/>
      <c r="F1510" s="49"/>
      <c r="K1510" s="38"/>
      <c r="L1510" s="38"/>
    </row>
    <row r="1511" spans="1:12" x14ac:dyDescent="0.25">
      <c r="B1511" s="7"/>
      <c r="C1511" s="47" t="s">
        <v>93</v>
      </c>
      <c r="D1511" s="48" t="s">
        <v>94</v>
      </c>
      <c r="E1511" s="49"/>
      <c r="F1511" s="49"/>
      <c r="K1511" s="38"/>
      <c r="L1511" s="38"/>
    </row>
    <row r="1512" spans="1:12" x14ac:dyDescent="0.25">
      <c r="C1512" s="39"/>
      <c r="D1512" s="40"/>
      <c r="E1512" s="49"/>
      <c r="F1512" s="49"/>
      <c r="K1512" s="38"/>
      <c r="L1512" s="38"/>
    </row>
    <row r="1513" spans="1:12" ht="23.25" x14ac:dyDescent="0.25">
      <c r="A1513" s="4" t="s">
        <v>337</v>
      </c>
      <c r="B1513" s="4" t="s">
        <v>96</v>
      </c>
      <c r="C1513" s="50" t="s">
        <v>40</v>
      </c>
      <c r="D1513" s="51" t="s">
        <v>97</v>
      </c>
      <c r="E1513" s="49">
        <v>899.57</v>
      </c>
      <c r="F1513" s="49">
        <f t="shared" si="23"/>
        <v>899.57</v>
      </c>
      <c r="K1513" s="38"/>
      <c r="L1513" s="38"/>
    </row>
    <row r="1514" spans="1:12" ht="34.5" x14ac:dyDescent="0.25">
      <c r="A1514" s="4" t="s">
        <v>337</v>
      </c>
      <c r="B1514" s="4" t="s">
        <v>98</v>
      </c>
      <c r="C1514" s="50" t="s">
        <v>40</v>
      </c>
      <c r="D1514" s="51" t="s">
        <v>99</v>
      </c>
      <c r="E1514" s="49">
        <v>221.78</v>
      </c>
      <c r="F1514" s="49">
        <f t="shared" si="23"/>
        <v>221.78</v>
      </c>
      <c r="K1514" s="38"/>
      <c r="L1514" s="38"/>
    </row>
    <row r="1515" spans="1:12" ht="57" x14ac:dyDescent="0.25">
      <c r="A1515" s="4" t="s">
        <v>337</v>
      </c>
      <c r="B1515" s="4" t="s">
        <v>100</v>
      </c>
      <c r="C1515" s="50" t="s">
        <v>40</v>
      </c>
      <c r="D1515" s="51" t="s">
        <v>101</v>
      </c>
      <c r="E1515" s="49">
        <v>259.47000000000003</v>
      </c>
      <c r="F1515" s="49">
        <f t="shared" si="23"/>
        <v>259.47000000000003</v>
      </c>
      <c r="K1515" s="38"/>
      <c r="L1515" s="38"/>
    </row>
    <row r="1516" spans="1:12" ht="34.5" x14ac:dyDescent="0.25">
      <c r="A1516" s="4" t="s">
        <v>337</v>
      </c>
      <c r="B1516" s="4" t="s">
        <v>102</v>
      </c>
      <c r="C1516" s="50" t="s">
        <v>40</v>
      </c>
      <c r="D1516" s="51" t="s">
        <v>103</v>
      </c>
      <c r="E1516" s="49">
        <v>71.75</v>
      </c>
      <c r="F1516" s="49">
        <f t="shared" si="23"/>
        <v>71.75</v>
      </c>
      <c r="K1516" s="38"/>
      <c r="L1516" s="38"/>
    </row>
    <row r="1517" spans="1:12" ht="57" x14ac:dyDescent="0.25">
      <c r="A1517" s="4" t="s">
        <v>337</v>
      </c>
      <c r="B1517" s="4" t="s">
        <v>104</v>
      </c>
      <c r="C1517" s="50" t="s">
        <v>40</v>
      </c>
      <c r="D1517" s="51" t="s">
        <v>105</v>
      </c>
      <c r="E1517" s="49">
        <v>444</v>
      </c>
      <c r="F1517" s="49">
        <f t="shared" si="23"/>
        <v>444</v>
      </c>
      <c r="K1517" s="38"/>
      <c r="L1517" s="38"/>
    </row>
    <row r="1518" spans="1:12" ht="45.75" x14ac:dyDescent="0.25">
      <c r="A1518" s="4" t="s">
        <v>337</v>
      </c>
      <c r="B1518" s="4" t="s">
        <v>106</v>
      </c>
      <c r="C1518" s="50" t="s">
        <v>40</v>
      </c>
      <c r="D1518" s="51" t="s">
        <v>107</v>
      </c>
      <c r="E1518" s="49">
        <v>46.76</v>
      </c>
      <c r="F1518" s="49">
        <v>0</v>
      </c>
      <c r="K1518" s="38"/>
      <c r="L1518" s="38"/>
    </row>
    <row r="1519" spans="1:12" x14ac:dyDescent="0.25">
      <c r="C1519" s="39"/>
      <c r="D1519" s="48" t="s">
        <v>2674</v>
      </c>
      <c r="E1519" s="52">
        <f>SUM(E1513:E1518)</f>
        <v>1943.3300000000002</v>
      </c>
      <c r="F1519" s="52">
        <f>SUM(F1513:F1518)</f>
        <v>1896.5700000000002</v>
      </c>
      <c r="K1519" s="38"/>
      <c r="L1519" s="38"/>
    </row>
    <row r="1520" spans="1:12" x14ac:dyDescent="0.25">
      <c r="C1520" s="39"/>
      <c r="D1520" s="40"/>
      <c r="E1520" s="49"/>
      <c r="F1520" s="49"/>
      <c r="K1520" s="38"/>
      <c r="L1520" s="38"/>
    </row>
    <row r="1521" spans="1:12" x14ac:dyDescent="0.25">
      <c r="B1521" s="7"/>
      <c r="C1521" s="44" t="s">
        <v>338</v>
      </c>
      <c r="D1521" s="45" t="s">
        <v>339</v>
      </c>
      <c r="E1521" s="46">
        <f>E1533+E1538+E1544+E1554+E1561+E1566+E1572+E1582</f>
        <v>8488.15</v>
      </c>
      <c r="F1521" s="46">
        <f>F1533+F1538+F1544+F1554+F1561+F1566+F1572+F1582</f>
        <v>6510.1900000000005</v>
      </c>
      <c r="K1521" s="38"/>
      <c r="L1521" s="38"/>
    </row>
    <row r="1522" spans="1:12" x14ac:dyDescent="0.25">
      <c r="B1522" s="7"/>
      <c r="C1522" s="47" t="s">
        <v>7</v>
      </c>
      <c r="D1522" s="48" t="s">
        <v>12</v>
      </c>
      <c r="E1522" s="49"/>
      <c r="F1522" s="49"/>
      <c r="K1522" s="38"/>
      <c r="L1522" s="38"/>
    </row>
    <row r="1523" spans="1:12" x14ac:dyDescent="0.25">
      <c r="C1523" s="39"/>
      <c r="D1523" s="40"/>
      <c r="E1523" s="49"/>
      <c r="F1523" s="49"/>
      <c r="K1523" s="38"/>
      <c r="L1523" s="38"/>
    </row>
    <row r="1524" spans="1:12" ht="23.25" x14ac:dyDescent="0.25">
      <c r="A1524" s="4" t="s">
        <v>340</v>
      </c>
      <c r="B1524" s="4" t="s">
        <v>14</v>
      </c>
      <c r="C1524" s="50" t="s">
        <v>15</v>
      </c>
      <c r="D1524" s="51" t="s">
        <v>16</v>
      </c>
      <c r="E1524" s="49">
        <v>292.5</v>
      </c>
      <c r="F1524" s="49">
        <f t="shared" si="23"/>
        <v>292.5</v>
      </c>
      <c r="K1524" s="38"/>
      <c r="L1524" s="38"/>
    </row>
    <row r="1525" spans="1:12" x14ac:dyDescent="0.25">
      <c r="A1525" s="4" t="s">
        <v>340</v>
      </c>
      <c r="B1525" s="4" t="s">
        <v>17</v>
      </c>
      <c r="C1525" s="50" t="s">
        <v>18</v>
      </c>
      <c r="D1525" s="51" t="s">
        <v>19</v>
      </c>
      <c r="E1525" s="49">
        <v>47.1</v>
      </c>
      <c r="F1525" s="49">
        <f t="shared" si="23"/>
        <v>47.1</v>
      </c>
      <c r="K1525" s="38"/>
      <c r="L1525" s="38"/>
    </row>
    <row r="1526" spans="1:12" ht="23.25" x14ac:dyDescent="0.25">
      <c r="A1526" s="4" t="s">
        <v>340</v>
      </c>
      <c r="B1526" s="4" t="s">
        <v>20</v>
      </c>
      <c r="C1526" s="50" t="s">
        <v>18</v>
      </c>
      <c r="D1526" s="51" t="s">
        <v>21</v>
      </c>
      <c r="E1526" s="49">
        <v>142.80000000000001</v>
      </c>
      <c r="F1526" s="49">
        <f t="shared" si="23"/>
        <v>142.80000000000001</v>
      </c>
      <c r="K1526" s="38"/>
      <c r="L1526" s="38"/>
    </row>
    <row r="1527" spans="1:12" ht="23.25" x14ac:dyDescent="0.25">
      <c r="A1527" s="4" t="s">
        <v>340</v>
      </c>
      <c r="B1527" s="4" t="s">
        <v>22</v>
      </c>
      <c r="C1527" s="50" t="s">
        <v>15</v>
      </c>
      <c r="D1527" s="51" t="s">
        <v>23</v>
      </c>
      <c r="E1527" s="49">
        <v>148.05000000000001</v>
      </c>
      <c r="F1527" s="49">
        <f t="shared" si="23"/>
        <v>148.05000000000001</v>
      </c>
      <c r="K1527" s="38"/>
      <c r="L1527" s="38"/>
    </row>
    <row r="1528" spans="1:12" ht="23.25" x14ac:dyDescent="0.25">
      <c r="A1528" s="4" t="s">
        <v>340</v>
      </c>
      <c r="B1528" s="4" t="s">
        <v>24</v>
      </c>
      <c r="C1528" s="50" t="s">
        <v>18</v>
      </c>
      <c r="D1528" s="51" t="s">
        <v>25</v>
      </c>
      <c r="E1528" s="49">
        <v>500.88</v>
      </c>
      <c r="F1528" s="49">
        <f t="shared" si="23"/>
        <v>500.88</v>
      </c>
      <c r="K1528" s="38"/>
      <c r="L1528" s="38"/>
    </row>
    <row r="1529" spans="1:12" ht="23.25" x14ac:dyDescent="0.25">
      <c r="A1529" s="4" t="s">
        <v>340</v>
      </c>
      <c r="B1529" s="4" t="s">
        <v>26</v>
      </c>
      <c r="C1529" s="50" t="s">
        <v>18</v>
      </c>
      <c r="D1529" s="51" t="s">
        <v>27</v>
      </c>
      <c r="E1529" s="49">
        <v>170.79</v>
      </c>
      <c r="F1529" s="49">
        <f t="shared" si="23"/>
        <v>170.79</v>
      </c>
      <c r="K1529" s="38"/>
      <c r="L1529" s="38"/>
    </row>
    <row r="1530" spans="1:12" ht="23.25" x14ac:dyDescent="0.25">
      <c r="A1530" s="4" t="s">
        <v>340</v>
      </c>
      <c r="B1530" s="4" t="s">
        <v>28</v>
      </c>
      <c r="C1530" s="50" t="s">
        <v>18</v>
      </c>
      <c r="D1530" s="51" t="s">
        <v>29</v>
      </c>
      <c r="E1530" s="49">
        <v>381.24</v>
      </c>
      <c r="F1530" s="49">
        <f t="shared" si="23"/>
        <v>381.24</v>
      </c>
      <c r="K1530" s="38"/>
      <c r="L1530" s="38"/>
    </row>
    <row r="1531" spans="1:12" ht="34.5" x14ac:dyDescent="0.25">
      <c r="A1531" s="4" t="s">
        <v>340</v>
      </c>
      <c r="B1531" s="4" t="s">
        <v>30</v>
      </c>
      <c r="C1531" s="50" t="s">
        <v>31</v>
      </c>
      <c r="D1531" s="51" t="s">
        <v>32</v>
      </c>
      <c r="E1531" s="49">
        <v>76.44</v>
      </c>
      <c r="F1531" s="49">
        <f t="shared" si="23"/>
        <v>76.44</v>
      </c>
      <c r="K1531" s="38"/>
      <c r="L1531" s="38"/>
    </row>
    <row r="1532" spans="1:12" ht="34.5" x14ac:dyDescent="0.25">
      <c r="A1532" s="4" t="s">
        <v>340</v>
      </c>
      <c r="B1532" s="4" t="s">
        <v>33</v>
      </c>
      <c r="C1532" s="50" t="s">
        <v>31</v>
      </c>
      <c r="D1532" s="51" t="s">
        <v>34</v>
      </c>
      <c r="E1532" s="49">
        <v>100.88</v>
      </c>
      <c r="F1532" s="49">
        <f t="shared" si="23"/>
        <v>100.88</v>
      </c>
      <c r="K1532" s="38"/>
      <c r="L1532" s="38"/>
    </row>
    <row r="1533" spans="1:12" x14ac:dyDescent="0.25">
      <c r="C1533" s="39"/>
      <c r="D1533" s="48" t="s">
        <v>2674</v>
      </c>
      <c r="E1533" s="52">
        <f>SUM(E1524:E1532)</f>
        <v>1860.6799999999998</v>
      </c>
      <c r="F1533" s="52">
        <f>SUM(F1524:F1532)</f>
        <v>1860.6799999999998</v>
      </c>
      <c r="K1533" s="38"/>
      <c r="L1533" s="38"/>
    </row>
    <row r="1534" spans="1:12" x14ac:dyDescent="0.25">
      <c r="C1534" s="39"/>
      <c r="D1534" s="40"/>
      <c r="E1534" s="49"/>
      <c r="F1534" s="49"/>
      <c r="K1534" s="38"/>
      <c r="L1534" s="38"/>
    </row>
    <row r="1535" spans="1:12" x14ac:dyDescent="0.25">
      <c r="B1535" s="7"/>
      <c r="C1535" s="47" t="s">
        <v>36</v>
      </c>
      <c r="D1535" s="48" t="s">
        <v>37</v>
      </c>
      <c r="E1535" s="49"/>
      <c r="F1535" s="49"/>
      <c r="K1535" s="38"/>
      <c r="L1535" s="38"/>
    </row>
    <row r="1536" spans="1:12" x14ac:dyDescent="0.25">
      <c r="C1536" s="39"/>
      <c r="D1536" s="40"/>
      <c r="E1536" s="49"/>
      <c r="F1536" s="49"/>
      <c r="K1536" s="38"/>
      <c r="L1536" s="38"/>
    </row>
    <row r="1537" spans="1:12" ht="23.25" x14ac:dyDescent="0.25">
      <c r="A1537" s="4" t="s">
        <v>341</v>
      </c>
      <c r="B1537" s="4" t="s">
        <v>39</v>
      </c>
      <c r="C1537" s="50" t="s">
        <v>40</v>
      </c>
      <c r="D1537" s="51" t="s">
        <v>41</v>
      </c>
      <c r="E1537" s="49">
        <v>306.45</v>
      </c>
      <c r="F1537" s="49">
        <f t="shared" si="23"/>
        <v>306.45</v>
      </c>
      <c r="K1537" s="38"/>
      <c r="L1537" s="38"/>
    </row>
    <row r="1538" spans="1:12" x14ac:dyDescent="0.25">
      <c r="C1538" s="39"/>
      <c r="D1538" s="48" t="s">
        <v>2674</v>
      </c>
      <c r="E1538" s="52">
        <f>SUM(E1537)</f>
        <v>306.45</v>
      </c>
      <c r="F1538" s="52">
        <f>SUM(F1537)</f>
        <v>306.45</v>
      </c>
      <c r="K1538" s="38"/>
      <c r="L1538" s="38"/>
    </row>
    <row r="1539" spans="1:12" x14ac:dyDescent="0.25">
      <c r="C1539" s="39"/>
      <c r="D1539" s="40"/>
      <c r="E1539" s="49"/>
      <c r="F1539" s="49"/>
      <c r="K1539" s="38"/>
      <c r="L1539" s="38"/>
    </row>
    <row r="1540" spans="1:12" x14ac:dyDescent="0.25">
      <c r="B1540" s="7"/>
      <c r="C1540" s="47" t="s">
        <v>42</v>
      </c>
      <c r="D1540" s="48" t="s">
        <v>43</v>
      </c>
      <c r="E1540" s="49"/>
      <c r="F1540" s="49"/>
      <c r="K1540" s="38"/>
      <c r="L1540" s="38"/>
    </row>
    <row r="1541" spans="1:12" x14ac:dyDescent="0.25">
      <c r="C1541" s="39"/>
      <c r="D1541" s="40"/>
      <c r="E1541" s="49"/>
      <c r="F1541" s="49"/>
      <c r="K1541" s="38"/>
      <c r="L1541" s="38"/>
    </row>
    <row r="1542" spans="1:12" ht="45.75" x14ac:dyDescent="0.25">
      <c r="A1542" s="4" t="s">
        <v>342</v>
      </c>
      <c r="B1542" s="4" t="s">
        <v>45</v>
      </c>
      <c r="C1542" s="50" t="s">
        <v>31</v>
      </c>
      <c r="D1542" s="51" t="s">
        <v>46</v>
      </c>
      <c r="E1542" s="49">
        <v>247.57</v>
      </c>
      <c r="F1542" s="49">
        <f t="shared" si="23"/>
        <v>247.57</v>
      </c>
      <c r="K1542" s="38"/>
      <c r="L1542" s="38"/>
    </row>
    <row r="1543" spans="1:12" ht="45.75" x14ac:dyDescent="0.25">
      <c r="A1543" s="4" t="s">
        <v>342</v>
      </c>
      <c r="B1543" s="4" t="s">
        <v>47</v>
      </c>
      <c r="C1543" s="50" t="s">
        <v>31</v>
      </c>
      <c r="D1543" s="51" t="s">
        <v>48</v>
      </c>
      <c r="E1543" s="49">
        <v>27.6</v>
      </c>
      <c r="F1543" s="49">
        <f t="shared" si="23"/>
        <v>27.6</v>
      </c>
      <c r="K1543" s="38"/>
      <c r="L1543" s="38"/>
    </row>
    <row r="1544" spans="1:12" x14ac:dyDescent="0.25">
      <c r="C1544" s="39"/>
      <c r="D1544" s="48" t="s">
        <v>2674</v>
      </c>
      <c r="E1544" s="52">
        <f>SUM(E1542:E1543)</f>
        <v>275.17</v>
      </c>
      <c r="F1544" s="52">
        <f>SUM(F1542:F1543)</f>
        <v>275.17</v>
      </c>
      <c r="K1544" s="38"/>
      <c r="L1544" s="38"/>
    </row>
    <row r="1545" spans="1:12" x14ac:dyDescent="0.25">
      <c r="C1545" s="39"/>
      <c r="D1545" s="40"/>
      <c r="E1545" s="49"/>
      <c r="F1545" s="49"/>
      <c r="K1545" s="38"/>
      <c r="L1545" s="38"/>
    </row>
    <row r="1546" spans="1:12" x14ac:dyDescent="0.25">
      <c r="B1546" s="7"/>
      <c r="C1546" s="47" t="s">
        <v>53</v>
      </c>
      <c r="D1546" s="48" t="s">
        <v>54</v>
      </c>
      <c r="E1546" s="49"/>
      <c r="F1546" s="49"/>
      <c r="K1546" s="38"/>
      <c r="L1546" s="38"/>
    </row>
    <row r="1547" spans="1:12" x14ac:dyDescent="0.25">
      <c r="C1547" s="39"/>
      <c r="D1547" s="40"/>
      <c r="E1547" s="49"/>
      <c r="F1547" s="49"/>
      <c r="K1547" s="38"/>
      <c r="L1547" s="38"/>
    </row>
    <row r="1548" spans="1:12" ht="34.5" x14ac:dyDescent="0.25">
      <c r="A1548" s="4" t="s">
        <v>343</v>
      </c>
      <c r="B1548" s="4" t="s">
        <v>56</v>
      </c>
      <c r="C1548" s="50" t="s">
        <v>40</v>
      </c>
      <c r="D1548" s="51" t="s">
        <v>57</v>
      </c>
      <c r="E1548" s="49">
        <v>126.29</v>
      </c>
      <c r="F1548" s="49">
        <f t="shared" ref="F1548:F1608" si="24">E1548</f>
        <v>126.29</v>
      </c>
      <c r="K1548" s="38"/>
      <c r="L1548" s="38"/>
    </row>
    <row r="1549" spans="1:12" ht="34.5" x14ac:dyDescent="0.25">
      <c r="A1549" s="4" t="s">
        <v>343</v>
      </c>
      <c r="B1549" s="4" t="s">
        <v>58</v>
      </c>
      <c r="C1549" s="50" t="s">
        <v>40</v>
      </c>
      <c r="D1549" s="51" t="s">
        <v>59</v>
      </c>
      <c r="E1549" s="49">
        <v>10.71</v>
      </c>
      <c r="F1549" s="49">
        <f t="shared" si="24"/>
        <v>10.71</v>
      </c>
      <c r="K1549" s="38"/>
      <c r="L1549" s="38"/>
    </row>
    <row r="1550" spans="1:12" ht="34.5" x14ac:dyDescent="0.25">
      <c r="A1550" s="4" t="s">
        <v>343</v>
      </c>
      <c r="B1550" s="4" t="s">
        <v>60</v>
      </c>
      <c r="C1550" s="50" t="s">
        <v>40</v>
      </c>
      <c r="D1550" s="51" t="s">
        <v>61</v>
      </c>
      <c r="E1550" s="49">
        <v>352.46</v>
      </c>
      <c r="F1550" s="49">
        <f t="shared" si="24"/>
        <v>352.46</v>
      </c>
      <c r="K1550" s="38"/>
      <c r="L1550" s="38"/>
    </row>
    <row r="1551" spans="1:12" ht="34.5" x14ac:dyDescent="0.25">
      <c r="A1551" s="4" t="s">
        <v>343</v>
      </c>
      <c r="B1551" s="4" t="s">
        <v>62</v>
      </c>
      <c r="C1551" s="50" t="s">
        <v>40</v>
      </c>
      <c r="D1551" s="51" t="s">
        <v>63</v>
      </c>
      <c r="E1551" s="49">
        <v>88.21</v>
      </c>
      <c r="F1551" s="49">
        <f t="shared" si="24"/>
        <v>88.21</v>
      </c>
      <c r="K1551" s="38"/>
      <c r="L1551" s="38"/>
    </row>
    <row r="1552" spans="1:12" ht="45.75" x14ac:dyDescent="0.25">
      <c r="A1552" s="4" t="s">
        <v>343</v>
      </c>
      <c r="B1552" s="4" t="s">
        <v>64</v>
      </c>
      <c r="C1552" s="50" t="s">
        <v>40</v>
      </c>
      <c r="D1552" s="51" t="s">
        <v>65</v>
      </c>
      <c r="E1552" s="49">
        <v>133.35</v>
      </c>
      <c r="F1552" s="49">
        <f t="shared" si="24"/>
        <v>133.35</v>
      </c>
      <c r="K1552" s="38"/>
      <c r="L1552" s="38"/>
    </row>
    <row r="1553" spans="1:12" ht="45.75" x14ac:dyDescent="0.25">
      <c r="A1553" s="4" t="s">
        <v>343</v>
      </c>
      <c r="B1553" s="4" t="s">
        <v>66</v>
      </c>
      <c r="C1553" s="50" t="s">
        <v>40</v>
      </c>
      <c r="D1553" s="51" t="s">
        <v>67</v>
      </c>
      <c r="E1553" s="49">
        <v>20.88</v>
      </c>
      <c r="F1553" s="49">
        <f t="shared" si="24"/>
        <v>20.88</v>
      </c>
      <c r="K1553" s="38"/>
      <c r="L1553" s="38"/>
    </row>
    <row r="1554" spans="1:12" x14ac:dyDescent="0.25">
      <c r="C1554" s="39"/>
      <c r="D1554" s="48" t="s">
        <v>2674</v>
      </c>
      <c r="E1554" s="52">
        <f>SUM(E1548:E1553)</f>
        <v>731.9</v>
      </c>
      <c r="F1554" s="52">
        <f>SUM(F1548:F1553)</f>
        <v>731.9</v>
      </c>
      <c r="K1554" s="38"/>
      <c r="L1554" s="38"/>
    </row>
    <row r="1555" spans="1:12" x14ac:dyDescent="0.25">
      <c r="C1555" s="39"/>
      <c r="D1555" s="40"/>
      <c r="E1555" s="49"/>
      <c r="F1555" s="49"/>
      <c r="K1555" s="38"/>
      <c r="L1555" s="38"/>
    </row>
    <row r="1556" spans="1:12" x14ac:dyDescent="0.25">
      <c r="B1556" s="7"/>
      <c r="C1556" s="47" t="s">
        <v>68</v>
      </c>
      <c r="D1556" s="48" t="s">
        <v>69</v>
      </c>
      <c r="E1556" s="49"/>
      <c r="F1556" s="49"/>
      <c r="K1556" s="38"/>
      <c r="L1556" s="38"/>
    </row>
    <row r="1557" spans="1:12" x14ac:dyDescent="0.25">
      <c r="C1557" s="39"/>
      <c r="D1557" s="40"/>
      <c r="E1557" s="49"/>
      <c r="F1557" s="49"/>
      <c r="K1557" s="38"/>
      <c r="L1557" s="38"/>
    </row>
    <row r="1558" spans="1:12" ht="57" x14ac:dyDescent="0.25">
      <c r="A1558" s="4" t="s">
        <v>344</v>
      </c>
      <c r="B1558" s="4" t="s">
        <v>71</v>
      </c>
      <c r="C1558" s="50" t="s">
        <v>15</v>
      </c>
      <c r="D1558" s="51" t="s">
        <v>72</v>
      </c>
      <c r="E1558" s="49">
        <v>1470.62</v>
      </c>
      <c r="F1558" s="49">
        <v>0</v>
      </c>
      <c r="K1558" s="38"/>
      <c r="L1558" s="38"/>
    </row>
    <row r="1559" spans="1:12" ht="45.75" x14ac:dyDescent="0.25">
      <c r="A1559" s="4" t="s">
        <v>344</v>
      </c>
      <c r="B1559" s="4" t="s">
        <v>73</v>
      </c>
      <c r="C1559" s="50" t="s">
        <v>18</v>
      </c>
      <c r="D1559" s="51" t="s">
        <v>74</v>
      </c>
      <c r="E1559" s="49">
        <v>144.83000000000001</v>
      </c>
      <c r="F1559" s="49">
        <f t="shared" si="24"/>
        <v>144.83000000000001</v>
      </c>
      <c r="K1559" s="38"/>
      <c r="L1559" s="38"/>
    </row>
    <row r="1560" spans="1:12" ht="23.25" x14ac:dyDescent="0.25">
      <c r="A1560" s="4" t="s">
        <v>344</v>
      </c>
      <c r="B1560" s="4" t="s">
        <v>75</v>
      </c>
      <c r="C1560" s="50" t="s">
        <v>15</v>
      </c>
      <c r="D1560" s="51" t="s">
        <v>76</v>
      </c>
      <c r="E1560" s="49">
        <v>32.799999999999997</v>
      </c>
      <c r="F1560" s="49">
        <f t="shared" si="24"/>
        <v>32.799999999999997</v>
      </c>
      <c r="K1560" s="38"/>
      <c r="L1560" s="38"/>
    </row>
    <row r="1561" spans="1:12" x14ac:dyDescent="0.25">
      <c r="C1561" s="39"/>
      <c r="D1561" s="48" t="s">
        <v>2674</v>
      </c>
      <c r="E1561" s="52">
        <f>SUM(E1558:E1560)</f>
        <v>1648.2499999999998</v>
      </c>
      <c r="F1561" s="52">
        <f>SUM(F1558:F1560)</f>
        <v>177.63</v>
      </c>
      <c r="K1561" s="38"/>
      <c r="L1561" s="38"/>
    </row>
    <row r="1562" spans="1:12" x14ac:dyDescent="0.25">
      <c r="C1562" s="39"/>
      <c r="D1562" s="40"/>
      <c r="E1562" s="49"/>
      <c r="F1562" s="49"/>
      <c r="K1562" s="38"/>
      <c r="L1562" s="38"/>
    </row>
    <row r="1563" spans="1:12" x14ac:dyDescent="0.25">
      <c r="B1563" s="7"/>
      <c r="C1563" s="47" t="s">
        <v>79</v>
      </c>
      <c r="D1563" s="48" t="s">
        <v>80</v>
      </c>
      <c r="E1563" s="49"/>
      <c r="F1563" s="49"/>
      <c r="K1563" s="38"/>
      <c r="L1563" s="38"/>
    </row>
    <row r="1564" spans="1:12" x14ac:dyDescent="0.25">
      <c r="C1564" s="39"/>
      <c r="D1564" s="40"/>
      <c r="E1564" s="49"/>
      <c r="F1564" s="49"/>
      <c r="K1564" s="38"/>
      <c r="L1564" s="38"/>
    </row>
    <row r="1565" spans="1:12" ht="34.5" x14ac:dyDescent="0.25">
      <c r="A1565" s="4" t="s">
        <v>345</v>
      </c>
      <c r="B1565" s="4" t="s">
        <v>166</v>
      </c>
      <c r="C1565" s="50" t="s">
        <v>18</v>
      </c>
      <c r="D1565" s="51" t="s">
        <v>167</v>
      </c>
      <c r="E1565" s="49">
        <v>460.58</v>
      </c>
      <c r="F1565" s="49">
        <v>0</v>
      </c>
      <c r="K1565" s="38"/>
      <c r="L1565" s="38"/>
    </row>
    <row r="1566" spans="1:12" x14ac:dyDescent="0.25">
      <c r="C1566" s="39"/>
      <c r="D1566" s="48" t="s">
        <v>2674</v>
      </c>
      <c r="E1566" s="52">
        <f>SUM(E1565)</f>
        <v>460.58</v>
      </c>
      <c r="F1566" s="52">
        <f>SUM(F1565)</f>
        <v>0</v>
      </c>
      <c r="K1566" s="38"/>
      <c r="L1566" s="38"/>
    </row>
    <row r="1567" spans="1:12" x14ac:dyDescent="0.25">
      <c r="C1567" s="39"/>
      <c r="D1567" s="40"/>
      <c r="E1567" s="49"/>
      <c r="F1567" s="49"/>
      <c r="K1567" s="38"/>
      <c r="L1567" s="38"/>
    </row>
    <row r="1568" spans="1:12" x14ac:dyDescent="0.25">
      <c r="B1568" s="7"/>
      <c r="C1568" s="47" t="s">
        <v>84</v>
      </c>
      <c r="D1568" s="48" t="s">
        <v>85</v>
      </c>
      <c r="E1568" s="49"/>
      <c r="F1568" s="49"/>
      <c r="K1568" s="38"/>
      <c r="L1568" s="38"/>
    </row>
    <row r="1569" spans="1:12" x14ac:dyDescent="0.25">
      <c r="C1569" s="39"/>
      <c r="D1569" s="40"/>
      <c r="E1569" s="49"/>
      <c r="F1569" s="49"/>
      <c r="K1569" s="38"/>
      <c r="L1569" s="38"/>
    </row>
    <row r="1570" spans="1:12" ht="45.75" x14ac:dyDescent="0.25">
      <c r="A1570" s="4" t="s">
        <v>346</v>
      </c>
      <c r="B1570" s="4" t="s">
        <v>87</v>
      </c>
      <c r="C1570" s="50" t="s">
        <v>31</v>
      </c>
      <c r="D1570" s="51" t="s">
        <v>88</v>
      </c>
      <c r="E1570" s="49">
        <v>1345.23</v>
      </c>
      <c r="F1570" s="49">
        <f t="shared" si="24"/>
        <v>1345.23</v>
      </c>
      <c r="K1570" s="38"/>
      <c r="L1570" s="38"/>
    </row>
    <row r="1571" spans="1:12" ht="45.75" x14ac:dyDescent="0.25">
      <c r="A1571" s="4" t="s">
        <v>346</v>
      </c>
      <c r="B1571" s="4" t="s">
        <v>89</v>
      </c>
      <c r="C1571" s="50" t="s">
        <v>40</v>
      </c>
      <c r="D1571" s="51" t="s">
        <v>90</v>
      </c>
      <c r="E1571" s="49">
        <v>318.87</v>
      </c>
      <c r="F1571" s="49">
        <f t="shared" si="24"/>
        <v>318.87</v>
      </c>
      <c r="K1571" s="38"/>
      <c r="L1571" s="38"/>
    </row>
    <row r="1572" spans="1:12" x14ac:dyDescent="0.25">
      <c r="C1572" s="39"/>
      <c r="D1572" s="48" t="s">
        <v>2674</v>
      </c>
      <c r="E1572" s="52">
        <f>SUM(E1570:E1571)</f>
        <v>1664.1</v>
      </c>
      <c r="F1572" s="52">
        <f>SUM(F1570:F1571)</f>
        <v>1664.1</v>
      </c>
      <c r="K1572" s="38"/>
      <c r="L1572" s="38"/>
    </row>
    <row r="1573" spans="1:12" x14ac:dyDescent="0.25">
      <c r="C1573" s="39"/>
      <c r="D1573" s="40"/>
      <c r="E1573" s="49"/>
      <c r="F1573" s="49">
        <f t="shared" si="24"/>
        <v>0</v>
      </c>
      <c r="K1573" s="38"/>
      <c r="L1573" s="38"/>
    </row>
    <row r="1574" spans="1:12" x14ac:dyDescent="0.25">
      <c r="B1574" s="7"/>
      <c r="C1574" s="47" t="s">
        <v>93</v>
      </c>
      <c r="D1574" s="48" t="s">
        <v>94</v>
      </c>
      <c r="E1574" s="49"/>
      <c r="F1574" s="49">
        <f t="shared" si="24"/>
        <v>0</v>
      </c>
      <c r="K1574" s="38"/>
      <c r="L1574" s="38"/>
    </row>
    <row r="1575" spans="1:12" x14ac:dyDescent="0.25">
      <c r="C1575" s="39"/>
      <c r="D1575" s="40"/>
      <c r="E1575" s="49"/>
      <c r="F1575" s="49">
        <f t="shared" si="24"/>
        <v>0</v>
      </c>
      <c r="K1575" s="38"/>
      <c r="L1575" s="38"/>
    </row>
    <row r="1576" spans="1:12" ht="23.25" x14ac:dyDescent="0.25">
      <c r="A1576" s="4" t="s">
        <v>347</v>
      </c>
      <c r="B1576" s="4" t="s">
        <v>96</v>
      </c>
      <c r="C1576" s="50" t="s">
        <v>40</v>
      </c>
      <c r="D1576" s="51" t="s">
        <v>97</v>
      </c>
      <c r="E1576" s="49">
        <v>708.72</v>
      </c>
      <c r="F1576" s="49">
        <f t="shared" si="24"/>
        <v>708.72</v>
      </c>
      <c r="K1576" s="38"/>
      <c r="L1576" s="38"/>
    </row>
    <row r="1577" spans="1:12" ht="34.5" x14ac:dyDescent="0.25">
      <c r="A1577" s="4" t="s">
        <v>347</v>
      </c>
      <c r="B1577" s="4" t="s">
        <v>98</v>
      </c>
      <c r="C1577" s="50" t="s">
        <v>40</v>
      </c>
      <c r="D1577" s="51" t="s">
        <v>99</v>
      </c>
      <c r="E1577" s="49">
        <v>174.72</v>
      </c>
      <c r="F1577" s="49">
        <f t="shared" si="24"/>
        <v>174.72</v>
      </c>
      <c r="K1577" s="38"/>
      <c r="L1577" s="38"/>
    </row>
    <row r="1578" spans="1:12" ht="57" x14ac:dyDescent="0.25">
      <c r="A1578" s="4" t="s">
        <v>347</v>
      </c>
      <c r="B1578" s="4" t="s">
        <v>100</v>
      </c>
      <c r="C1578" s="50" t="s">
        <v>40</v>
      </c>
      <c r="D1578" s="51" t="s">
        <v>101</v>
      </c>
      <c r="E1578" s="49">
        <v>204.42</v>
      </c>
      <c r="F1578" s="49">
        <f t="shared" si="24"/>
        <v>204.42</v>
      </c>
      <c r="K1578" s="38"/>
      <c r="L1578" s="38"/>
    </row>
    <row r="1579" spans="1:12" ht="34.5" x14ac:dyDescent="0.25">
      <c r="A1579" s="4" t="s">
        <v>347</v>
      </c>
      <c r="B1579" s="4" t="s">
        <v>102</v>
      </c>
      <c r="C1579" s="50" t="s">
        <v>40</v>
      </c>
      <c r="D1579" s="51" t="s">
        <v>103</v>
      </c>
      <c r="E1579" s="49">
        <v>56.54</v>
      </c>
      <c r="F1579" s="49">
        <f t="shared" si="24"/>
        <v>56.54</v>
      </c>
      <c r="K1579" s="38"/>
      <c r="L1579" s="38"/>
    </row>
    <row r="1580" spans="1:12" ht="57" x14ac:dyDescent="0.25">
      <c r="A1580" s="4" t="s">
        <v>347</v>
      </c>
      <c r="B1580" s="4" t="s">
        <v>104</v>
      </c>
      <c r="C1580" s="50" t="s">
        <v>40</v>
      </c>
      <c r="D1580" s="51" t="s">
        <v>105</v>
      </c>
      <c r="E1580" s="49">
        <v>349.86</v>
      </c>
      <c r="F1580" s="49">
        <f t="shared" si="24"/>
        <v>349.86</v>
      </c>
      <c r="K1580" s="38"/>
      <c r="L1580" s="38"/>
    </row>
    <row r="1581" spans="1:12" ht="45.75" x14ac:dyDescent="0.25">
      <c r="A1581" s="4" t="s">
        <v>347</v>
      </c>
      <c r="B1581" s="4" t="s">
        <v>106</v>
      </c>
      <c r="C1581" s="50" t="s">
        <v>40</v>
      </c>
      <c r="D1581" s="51" t="s">
        <v>107</v>
      </c>
      <c r="E1581" s="49">
        <v>46.76</v>
      </c>
      <c r="F1581" s="49">
        <v>0</v>
      </c>
      <c r="K1581" s="38"/>
      <c r="L1581" s="38"/>
    </row>
    <row r="1582" spans="1:12" x14ac:dyDescent="0.25">
      <c r="C1582" s="39"/>
      <c r="D1582" s="48" t="s">
        <v>2674</v>
      </c>
      <c r="E1582" s="52">
        <f>SUM(E1576:E1581)</f>
        <v>1541.0200000000002</v>
      </c>
      <c r="F1582" s="52">
        <f>SUM(F1576:F1581)</f>
        <v>1494.2600000000002</v>
      </c>
      <c r="K1582" s="38"/>
      <c r="L1582" s="38"/>
    </row>
    <row r="1583" spans="1:12" x14ac:dyDescent="0.25">
      <c r="C1583" s="39"/>
      <c r="D1583" s="40"/>
      <c r="E1583" s="49"/>
      <c r="F1583" s="49"/>
      <c r="K1583" s="38"/>
      <c r="L1583" s="38"/>
    </row>
    <row r="1584" spans="1:12" x14ac:dyDescent="0.25">
      <c r="B1584" s="7"/>
      <c r="C1584" s="44" t="s">
        <v>348</v>
      </c>
      <c r="D1584" s="45" t="s">
        <v>349</v>
      </c>
      <c r="E1584" s="46">
        <f>E1596+E1601+E1607+E1617+E1624+E1629+E1635+E1645</f>
        <v>10125.66</v>
      </c>
      <c r="F1584" s="46">
        <f>F1596+F1601+F1607+F1617+F1624+F1629+F1635+F1645</f>
        <v>7691.73</v>
      </c>
      <c r="K1584" s="38"/>
      <c r="L1584" s="38"/>
    </row>
    <row r="1585" spans="1:12" x14ac:dyDescent="0.25">
      <c r="B1585" s="7"/>
      <c r="C1585" s="47" t="s">
        <v>7</v>
      </c>
      <c r="D1585" s="48" t="s">
        <v>12</v>
      </c>
      <c r="E1585" s="49"/>
      <c r="F1585" s="49"/>
      <c r="K1585" s="38"/>
      <c r="L1585" s="38"/>
    </row>
    <row r="1586" spans="1:12" x14ac:dyDescent="0.25">
      <c r="C1586" s="39"/>
      <c r="D1586" s="40"/>
      <c r="E1586" s="49"/>
      <c r="F1586" s="49"/>
      <c r="K1586" s="38"/>
      <c r="L1586" s="38"/>
    </row>
    <row r="1587" spans="1:12" ht="23.25" x14ac:dyDescent="0.25">
      <c r="A1587" s="4" t="s">
        <v>350</v>
      </c>
      <c r="B1587" s="4" t="s">
        <v>14</v>
      </c>
      <c r="C1587" s="50" t="s">
        <v>15</v>
      </c>
      <c r="D1587" s="51" t="s">
        <v>16</v>
      </c>
      <c r="E1587" s="49">
        <v>351</v>
      </c>
      <c r="F1587" s="49">
        <f t="shared" si="24"/>
        <v>351</v>
      </c>
      <c r="K1587" s="38"/>
      <c r="L1587" s="38"/>
    </row>
    <row r="1588" spans="1:12" x14ac:dyDescent="0.25">
      <c r="A1588" s="4" t="s">
        <v>350</v>
      </c>
      <c r="B1588" s="4" t="s">
        <v>17</v>
      </c>
      <c r="C1588" s="50" t="s">
        <v>18</v>
      </c>
      <c r="D1588" s="51" t="s">
        <v>19</v>
      </c>
      <c r="E1588" s="49">
        <v>56.52</v>
      </c>
      <c r="F1588" s="49">
        <f t="shared" si="24"/>
        <v>56.52</v>
      </c>
      <c r="K1588" s="38"/>
      <c r="L1588" s="38"/>
    </row>
    <row r="1589" spans="1:12" ht="23.25" x14ac:dyDescent="0.25">
      <c r="A1589" s="4" t="s">
        <v>350</v>
      </c>
      <c r="B1589" s="4" t="s">
        <v>20</v>
      </c>
      <c r="C1589" s="50" t="s">
        <v>18</v>
      </c>
      <c r="D1589" s="51" t="s">
        <v>21</v>
      </c>
      <c r="E1589" s="49">
        <v>171.36</v>
      </c>
      <c r="F1589" s="49">
        <f t="shared" si="24"/>
        <v>171.36</v>
      </c>
      <c r="K1589" s="38"/>
      <c r="L1589" s="38"/>
    </row>
    <row r="1590" spans="1:12" ht="23.25" x14ac:dyDescent="0.25">
      <c r="A1590" s="4" t="s">
        <v>350</v>
      </c>
      <c r="B1590" s="4" t="s">
        <v>22</v>
      </c>
      <c r="C1590" s="50" t="s">
        <v>15</v>
      </c>
      <c r="D1590" s="51" t="s">
        <v>23</v>
      </c>
      <c r="E1590" s="49">
        <v>176.25</v>
      </c>
      <c r="F1590" s="49">
        <f t="shared" si="24"/>
        <v>176.25</v>
      </c>
      <c r="K1590" s="38"/>
      <c r="L1590" s="38"/>
    </row>
    <row r="1591" spans="1:12" ht="23.25" x14ac:dyDescent="0.25">
      <c r="A1591" s="4" t="s">
        <v>350</v>
      </c>
      <c r="B1591" s="4" t="s">
        <v>24</v>
      </c>
      <c r="C1591" s="50" t="s">
        <v>18</v>
      </c>
      <c r="D1591" s="51" t="s">
        <v>25</v>
      </c>
      <c r="E1591" s="49">
        <v>563.49</v>
      </c>
      <c r="F1591" s="49">
        <f t="shared" si="24"/>
        <v>563.49</v>
      </c>
      <c r="K1591" s="38"/>
      <c r="L1591" s="38"/>
    </row>
    <row r="1592" spans="1:12" ht="23.25" x14ac:dyDescent="0.25">
      <c r="A1592" s="4" t="s">
        <v>350</v>
      </c>
      <c r="B1592" s="4" t="s">
        <v>26</v>
      </c>
      <c r="C1592" s="50" t="s">
        <v>18</v>
      </c>
      <c r="D1592" s="51" t="s">
        <v>27</v>
      </c>
      <c r="E1592" s="49">
        <v>170.79</v>
      </c>
      <c r="F1592" s="49">
        <f t="shared" si="24"/>
        <v>170.79</v>
      </c>
      <c r="K1592" s="38"/>
      <c r="L1592" s="38"/>
    </row>
    <row r="1593" spans="1:12" ht="23.25" x14ac:dyDescent="0.25">
      <c r="A1593" s="4" t="s">
        <v>350</v>
      </c>
      <c r="B1593" s="4" t="s">
        <v>28</v>
      </c>
      <c r="C1593" s="50" t="s">
        <v>18</v>
      </c>
      <c r="D1593" s="51" t="s">
        <v>29</v>
      </c>
      <c r="E1593" s="49">
        <v>381.24</v>
      </c>
      <c r="F1593" s="49">
        <f t="shared" si="24"/>
        <v>381.24</v>
      </c>
      <c r="K1593" s="38"/>
      <c r="L1593" s="38"/>
    </row>
    <row r="1594" spans="1:12" ht="34.5" x14ac:dyDescent="0.25">
      <c r="A1594" s="4" t="s">
        <v>350</v>
      </c>
      <c r="B1594" s="4" t="s">
        <v>30</v>
      </c>
      <c r="C1594" s="50" t="s">
        <v>31</v>
      </c>
      <c r="D1594" s="51" t="s">
        <v>32</v>
      </c>
      <c r="E1594" s="49">
        <v>94.08</v>
      </c>
      <c r="F1594" s="49">
        <f t="shared" si="24"/>
        <v>94.08</v>
      </c>
      <c r="K1594" s="38"/>
      <c r="L1594" s="38"/>
    </row>
    <row r="1595" spans="1:12" ht="34.5" x14ac:dyDescent="0.25">
      <c r="A1595" s="4" t="s">
        <v>350</v>
      </c>
      <c r="B1595" s="4" t="s">
        <v>33</v>
      </c>
      <c r="C1595" s="50" t="s">
        <v>31</v>
      </c>
      <c r="D1595" s="51" t="s">
        <v>34</v>
      </c>
      <c r="E1595" s="49">
        <v>124.16</v>
      </c>
      <c r="F1595" s="49">
        <f t="shared" si="24"/>
        <v>124.16</v>
      </c>
      <c r="K1595" s="38"/>
      <c r="L1595" s="38"/>
    </row>
    <row r="1596" spans="1:12" x14ac:dyDescent="0.25">
      <c r="C1596" s="39"/>
      <c r="D1596" s="48" t="s">
        <v>2674</v>
      </c>
      <c r="E1596" s="52">
        <f>SUM(E1587:E1595)</f>
        <v>2088.89</v>
      </c>
      <c r="F1596" s="52">
        <f>SUM(F1587:F1595)</f>
        <v>2088.89</v>
      </c>
      <c r="K1596" s="38"/>
      <c r="L1596" s="38"/>
    </row>
    <row r="1597" spans="1:12" x14ac:dyDescent="0.25">
      <c r="C1597" s="39"/>
      <c r="D1597" s="40"/>
      <c r="E1597" s="49"/>
      <c r="F1597" s="49"/>
      <c r="K1597" s="38"/>
      <c r="L1597" s="38"/>
    </row>
    <row r="1598" spans="1:12" x14ac:dyDescent="0.25">
      <c r="B1598" s="7"/>
      <c r="C1598" s="47" t="s">
        <v>36</v>
      </c>
      <c r="D1598" s="48" t="s">
        <v>37</v>
      </c>
      <c r="E1598" s="49"/>
      <c r="F1598" s="49"/>
      <c r="K1598" s="38"/>
      <c r="L1598" s="38"/>
    </row>
    <row r="1599" spans="1:12" x14ac:dyDescent="0.25">
      <c r="C1599" s="39"/>
      <c r="D1599" s="40"/>
      <c r="E1599" s="49"/>
      <c r="F1599" s="49"/>
      <c r="K1599" s="38"/>
      <c r="L1599" s="38"/>
    </row>
    <row r="1600" spans="1:12" ht="23.25" x14ac:dyDescent="0.25">
      <c r="A1600" s="4" t="s">
        <v>351</v>
      </c>
      <c r="B1600" s="4" t="s">
        <v>39</v>
      </c>
      <c r="C1600" s="50" t="s">
        <v>40</v>
      </c>
      <c r="D1600" s="51" t="s">
        <v>41</v>
      </c>
      <c r="E1600" s="49">
        <v>306.45</v>
      </c>
      <c r="F1600" s="49">
        <f t="shared" si="24"/>
        <v>306.45</v>
      </c>
      <c r="K1600" s="38"/>
      <c r="L1600" s="38"/>
    </row>
    <row r="1601" spans="1:12" x14ac:dyDescent="0.25">
      <c r="C1601" s="39"/>
      <c r="D1601" s="48" t="s">
        <v>2674</v>
      </c>
      <c r="E1601" s="52">
        <f>SUM(E1600)</f>
        <v>306.45</v>
      </c>
      <c r="F1601" s="52">
        <f>SUM(F1600)</f>
        <v>306.45</v>
      </c>
      <c r="K1601" s="38"/>
      <c r="L1601" s="38"/>
    </row>
    <row r="1602" spans="1:12" x14ac:dyDescent="0.25">
      <c r="C1602" s="39"/>
      <c r="D1602" s="40"/>
      <c r="E1602" s="49"/>
      <c r="F1602" s="49"/>
      <c r="K1602" s="38"/>
      <c r="L1602" s="38"/>
    </row>
    <row r="1603" spans="1:12" x14ac:dyDescent="0.25">
      <c r="B1603" s="7"/>
      <c r="C1603" s="47" t="s">
        <v>42</v>
      </c>
      <c r="D1603" s="48" t="s">
        <v>43</v>
      </c>
      <c r="E1603" s="49"/>
      <c r="F1603" s="49"/>
      <c r="K1603" s="38"/>
      <c r="L1603" s="38"/>
    </row>
    <row r="1604" spans="1:12" x14ac:dyDescent="0.25">
      <c r="C1604" s="39"/>
      <c r="D1604" s="40"/>
      <c r="E1604" s="49"/>
      <c r="F1604" s="49"/>
      <c r="K1604" s="38"/>
      <c r="L1604" s="38"/>
    </row>
    <row r="1605" spans="1:12" ht="45.75" x14ac:dyDescent="0.25">
      <c r="A1605" s="4" t="s">
        <v>352</v>
      </c>
      <c r="B1605" s="4" t="s">
        <v>45</v>
      </c>
      <c r="C1605" s="50" t="s">
        <v>31</v>
      </c>
      <c r="D1605" s="51" t="s">
        <v>46</v>
      </c>
      <c r="E1605" s="49">
        <v>293.44</v>
      </c>
      <c r="F1605" s="49">
        <f t="shared" si="24"/>
        <v>293.44</v>
      </c>
      <c r="K1605" s="38"/>
      <c r="L1605" s="38"/>
    </row>
    <row r="1606" spans="1:12" ht="45.75" x14ac:dyDescent="0.25">
      <c r="A1606" s="4" t="s">
        <v>352</v>
      </c>
      <c r="B1606" s="4" t="s">
        <v>47</v>
      </c>
      <c r="C1606" s="50" t="s">
        <v>31</v>
      </c>
      <c r="D1606" s="51" t="s">
        <v>48</v>
      </c>
      <c r="E1606" s="49">
        <v>32.200000000000003</v>
      </c>
      <c r="F1606" s="49">
        <f t="shared" si="24"/>
        <v>32.200000000000003</v>
      </c>
      <c r="K1606" s="38"/>
      <c r="L1606" s="38"/>
    </row>
    <row r="1607" spans="1:12" x14ac:dyDescent="0.25">
      <c r="C1607" s="39"/>
      <c r="D1607" s="48" t="s">
        <v>2674</v>
      </c>
      <c r="E1607" s="52">
        <f>SUM(E1605:E1606)</f>
        <v>325.64</v>
      </c>
      <c r="F1607" s="52">
        <f>SUM(F1605:F1606)</f>
        <v>325.64</v>
      </c>
      <c r="K1607" s="38"/>
      <c r="L1607" s="38"/>
    </row>
    <row r="1608" spans="1:12" x14ac:dyDescent="0.25">
      <c r="C1608" s="39"/>
      <c r="D1608" s="40"/>
      <c r="E1608" s="49"/>
      <c r="F1608" s="49">
        <f t="shared" si="24"/>
        <v>0</v>
      </c>
      <c r="K1608" s="38"/>
      <c r="L1608" s="38"/>
    </row>
    <row r="1609" spans="1:12" x14ac:dyDescent="0.25">
      <c r="B1609" s="7"/>
      <c r="C1609" s="47" t="s">
        <v>53</v>
      </c>
      <c r="D1609" s="48" t="s">
        <v>54</v>
      </c>
      <c r="E1609" s="49"/>
      <c r="F1609" s="49">
        <f t="shared" ref="F1609:F1669" si="25">E1609</f>
        <v>0</v>
      </c>
      <c r="K1609" s="38"/>
      <c r="L1609" s="38"/>
    </row>
    <row r="1610" spans="1:12" x14ac:dyDescent="0.25">
      <c r="C1610" s="39"/>
      <c r="D1610" s="40"/>
      <c r="E1610" s="49"/>
      <c r="F1610" s="49">
        <f t="shared" si="25"/>
        <v>0</v>
      </c>
      <c r="K1610" s="38"/>
      <c r="L1610" s="38"/>
    </row>
    <row r="1611" spans="1:12" ht="34.5" x14ac:dyDescent="0.25">
      <c r="A1611" s="4" t="s">
        <v>353</v>
      </c>
      <c r="B1611" s="4" t="s">
        <v>56</v>
      </c>
      <c r="C1611" s="50" t="s">
        <v>40</v>
      </c>
      <c r="D1611" s="51" t="s">
        <v>57</v>
      </c>
      <c r="E1611" s="49">
        <v>149.66999999999999</v>
      </c>
      <c r="F1611" s="49">
        <f t="shared" si="25"/>
        <v>149.66999999999999</v>
      </c>
      <c r="K1611" s="38"/>
      <c r="L1611" s="38"/>
    </row>
    <row r="1612" spans="1:12" ht="34.5" x14ac:dyDescent="0.25">
      <c r="A1612" s="4" t="s">
        <v>353</v>
      </c>
      <c r="B1612" s="4" t="s">
        <v>58</v>
      </c>
      <c r="C1612" s="50" t="s">
        <v>40</v>
      </c>
      <c r="D1612" s="51" t="s">
        <v>59</v>
      </c>
      <c r="E1612" s="49">
        <v>12.5</v>
      </c>
      <c r="F1612" s="49">
        <f t="shared" si="25"/>
        <v>12.5</v>
      </c>
      <c r="K1612" s="38"/>
      <c r="L1612" s="38"/>
    </row>
    <row r="1613" spans="1:12" ht="34.5" x14ac:dyDescent="0.25">
      <c r="A1613" s="4" t="s">
        <v>353</v>
      </c>
      <c r="B1613" s="4" t="s">
        <v>60</v>
      </c>
      <c r="C1613" s="50" t="s">
        <v>40</v>
      </c>
      <c r="D1613" s="51" t="s">
        <v>61</v>
      </c>
      <c r="E1613" s="49">
        <v>417.56</v>
      </c>
      <c r="F1613" s="49">
        <f t="shared" si="25"/>
        <v>417.56</v>
      </c>
      <c r="K1613" s="38"/>
      <c r="L1613" s="38"/>
    </row>
    <row r="1614" spans="1:12" ht="34.5" x14ac:dyDescent="0.25">
      <c r="A1614" s="4" t="s">
        <v>353</v>
      </c>
      <c r="B1614" s="4" t="s">
        <v>62</v>
      </c>
      <c r="C1614" s="50" t="s">
        <v>40</v>
      </c>
      <c r="D1614" s="51" t="s">
        <v>63</v>
      </c>
      <c r="E1614" s="49">
        <v>102.91</v>
      </c>
      <c r="F1614" s="49">
        <f t="shared" si="25"/>
        <v>102.91</v>
      </c>
      <c r="K1614" s="38"/>
      <c r="L1614" s="38"/>
    </row>
    <row r="1615" spans="1:12" ht="45.75" x14ac:dyDescent="0.25">
      <c r="A1615" s="4" t="s">
        <v>353</v>
      </c>
      <c r="B1615" s="4" t="s">
        <v>64</v>
      </c>
      <c r="C1615" s="50" t="s">
        <v>40</v>
      </c>
      <c r="D1615" s="51" t="s">
        <v>65</v>
      </c>
      <c r="E1615" s="49">
        <v>157.91999999999999</v>
      </c>
      <c r="F1615" s="49">
        <f t="shared" si="25"/>
        <v>157.91999999999999</v>
      </c>
      <c r="K1615" s="38"/>
      <c r="L1615" s="38"/>
    </row>
    <row r="1616" spans="1:12" ht="45.75" x14ac:dyDescent="0.25">
      <c r="A1616" s="4" t="s">
        <v>353</v>
      </c>
      <c r="B1616" s="4" t="s">
        <v>66</v>
      </c>
      <c r="C1616" s="50" t="s">
        <v>40</v>
      </c>
      <c r="D1616" s="51" t="s">
        <v>67</v>
      </c>
      <c r="E1616" s="49">
        <v>24.36</v>
      </c>
      <c r="F1616" s="49">
        <f t="shared" si="25"/>
        <v>24.36</v>
      </c>
      <c r="K1616" s="38"/>
      <c r="L1616" s="38"/>
    </row>
    <row r="1617" spans="1:12" x14ac:dyDescent="0.25">
      <c r="C1617" s="39"/>
      <c r="D1617" s="48" t="s">
        <v>2674</v>
      </c>
      <c r="E1617" s="52">
        <f>SUM(E1611:E1616)</f>
        <v>864.92</v>
      </c>
      <c r="F1617" s="52">
        <f>SUM(F1611:F1616)</f>
        <v>864.92</v>
      </c>
      <c r="K1617" s="38"/>
      <c r="L1617" s="38"/>
    </row>
    <row r="1618" spans="1:12" x14ac:dyDescent="0.25">
      <c r="C1618" s="39"/>
      <c r="D1618" s="40"/>
      <c r="E1618" s="49"/>
      <c r="F1618" s="49"/>
      <c r="K1618" s="38"/>
      <c r="L1618" s="38"/>
    </row>
    <row r="1619" spans="1:12" x14ac:dyDescent="0.25">
      <c r="B1619" s="7"/>
      <c r="C1619" s="47" t="s">
        <v>68</v>
      </c>
      <c r="D1619" s="48" t="s">
        <v>69</v>
      </c>
      <c r="E1619" s="49"/>
      <c r="F1619" s="49"/>
      <c r="K1619" s="38"/>
      <c r="L1619" s="38"/>
    </row>
    <row r="1620" spans="1:12" x14ac:dyDescent="0.25">
      <c r="C1620" s="39"/>
      <c r="D1620" s="40"/>
      <c r="E1620" s="49"/>
      <c r="F1620" s="49"/>
      <c r="K1620" s="38"/>
      <c r="L1620" s="38"/>
    </row>
    <row r="1621" spans="1:12" ht="57" x14ac:dyDescent="0.25">
      <c r="A1621" s="4" t="s">
        <v>354</v>
      </c>
      <c r="B1621" s="4" t="s">
        <v>71</v>
      </c>
      <c r="C1621" s="50" t="s">
        <v>15</v>
      </c>
      <c r="D1621" s="51" t="s">
        <v>72</v>
      </c>
      <c r="E1621" s="49">
        <v>1743.06</v>
      </c>
      <c r="F1621" s="49">
        <v>0</v>
      </c>
      <c r="K1621" s="38"/>
      <c r="L1621" s="38"/>
    </row>
    <row r="1622" spans="1:12" ht="45.75" x14ac:dyDescent="0.25">
      <c r="A1622" s="4" t="s">
        <v>354</v>
      </c>
      <c r="B1622" s="4" t="s">
        <v>73</v>
      </c>
      <c r="C1622" s="50" t="s">
        <v>18</v>
      </c>
      <c r="D1622" s="51" t="s">
        <v>74</v>
      </c>
      <c r="E1622" s="49">
        <v>289.66000000000003</v>
      </c>
      <c r="F1622" s="49">
        <f t="shared" si="25"/>
        <v>289.66000000000003</v>
      </c>
      <c r="K1622" s="38"/>
      <c r="L1622" s="38"/>
    </row>
    <row r="1623" spans="1:12" ht="23.25" x14ac:dyDescent="0.25">
      <c r="A1623" s="4" t="s">
        <v>354</v>
      </c>
      <c r="B1623" s="4" t="s">
        <v>75</v>
      </c>
      <c r="C1623" s="50" t="s">
        <v>15</v>
      </c>
      <c r="D1623" s="51" t="s">
        <v>76</v>
      </c>
      <c r="E1623" s="49">
        <v>38.869999999999997</v>
      </c>
      <c r="F1623" s="49">
        <f t="shared" si="25"/>
        <v>38.869999999999997</v>
      </c>
      <c r="K1623" s="38"/>
      <c r="L1623" s="38"/>
    </row>
    <row r="1624" spans="1:12" x14ac:dyDescent="0.25">
      <c r="C1624" s="39"/>
      <c r="D1624" s="48" t="s">
        <v>2674</v>
      </c>
      <c r="E1624" s="52">
        <f>SUM(E1621:E1623)</f>
        <v>2071.59</v>
      </c>
      <c r="F1624" s="52">
        <f>SUM(F1621:F1623)</f>
        <v>328.53000000000003</v>
      </c>
      <c r="K1624" s="38"/>
      <c r="L1624" s="38"/>
    </row>
    <row r="1625" spans="1:12" x14ac:dyDescent="0.25">
      <c r="C1625" s="39"/>
      <c r="D1625" s="40"/>
      <c r="E1625" s="49"/>
      <c r="F1625" s="49">
        <f t="shared" si="25"/>
        <v>0</v>
      </c>
      <c r="K1625" s="38"/>
      <c r="L1625" s="38"/>
    </row>
    <row r="1626" spans="1:12" x14ac:dyDescent="0.25">
      <c r="B1626" s="7"/>
      <c r="C1626" s="47" t="s">
        <v>79</v>
      </c>
      <c r="D1626" s="48" t="s">
        <v>80</v>
      </c>
      <c r="E1626" s="49"/>
      <c r="F1626" s="49">
        <f t="shared" si="25"/>
        <v>0</v>
      </c>
      <c r="K1626" s="38"/>
      <c r="L1626" s="38"/>
    </row>
    <row r="1627" spans="1:12" x14ac:dyDescent="0.25">
      <c r="C1627" s="39"/>
      <c r="D1627" s="40"/>
      <c r="E1627" s="49"/>
      <c r="F1627" s="49">
        <f t="shared" si="25"/>
        <v>0</v>
      </c>
      <c r="K1627" s="38"/>
      <c r="L1627" s="38"/>
    </row>
    <row r="1628" spans="1:12" ht="34.5" x14ac:dyDescent="0.25">
      <c r="A1628" s="4" t="s">
        <v>355</v>
      </c>
      <c r="B1628" s="4" t="s">
        <v>166</v>
      </c>
      <c r="C1628" s="50" t="s">
        <v>18</v>
      </c>
      <c r="D1628" s="51" t="s">
        <v>167</v>
      </c>
      <c r="E1628" s="49">
        <v>690.87</v>
      </c>
      <c r="F1628" s="49">
        <v>0</v>
      </c>
      <c r="K1628" s="38"/>
      <c r="L1628" s="38"/>
    </row>
    <row r="1629" spans="1:12" x14ac:dyDescent="0.25">
      <c r="C1629" s="39"/>
      <c r="D1629" s="48" t="s">
        <v>2674</v>
      </c>
      <c r="E1629" s="52">
        <f>SUM(E1628)</f>
        <v>690.87</v>
      </c>
      <c r="F1629" s="52">
        <f>SUM(F1628)</f>
        <v>0</v>
      </c>
      <c r="K1629" s="38"/>
      <c r="L1629" s="38"/>
    </row>
    <row r="1630" spans="1:12" x14ac:dyDescent="0.25">
      <c r="C1630" s="39"/>
      <c r="D1630" s="40"/>
      <c r="E1630" s="49"/>
      <c r="F1630" s="49"/>
      <c r="K1630" s="38"/>
      <c r="L1630" s="38"/>
    </row>
    <row r="1631" spans="1:12" x14ac:dyDescent="0.25">
      <c r="B1631" s="7"/>
      <c r="C1631" s="47" t="s">
        <v>84</v>
      </c>
      <c r="D1631" s="48" t="s">
        <v>85</v>
      </c>
      <c r="E1631" s="49"/>
      <c r="F1631" s="49"/>
      <c r="K1631" s="38"/>
      <c r="L1631" s="38"/>
    </row>
    <row r="1632" spans="1:12" x14ac:dyDescent="0.25">
      <c r="C1632" s="39"/>
      <c r="D1632" s="40"/>
      <c r="E1632" s="49"/>
      <c r="F1632" s="49"/>
      <c r="K1632" s="38"/>
      <c r="L1632" s="38"/>
    </row>
    <row r="1633" spans="1:12" ht="45.75" x14ac:dyDescent="0.25">
      <c r="A1633" s="4" t="s">
        <v>356</v>
      </c>
      <c r="B1633" s="4" t="s">
        <v>87</v>
      </c>
      <c r="C1633" s="50" t="s">
        <v>31</v>
      </c>
      <c r="D1633" s="51" t="s">
        <v>88</v>
      </c>
      <c r="E1633" s="49">
        <v>1588.92</v>
      </c>
      <c r="F1633" s="49">
        <f t="shared" si="25"/>
        <v>1588.92</v>
      </c>
      <c r="K1633" s="38"/>
      <c r="L1633" s="38"/>
    </row>
    <row r="1634" spans="1:12" ht="45.75" x14ac:dyDescent="0.25">
      <c r="A1634" s="4" t="s">
        <v>356</v>
      </c>
      <c r="B1634" s="4" t="s">
        <v>89</v>
      </c>
      <c r="C1634" s="50" t="s">
        <v>40</v>
      </c>
      <c r="D1634" s="51" t="s">
        <v>90</v>
      </c>
      <c r="E1634" s="49">
        <v>376.31</v>
      </c>
      <c r="F1634" s="49">
        <f t="shared" si="25"/>
        <v>376.31</v>
      </c>
      <c r="K1634" s="38"/>
      <c r="L1634" s="38"/>
    </row>
    <row r="1635" spans="1:12" x14ac:dyDescent="0.25">
      <c r="C1635" s="39"/>
      <c r="D1635" s="48" t="s">
        <v>2674</v>
      </c>
      <c r="E1635" s="49">
        <f>SUM(E1633:E1634)</f>
        <v>1965.23</v>
      </c>
      <c r="F1635" s="49">
        <f>SUM(F1633:F1634)</f>
        <v>1965.23</v>
      </c>
      <c r="K1635" s="38"/>
      <c r="L1635" s="38"/>
    </row>
    <row r="1636" spans="1:12" x14ac:dyDescent="0.25">
      <c r="C1636" s="39"/>
      <c r="D1636" s="40"/>
      <c r="E1636" s="49"/>
      <c r="F1636" s="49"/>
      <c r="K1636" s="38"/>
      <c r="L1636" s="38"/>
    </row>
    <row r="1637" spans="1:12" x14ac:dyDescent="0.25">
      <c r="B1637" s="7"/>
      <c r="C1637" s="47" t="s">
        <v>93</v>
      </c>
      <c r="D1637" s="48" t="s">
        <v>94</v>
      </c>
      <c r="E1637" s="49"/>
      <c r="F1637" s="49"/>
      <c r="K1637" s="38"/>
      <c r="L1637" s="38"/>
    </row>
    <row r="1638" spans="1:12" x14ac:dyDescent="0.25">
      <c r="C1638" s="39"/>
      <c r="D1638" s="40"/>
      <c r="E1638" s="49"/>
      <c r="F1638" s="49"/>
      <c r="K1638" s="38"/>
      <c r="L1638" s="38"/>
    </row>
    <row r="1639" spans="1:12" ht="23.25" x14ac:dyDescent="0.25">
      <c r="A1639" s="4" t="s">
        <v>357</v>
      </c>
      <c r="B1639" s="4" t="s">
        <v>96</v>
      </c>
      <c r="C1639" s="50" t="s">
        <v>40</v>
      </c>
      <c r="D1639" s="51" t="s">
        <v>97</v>
      </c>
      <c r="E1639" s="49">
        <v>837.2</v>
      </c>
      <c r="F1639" s="49">
        <f t="shared" si="25"/>
        <v>837.2</v>
      </c>
      <c r="K1639" s="38"/>
      <c r="L1639" s="38"/>
    </row>
    <row r="1640" spans="1:12" ht="34.5" x14ac:dyDescent="0.25">
      <c r="A1640" s="4" t="s">
        <v>357</v>
      </c>
      <c r="B1640" s="4" t="s">
        <v>98</v>
      </c>
      <c r="C1640" s="50" t="s">
        <v>40</v>
      </c>
      <c r="D1640" s="51" t="s">
        <v>99</v>
      </c>
      <c r="E1640" s="49">
        <v>206.37</v>
      </c>
      <c r="F1640" s="49">
        <f t="shared" si="25"/>
        <v>206.37</v>
      </c>
      <c r="K1640" s="38"/>
      <c r="L1640" s="38"/>
    </row>
    <row r="1641" spans="1:12" ht="57" x14ac:dyDescent="0.25">
      <c r="A1641" s="4" t="s">
        <v>357</v>
      </c>
      <c r="B1641" s="4" t="s">
        <v>100</v>
      </c>
      <c r="C1641" s="50" t="s">
        <v>40</v>
      </c>
      <c r="D1641" s="51" t="s">
        <v>101</v>
      </c>
      <c r="E1641" s="49">
        <v>241.45</v>
      </c>
      <c r="F1641" s="49">
        <f t="shared" si="25"/>
        <v>241.45</v>
      </c>
      <c r="K1641" s="38"/>
      <c r="L1641" s="38"/>
    </row>
    <row r="1642" spans="1:12" ht="34.5" x14ac:dyDescent="0.25">
      <c r="A1642" s="4" t="s">
        <v>357</v>
      </c>
      <c r="B1642" s="4" t="s">
        <v>102</v>
      </c>
      <c r="C1642" s="50" t="s">
        <v>40</v>
      </c>
      <c r="D1642" s="51" t="s">
        <v>103</v>
      </c>
      <c r="E1642" s="49">
        <v>66.819999999999993</v>
      </c>
      <c r="F1642" s="49">
        <f t="shared" si="25"/>
        <v>66.819999999999993</v>
      </c>
      <c r="K1642" s="38"/>
      <c r="L1642" s="38"/>
    </row>
    <row r="1643" spans="1:12" ht="57" x14ac:dyDescent="0.25">
      <c r="A1643" s="4" t="s">
        <v>357</v>
      </c>
      <c r="B1643" s="4" t="s">
        <v>104</v>
      </c>
      <c r="C1643" s="50" t="s">
        <v>40</v>
      </c>
      <c r="D1643" s="51" t="s">
        <v>105</v>
      </c>
      <c r="E1643" s="49">
        <v>413.47</v>
      </c>
      <c r="F1643" s="49">
        <f t="shared" si="25"/>
        <v>413.47</v>
      </c>
      <c r="K1643" s="38"/>
      <c r="L1643" s="38"/>
    </row>
    <row r="1644" spans="1:12" ht="45.75" x14ac:dyDescent="0.25">
      <c r="A1644" s="4" t="s">
        <v>357</v>
      </c>
      <c r="B1644" s="4" t="s">
        <v>106</v>
      </c>
      <c r="C1644" s="50" t="s">
        <v>40</v>
      </c>
      <c r="D1644" s="51" t="s">
        <v>107</v>
      </c>
      <c r="E1644" s="49">
        <v>46.76</v>
      </c>
      <c r="F1644" s="49">
        <f t="shared" si="25"/>
        <v>46.76</v>
      </c>
      <c r="K1644" s="38"/>
      <c r="L1644" s="38"/>
    </row>
    <row r="1645" spans="1:12" x14ac:dyDescent="0.25">
      <c r="C1645" s="39"/>
      <c r="D1645" s="48" t="s">
        <v>2674</v>
      </c>
      <c r="E1645" s="52">
        <f>SUM(E1639:E1644)</f>
        <v>1812.0700000000002</v>
      </c>
      <c r="F1645" s="52">
        <f>SUM(F1639:F1644)</f>
        <v>1812.0700000000002</v>
      </c>
      <c r="K1645" s="38"/>
      <c r="L1645" s="38"/>
    </row>
    <row r="1646" spans="1:12" x14ac:dyDescent="0.25">
      <c r="C1646" s="39"/>
      <c r="D1646" s="40"/>
      <c r="E1646" s="49"/>
      <c r="F1646" s="49"/>
      <c r="K1646" s="38"/>
      <c r="L1646" s="38"/>
    </row>
    <row r="1647" spans="1:12" x14ac:dyDescent="0.25">
      <c r="B1647" s="7"/>
      <c r="C1647" s="44" t="s">
        <v>358</v>
      </c>
      <c r="D1647" s="45" t="s">
        <v>359</v>
      </c>
      <c r="E1647" s="46">
        <f>E1659+E1664+E1670+E1680+E1687+E1694+E1700+E1710</f>
        <v>14263.85</v>
      </c>
      <c r="F1647" s="46">
        <f>F1659+F1664+F1670+F1680+F1687+F1694+F1700+F1710</f>
        <v>10718.08</v>
      </c>
      <c r="K1647" s="38"/>
      <c r="L1647" s="38"/>
    </row>
    <row r="1648" spans="1:12" x14ac:dyDescent="0.25">
      <c r="B1648" s="7"/>
      <c r="C1648" s="47" t="s">
        <v>7</v>
      </c>
      <c r="D1648" s="48" t="s">
        <v>12</v>
      </c>
      <c r="E1648" s="49"/>
      <c r="F1648" s="49"/>
      <c r="K1648" s="38"/>
      <c r="L1648" s="38"/>
    </row>
    <row r="1649" spans="1:12" x14ac:dyDescent="0.25">
      <c r="C1649" s="39"/>
      <c r="D1649" s="40"/>
      <c r="E1649" s="49"/>
      <c r="F1649" s="49"/>
      <c r="K1649" s="38"/>
      <c r="L1649" s="38"/>
    </row>
    <row r="1650" spans="1:12" ht="23.25" x14ac:dyDescent="0.25">
      <c r="A1650" s="4" t="s">
        <v>360</v>
      </c>
      <c r="B1650" s="4" t="s">
        <v>14</v>
      </c>
      <c r="C1650" s="50" t="s">
        <v>15</v>
      </c>
      <c r="D1650" s="51" t="s">
        <v>16</v>
      </c>
      <c r="E1650" s="49">
        <v>526.5</v>
      </c>
      <c r="F1650" s="49">
        <f t="shared" si="25"/>
        <v>526.5</v>
      </c>
      <c r="K1650" s="38"/>
      <c r="L1650" s="38"/>
    </row>
    <row r="1651" spans="1:12" x14ac:dyDescent="0.25">
      <c r="A1651" s="4" t="s">
        <v>360</v>
      </c>
      <c r="B1651" s="4" t="s">
        <v>17</v>
      </c>
      <c r="C1651" s="50" t="s">
        <v>18</v>
      </c>
      <c r="D1651" s="51" t="s">
        <v>19</v>
      </c>
      <c r="E1651" s="49">
        <v>84.78</v>
      </c>
      <c r="F1651" s="49">
        <f t="shared" si="25"/>
        <v>84.78</v>
      </c>
      <c r="K1651" s="38"/>
      <c r="L1651" s="38"/>
    </row>
    <row r="1652" spans="1:12" ht="23.25" x14ac:dyDescent="0.25">
      <c r="A1652" s="4" t="s">
        <v>360</v>
      </c>
      <c r="B1652" s="4" t="s">
        <v>20</v>
      </c>
      <c r="C1652" s="50" t="s">
        <v>18</v>
      </c>
      <c r="D1652" s="51" t="s">
        <v>21</v>
      </c>
      <c r="E1652" s="49">
        <v>257.04000000000002</v>
      </c>
      <c r="F1652" s="49">
        <f t="shared" si="25"/>
        <v>257.04000000000002</v>
      </c>
      <c r="K1652" s="38"/>
      <c r="L1652" s="38"/>
    </row>
    <row r="1653" spans="1:12" ht="23.25" x14ac:dyDescent="0.25">
      <c r="A1653" s="4" t="s">
        <v>360</v>
      </c>
      <c r="B1653" s="4" t="s">
        <v>22</v>
      </c>
      <c r="C1653" s="50" t="s">
        <v>15</v>
      </c>
      <c r="D1653" s="51" t="s">
        <v>23</v>
      </c>
      <c r="E1653" s="49">
        <v>256.62</v>
      </c>
      <c r="F1653" s="49">
        <f t="shared" si="25"/>
        <v>256.62</v>
      </c>
      <c r="K1653" s="38"/>
      <c r="L1653" s="38"/>
    </row>
    <row r="1654" spans="1:12" ht="23.25" x14ac:dyDescent="0.25">
      <c r="A1654" s="4" t="s">
        <v>360</v>
      </c>
      <c r="B1654" s="4" t="s">
        <v>24</v>
      </c>
      <c r="C1654" s="50" t="s">
        <v>18</v>
      </c>
      <c r="D1654" s="51" t="s">
        <v>25</v>
      </c>
      <c r="E1654" s="49">
        <v>751.32</v>
      </c>
      <c r="F1654" s="49">
        <f t="shared" si="25"/>
        <v>751.32</v>
      </c>
      <c r="K1654" s="38"/>
      <c r="L1654" s="38"/>
    </row>
    <row r="1655" spans="1:12" ht="23.25" x14ac:dyDescent="0.25">
      <c r="A1655" s="4" t="s">
        <v>360</v>
      </c>
      <c r="B1655" s="4" t="s">
        <v>26</v>
      </c>
      <c r="C1655" s="50" t="s">
        <v>18</v>
      </c>
      <c r="D1655" s="51" t="s">
        <v>27</v>
      </c>
      <c r="E1655" s="49">
        <v>170.79</v>
      </c>
      <c r="F1655" s="49">
        <f t="shared" si="25"/>
        <v>170.79</v>
      </c>
      <c r="K1655" s="38"/>
      <c r="L1655" s="38"/>
    </row>
    <row r="1656" spans="1:12" ht="23.25" x14ac:dyDescent="0.25">
      <c r="A1656" s="4" t="s">
        <v>360</v>
      </c>
      <c r="B1656" s="4" t="s">
        <v>28</v>
      </c>
      <c r="C1656" s="50" t="s">
        <v>18</v>
      </c>
      <c r="D1656" s="51" t="s">
        <v>29</v>
      </c>
      <c r="E1656" s="49">
        <v>381.24</v>
      </c>
      <c r="F1656" s="49">
        <f t="shared" si="25"/>
        <v>381.24</v>
      </c>
      <c r="K1656" s="38"/>
      <c r="L1656" s="38"/>
    </row>
    <row r="1657" spans="1:12" ht="34.5" x14ac:dyDescent="0.25">
      <c r="A1657" s="4" t="s">
        <v>360</v>
      </c>
      <c r="B1657" s="4" t="s">
        <v>30</v>
      </c>
      <c r="C1657" s="50" t="s">
        <v>31</v>
      </c>
      <c r="D1657" s="51" t="s">
        <v>32</v>
      </c>
      <c r="E1657" s="49">
        <v>129.36000000000001</v>
      </c>
      <c r="F1657" s="49">
        <f t="shared" si="25"/>
        <v>129.36000000000001</v>
      </c>
      <c r="K1657" s="38"/>
      <c r="L1657" s="38"/>
    </row>
    <row r="1658" spans="1:12" ht="34.5" x14ac:dyDescent="0.25">
      <c r="A1658" s="4" t="s">
        <v>360</v>
      </c>
      <c r="B1658" s="4" t="s">
        <v>33</v>
      </c>
      <c r="C1658" s="50" t="s">
        <v>31</v>
      </c>
      <c r="D1658" s="51" t="s">
        <v>34</v>
      </c>
      <c r="E1658" s="49">
        <v>170.72</v>
      </c>
      <c r="F1658" s="49">
        <f t="shared" si="25"/>
        <v>170.72</v>
      </c>
      <c r="K1658" s="38"/>
      <c r="L1658" s="38"/>
    </row>
    <row r="1659" spans="1:12" x14ac:dyDescent="0.25">
      <c r="C1659" s="39"/>
      <c r="D1659" s="48" t="s">
        <v>2674</v>
      </c>
      <c r="E1659" s="52">
        <f>SUM(E1650:E1658)</f>
        <v>2728.37</v>
      </c>
      <c r="F1659" s="52">
        <f>SUM(F1650:F1658)</f>
        <v>2728.37</v>
      </c>
      <c r="K1659" s="38"/>
      <c r="L1659" s="38"/>
    </row>
    <row r="1660" spans="1:12" x14ac:dyDescent="0.25">
      <c r="C1660" s="39"/>
      <c r="D1660" s="40"/>
      <c r="E1660" s="49"/>
      <c r="F1660" s="49"/>
      <c r="K1660" s="38"/>
      <c r="L1660" s="38"/>
    </row>
    <row r="1661" spans="1:12" x14ac:dyDescent="0.25">
      <c r="B1661" s="7"/>
      <c r="C1661" s="47" t="s">
        <v>36</v>
      </c>
      <c r="D1661" s="48" t="s">
        <v>37</v>
      </c>
      <c r="E1661" s="49"/>
      <c r="F1661" s="49"/>
      <c r="K1661" s="38"/>
      <c r="L1661" s="38"/>
    </row>
    <row r="1662" spans="1:12" x14ac:dyDescent="0.25">
      <c r="C1662" s="39"/>
      <c r="D1662" s="40"/>
      <c r="E1662" s="49"/>
      <c r="F1662" s="49"/>
      <c r="K1662" s="38"/>
      <c r="L1662" s="38"/>
    </row>
    <row r="1663" spans="1:12" ht="23.25" x14ac:dyDescent="0.25">
      <c r="A1663" s="4" t="s">
        <v>361</v>
      </c>
      <c r="B1663" s="4" t="s">
        <v>39</v>
      </c>
      <c r="C1663" s="50" t="s">
        <v>40</v>
      </c>
      <c r="D1663" s="51" t="s">
        <v>41</v>
      </c>
      <c r="E1663" s="49">
        <v>510.75</v>
      </c>
      <c r="F1663" s="49">
        <f t="shared" si="25"/>
        <v>510.75</v>
      </c>
      <c r="K1663" s="38"/>
      <c r="L1663" s="38"/>
    </row>
    <row r="1664" spans="1:12" x14ac:dyDescent="0.25">
      <c r="C1664" s="39"/>
      <c r="D1664" s="48" t="s">
        <v>2674</v>
      </c>
      <c r="E1664" s="52">
        <f>SUM(E1663)</f>
        <v>510.75</v>
      </c>
      <c r="F1664" s="52">
        <f>SUM(F1663)</f>
        <v>510.75</v>
      </c>
      <c r="K1664" s="38"/>
      <c r="L1664" s="38"/>
    </row>
    <row r="1665" spans="1:12" x14ac:dyDescent="0.25">
      <c r="C1665" s="39"/>
      <c r="D1665" s="40"/>
      <c r="E1665" s="49"/>
      <c r="F1665" s="49"/>
      <c r="K1665" s="38"/>
      <c r="L1665" s="38"/>
    </row>
    <row r="1666" spans="1:12" x14ac:dyDescent="0.25">
      <c r="B1666" s="7"/>
      <c r="C1666" s="47" t="s">
        <v>42</v>
      </c>
      <c r="D1666" s="48" t="s">
        <v>43</v>
      </c>
      <c r="E1666" s="49"/>
      <c r="F1666" s="49"/>
      <c r="K1666" s="38"/>
      <c r="L1666" s="38"/>
    </row>
    <row r="1667" spans="1:12" x14ac:dyDescent="0.25">
      <c r="C1667" s="39"/>
      <c r="D1667" s="40"/>
      <c r="E1667" s="49"/>
      <c r="F1667" s="49"/>
      <c r="K1667" s="38"/>
      <c r="L1667" s="38"/>
    </row>
    <row r="1668" spans="1:12" ht="45.75" x14ac:dyDescent="0.25">
      <c r="A1668" s="4" t="s">
        <v>362</v>
      </c>
      <c r="B1668" s="4" t="s">
        <v>45</v>
      </c>
      <c r="C1668" s="50" t="s">
        <v>31</v>
      </c>
      <c r="D1668" s="51" t="s">
        <v>46</v>
      </c>
      <c r="E1668" s="49">
        <v>426.82</v>
      </c>
      <c r="F1668" s="49">
        <f t="shared" si="25"/>
        <v>426.82</v>
      </c>
      <c r="K1668" s="38"/>
      <c r="L1668" s="38"/>
    </row>
    <row r="1669" spans="1:12" ht="45.75" x14ac:dyDescent="0.25">
      <c r="A1669" s="4" t="s">
        <v>362</v>
      </c>
      <c r="B1669" s="4" t="s">
        <v>47</v>
      </c>
      <c r="C1669" s="50" t="s">
        <v>31</v>
      </c>
      <c r="D1669" s="51" t="s">
        <v>48</v>
      </c>
      <c r="E1669" s="49">
        <v>46</v>
      </c>
      <c r="F1669" s="49">
        <f t="shared" si="25"/>
        <v>46</v>
      </c>
      <c r="K1669" s="38"/>
      <c r="L1669" s="38"/>
    </row>
    <row r="1670" spans="1:12" x14ac:dyDescent="0.25">
      <c r="C1670" s="39"/>
      <c r="D1670" s="48" t="s">
        <v>2674</v>
      </c>
      <c r="E1670" s="52">
        <f>SUM(E1668:E1669)</f>
        <v>472.82</v>
      </c>
      <c r="F1670" s="52">
        <f>SUM(F1668:F1669)</f>
        <v>472.82</v>
      </c>
      <c r="K1670" s="38"/>
      <c r="L1670" s="38"/>
    </row>
    <row r="1671" spans="1:12" x14ac:dyDescent="0.25">
      <c r="C1671" s="39"/>
      <c r="D1671" s="40"/>
      <c r="E1671" s="49"/>
      <c r="F1671" s="49"/>
      <c r="K1671" s="38"/>
      <c r="L1671" s="38"/>
    </row>
    <row r="1672" spans="1:12" x14ac:dyDescent="0.25">
      <c r="B1672" s="7"/>
      <c r="C1672" s="47" t="s">
        <v>53</v>
      </c>
      <c r="D1672" s="48" t="s">
        <v>54</v>
      </c>
      <c r="E1672" s="49"/>
      <c r="F1672" s="49"/>
      <c r="K1672" s="38"/>
      <c r="L1672" s="38"/>
    </row>
    <row r="1673" spans="1:12" x14ac:dyDescent="0.25">
      <c r="C1673" s="39"/>
      <c r="D1673" s="40"/>
      <c r="E1673" s="49"/>
      <c r="F1673" s="49"/>
      <c r="K1673" s="38"/>
      <c r="L1673" s="38"/>
    </row>
    <row r="1674" spans="1:12" ht="34.5" x14ac:dyDescent="0.25">
      <c r="A1674" s="4" t="s">
        <v>363</v>
      </c>
      <c r="B1674" s="4" t="s">
        <v>56</v>
      </c>
      <c r="C1674" s="50" t="s">
        <v>40</v>
      </c>
      <c r="D1674" s="51" t="s">
        <v>57</v>
      </c>
      <c r="E1674" s="49">
        <v>217.69</v>
      </c>
      <c r="F1674" s="49">
        <f t="shared" ref="F1674:F1736" si="26">E1674</f>
        <v>217.69</v>
      </c>
      <c r="K1674" s="38"/>
      <c r="L1674" s="38"/>
    </row>
    <row r="1675" spans="1:12" ht="34.5" x14ac:dyDescent="0.25">
      <c r="A1675" s="4" t="s">
        <v>363</v>
      </c>
      <c r="B1675" s="4" t="s">
        <v>58</v>
      </c>
      <c r="C1675" s="50" t="s">
        <v>40</v>
      </c>
      <c r="D1675" s="51" t="s">
        <v>59</v>
      </c>
      <c r="E1675" s="49">
        <v>17.850000000000001</v>
      </c>
      <c r="F1675" s="49">
        <f t="shared" si="26"/>
        <v>17.850000000000001</v>
      </c>
      <c r="K1675" s="38"/>
      <c r="L1675" s="38"/>
    </row>
    <row r="1676" spans="1:12" ht="34.5" x14ac:dyDescent="0.25">
      <c r="A1676" s="4" t="s">
        <v>363</v>
      </c>
      <c r="B1676" s="4" t="s">
        <v>60</v>
      </c>
      <c r="C1676" s="50" t="s">
        <v>40</v>
      </c>
      <c r="D1676" s="51" t="s">
        <v>61</v>
      </c>
      <c r="E1676" s="49">
        <v>607.41999999999996</v>
      </c>
      <c r="F1676" s="49">
        <f t="shared" si="26"/>
        <v>607.41999999999996</v>
      </c>
      <c r="K1676" s="38"/>
      <c r="L1676" s="38"/>
    </row>
    <row r="1677" spans="1:12" ht="34.5" x14ac:dyDescent="0.25">
      <c r="A1677" s="4" t="s">
        <v>363</v>
      </c>
      <c r="B1677" s="4" t="s">
        <v>62</v>
      </c>
      <c r="C1677" s="50" t="s">
        <v>40</v>
      </c>
      <c r="D1677" s="51" t="s">
        <v>63</v>
      </c>
      <c r="E1677" s="49">
        <v>147.02000000000001</v>
      </c>
      <c r="F1677" s="49">
        <f t="shared" si="26"/>
        <v>147.02000000000001</v>
      </c>
      <c r="K1677" s="38"/>
      <c r="L1677" s="38"/>
    </row>
    <row r="1678" spans="1:12" ht="45.75" x14ac:dyDescent="0.25">
      <c r="A1678" s="4" t="s">
        <v>363</v>
      </c>
      <c r="B1678" s="4" t="s">
        <v>64</v>
      </c>
      <c r="C1678" s="50" t="s">
        <v>40</v>
      </c>
      <c r="D1678" s="51" t="s">
        <v>65</v>
      </c>
      <c r="E1678" s="49">
        <v>229.74</v>
      </c>
      <c r="F1678" s="49">
        <f t="shared" si="26"/>
        <v>229.74</v>
      </c>
      <c r="K1678" s="38"/>
      <c r="L1678" s="38"/>
    </row>
    <row r="1679" spans="1:12" ht="45.75" x14ac:dyDescent="0.25">
      <c r="A1679" s="4" t="s">
        <v>363</v>
      </c>
      <c r="B1679" s="4" t="s">
        <v>66</v>
      </c>
      <c r="C1679" s="50" t="s">
        <v>40</v>
      </c>
      <c r="D1679" s="51" t="s">
        <v>67</v>
      </c>
      <c r="E1679" s="49">
        <v>34.799999999999997</v>
      </c>
      <c r="F1679" s="49">
        <f t="shared" si="26"/>
        <v>34.799999999999997</v>
      </c>
      <c r="K1679" s="38"/>
      <c r="L1679" s="38"/>
    </row>
    <row r="1680" spans="1:12" x14ac:dyDescent="0.25">
      <c r="C1680" s="39"/>
      <c r="D1680" s="48" t="s">
        <v>2674</v>
      </c>
      <c r="E1680" s="52">
        <f>SUM(E1674:E1679)</f>
        <v>1254.5199999999998</v>
      </c>
      <c r="F1680" s="52">
        <f>SUM(F1674:F1679)</f>
        <v>1254.5199999999998</v>
      </c>
      <c r="K1680" s="38"/>
      <c r="L1680" s="38"/>
    </row>
    <row r="1681" spans="1:12" x14ac:dyDescent="0.25">
      <c r="C1681" s="39"/>
      <c r="D1681" s="40"/>
      <c r="E1681" s="49"/>
      <c r="F1681" s="49"/>
      <c r="K1681" s="38"/>
      <c r="L1681" s="38"/>
    </row>
    <row r="1682" spans="1:12" x14ac:dyDescent="0.25">
      <c r="B1682" s="7"/>
      <c r="C1682" s="47" t="s">
        <v>68</v>
      </c>
      <c r="D1682" s="48" t="s">
        <v>69</v>
      </c>
      <c r="E1682" s="49"/>
      <c r="F1682" s="49"/>
      <c r="K1682" s="38"/>
      <c r="L1682" s="38"/>
    </row>
    <row r="1683" spans="1:12" x14ac:dyDescent="0.25">
      <c r="C1683" s="39"/>
      <c r="D1683" s="40"/>
      <c r="E1683" s="49"/>
      <c r="F1683" s="49"/>
      <c r="K1683" s="38"/>
      <c r="L1683" s="38"/>
    </row>
    <row r="1684" spans="1:12" ht="57" x14ac:dyDescent="0.25">
      <c r="A1684" s="4" t="s">
        <v>364</v>
      </c>
      <c r="B1684" s="4" t="s">
        <v>71</v>
      </c>
      <c r="C1684" s="50" t="s">
        <v>15</v>
      </c>
      <c r="D1684" s="51" t="s">
        <v>72</v>
      </c>
      <c r="E1684" s="49">
        <v>2535.36</v>
      </c>
      <c r="F1684" s="49">
        <v>0</v>
      </c>
      <c r="K1684" s="38"/>
      <c r="L1684" s="38"/>
    </row>
    <row r="1685" spans="1:12" ht="45.75" x14ac:dyDescent="0.25">
      <c r="A1685" s="4" t="s">
        <v>364</v>
      </c>
      <c r="B1685" s="4" t="s">
        <v>73</v>
      </c>
      <c r="C1685" s="50" t="s">
        <v>18</v>
      </c>
      <c r="D1685" s="51" t="s">
        <v>74</v>
      </c>
      <c r="E1685" s="49">
        <v>289.66000000000003</v>
      </c>
      <c r="F1685" s="49">
        <f t="shared" si="26"/>
        <v>289.66000000000003</v>
      </c>
      <c r="K1685" s="38"/>
      <c r="L1685" s="38"/>
    </row>
    <row r="1686" spans="1:12" ht="23.25" x14ac:dyDescent="0.25">
      <c r="A1686" s="4" t="s">
        <v>364</v>
      </c>
      <c r="B1686" s="4" t="s">
        <v>75</v>
      </c>
      <c r="C1686" s="50" t="s">
        <v>15</v>
      </c>
      <c r="D1686" s="51" t="s">
        <v>76</v>
      </c>
      <c r="E1686" s="49">
        <v>56.54</v>
      </c>
      <c r="F1686" s="49">
        <f t="shared" si="26"/>
        <v>56.54</v>
      </c>
      <c r="K1686" s="38"/>
      <c r="L1686" s="38"/>
    </row>
    <row r="1687" spans="1:12" x14ac:dyDescent="0.25">
      <c r="C1687" s="39"/>
      <c r="D1687" s="48" t="s">
        <v>2674</v>
      </c>
      <c r="E1687" s="52">
        <f>SUM(E1684:E1686)</f>
        <v>2881.56</v>
      </c>
      <c r="F1687" s="52">
        <f>SUM(F1684:F1686)</f>
        <v>346.20000000000005</v>
      </c>
      <c r="K1687" s="38"/>
      <c r="L1687" s="38"/>
    </row>
    <row r="1688" spans="1:12" x14ac:dyDescent="0.25">
      <c r="C1688" s="39"/>
      <c r="D1688" s="40"/>
      <c r="E1688" s="49"/>
      <c r="F1688" s="49"/>
      <c r="K1688" s="38"/>
      <c r="L1688" s="38"/>
    </row>
    <row r="1689" spans="1:12" x14ac:dyDescent="0.25">
      <c r="B1689" s="7"/>
      <c r="C1689" s="47" t="s">
        <v>79</v>
      </c>
      <c r="D1689" s="48" t="s">
        <v>80</v>
      </c>
      <c r="E1689" s="49"/>
      <c r="F1689" s="49"/>
      <c r="K1689" s="38"/>
      <c r="L1689" s="38"/>
    </row>
    <row r="1690" spans="1:12" x14ac:dyDescent="0.25">
      <c r="C1690" s="39"/>
      <c r="D1690" s="40"/>
      <c r="E1690" s="49"/>
      <c r="F1690" s="49"/>
      <c r="K1690" s="38"/>
      <c r="L1690" s="38"/>
    </row>
    <row r="1691" spans="1:12" ht="34.5" x14ac:dyDescent="0.25">
      <c r="A1691" s="4" t="s">
        <v>365</v>
      </c>
      <c r="B1691" s="4" t="s">
        <v>166</v>
      </c>
      <c r="C1691" s="50" t="s">
        <v>18</v>
      </c>
      <c r="D1691" s="51" t="s">
        <v>167</v>
      </c>
      <c r="E1691" s="49">
        <v>230.29</v>
      </c>
      <c r="F1691" s="49">
        <v>0</v>
      </c>
      <c r="K1691" s="38"/>
      <c r="L1691" s="38"/>
    </row>
    <row r="1692" spans="1:12" ht="34.5" x14ac:dyDescent="0.25">
      <c r="A1692" s="4" t="s">
        <v>365</v>
      </c>
      <c r="B1692" s="4" t="s">
        <v>126</v>
      </c>
      <c r="C1692" s="50" t="s">
        <v>18</v>
      </c>
      <c r="D1692" s="51" t="s">
        <v>127</v>
      </c>
      <c r="E1692" s="49">
        <v>180.41</v>
      </c>
      <c r="F1692" s="49">
        <v>0</v>
      </c>
      <c r="K1692" s="38"/>
      <c r="L1692" s="38"/>
    </row>
    <row r="1693" spans="1:12" ht="34.5" x14ac:dyDescent="0.25">
      <c r="A1693" s="4" t="s">
        <v>365</v>
      </c>
      <c r="B1693" s="4" t="s">
        <v>82</v>
      </c>
      <c r="C1693" s="50" t="s">
        <v>18</v>
      </c>
      <c r="D1693" s="51" t="s">
        <v>83</v>
      </c>
      <c r="E1693" s="49">
        <v>552.95000000000005</v>
      </c>
      <c r="F1693" s="49">
        <v>0</v>
      </c>
      <c r="K1693" s="38"/>
      <c r="L1693" s="38"/>
    </row>
    <row r="1694" spans="1:12" x14ac:dyDescent="0.25">
      <c r="C1694" s="39"/>
      <c r="D1694" s="48" t="s">
        <v>2674</v>
      </c>
      <c r="E1694" s="52">
        <f>SUM(E1691:E1693)</f>
        <v>963.65000000000009</v>
      </c>
      <c r="F1694" s="52">
        <f>SUM(F1691:F1693)</f>
        <v>0</v>
      </c>
      <c r="K1694" s="38"/>
      <c r="L1694" s="38"/>
    </row>
    <row r="1695" spans="1:12" x14ac:dyDescent="0.25">
      <c r="C1695" s="39"/>
      <c r="D1695" s="40"/>
      <c r="E1695" s="49"/>
      <c r="F1695" s="49"/>
      <c r="K1695" s="38"/>
      <c r="L1695" s="38"/>
    </row>
    <row r="1696" spans="1:12" x14ac:dyDescent="0.25">
      <c r="B1696" s="7"/>
      <c r="C1696" s="47" t="s">
        <v>84</v>
      </c>
      <c r="D1696" s="48" t="s">
        <v>85</v>
      </c>
      <c r="E1696" s="49"/>
      <c r="F1696" s="49"/>
      <c r="K1696" s="38"/>
      <c r="L1696" s="38"/>
    </row>
    <row r="1697" spans="1:12" x14ac:dyDescent="0.25">
      <c r="C1697" s="39"/>
      <c r="D1697" s="40"/>
      <c r="E1697" s="49"/>
      <c r="F1697" s="49"/>
      <c r="K1697" s="38"/>
      <c r="L1697" s="38"/>
    </row>
    <row r="1698" spans="1:12" ht="45.75" x14ac:dyDescent="0.25">
      <c r="A1698" s="4" t="s">
        <v>366</v>
      </c>
      <c r="B1698" s="4" t="s">
        <v>87</v>
      </c>
      <c r="C1698" s="50" t="s">
        <v>31</v>
      </c>
      <c r="D1698" s="51" t="s">
        <v>88</v>
      </c>
      <c r="E1698" s="49">
        <v>2302.15</v>
      </c>
      <c r="F1698" s="49">
        <f t="shared" si="26"/>
        <v>2302.15</v>
      </c>
      <c r="K1698" s="38"/>
      <c r="L1698" s="38"/>
    </row>
    <row r="1699" spans="1:12" ht="45.75" x14ac:dyDescent="0.25">
      <c r="A1699" s="4" t="s">
        <v>366</v>
      </c>
      <c r="B1699" s="4" t="s">
        <v>89</v>
      </c>
      <c r="C1699" s="50" t="s">
        <v>40</v>
      </c>
      <c r="D1699" s="51" t="s">
        <v>90</v>
      </c>
      <c r="E1699" s="49">
        <v>545.12</v>
      </c>
      <c r="F1699" s="49">
        <f t="shared" si="26"/>
        <v>545.12</v>
      </c>
      <c r="K1699" s="38"/>
      <c r="L1699" s="38"/>
    </row>
    <row r="1700" spans="1:12" x14ac:dyDescent="0.25">
      <c r="C1700" s="39"/>
      <c r="D1700" s="48" t="s">
        <v>2674</v>
      </c>
      <c r="E1700" s="52">
        <f>SUM(E1698:E1699)</f>
        <v>2847.27</v>
      </c>
      <c r="F1700" s="52">
        <f>SUM(F1698:F1699)</f>
        <v>2847.27</v>
      </c>
      <c r="K1700" s="38"/>
      <c r="L1700" s="38"/>
    </row>
    <row r="1701" spans="1:12" x14ac:dyDescent="0.25">
      <c r="C1701" s="39"/>
      <c r="D1701" s="40"/>
      <c r="E1701" s="49"/>
      <c r="F1701" s="49"/>
      <c r="K1701" s="38"/>
      <c r="L1701" s="38"/>
    </row>
    <row r="1702" spans="1:12" x14ac:dyDescent="0.25">
      <c r="B1702" s="7"/>
      <c r="C1702" s="47" t="s">
        <v>93</v>
      </c>
      <c r="D1702" s="48" t="s">
        <v>94</v>
      </c>
      <c r="E1702" s="49"/>
      <c r="F1702" s="49"/>
      <c r="K1702" s="38"/>
      <c r="L1702" s="38"/>
    </row>
    <row r="1703" spans="1:12" x14ac:dyDescent="0.25">
      <c r="C1703" s="39"/>
      <c r="D1703" s="40"/>
      <c r="E1703" s="49"/>
      <c r="F1703" s="49"/>
      <c r="K1703" s="38"/>
      <c r="L1703" s="38"/>
    </row>
    <row r="1704" spans="1:12" ht="23.25" x14ac:dyDescent="0.25">
      <c r="A1704" s="4" t="s">
        <v>367</v>
      </c>
      <c r="B1704" s="4" t="s">
        <v>96</v>
      </c>
      <c r="C1704" s="50" t="s">
        <v>40</v>
      </c>
      <c r="D1704" s="51" t="s">
        <v>97</v>
      </c>
      <c r="E1704" s="49">
        <v>1213.18</v>
      </c>
      <c r="F1704" s="49">
        <f t="shared" si="26"/>
        <v>1213.18</v>
      </c>
      <c r="K1704" s="38"/>
      <c r="L1704" s="38"/>
    </row>
    <row r="1705" spans="1:12" ht="34.5" x14ac:dyDescent="0.25">
      <c r="A1705" s="4" t="s">
        <v>367</v>
      </c>
      <c r="B1705" s="4" t="s">
        <v>98</v>
      </c>
      <c r="C1705" s="50" t="s">
        <v>40</v>
      </c>
      <c r="D1705" s="51" t="s">
        <v>99</v>
      </c>
      <c r="E1705" s="49">
        <v>299.05</v>
      </c>
      <c r="F1705" s="49">
        <f t="shared" si="26"/>
        <v>299.05</v>
      </c>
      <c r="K1705" s="38"/>
      <c r="L1705" s="38"/>
    </row>
    <row r="1706" spans="1:12" ht="57" x14ac:dyDescent="0.25">
      <c r="A1706" s="4" t="s">
        <v>367</v>
      </c>
      <c r="B1706" s="4" t="s">
        <v>100</v>
      </c>
      <c r="C1706" s="50" t="s">
        <v>40</v>
      </c>
      <c r="D1706" s="51" t="s">
        <v>101</v>
      </c>
      <c r="E1706" s="49">
        <v>349.87</v>
      </c>
      <c r="F1706" s="49">
        <f t="shared" si="26"/>
        <v>349.87</v>
      </c>
      <c r="K1706" s="38"/>
      <c r="L1706" s="38"/>
    </row>
    <row r="1707" spans="1:12" ht="34.5" x14ac:dyDescent="0.25">
      <c r="A1707" s="4" t="s">
        <v>367</v>
      </c>
      <c r="B1707" s="4" t="s">
        <v>102</v>
      </c>
      <c r="C1707" s="50" t="s">
        <v>40</v>
      </c>
      <c r="D1707" s="51" t="s">
        <v>103</v>
      </c>
      <c r="E1707" s="49">
        <v>96.84</v>
      </c>
      <c r="F1707" s="49">
        <f t="shared" si="26"/>
        <v>96.84</v>
      </c>
      <c r="K1707" s="38"/>
      <c r="L1707" s="38"/>
    </row>
    <row r="1708" spans="1:12" ht="57" x14ac:dyDescent="0.25">
      <c r="A1708" s="4" t="s">
        <v>367</v>
      </c>
      <c r="B1708" s="4" t="s">
        <v>104</v>
      </c>
      <c r="C1708" s="50" t="s">
        <v>40</v>
      </c>
      <c r="D1708" s="51" t="s">
        <v>105</v>
      </c>
      <c r="E1708" s="49">
        <v>599.21</v>
      </c>
      <c r="F1708" s="49">
        <f t="shared" si="26"/>
        <v>599.21</v>
      </c>
      <c r="K1708" s="38"/>
      <c r="L1708" s="38"/>
    </row>
    <row r="1709" spans="1:12" ht="45.75" x14ac:dyDescent="0.25">
      <c r="A1709" s="4" t="s">
        <v>367</v>
      </c>
      <c r="B1709" s="4" t="s">
        <v>106</v>
      </c>
      <c r="C1709" s="50" t="s">
        <v>40</v>
      </c>
      <c r="D1709" s="51" t="s">
        <v>107</v>
      </c>
      <c r="E1709" s="49">
        <v>46.76</v>
      </c>
      <c r="F1709" s="49">
        <v>0</v>
      </c>
      <c r="K1709" s="38"/>
      <c r="L1709" s="38"/>
    </row>
    <row r="1710" spans="1:12" x14ac:dyDescent="0.25">
      <c r="C1710" s="39"/>
      <c r="D1710" s="48" t="s">
        <v>2674</v>
      </c>
      <c r="E1710" s="52">
        <f>SUM(E1704:E1709)</f>
        <v>2604.91</v>
      </c>
      <c r="F1710" s="52">
        <f>SUM(F1704:F1709)</f>
        <v>2558.1499999999996</v>
      </c>
      <c r="K1710" s="38"/>
      <c r="L1710" s="38"/>
    </row>
    <row r="1711" spans="1:12" x14ac:dyDescent="0.25">
      <c r="C1711" s="39"/>
      <c r="D1711" s="40"/>
      <c r="E1711" s="49"/>
      <c r="F1711" s="49"/>
      <c r="K1711" s="38"/>
      <c r="L1711" s="38"/>
    </row>
    <row r="1712" spans="1:12" x14ac:dyDescent="0.25">
      <c r="B1712" s="7"/>
      <c r="C1712" s="44" t="s">
        <v>368</v>
      </c>
      <c r="D1712" s="45" t="s">
        <v>369</v>
      </c>
      <c r="E1712" s="46">
        <f>E1724+E1729+E1737+E1747+E1754+E1760+E1768+E1778</f>
        <v>14319.100000000002</v>
      </c>
      <c r="F1712" s="46">
        <f>F1724+F1729+F1737+F1747+F1754+F1760+F1768+F1778</f>
        <v>10972.43</v>
      </c>
      <c r="K1712" s="38"/>
      <c r="L1712" s="38"/>
    </row>
    <row r="1713" spans="1:12" x14ac:dyDescent="0.25">
      <c r="B1713" s="7"/>
      <c r="C1713" s="47" t="s">
        <v>7</v>
      </c>
      <c r="D1713" s="48" t="s">
        <v>12</v>
      </c>
      <c r="E1713" s="49"/>
      <c r="F1713" s="49"/>
      <c r="K1713" s="38"/>
      <c r="L1713" s="38"/>
    </row>
    <row r="1714" spans="1:12" x14ac:dyDescent="0.25">
      <c r="C1714" s="39"/>
      <c r="D1714" s="40"/>
      <c r="E1714" s="49"/>
      <c r="F1714" s="49"/>
      <c r="K1714" s="38"/>
      <c r="L1714" s="38"/>
    </row>
    <row r="1715" spans="1:12" ht="23.25" x14ac:dyDescent="0.25">
      <c r="A1715" s="4" t="s">
        <v>370</v>
      </c>
      <c r="B1715" s="4" t="s">
        <v>14</v>
      </c>
      <c r="C1715" s="50" t="s">
        <v>15</v>
      </c>
      <c r="D1715" s="51" t="s">
        <v>16</v>
      </c>
      <c r="E1715" s="49">
        <v>526.5</v>
      </c>
      <c r="F1715" s="49">
        <f t="shared" si="26"/>
        <v>526.5</v>
      </c>
      <c r="K1715" s="38"/>
      <c r="L1715" s="38"/>
    </row>
    <row r="1716" spans="1:12" x14ac:dyDescent="0.25">
      <c r="A1716" s="4" t="s">
        <v>370</v>
      </c>
      <c r="B1716" s="4" t="s">
        <v>17</v>
      </c>
      <c r="C1716" s="50" t="s">
        <v>18</v>
      </c>
      <c r="D1716" s="51" t="s">
        <v>19</v>
      </c>
      <c r="E1716" s="49">
        <v>89.49</v>
      </c>
      <c r="F1716" s="49">
        <f t="shared" si="26"/>
        <v>89.49</v>
      </c>
      <c r="K1716" s="38"/>
      <c r="L1716" s="38"/>
    </row>
    <row r="1717" spans="1:12" ht="23.25" x14ac:dyDescent="0.25">
      <c r="A1717" s="4" t="s">
        <v>370</v>
      </c>
      <c r="B1717" s="4" t="s">
        <v>20</v>
      </c>
      <c r="C1717" s="50" t="s">
        <v>18</v>
      </c>
      <c r="D1717" s="51" t="s">
        <v>21</v>
      </c>
      <c r="E1717" s="49">
        <v>257.04000000000002</v>
      </c>
      <c r="F1717" s="49">
        <f t="shared" si="26"/>
        <v>257.04000000000002</v>
      </c>
      <c r="K1717" s="38"/>
      <c r="L1717" s="38"/>
    </row>
    <row r="1718" spans="1:12" ht="23.25" x14ac:dyDescent="0.25">
      <c r="A1718" s="4" t="s">
        <v>370</v>
      </c>
      <c r="B1718" s="4" t="s">
        <v>22</v>
      </c>
      <c r="C1718" s="50" t="s">
        <v>15</v>
      </c>
      <c r="D1718" s="51" t="s">
        <v>23</v>
      </c>
      <c r="E1718" s="49">
        <v>270.72000000000003</v>
      </c>
      <c r="F1718" s="49">
        <f t="shared" si="26"/>
        <v>270.72000000000003</v>
      </c>
      <c r="K1718" s="38"/>
      <c r="L1718" s="38"/>
    </row>
    <row r="1719" spans="1:12" ht="23.25" x14ac:dyDescent="0.25">
      <c r="A1719" s="4" t="s">
        <v>370</v>
      </c>
      <c r="B1719" s="4" t="s">
        <v>24</v>
      </c>
      <c r="C1719" s="50" t="s">
        <v>18</v>
      </c>
      <c r="D1719" s="51" t="s">
        <v>25</v>
      </c>
      <c r="E1719" s="49">
        <v>751.32</v>
      </c>
      <c r="F1719" s="49">
        <f t="shared" si="26"/>
        <v>751.32</v>
      </c>
      <c r="K1719" s="38"/>
      <c r="L1719" s="38"/>
    </row>
    <row r="1720" spans="1:12" ht="23.25" x14ac:dyDescent="0.25">
      <c r="A1720" s="4" t="s">
        <v>370</v>
      </c>
      <c r="B1720" s="4" t="s">
        <v>26</v>
      </c>
      <c r="C1720" s="50" t="s">
        <v>18</v>
      </c>
      <c r="D1720" s="51" t="s">
        <v>27</v>
      </c>
      <c r="E1720" s="49">
        <v>170.79</v>
      </c>
      <c r="F1720" s="49">
        <f t="shared" si="26"/>
        <v>170.79</v>
      </c>
      <c r="K1720" s="38"/>
      <c r="L1720" s="38"/>
    </row>
    <row r="1721" spans="1:12" ht="23.25" x14ac:dyDescent="0.25">
      <c r="A1721" s="4" t="s">
        <v>370</v>
      </c>
      <c r="B1721" s="4" t="s">
        <v>28</v>
      </c>
      <c r="C1721" s="50" t="s">
        <v>18</v>
      </c>
      <c r="D1721" s="51" t="s">
        <v>29</v>
      </c>
      <c r="E1721" s="49">
        <v>381.24</v>
      </c>
      <c r="F1721" s="49">
        <f t="shared" si="26"/>
        <v>381.24</v>
      </c>
      <c r="K1721" s="38"/>
      <c r="L1721" s="38"/>
    </row>
    <row r="1722" spans="1:12" ht="34.5" x14ac:dyDescent="0.25">
      <c r="A1722" s="4" t="s">
        <v>370</v>
      </c>
      <c r="B1722" s="4" t="s">
        <v>30</v>
      </c>
      <c r="C1722" s="50" t="s">
        <v>31</v>
      </c>
      <c r="D1722" s="51" t="s">
        <v>32</v>
      </c>
      <c r="E1722" s="49">
        <v>141.12</v>
      </c>
      <c r="F1722" s="49">
        <f t="shared" si="26"/>
        <v>141.12</v>
      </c>
      <c r="K1722" s="38"/>
      <c r="L1722" s="38"/>
    </row>
    <row r="1723" spans="1:12" ht="34.5" x14ac:dyDescent="0.25">
      <c r="A1723" s="4" t="s">
        <v>370</v>
      </c>
      <c r="B1723" s="4" t="s">
        <v>33</v>
      </c>
      <c r="C1723" s="50" t="s">
        <v>31</v>
      </c>
      <c r="D1723" s="51" t="s">
        <v>34</v>
      </c>
      <c r="E1723" s="49">
        <v>186.24</v>
      </c>
      <c r="F1723" s="49">
        <f t="shared" si="26"/>
        <v>186.24</v>
      </c>
      <c r="K1723" s="38"/>
      <c r="L1723" s="38"/>
    </row>
    <row r="1724" spans="1:12" x14ac:dyDescent="0.25">
      <c r="C1724" s="39"/>
      <c r="D1724" s="48" t="s">
        <v>2674</v>
      </c>
      <c r="E1724" s="52">
        <f>SUM(E1715:E1723)</f>
        <v>2774.46</v>
      </c>
      <c r="F1724" s="52">
        <f>SUM(F1715:F1723)</f>
        <v>2774.46</v>
      </c>
      <c r="K1724" s="38"/>
      <c r="L1724" s="38"/>
    </row>
    <row r="1725" spans="1:12" x14ac:dyDescent="0.25">
      <c r="C1725" s="39"/>
      <c r="D1725" s="40"/>
      <c r="E1725" s="49"/>
      <c r="F1725" s="49"/>
      <c r="K1725" s="38"/>
      <c r="L1725" s="38"/>
    </row>
    <row r="1726" spans="1:12" x14ac:dyDescent="0.25">
      <c r="B1726" s="7"/>
      <c r="C1726" s="47" t="s">
        <v>36</v>
      </c>
      <c r="D1726" s="48" t="s">
        <v>37</v>
      </c>
      <c r="E1726" s="49"/>
      <c r="F1726" s="49"/>
      <c r="K1726" s="38"/>
      <c r="L1726" s="38"/>
    </row>
    <row r="1727" spans="1:12" x14ac:dyDescent="0.25">
      <c r="C1727" s="39"/>
      <c r="D1727" s="40"/>
      <c r="E1727" s="49"/>
      <c r="F1727" s="49"/>
      <c r="K1727" s="38"/>
      <c r="L1727" s="38"/>
    </row>
    <row r="1728" spans="1:12" ht="23.25" x14ac:dyDescent="0.25">
      <c r="A1728" s="4" t="s">
        <v>371</v>
      </c>
      <c r="B1728" s="4" t="s">
        <v>39</v>
      </c>
      <c r="C1728" s="50" t="s">
        <v>40</v>
      </c>
      <c r="D1728" s="51" t="s">
        <v>41</v>
      </c>
      <c r="E1728" s="49">
        <v>510.75</v>
      </c>
      <c r="F1728" s="49">
        <f t="shared" si="26"/>
        <v>510.75</v>
      </c>
      <c r="K1728" s="38"/>
      <c r="L1728" s="38"/>
    </row>
    <row r="1729" spans="1:12" x14ac:dyDescent="0.25">
      <c r="C1729" s="39"/>
      <c r="D1729" s="48" t="s">
        <v>2674</v>
      </c>
      <c r="E1729" s="52">
        <f>SUM(E1728)</f>
        <v>510.75</v>
      </c>
      <c r="F1729" s="52">
        <f>SUM(F1728)</f>
        <v>510.75</v>
      </c>
      <c r="K1729" s="38"/>
      <c r="L1729" s="38"/>
    </row>
    <row r="1730" spans="1:12" x14ac:dyDescent="0.25">
      <c r="C1730" s="39"/>
      <c r="D1730" s="40"/>
      <c r="E1730" s="49"/>
      <c r="F1730" s="49"/>
      <c r="K1730" s="38"/>
      <c r="L1730" s="38"/>
    </row>
    <row r="1731" spans="1:12" x14ac:dyDescent="0.25">
      <c r="B1731" s="7"/>
      <c r="C1731" s="47" t="s">
        <v>42</v>
      </c>
      <c r="D1731" s="48" t="s">
        <v>43</v>
      </c>
      <c r="E1731" s="49"/>
      <c r="F1731" s="49"/>
      <c r="K1731" s="38"/>
      <c r="L1731" s="38"/>
    </row>
    <row r="1732" spans="1:12" x14ac:dyDescent="0.25">
      <c r="C1732" s="39"/>
      <c r="D1732" s="40"/>
      <c r="E1732" s="49"/>
      <c r="F1732" s="49"/>
      <c r="K1732" s="38"/>
      <c r="L1732" s="38"/>
    </row>
    <row r="1733" spans="1:12" ht="45.75" x14ac:dyDescent="0.25">
      <c r="A1733" s="4" t="s">
        <v>372</v>
      </c>
      <c r="B1733" s="4" t="s">
        <v>45</v>
      </c>
      <c r="C1733" s="50" t="s">
        <v>31</v>
      </c>
      <c r="D1733" s="51" t="s">
        <v>46</v>
      </c>
      <c r="E1733" s="49">
        <v>423.07</v>
      </c>
      <c r="F1733" s="49">
        <f t="shared" si="26"/>
        <v>423.07</v>
      </c>
      <c r="K1733" s="38"/>
      <c r="L1733" s="38"/>
    </row>
    <row r="1734" spans="1:12" ht="45.75" x14ac:dyDescent="0.25">
      <c r="A1734" s="4" t="s">
        <v>372</v>
      </c>
      <c r="B1734" s="4" t="s">
        <v>47</v>
      </c>
      <c r="C1734" s="50" t="s">
        <v>31</v>
      </c>
      <c r="D1734" s="51" t="s">
        <v>48</v>
      </c>
      <c r="E1734" s="49">
        <v>46</v>
      </c>
      <c r="F1734" s="49">
        <f t="shared" si="26"/>
        <v>46</v>
      </c>
      <c r="K1734" s="38"/>
      <c r="L1734" s="38"/>
    </row>
    <row r="1735" spans="1:12" ht="34.5" x14ac:dyDescent="0.25">
      <c r="A1735" s="4" t="s">
        <v>372</v>
      </c>
      <c r="B1735" s="4" t="s">
        <v>174</v>
      </c>
      <c r="C1735" s="50" t="s">
        <v>31</v>
      </c>
      <c r="D1735" s="51" t="s">
        <v>175</v>
      </c>
      <c r="E1735" s="49">
        <v>27.75</v>
      </c>
      <c r="F1735" s="49">
        <f t="shared" si="26"/>
        <v>27.75</v>
      </c>
      <c r="K1735" s="38"/>
      <c r="L1735" s="38"/>
    </row>
    <row r="1736" spans="1:12" ht="34.5" x14ac:dyDescent="0.25">
      <c r="A1736" s="4" t="s">
        <v>372</v>
      </c>
      <c r="B1736" s="4" t="s">
        <v>51</v>
      </c>
      <c r="C1736" s="50" t="s">
        <v>15</v>
      </c>
      <c r="D1736" s="51" t="s">
        <v>52</v>
      </c>
      <c r="E1736" s="49">
        <v>67.849999999999994</v>
      </c>
      <c r="F1736" s="49">
        <f t="shared" si="26"/>
        <v>67.849999999999994</v>
      </c>
      <c r="K1736" s="38"/>
      <c r="L1736" s="38"/>
    </row>
    <row r="1737" spans="1:12" x14ac:dyDescent="0.25">
      <c r="C1737" s="39"/>
      <c r="D1737" s="48" t="s">
        <v>2674</v>
      </c>
      <c r="E1737" s="52">
        <f>SUM(E1733:E1736)</f>
        <v>564.66999999999996</v>
      </c>
      <c r="F1737" s="52">
        <f>SUM(F1733:F1736)</f>
        <v>564.66999999999996</v>
      </c>
      <c r="K1737" s="38"/>
      <c r="L1737" s="38"/>
    </row>
    <row r="1738" spans="1:12" x14ac:dyDescent="0.25">
      <c r="C1738" s="39"/>
      <c r="D1738" s="40"/>
      <c r="E1738" s="49"/>
      <c r="F1738" s="49"/>
      <c r="K1738" s="38"/>
      <c r="L1738" s="38"/>
    </row>
    <row r="1739" spans="1:12" x14ac:dyDescent="0.25">
      <c r="B1739" s="7"/>
      <c r="C1739" s="47" t="s">
        <v>53</v>
      </c>
      <c r="D1739" s="48" t="s">
        <v>54</v>
      </c>
      <c r="E1739" s="49"/>
      <c r="F1739" s="49"/>
      <c r="K1739" s="38"/>
      <c r="L1739" s="38"/>
    </row>
    <row r="1740" spans="1:12" x14ac:dyDescent="0.25">
      <c r="C1740" s="39"/>
      <c r="D1740" s="40"/>
      <c r="E1740" s="49"/>
      <c r="F1740" s="49"/>
      <c r="K1740" s="38"/>
      <c r="L1740" s="38"/>
    </row>
    <row r="1741" spans="1:12" ht="34.5" x14ac:dyDescent="0.25">
      <c r="A1741" s="4" t="s">
        <v>373</v>
      </c>
      <c r="B1741" s="4" t="s">
        <v>56</v>
      </c>
      <c r="C1741" s="50" t="s">
        <v>40</v>
      </c>
      <c r="D1741" s="51" t="s">
        <v>57</v>
      </c>
      <c r="E1741" s="49">
        <v>229.91</v>
      </c>
      <c r="F1741" s="49">
        <f t="shared" ref="F1741:F1796" si="27">E1741</f>
        <v>229.91</v>
      </c>
      <c r="K1741" s="38"/>
      <c r="L1741" s="38"/>
    </row>
    <row r="1742" spans="1:12" ht="34.5" x14ac:dyDescent="0.25">
      <c r="A1742" s="4" t="s">
        <v>373</v>
      </c>
      <c r="B1742" s="4" t="s">
        <v>58</v>
      </c>
      <c r="C1742" s="50" t="s">
        <v>40</v>
      </c>
      <c r="D1742" s="51" t="s">
        <v>59</v>
      </c>
      <c r="E1742" s="49">
        <v>17.850000000000001</v>
      </c>
      <c r="F1742" s="49">
        <f t="shared" si="27"/>
        <v>17.850000000000001</v>
      </c>
      <c r="K1742" s="38"/>
      <c r="L1742" s="38"/>
    </row>
    <row r="1743" spans="1:12" ht="34.5" x14ac:dyDescent="0.25">
      <c r="A1743" s="4" t="s">
        <v>373</v>
      </c>
      <c r="B1743" s="4" t="s">
        <v>60</v>
      </c>
      <c r="C1743" s="50" t="s">
        <v>40</v>
      </c>
      <c r="D1743" s="51" t="s">
        <v>61</v>
      </c>
      <c r="E1743" s="49">
        <v>641.63</v>
      </c>
      <c r="F1743" s="49">
        <f t="shared" si="27"/>
        <v>641.63</v>
      </c>
      <c r="K1743" s="38"/>
      <c r="L1743" s="38"/>
    </row>
    <row r="1744" spans="1:12" ht="34.5" x14ac:dyDescent="0.25">
      <c r="A1744" s="4" t="s">
        <v>373</v>
      </c>
      <c r="B1744" s="4" t="s">
        <v>62</v>
      </c>
      <c r="C1744" s="50" t="s">
        <v>40</v>
      </c>
      <c r="D1744" s="51" t="s">
        <v>63</v>
      </c>
      <c r="E1744" s="49">
        <v>147.02000000000001</v>
      </c>
      <c r="F1744" s="49">
        <f t="shared" si="27"/>
        <v>147.02000000000001</v>
      </c>
      <c r="K1744" s="38"/>
      <c r="L1744" s="38"/>
    </row>
    <row r="1745" spans="1:12" ht="45.75" x14ac:dyDescent="0.25">
      <c r="A1745" s="4" t="s">
        <v>373</v>
      </c>
      <c r="B1745" s="4" t="s">
        <v>64</v>
      </c>
      <c r="C1745" s="50" t="s">
        <v>40</v>
      </c>
      <c r="D1745" s="51" t="s">
        <v>65</v>
      </c>
      <c r="E1745" s="49">
        <v>242.76</v>
      </c>
      <c r="F1745" s="49">
        <f t="shared" si="27"/>
        <v>242.76</v>
      </c>
      <c r="K1745" s="38"/>
      <c r="L1745" s="38"/>
    </row>
    <row r="1746" spans="1:12" ht="45.75" x14ac:dyDescent="0.25">
      <c r="A1746" s="4" t="s">
        <v>373</v>
      </c>
      <c r="B1746" s="4" t="s">
        <v>66</v>
      </c>
      <c r="C1746" s="50" t="s">
        <v>40</v>
      </c>
      <c r="D1746" s="51" t="s">
        <v>67</v>
      </c>
      <c r="E1746" s="49">
        <v>34.799999999999997</v>
      </c>
      <c r="F1746" s="49">
        <f t="shared" si="27"/>
        <v>34.799999999999997</v>
      </c>
      <c r="K1746" s="38"/>
      <c r="L1746" s="38"/>
    </row>
    <row r="1747" spans="1:12" x14ac:dyDescent="0.25">
      <c r="C1747" s="39"/>
      <c r="D1747" s="48" t="s">
        <v>2674</v>
      </c>
      <c r="E1747" s="52">
        <f>SUM(E1741:E1746)</f>
        <v>1313.97</v>
      </c>
      <c r="F1747" s="52">
        <f>SUM(F1741:F1746)</f>
        <v>1313.97</v>
      </c>
      <c r="K1747" s="38"/>
      <c r="L1747" s="38"/>
    </row>
    <row r="1748" spans="1:12" x14ac:dyDescent="0.25">
      <c r="C1748" s="39"/>
      <c r="D1748" s="40"/>
      <c r="E1748" s="49"/>
      <c r="F1748" s="49"/>
      <c r="K1748" s="38"/>
      <c r="L1748" s="38"/>
    </row>
    <row r="1749" spans="1:12" x14ac:dyDescent="0.25">
      <c r="B1749" s="7"/>
      <c r="C1749" s="47" t="s">
        <v>68</v>
      </c>
      <c r="D1749" s="48" t="s">
        <v>69</v>
      </c>
      <c r="E1749" s="49"/>
      <c r="F1749" s="49"/>
      <c r="K1749" s="38"/>
      <c r="L1749" s="38"/>
    </row>
    <row r="1750" spans="1:12" x14ac:dyDescent="0.25">
      <c r="C1750" s="39"/>
      <c r="D1750" s="40"/>
      <c r="E1750" s="49"/>
      <c r="F1750" s="49"/>
      <c r="K1750" s="38"/>
      <c r="L1750" s="38"/>
    </row>
    <row r="1751" spans="1:12" ht="57" x14ac:dyDescent="0.25">
      <c r="A1751" s="4" t="s">
        <v>374</v>
      </c>
      <c r="B1751" s="4" t="s">
        <v>71</v>
      </c>
      <c r="C1751" s="50" t="s">
        <v>15</v>
      </c>
      <c r="D1751" s="51" t="s">
        <v>72</v>
      </c>
      <c r="E1751" s="49">
        <v>2677.14</v>
      </c>
      <c r="F1751" s="49">
        <v>0</v>
      </c>
      <c r="K1751" s="38"/>
      <c r="L1751" s="38"/>
    </row>
    <row r="1752" spans="1:12" ht="45.75" x14ac:dyDescent="0.25">
      <c r="A1752" s="4" t="s">
        <v>374</v>
      </c>
      <c r="B1752" s="4" t="s">
        <v>73</v>
      </c>
      <c r="C1752" s="50" t="s">
        <v>18</v>
      </c>
      <c r="D1752" s="51" t="s">
        <v>74</v>
      </c>
      <c r="E1752" s="49">
        <v>144.83000000000001</v>
      </c>
      <c r="F1752" s="49">
        <f t="shared" si="27"/>
        <v>144.83000000000001</v>
      </c>
      <c r="K1752" s="38"/>
      <c r="L1752" s="38"/>
    </row>
    <row r="1753" spans="1:12" ht="23.25" x14ac:dyDescent="0.25">
      <c r="A1753" s="4" t="s">
        <v>374</v>
      </c>
      <c r="B1753" s="4" t="s">
        <v>75</v>
      </c>
      <c r="C1753" s="50" t="s">
        <v>15</v>
      </c>
      <c r="D1753" s="51" t="s">
        <v>76</v>
      </c>
      <c r="E1753" s="49">
        <v>59.71</v>
      </c>
      <c r="F1753" s="49">
        <f t="shared" si="27"/>
        <v>59.71</v>
      </c>
      <c r="K1753" s="38"/>
      <c r="L1753" s="38"/>
    </row>
    <row r="1754" spans="1:12" x14ac:dyDescent="0.25">
      <c r="C1754" s="39"/>
      <c r="D1754" s="48" t="s">
        <v>2674</v>
      </c>
      <c r="E1754" s="52">
        <f>SUM(E1751:E1753)</f>
        <v>2881.68</v>
      </c>
      <c r="F1754" s="52">
        <f>SUM(F1751:F1753)</f>
        <v>204.54000000000002</v>
      </c>
      <c r="K1754" s="38"/>
      <c r="L1754" s="38"/>
    </row>
    <row r="1755" spans="1:12" x14ac:dyDescent="0.25">
      <c r="C1755" s="39"/>
      <c r="D1755" s="40"/>
      <c r="E1755" s="49"/>
      <c r="F1755" s="49"/>
      <c r="K1755" s="38"/>
      <c r="L1755" s="38"/>
    </row>
    <row r="1756" spans="1:12" x14ac:dyDescent="0.25">
      <c r="B1756" s="7"/>
      <c r="C1756" s="47" t="s">
        <v>79</v>
      </c>
      <c r="D1756" s="48" t="s">
        <v>80</v>
      </c>
      <c r="E1756" s="49"/>
      <c r="F1756" s="49"/>
      <c r="K1756" s="38"/>
      <c r="L1756" s="38"/>
    </row>
    <row r="1757" spans="1:12" x14ac:dyDescent="0.25">
      <c r="C1757" s="39"/>
      <c r="D1757" s="40"/>
      <c r="E1757" s="49"/>
      <c r="F1757" s="49"/>
      <c r="K1757" s="38"/>
      <c r="L1757" s="38"/>
    </row>
    <row r="1758" spans="1:12" ht="34.5" x14ac:dyDescent="0.25">
      <c r="A1758" s="4" t="s">
        <v>375</v>
      </c>
      <c r="B1758" s="4" t="s">
        <v>126</v>
      </c>
      <c r="C1758" s="50" t="s">
        <v>18</v>
      </c>
      <c r="D1758" s="51" t="s">
        <v>127</v>
      </c>
      <c r="E1758" s="49">
        <v>180.41</v>
      </c>
      <c r="F1758" s="49">
        <v>0</v>
      </c>
      <c r="K1758" s="38"/>
      <c r="L1758" s="38"/>
    </row>
    <row r="1759" spans="1:12" ht="34.5" x14ac:dyDescent="0.25">
      <c r="A1759" s="4" t="s">
        <v>375</v>
      </c>
      <c r="B1759" s="4" t="s">
        <v>82</v>
      </c>
      <c r="C1759" s="50" t="s">
        <v>18</v>
      </c>
      <c r="D1759" s="51" t="s">
        <v>83</v>
      </c>
      <c r="E1759" s="49">
        <v>442.36</v>
      </c>
      <c r="F1759" s="49">
        <v>0</v>
      </c>
      <c r="K1759" s="38"/>
      <c r="L1759" s="38"/>
    </row>
    <row r="1760" spans="1:12" x14ac:dyDescent="0.25">
      <c r="C1760" s="39"/>
      <c r="D1760" s="48" t="s">
        <v>2674</v>
      </c>
      <c r="E1760" s="52">
        <f>SUM(E1758:E1759)</f>
        <v>622.77</v>
      </c>
      <c r="F1760" s="52">
        <f>SUM(F1758:F1759)</f>
        <v>0</v>
      </c>
      <c r="K1760" s="38"/>
      <c r="L1760" s="38"/>
    </row>
    <row r="1761" spans="1:12" x14ac:dyDescent="0.25">
      <c r="C1761" s="39"/>
      <c r="D1761" s="40"/>
      <c r="E1761" s="49"/>
      <c r="F1761" s="49"/>
      <c r="K1761" s="38"/>
      <c r="L1761" s="38"/>
    </row>
    <row r="1762" spans="1:12" x14ac:dyDescent="0.25">
      <c r="B1762" s="7"/>
      <c r="C1762" s="47" t="s">
        <v>84</v>
      </c>
      <c r="D1762" s="48" t="s">
        <v>85</v>
      </c>
      <c r="E1762" s="49"/>
      <c r="F1762" s="49"/>
      <c r="K1762" s="38"/>
      <c r="L1762" s="38"/>
    </row>
    <row r="1763" spans="1:12" x14ac:dyDescent="0.25">
      <c r="C1763" s="39"/>
      <c r="D1763" s="40"/>
      <c r="E1763" s="49"/>
      <c r="F1763" s="49"/>
      <c r="K1763" s="38"/>
      <c r="L1763" s="38"/>
    </row>
    <row r="1764" spans="1:12" ht="45.75" x14ac:dyDescent="0.25">
      <c r="A1764" s="4" t="s">
        <v>376</v>
      </c>
      <c r="B1764" s="4" t="s">
        <v>87</v>
      </c>
      <c r="C1764" s="50" t="s">
        <v>31</v>
      </c>
      <c r="D1764" s="51" t="s">
        <v>88</v>
      </c>
      <c r="E1764" s="49">
        <v>2286.3000000000002</v>
      </c>
      <c r="F1764" s="49">
        <f t="shared" si="27"/>
        <v>2286.3000000000002</v>
      </c>
      <c r="K1764" s="38"/>
      <c r="L1764" s="38"/>
    </row>
    <row r="1765" spans="1:12" ht="45.75" x14ac:dyDescent="0.25">
      <c r="A1765" s="4" t="s">
        <v>376</v>
      </c>
      <c r="B1765" s="4" t="s">
        <v>89</v>
      </c>
      <c r="C1765" s="50" t="s">
        <v>40</v>
      </c>
      <c r="D1765" s="51" t="s">
        <v>90</v>
      </c>
      <c r="E1765" s="49">
        <v>569.74</v>
      </c>
      <c r="F1765" s="49">
        <f t="shared" si="27"/>
        <v>569.74</v>
      </c>
      <c r="K1765" s="38"/>
      <c r="L1765" s="38"/>
    </row>
    <row r="1766" spans="1:12" ht="23.25" x14ac:dyDescent="0.25">
      <c r="A1766" s="4" t="s">
        <v>376</v>
      </c>
      <c r="B1766" s="4" t="s">
        <v>182</v>
      </c>
      <c r="C1766" s="50" t="s">
        <v>15</v>
      </c>
      <c r="D1766" s="51" t="s">
        <v>183</v>
      </c>
      <c r="E1766" s="49">
        <v>3.66</v>
      </c>
      <c r="F1766" s="49">
        <f t="shared" si="27"/>
        <v>3.66</v>
      </c>
      <c r="K1766" s="38"/>
      <c r="L1766" s="38"/>
    </row>
    <row r="1767" spans="1:12" ht="45.75" x14ac:dyDescent="0.25">
      <c r="A1767" s="4" t="s">
        <v>376</v>
      </c>
      <c r="B1767" s="4" t="s">
        <v>91</v>
      </c>
      <c r="C1767" s="50" t="s">
        <v>31</v>
      </c>
      <c r="D1767" s="51" t="s">
        <v>92</v>
      </c>
      <c r="E1767" s="49">
        <v>62.82</v>
      </c>
      <c r="F1767" s="49">
        <f t="shared" si="27"/>
        <v>62.82</v>
      </c>
      <c r="K1767" s="38"/>
      <c r="L1767" s="38"/>
    </row>
    <row r="1768" spans="1:12" x14ac:dyDescent="0.25">
      <c r="C1768" s="39"/>
      <c r="D1768" s="48" t="s">
        <v>2674</v>
      </c>
      <c r="E1768" s="52">
        <f>SUM(E1764:E1767)</f>
        <v>2922.52</v>
      </c>
      <c r="F1768" s="52">
        <f>SUM(F1764:F1767)</f>
        <v>2922.52</v>
      </c>
      <c r="K1768" s="38"/>
      <c r="L1768" s="38"/>
    </row>
    <row r="1769" spans="1:12" x14ac:dyDescent="0.25">
      <c r="C1769" s="39"/>
      <c r="D1769" s="40"/>
      <c r="E1769" s="49"/>
      <c r="F1769" s="49"/>
      <c r="K1769" s="38"/>
      <c r="L1769" s="38"/>
    </row>
    <row r="1770" spans="1:12" x14ac:dyDescent="0.25">
      <c r="B1770" s="7"/>
      <c r="C1770" s="47" t="s">
        <v>93</v>
      </c>
      <c r="D1770" s="48" t="s">
        <v>94</v>
      </c>
      <c r="E1770" s="49"/>
      <c r="F1770" s="49"/>
      <c r="K1770" s="38"/>
      <c r="L1770" s="38"/>
    </row>
    <row r="1771" spans="1:12" x14ac:dyDescent="0.25">
      <c r="C1771" s="39"/>
      <c r="D1771" s="40"/>
      <c r="E1771" s="49"/>
      <c r="F1771" s="49"/>
      <c r="K1771" s="38"/>
      <c r="L1771" s="38"/>
    </row>
    <row r="1772" spans="1:12" ht="23.25" x14ac:dyDescent="0.25">
      <c r="A1772" s="4" t="s">
        <v>377</v>
      </c>
      <c r="B1772" s="4" t="s">
        <v>96</v>
      </c>
      <c r="C1772" s="50" t="s">
        <v>40</v>
      </c>
      <c r="D1772" s="51" t="s">
        <v>97</v>
      </c>
      <c r="E1772" s="49">
        <v>1266.1099999999999</v>
      </c>
      <c r="F1772" s="49">
        <f t="shared" si="27"/>
        <v>1266.1099999999999</v>
      </c>
      <c r="K1772" s="38"/>
      <c r="L1772" s="38"/>
    </row>
    <row r="1773" spans="1:12" ht="34.5" x14ac:dyDescent="0.25">
      <c r="A1773" s="4" t="s">
        <v>377</v>
      </c>
      <c r="B1773" s="4" t="s">
        <v>98</v>
      </c>
      <c r="C1773" s="50" t="s">
        <v>40</v>
      </c>
      <c r="D1773" s="51" t="s">
        <v>99</v>
      </c>
      <c r="E1773" s="49">
        <v>312.10000000000002</v>
      </c>
      <c r="F1773" s="49">
        <f t="shared" si="27"/>
        <v>312.10000000000002</v>
      </c>
      <c r="K1773" s="38"/>
      <c r="L1773" s="38"/>
    </row>
    <row r="1774" spans="1:12" ht="57" x14ac:dyDescent="0.25">
      <c r="A1774" s="4" t="s">
        <v>377</v>
      </c>
      <c r="B1774" s="4" t="s">
        <v>100</v>
      </c>
      <c r="C1774" s="50" t="s">
        <v>40</v>
      </c>
      <c r="D1774" s="51" t="s">
        <v>101</v>
      </c>
      <c r="E1774" s="49">
        <v>365.15</v>
      </c>
      <c r="F1774" s="49">
        <f t="shared" si="27"/>
        <v>365.15</v>
      </c>
      <c r="K1774" s="38"/>
      <c r="L1774" s="38"/>
    </row>
    <row r="1775" spans="1:12" ht="34.5" x14ac:dyDescent="0.25">
      <c r="A1775" s="4" t="s">
        <v>377</v>
      </c>
      <c r="B1775" s="4" t="s">
        <v>102</v>
      </c>
      <c r="C1775" s="50" t="s">
        <v>40</v>
      </c>
      <c r="D1775" s="51" t="s">
        <v>103</v>
      </c>
      <c r="E1775" s="49">
        <v>102.7</v>
      </c>
      <c r="F1775" s="49">
        <f t="shared" si="27"/>
        <v>102.7</v>
      </c>
      <c r="K1775" s="38"/>
      <c r="L1775" s="38"/>
    </row>
    <row r="1776" spans="1:12" ht="57" x14ac:dyDescent="0.25">
      <c r="A1776" s="4" t="s">
        <v>377</v>
      </c>
      <c r="B1776" s="4" t="s">
        <v>104</v>
      </c>
      <c r="C1776" s="50" t="s">
        <v>40</v>
      </c>
      <c r="D1776" s="51" t="s">
        <v>105</v>
      </c>
      <c r="E1776" s="49">
        <v>635.46</v>
      </c>
      <c r="F1776" s="49">
        <f t="shared" si="27"/>
        <v>635.46</v>
      </c>
      <c r="K1776" s="38"/>
      <c r="L1776" s="38"/>
    </row>
    <row r="1777" spans="1:12" ht="45.75" x14ac:dyDescent="0.25">
      <c r="A1777" s="4" t="s">
        <v>377</v>
      </c>
      <c r="B1777" s="4" t="s">
        <v>106</v>
      </c>
      <c r="C1777" s="50" t="s">
        <v>40</v>
      </c>
      <c r="D1777" s="51" t="s">
        <v>107</v>
      </c>
      <c r="E1777" s="49">
        <v>46.76</v>
      </c>
      <c r="F1777" s="49">
        <v>0</v>
      </c>
      <c r="K1777" s="38"/>
      <c r="L1777" s="38"/>
    </row>
    <row r="1778" spans="1:12" x14ac:dyDescent="0.25">
      <c r="C1778" s="39"/>
      <c r="D1778" s="48" t="s">
        <v>2674</v>
      </c>
      <c r="E1778" s="52">
        <f>SUM(E1772:E1777)</f>
        <v>2728.2800000000007</v>
      </c>
      <c r="F1778" s="52">
        <f>SUM(F1772:F1777)</f>
        <v>2681.5200000000004</v>
      </c>
      <c r="K1778" s="38"/>
      <c r="L1778" s="38"/>
    </row>
    <row r="1779" spans="1:12" x14ac:dyDescent="0.25">
      <c r="C1779" s="39"/>
      <c r="D1779" s="40"/>
      <c r="E1779" s="49"/>
      <c r="F1779" s="49"/>
      <c r="K1779" s="38"/>
      <c r="L1779" s="38"/>
    </row>
    <row r="1780" spans="1:12" x14ac:dyDescent="0.25">
      <c r="B1780" s="7"/>
      <c r="C1780" s="44" t="s">
        <v>378</v>
      </c>
      <c r="D1780" s="45" t="s">
        <v>379</v>
      </c>
      <c r="E1780" s="46">
        <f>E1792+E1797+E1806+E1816+E1825+E1833+E1843</f>
        <v>11694.079999999998</v>
      </c>
      <c r="F1780" s="46">
        <f>F1792+F1797+F1806+F1816+F1825+F1833+F1843</f>
        <v>8839.1200000000008</v>
      </c>
      <c r="K1780" s="38"/>
      <c r="L1780" s="38"/>
    </row>
    <row r="1781" spans="1:12" x14ac:dyDescent="0.25">
      <c r="B1781" s="7"/>
      <c r="C1781" s="47" t="s">
        <v>7</v>
      </c>
      <c r="D1781" s="48" t="s">
        <v>12</v>
      </c>
      <c r="E1781" s="49"/>
      <c r="F1781" s="49"/>
      <c r="K1781" s="38"/>
      <c r="L1781" s="38"/>
    </row>
    <row r="1782" spans="1:12" x14ac:dyDescent="0.25">
      <c r="C1782" s="39"/>
      <c r="D1782" s="40"/>
      <c r="E1782" s="49"/>
      <c r="F1782" s="49"/>
      <c r="K1782" s="38"/>
      <c r="L1782" s="38"/>
    </row>
    <row r="1783" spans="1:12" ht="23.25" x14ac:dyDescent="0.25">
      <c r="A1783" s="4" t="s">
        <v>380</v>
      </c>
      <c r="B1783" s="4" t="s">
        <v>14</v>
      </c>
      <c r="C1783" s="50" t="s">
        <v>15</v>
      </c>
      <c r="D1783" s="51" t="s">
        <v>16</v>
      </c>
      <c r="E1783" s="49">
        <v>321.75</v>
      </c>
      <c r="F1783" s="49">
        <f t="shared" si="27"/>
        <v>321.75</v>
      </c>
      <c r="K1783" s="38"/>
      <c r="L1783" s="38"/>
    </row>
    <row r="1784" spans="1:12" x14ac:dyDescent="0.25">
      <c r="A1784" s="4" t="s">
        <v>380</v>
      </c>
      <c r="B1784" s="4" t="s">
        <v>17</v>
      </c>
      <c r="C1784" s="50" t="s">
        <v>18</v>
      </c>
      <c r="D1784" s="51" t="s">
        <v>19</v>
      </c>
      <c r="E1784" s="49">
        <v>56.52</v>
      </c>
      <c r="F1784" s="49">
        <f t="shared" si="27"/>
        <v>56.52</v>
      </c>
      <c r="K1784" s="38"/>
      <c r="L1784" s="38"/>
    </row>
    <row r="1785" spans="1:12" ht="23.25" x14ac:dyDescent="0.25">
      <c r="A1785" s="4" t="s">
        <v>380</v>
      </c>
      <c r="B1785" s="4" t="s">
        <v>20</v>
      </c>
      <c r="C1785" s="50" t="s">
        <v>18</v>
      </c>
      <c r="D1785" s="51" t="s">
        <v>21</v>
      </c>
      <c r="E1785" s="49">
        <v>171.36</v>
      </c>
      <c r="F1785" s="49">
        <f t="shared" si="27"/>
        <v>171.36</v>
      </c>
      <c r="K1785" s="38"/>
      <c r="L1785" s="38"/>
    </row>
    <row r="1786" spans="1:12" ht="23.25" x14ac:dyDescent="0.25">
      <c r="A1786" s="4" t="s">
        <v>380</v>
      </c>
      <c r="B1786" s="4" t="s">
        <v>22</v>
      </c>
      <c r="C1786" s="50" t="s">
        <v>15</v>
      </c>
      <c r="D1786" s="51" t="s">
        <v>23</v>
      </c>
      <c r="E1786" s="49">
        <v>166.38</v>
      </c>
      <c r="F1786" s="49">
        <f t="shared" si="27"/>
        <v>166.38</v>
      </c>
      <c r="K1786" s="38"/>
      <c r="L1786" s="38"/>
    </row>
    <row r="1787" spans="1:12" ht="23.25" x14ac:dyDescent="0.25">
      <c r="A1787" s="4" t="s">
        <v>380</v>
      </c>
      <c r="B1787" s="4" t="s">
        <v>24</v>
      </c>
      <c r="C1787" s="50" t="s">
        <v>18</v>
      </c>
      <c r="D1787" s="51" t="s">
        <v>25</v>
      </c>
      <c r="E1787" s="49">
        <v>563.49</v>
      </c>
      <c r="F1787" s="49">
        <f t="shared" si="27"/>
        <v>563.49</v>
      </c>
      <c r="K1787" s="38"/>
      <c r="L1787" s="38"/>
    </row>
    <row r="1788" spans="1:12" ht="23.25" x14ac:dyDescent="0.25">
      <c r="A1788" s="4" t="s">
        <v>380</v>
      </c>
      <c r="B1788" s="4" t="s">
        <v>26</v>
      </c>
      <c r="C1788" s="50" t="s">
        <v>18</v>
      </c>
      <c r="D1788" s="51" t="s">
        <v>27</v>
      </c>
      <c r="E1788" s="49">
        <v>170.79</v>
      </c>
      <c r="F1788" s="49">
        <f t="shared" si="27"/>
        <v>170.79</v>
      </c>
      <c r="K1788" s="38"/>
      <c r="L1788" s="38"/>
    </row>
    <row r="1789" spans="1:12" ht="23.25" x14ac:dyDescent="0.25">
      <c r="A1789" s="4" t="s">
        <v>380</v>
      </c>
      <c r="B1789" s="4" t="s">
        <v>28</v>
      </c>
      <c r="C1789" s="50" t="s">
        <v>18</v>
      </c>
      <c r="D1789" s="51" t="s">
        <v>29</v>
      </c>
      <c r="E1789" s="49">
        <v>381.24</v>
      </c>
      <c r="F1789" s="49">
        <f t="shared" si="27"/>
        <v>381.24</v>
      </c>
      <c r="K1789" s="38"/>
      <c r="L1789" s="38"/>
    </row>
    <row r="1790" spans="1:12" ht="34.5" x14ac:dyDescent="0.25">
      <c r="A1790" s="4" t="s">
        <v>380</v>
      </c>
      <c r="B1790" s="4" t="s">
        <v>30</v>
      </c>
      <c r="C1790" s="50" t="s">
        <v>31</v>
      </c>
      <c r="D1790" s="51" t="s">
        <v>32</v>
      </c>
      <c r="E1790" s="49">
        <v>88.2</v>
      </c>
      <c r="F1790" s="49">
        <f t="shared" si="27"/>
        <v>88.2</v>
      </c>
      <c r="K1790" s="38"/>
      <c r="L1790" s="38"/>
    </row>
    <row r="1791" spans="1:12" ht="34.5" x14ac:dyDescent="0.25">
      <c r="A1791" s="4" t="s">
        <v>380</v>
      </c>
      <c r="B1791" s="4" t="s">
        <v>33</v>
      </c>
      <c r="C1791" s="50" t="s">
        <v>31</v>
      </c>
      <c r="D1791" s="51" t="s">
        <v>34</v>
      </c>
      <c r="E1791" s="49">
        <v>116.4</v>
      </c>
      <c r="F1791" s="49">
        <f t="shared" si="27"/>
        <v>116.4</v>
      </c>
      <c r="K1791" s="38"/>
      <c r="L1791" s="38"/>
    </row>
    <row r="1792" spans="1:12" x14ac:dyDescent="0.25">
      <c r="C1792" s="39"/>
      <c r="D1792" s="48" t="s">
        <v>2674</v>
      </c>
      <c r="E1792" s="52">
        <f>SUM(E1783:E1791)</f>
        <v>2036.13</v>
      </c>
      <c r="F1792" s="52">
        <f>SUM(F1783:F1791)</f>
        <v>2036.13</v>
      </c>
      <c r="K1792" s="38"/>
      <c r="L1792" s="38"/>
    </row>
    <row r="1793" spans="1:12" x14ac:dyDescent="0.25">
      <c r="C1793" s="39"/>
      <c r="D1793" s="40"/>
      <c r="E1793" s="49"/>
      <c r="F1793" s="49"/>
      <c r="K1793" s="38"/>
      <c r="L1793" s="38"/>
    </row>
    <row r="1794" spans="1:12" x14ac:dyDescent="0.25">
      <c r="B1794" s="7"/>
      <c r="C1794" s="47" t="s">
        <v>36</v>
      </c>
      <c r="D1794" s="48" t="s">
        <v>37</v>
      </c>
      <c r="E1794" s="49"/>
      <c r="F1794" s="49"/>
      <c r="K1794" s="38"/>
      <c r="L1794" s="38"/>
    </row>
    <row r="1795" spans="1:12" x14ac:dyDescent="0.25">
      <c r="C1795" s="39"/>
      <c r="D1795" s="40"/>
      <c r="E1795" s="49"/>
      <c r="F1795" s="49"/>
      <c r="K1795" s="38"/>
      <c r="L1795" s="38"/>
    </row>
    <row r="1796" spans="1:12" ht="23.25" x14ac:dyDescent="0.25">
      <c r="A1796" s="4" t="s">
        <v>381</v>
      </c>
      <c r="B1796" s="4" t="s">
        <v>39</v>
      </c>
      <c r="C1796" s="50" t="s">
        <v>40</v>
      </c>
      <c r="D1796" s="51" t="s">
        <v>41</v>
      </c>
      <c r="E1796" s="49">
        <v>306.45</v>
      </c>
      <c r="F1796" s="49">
        <f t="shared" si="27"/>
        <v>306.45</v>
      </c>
      <c r="K1796" s="38"/>
      <c r="L1796" s="38"/>
    </row>
    <row r="1797" spans="1:12" x14ac:dyDescent="0.25">
      <c r="C1797" s="39"/>
      <c r="D1797" s="48" t="s">
        <v>2674</v>
      </c>
      <c r="E1797" s="52">
        <f>SUM(E1796)</f>
        <v>306.45</v>
      </c>
      <c r="F1797" s="52">
        <f>SUM(F1796)</f>
        <v>306.45</v>
      </c>
      <c r="K1797" s="38"/>
      <c r="L1797" s="38"/>
    </row>
    <row r="1798" spans="1:12" x14ac:dyDescent="0.25">
      <c r="C1798" s="39"/>
      <c r="D1798" s="40"/>
      <c r="E1798" s="49"/>
      <c r="F1798" s="49"/>
      <c r="K1798" s="38"/>
      <c r="L1798" s="38"/>
    </row>
    <row r="1799" spans="1:12" x14ac:dyDescent="0.25">
      <c r="B1799" s="7"/>
      <c r="C1799" s="47" t="s">
        <v>42</v>
      </c>
      <c r="D1799" s="48" t="s">
        <v>43</v>
      </c>
      <c r="E1799" s="49"/>
      <c r="F1799" s="49"/>
      <c r="K1799" s="38"/>
      <c r="L1799" s="38"/>
    </row>
    <row r="1800" spans="1:12" x14ac:dyDescent="0.25">
      <c r="C1800" s="39"/>
      <c r="D1800" s="40"/>
      <c r="E1800" s="49"/>
      <c r="F1800" s="49"/>
      <c r="K1800" s="38"/>
      <c r="L1800" s="38"/>
    </row>
    <row r="1801" spans="1:12" ht="45.75" x14ac:dyDescent="0.25">
      <c r="A1801" s="4" t="s">
        <v>382</v>
      </c>
      <c r="B1801" s="4" t="s">
        <v>45</v>
      </c>
      <c r="C1801" s="50" t="s">
        <v>31</v>
      </c>
      <c r="D1801" s="51" t="s">
        <v>46</v>
      </c>
      <c r="E1801" s="49">
        <v>227.45</v>
      </c>
      <c r="F1801" s="49">
        <f t="shared" ref="F1801:F1861" si="28">E1801</f>
        <v>227.45</v>
      </c>
      <c r="K1801" s="38"/>
      <c r="L1801" s="38"/>
    </row>
    <row r="1802" spans="1:12" ht="45.75" x14ac:dyDescent="0.25">
      <c r="A1802" s="4" t="s">
        <v>382</v>
      </c>
      <c r="B1802" s="4" t="s">
        <v>47</v>
      </c>
      <c r="C1802" s="50" t="s">
        <v>31</v>
      </c>
      <c r="D1802" s="51" t="s">
        <v>48</v>
      </c>
      <c r="E1802" s="49">
        <v>23</v>
      </c>
      <c r="F1802" s="49">
        <f t="shared" si="28"/>
        <v>23</v>
      </c>
      <c r="K1802" s="38"/>
      <c r="L1802" s="38"/>
    </row>
    <row r="1803" spans="1:12" ht="34.5" x14ac:dyDescent="0.25">
      <c r="A1803" s="4" t="s">
        <v>382</v>
      </c>
      <c r="B1803" s="4" t="s">
        <v>49</v>
      </c>
      <c r="C1803" s="50" t="s">
        <v>31</v>
      </c>
      <c r="D1803" s="51" t="s">
        <v>50</v>
      </c>
      <c r="E1803" s="49">
        <v>33.9</v>
      </c>
      <c r="F1803" s="49">
        <f t="shared" si="28"/>
        <v>33.9</v>
      </c>
      <c r="K1803" s="38"/>
      <c r="L1803" s="38"/>
    </row>
    <row r="1804" spans="1:12" ht="34.5" x14ac:dyDescent="0.25">
      <c r="A1804" s="4" t="s">
        <v>382</v>
      </c>
      <c r="B1804" s="4" t="s">
        <v>383</v>
      </c>
      <c r="C1804" s="50" t="s">
        <v>31</v>
      </c>
      <c r="D1804" s="51" t="s">
        <v>384</v>
      </c>
      <c r="E1804" s="49">
        <v>4.5999999999999996</v>
      </c>
      <c r="F1804" s="49">
        <f t="shared" si="28"/>
        <v>4.5999999999999996</v>
      </c>
      <c r="K1804" s="38"/>
      <c r="L1804" s="38"/>
    </row>
    <row r="1805" spans="1:12" ht="34.5" x14ac:dyDescent="0.25">
      <c r="A1805" s="4" t="s">
        <v>382</v>
      </c>
      <c r="B1805" s="4" t="s">
        <v>51</v>
      </c>
      <c r="C1805" s="50" t="s">
        <v>15</v>
      </c>
      <c r="D1805" s="51" t="s">
        <v>52</v>
      </c>
      <c r="E1805" s="49">
        <v>142.6</v>
      </c>
      <c r="F1805" s="49">
        <f t="shared" si="28"/>
        <v>142.6</v>
      </c>
      <c r="K1805" s="38"/>
      <c r="L1805" s="38"/>
    </row>
    <row r="1806" spans="1:12" x14ac:dyDescent="0.25">
      <c r="C1806" s="39"/>
      <c r="D1806" s="48" t="s">
        <v>2674</v>
      </c>
      <c r="E1806" s="52">
        <f>SUM(E1801:E1805)</f>
        <v>431.54999999999995</v>
      </c>
      <c r="F1806" s="52">
        <f>SUM(F1801:F1805)</f>
        <v>431.54999999999995</v>
      </c>
      <c r="K1806" s="38"/>
      <c r="L1806" s="38"/>
    </row>
    <row r="1807" spans="1:12" x14ac:dyDescent="0.25">
      <c r="C1807" s="39"/>
      <c r="D1807" s="40"/>
      <c r="E1807" s="49"/>
      <c r="F1807" s="49"/>
      <c r="K1807" s="38"/>
      <c r="L1807" s="38"/>
    </row>
    <row r="1808" spans="1:12" x14ac:dyDescent="0.25">
      <c r="B1808" s="7"/>
      <c r="C1808" s="47" t="s">
        <v>53</v>
      </c>
      <c r="D1808" s="48" t="s">
        <v>54</v>
      </c>
      <c r="E1808" s="49"/>
      <c r="F1808" s="49"/>
      <c r="K1808" s="38"/>
      <c r="L1808" s="38"/>
    </row>
    <row r="1809" spans="1:12" x14ac:dyDescent="0.25">
      <c r="C1809" s="39"/>
      <c r="D1809" s="40"/>
      <c r="E1809" s="49"/>
      <c r="F1809" s="49"/>
      <c r="K1809" s="38"/>
      <c r="L1809" s="38"/>
    </row>
    <row r="1810" spans="1:12" ht="34.5" x14ac:dyDescent="0.25">
      <c r="A1810" s="4" t="s">
        <v>385</v>
      </c>
      <c r="B1810" s="4" t="s">
        <v>56</v>
      </c>
      <c r="C1810" s="50" t="s">
        <v>40</v>
      </c>
      <c r="D1810" s="51" t="s">
        <v>57</v>
      </c>
      <c r="E1810" s="49">
        <v>140.82</v>
      </c>
      <c r="F1810" s="49">
        <f t="shared" si="28"/>
        <v>140.82</v>
      </c>
      <c r="K1810" s="38"/>
      <c r="L1810" s="38"/>
    </row>
    <row r="1811" spans="1:12" ht="34.5" x14ac:dyDescent="0.25">
      <c r="A1811" s="4" t="s">
        <v>385</v>
      </c>
      <c r="B1811" s="4" t="s">
        <v>58</v>
      </c>
      <c r="C1811" s="50" t="s">
        <v>40</v>
      </c>
      <c r="D1811" s="51" t="s">
        <v>59</v>
      </c>
      <c r="E1811" s="49">
        <v>10.71</v>
      </c>
      <c r="F1811" s="49">
        <f t="shared" si="28"/>
        <v>10.71</v>
      </c>
      <c r="K1811" s="38"/>
      <c r="L1811" s="38"/>
    </row>
    <row r="1812" spans="1:12" ht="34.5" x14ac:dyDescent="0.25">
      <c r="A1812" s="4" t="s">
        <v>385</v>
      </c>
      <c r="B1812" s="4" t="s">
        <v>60</v>
      </c>
      <c r="C1812" s="50" t="s">
        <v>40</v>
      </c>
      <c r="D1812" s="51" t="s">
        <v>61</v>
      </c>
      <c r="E1812" s="49">
        <v>393.03</v>
      </c>
      <c r="F1812" s="49">
        <f t="shared" si="28"/>
        <v>393.03</v>
      </c>
      <c r="K1812" s="38"/>
      <c r="L1812" s="38"/>
    </row>
    <row r="1813" spans="1:12" ht="34.5" x14ac:dyDescent="0.25">
      <c r="A1813" s="4" t="s">
        <v>385</v>
      </c>
      <c r="B1813" s="4" t="s">
        <v>62</v>
      </c>
      <c r="C1813" s="50" t="s">
        <v>40</v>
      </c>
      <c r="D1813" s="51" t="s">
        <v>63</v>
      </c>
      <c r="E1813" s="49">
        <v>88.21</v>
      </c>
      <c r="F1813" s="49">
        <f t="shared" si="28"/>
        <v>88.21</v>
      </c>
      <c r="K1813" s="38"/>
      <c r="L1813" s="38"/>
    </row>
    <row r="1814" spans="1:12" ht="45.75" x14ac:dyDescent="0.25">
      <c r="A1814" s="4" t="s">
        <v>385</v>
      </c>
      <c r="B1814" s="4" t="s">
        <v>64</v>
      </c>
      <c r="C1814" s="50" t="s">
        <v>40</v>
      </c>
      <c r="D1814" s="51" t="s">
        <v>65</v>
      </c>
      <c r="E1814" s="49">
        <v>148.68</v>
      </c>
      <c r="F1814" s="49">
        <f t="shared" si="28"/>
        <v>148.68</v>
      </c>
      <c r="K1814" s="38"/>
      <c r="L1814" s="38"/>
    </row>
    <row r="1815" spans="1:12" ht="45.75" x14ac:dyDescent="0.25">
      <c r="A1815" s="4" t="s">
        <v>385</v>
      </c>
      <c r="B1815" s="4" t="s">
        <v>66</v>
      </c>
      <c r="C1815" s="50" t="s">
        <v>40</v>
      </c>
      <c r="D1815" s="51" t="s">
        <v>67</v>
      </c>
      <c r="E1815" s="49">
        <v>20.88</v>
      </c>
      <c r="F1815" s="49">
        <f t="shared" si="28"/>
        <v>20.88</v>
      </c>
      <c r="K1815" s="38"/>
      <c r="L1815" s="38"/>
    </row>
    <row r="1816" spans="1:12" x14ac:dyDescent="0.25">
      <c r="C1816" s="39"/>
      <c r="D1816" s="48" t="s">
        <v>2674</v>
      </c>
      <c r="E1816" s="52">
        <f>SUM(E1810:E1815)</f>
        <v>802.33</v>
      </c>
      <c r="F1816" s="52">
        <f>SUM(F1810:F1815)</f>
        <v>802.33</v>
      </c>
      <c r="K1816" s="38"/>
      <c r="L1816" s="38"/>
    </row>
    <row r="1817" spans="1:12" x14ac:dyDescent="0.25">
      <c r="C1817" s="39"/>
      <c r="D1817" s="40"/>
      <c r="E1817" s="49"/>
      <c r="F1817" s="49"/>
      <c r="K1817" s="38"/>
      <c r="L1817" s="38"/>
    </row>
    <row r="1818" spans="1:12" x14ac:dyDescent="0.25">
      <c r="B1818" s="7"/>
      <c r="C1818" s="47" t="s">
        <v>68</v>
      </c>
      <c r="D1818" s="48" t="s">
        <v>69</v>
      </c>
      <c r="E1818" s="49"/>
      <c r="F1818" s="49"/>
      <c r="K1818" s="38"/>
      <c r="L1818" s="38"/>
    </row>
    <row r="1819" spans="1:12" x14ac:dyDescent="0.25">
      <c r="C1819" s="39"/>
      <c r="D1819" s="40"/>
      <c r="E1819" s="49"/>
      <c r="F1819" s="49"/>
      <c r="K1819" s="38"/>
      <c r="L1819" s="38"/>
    </row>
    <row r="1820" spans="1:12" ht="57" x14ac:dyDescent="0.25">
      <c r="A1820" s="4" t="s">
        <v>386</v>
      </c>
      <c r="B1820" s="4" t="s">
        <v>387</v>
      </c>
      <c r="C1820" s="50" t="s">
        <v>15</v>
      </c>
      <c r="D1820" s="51" t="s">
        <v>388</v>
      </c>
      <c r="E1820" s="49">
        <v>1820.74</v>
      </c>
      <c r="F1820" s="49">
        <v>0</v>
      </c>
      <c r="K1820" s="38"/>
      <c r="L1820" s="38"/>
    </row>
    <row r="1821" spans="1:12" ht="45.75" x14ac:dyDescent="0.25">
      <c r="A1821" s="4" t="s">
        <v>386</v>
      </c>
      <c r="B1821" s="4" t="s">
        <v>73</v>
      </c>
      <c r="C1821" s="50" t="s">
        <v>18</v>
      </c>
      <c r="D1821" s="51" t="s">
        <v>74</v>
      </c>
      <c r="E1821" s="49">
        <v>724.15</v>
      </c>
      <c r="F1821" s="49">
        <f t="shared" si="28"/>
        <v>724.15</v>
      </c>
      <c r="K1821" s="38"/>
      <c r="L1821" s="38"/>
    </row>
    <row r="1822" spans="1:12" ht="23.25" x14ac:dyDescent="0.25">
      <c r="A1822" s="4" t="s">
        <v>386</v>
      </c>
      <c r="B1822" s="4" t="s">
        <v>75</v>
      </c>
      <c r="C1822" s="50" t="s">
        <v>15</v>
      </c>
      <c r="D1822" s="51" t="s">
        <v>76</v>
      </c>
      <c r="E1822" s="49">
        <v>36.58</v>
      </c>
      <c r="F1822" s="49">
        <f t="shared" si="28"/>
        <v>36.58</v>
      </c>
      <c r="K1822" s="38"/>
      <c r="L1822" s="38"/>
    </row>
    <row r="1823" spans="1:12" ht="79.5" x14ac:dyDescent="0.25">
      <c r="A1823" s="4" t="s">
        <v>386</v>
      </c>
      <c r="B1823" s="4" t="s">
        <v>389</v>
      </c>
      <c r="C1823" s="50" t="s">
        <v>18</v>
      </c>
      <c r="D1823" s="51" t="s">
        <v>390</v>
      </c>
      <c r="E1823" s="49">
        <v>357.86</v>
      </c>
      <c r="F1823" s="49">
        <v>0</v>
      </c>
      <c r="K1823" s="38"/>
      <c r="L1823" s="38"/>
    </row>
    <row r="1824" spans="1:12" ht="23.25" x14ac:dyDescent="0.25">
      <c r="A1824" s="4" t="s">
        <v>386</v>
      </c>
      <c r="B1824" s="4" t="s">
        <v>391</v>
      </c>
      <c r="C1824" s="50" t="s">
        <v>18</v>
      </c>
      <c r="D1824" s="51" t="s">
        <v>392</v>
      </c>
      <c r="E1824" s="49">
        <v>629.6</v>
      </c>
      <c r="F1824" s="49">
        <v>0</v>
      </c>
      <c r="K1824" s="38"/>
      <c r="L1824" s="38"/>
    </row>
    <row r="1825" spans="1:12" x14ac:dyDescent="0.25">
      <c r="C1825" s="39"/>
      <c r="D1825" s="48" t="s">
        <v>2674</v>
      </c>
      <c r="E1825" s="52">
        <f>SUM(E1820:E1824)</f>
        <v>3568.93</v>
      </c>
      <c r="F1825" s="52">
        <f>SUM(F1820:F1824)</f>
        <v>760.73</v>
      </c>
      <c r="K1825" s="38"/>
      <c r="L1825" s="38"/>
    </row>
    <row r="1826" spans="1:12" x14ac:dyDescent="0.25">
      <c r="C1826" s="39"/>
      <c r="D1826" s="40"/>
      <c r="E1826" s="49"/>
      <c r="F1826" s="49"/>
      <c r="K1826" s="38"/>
      <c r="L1826" s="38"/>
    </row>
    <row r="1827" spans="1:12" x14ac:dyDescent="0.25">
      <c r="B1827" s="7"/>
      <c r="C1827" s="47" t="s">
        <v>79</v>
      </c>
      <c r="D1827" s="48" t="s">
        <v>85</v>
      </c>
      <c r="E1827" s="49"/>
      <c r="F1827" s="49"/>
      <c r="K1827" s="38"/>
      <c r="L1827" s="38"/>
    </row>
    <row r="1828" spans="1:12" x14ac:dyDescent="0.25">
      <c r="C1828" s="39"/>
      <c r="D1828" s="40"/>
      <c r="E1828" s="49"/>
      <c r="F1828" s="49"/>
      <c r="K1828" s="38"/>
      <c r="L1828" s="38"/>
    </row>
    <row r="1829" spans="1:12" ht="45.75" x14ac:dyDescent="0.25">
      <c r="A1829" s="4" t="s">
        <v>393</v>
      </c>
      <c r="B1829" s="4" t="s">
        <v>87</v>
      </c>
      <c r="C1829" s="50" t="s">
        <v>31</v>
      </c>
      <c r="D1829" s="51" t="s">
        <v>88</v>
      </c>
      <c r="E1829" s="49">
        <v>1210.51</v>
      </c>
      <c r="F1829" s="49">
        <f t="shared" si="28"/>
        <v>1210.51</v>
      </c>
      <c r="K1829" s="38"/>
      <c r="L1829" s="38"/>
    </row>
    <row r="1830" spans="1:12" ht="45.75" x14ac:dyDescent="0.25">
      <c r="A1830" s="4" t="s">
        <v>393</v>
      </c>
      <c r="B1830" s="4" t="s">
        <v>89</v>
      </c>
      <c r="C1830" s="50" t="s">
        <v>40</v>
      </c>
      <c r="D1830" s="51" t="s">
        <v>90</v>
      </c>
      <c r="E1830" s="49">
        <v>286.04000000000002</v>
      </c>
      <c r="F1830" s="49">
        <f t="shared" si="28"/>
        <v>286.04000000000002</v>
      </c>
      <c r="K1830" s="38"/>
      <c r="L1830" s="38"/>
    </row>
    <row r="1831" spans="1:12" ht="45.75" x14ac:dyDescent="0.25">
      <c r="A1831" s="4" t="s">
        <v>393</v>
      </c>
      <c r="B1831" s="4" t="s">
        <v>91</v>
      </c>
      <c r="C1831" s="50" t="s">
        <v>31</v>
      </c>
      <c r="D1831" s="51" t="s">
        <v>92</v>
      </c>
      <c r="E1831" s="49">
        <v>165.38</v>
      </c>
      <c r="F1831" s="49">
        <f t="shared" si="28"/>
        <v>165.38</v>
      </c>
      <c r="K1831" s="38"/>
      <c r="L1831" s="38"/>
    </row>
    <row r="1832" spans="1:12" ht="34.5" x14ac:dyDescent="0.25">
      <c r="A1832" s="4" t="s">
        <v>393</v>
      </c>
      <c r="B1832" s="4" t="s">
        <v>156</v>
      </c>
      <c r="C1832" s="50" t="s">
        <v>18</v>
      </c>
      <c r="D1832" s="51" t="s">
        <v>157</v>
      </c>
      <c r="E1832" s="49">
        <v>1182.44</v>
      </c>
      <c r="F1832" s="49">
        <f t="shared" si="28"/>
        <v>1182.44</v>
      </c>
      <c r="K1832" s="38"/>
      <c r="L1832" s="38"/>
    </row>
    <row r="1833" spans="1:12" x14ac:dyDescent="0.25">
      <c r="C1833" s="39"/>
      <c r="D1833" s="48" t="s">
        <v>2674</v>
      </c>
      <c r="E1833" s="52">
        <f>SUM(E1829:E1832)</f>
        <v>2844.37</v>
      </c>
      <c r="F1833" s="52">
        <f>SUM(F1829:F1832)</f>
        <v>2844.37</v>
      </c>
      <c r="K1833" s="38"/>
      <c r="L1833" s="38"/>
    </row>
    <row r="1834" spans="1:12" x14ac:dyDescent="0.25">
      <c r="C1834" s="39"/>
      <c r="D1834" s="40"/>
      <c r="E1834" s="49"/>
      <c r="F1834" s="49"/>
      <c r="K1834" s="38"/>
      <c r="L1834" s="38"/>
    </row>
    <row r="1835" spans="1:12" x14ac:dyDescent="0.25">
      <c r="B1835" s="7"/>
      <c r="C1835" s="47" t="s">
        <v>84</v>
      </c>
      <c r="D1835" s="48" t="s">
        <v>94</v>
      </c>
      <c r="E1835" s="49"/>
      <c r="F1835" s="49"/>
      <c r="K1835" s="38"/>
      <c r="L1835" s="38"/>
    </row>
    <row r="1836" spans="1:12" x14ac:dyDescent="0.25">
      <c r="C1836" s="39"/>
      <c r="D1836" s="40"/>
      <c r="E1836" s="49"/>
      <c r="F1836" s="49"/>
      <c r="K1836" s="38"/>
      <c r="L1836" s="38"/>
    </row>
    <row r="1837" spans="1:12" ht="23.25" x14ac:dyDescent="0.25">
      <c r="A1837" s="4" t="s">
        <v>394</v>
      </c>
      <c r="B1837" s="4" t="s">
        <v>96</v>
      </c>
      <c r="C1837" s="50" t="s">
        <v>40</v>
      </c>
      <c r="D1837" s="51" t="s">
        <v>97</v>
      </c>
      <c r="E1837" s="49">
        <v>781.04</v>
      </c>
      <c r="F1837" s="49">
        <f t="shared" si="28"/>
        <v>781.04</v>
      </c>
      <c r="K1837" s="38"/>
      <c r="L1837" s="38"/>
    </row>
    <row r="1838" spans="1:12" ht="34.5" x14ac:dyDescent="0.25">
      <c r="A1838" s="4" t="s">
        <v>394</v>
      </c>
      <c r="B1838" s="4" t="s">
        <v>98</v>
      </c>
      <c r="C1838" s="50" t="s">
        <v>40</v>
      </c>
      <c r="D1838" s="51" t="s">
        <v>99</v>
      </c>
      <c r="E1838" s="49">
        <v>190.43</v>
      </c>
      <c r="F1838" s="49">
        <f t="shared" si="28"/>
        <v>190.43</v>
      </c>
      <c r="K1838" s="38"/>
      <c r="L1838" s="38"/>
    </row>
    <row r="1839" spans="1:12" ht="57" x14ac:dyDescent="0.25">
      <c r="A1839" s="4" t="s">
        <v>394</v>
      </c>
      <c r="B1839" s="4" t="s">
        <v>100</v>
      </c>
      <c r="C1839" s="50" t="s">
        <v>40</v>
      </c>
      <c r="D1839" s="51" t="s">
        <v>101</v>
      </c>
      <c r="E1839" s="49">
        <v>222.8</v>
      </c>
      <c r="F1839" s="49">
        <f t="shared" si="28"/>
        <v>222.8</v>
      </c>
      <c r="K1839" s="38"/>
      <c r="L1839" s="38"/>
    </row>
    <row r="1840" spans="1:12" ht="34.5" x14ac:dyDescent="0.25">
      <c r="A1840" s="4" t="s">
        <v>394</v>
      </c>
      <c r="B1840" s="4" t="s">
        <v>102</v>
      </c>
      <c r="C1840" s="50" t="s">
        <v>40</v>
      </c>
      <c r="D1840" s="51" t="s">
        <v>103</v>
      </c>
      <c r="E1840" s="49">
        <v>64.459999999999994</v>
      </c>
      <c r="F1840" s="49">
        <f t="shared" si="28"/>
        <v>64.459999999999994</v>
      </c>
      <c r="K1840" s="38"/>
      <c r="L1840" s="38"/>
    </row>
    <row r="1841" spans="1:12" ht="57" x14ac:dyDescent="0.25">
      <c r="A1841" s="4" t="s">
        <v>394</v>
      </c>
      <c r="B1841" s="4" t="s">
        <v>104</v>
      </c>
      <c r="C1841" s="50" t="s">
        <v>40</v>
      </c>
      <c r="D1841" s="51" t="s">
        <v>105</v>
      </c>
      <c r="E1841" s="49">
        <v>398.83</v>
      </c>
      <c r="F1841" s="49">
        <f t="shared" si="28"/>
        <v>398.83</v>
      </c>
      <c r="K1841" s="38"/>
      <c r="L1841" s="38"/>
    </row>
    <row r="1842" spans="1:12" ht="45.75" x14ac:dyDescent="0.25">
      <c r="A1842" s="4" t="s">
        <v>394</v>
      </c>
      <c r="B1842" s="4" t="s">
        <v>106</v>
      </c>
      <c r="C1842" s="50" t="s">
        <v>40</v>
      </c>
      <c r="D1842" s="51" t="s">
        <v>107</v>
      </c>
      <c r="E1842" s="49">
        <v>46.76</v>
      </c>
      <c r="F1842" s="49">
        <v>0</v>
      </c>
      <c r="K1842" s="38"/>
      <c r="L1842" s="38"/>
    </row>
    <row r="1843" spans="1:12" x14ac:dyDescent="0.25">
      <c r="C1843" s="39"/>
      <c r="D1843" s="48" t="s">
        <v>2674</v>
      </c>
      <c r="E1843" s="52">
        <f>SUM(E1837:E1842)</f>
        <v>1704.32</v>
      </c>
      <c r="F1843" s="52">
        <f>SUM(F1837:F1842)</f>
        <v>1657.56</v>
      </c>
      <c r="K1843" s="38"/>
      <c r="L1843" s="38"/>
    </row>
    <row r="1844" spans="1:12" x14ac:dyDescent="0.25">
      <c r="C1844" s="39"/>
      <c r="D1844" s="40"/>
      <c r="E1844" s="49"/>
      <c r="F1844" s="49"/>
      <c r="K1844" s="38"/>
      <c r="L1844" s="38"/>
    </row>
    <row r="1845" spans="1:12" x14ac:dyDescent="0.25">
      <c r="B1845" s="7"/>
      <c r="C1845" s="44" t="s">
        <v>395</v>
      </c>
      <c r="D1845" s="45" t="s">
        <v>396</v>
      </c>
      <c r="E1845" s="46">
        <f>E1857+E1862+E1868+E1878+E1887+E1892+E1898+E1908</f>
        <v>8810.880000000001</v>
      </c>
      <c r="F1845" s="46">
        <f>F1857+F1862+F1868+F1878+F1887+F1892+F1898+F1908</f>
        <v>6339.0300000000007</v>
      </c>
      <c r="K1845" s="38"/>
      <c r="L1845" s="38"/>
    </row>
    <row r="1846" spans="1:12" x14ac:dyDescent="0.25">
      <c r="B1846" s="7"/>
      <c r="C1846" s="47" t="s">
        <v>7</v>
      </c>
      <c r="D1846" s="48" t="s">
        <v>12</v>
      </c>
      <c r="E1846" s="49"/>
      <c r="F1846" s="49"/>
      <c r="K1846" s="38"/>
      <c r="L1846" s="38"/>
    </row>
    <row r="1847" spans="1:12" x14ac:dyDescent="0.25">
      <c r="C1847" s="39"/>
      <c r="D1847" s="40"/>
      <c r="E1847" s="49"/>
      <c r="F1847" s="49"/>
      <c r="K1847" s="38"/>
      <c r="L1847" s="38"/>
    </row>
    <row r="1848" spans="1:12" ht="23.25" x14ac:dyDescent="0.25">
      <c r="A1848" s="4" t="s">
        <v>397</v>
      </c>
      <c r="B1848" s="4" t="s">
        <v>14</v>
      </c>
      <c r="C1848" s="50" t="s">
        <v>15</v>
      </c>
      <c r="D1848" s="51" t="s">
        <v>16</v>
      </c>
      <c r="E1848" s="49">
        <v>263.25</v>
      </c>
      <c r="F1848" s="49">
        <f t="shared" si="28"/>
        <v>263.25</v>
      </c>
      <c r="K1848" s="38"/>
      <c r="L1848" s="38"/>
    </row>
    <row r="1849" spans="1:12" x14ac:dyDescent="0.25">
      <c r="A1849" s="4" t="s">
        <v>397</v>
      </c>
      <c r="B1849" s="4" t="s">
        <v>17</v>
      </c>
      <c r="C1849" s="50" t="s">
        <v>18</v>
      </c>
      <c r="D1849" s="51" t="s">
        <v>19</v>
      </c>
      <c r="E1849" s="49">
        <v>42.39</v>
      </c>
      <c r="F1849" s="49">
        <f t="shared" si="28"/>
        <v>42.39</v>
      </c>
      <c r="K1849" s="38"/>
      <c r="L1849" s="38"/>
    </row>
    <row r="1850" spans="1:12" ht="23.25" x14ac:dyDescent="0.25">
      <c r="A1850" s="4" t="s">
        <v>397</v>
      </c>
      <c r="B1850" s="4" t="s">
        <v>20</v>
      </c>
      <c r="C1850" s="50" t="s">
        <v>18</v>
      </c>
      <c r="D1850" s="51" t="s">
        <v>21</v>
      </c>
      <c r="E1850" s="49">
        <v>142.80000000000001</v>
      </c>
      <c r="F1850" s="49">
        <f t="shared" si="28"/>
        <v>142.80000000000001</v>
      </c>
      <c r="K1850" s="38"/>
      <c r="L1850" s="38"/>
    </row>
    <row r="1851" spans="1:12" ht="23.25" x14ac:dyDescent="0.25">
      <c r="A1851" s="4" t="s">
        <v>397</v>
      </c>
      <c r="B1851" s="4" t="s">
        <v>22</v>
      </c>
      <c r="C1851" s="50" t="s">
        <v>15</v>
      </c>
      <c r="D1851" s="51" t="s">
        <v>23</v>
      </c>
      <c r="E1851" s="49">
        <v>136.77000000000001</v>
      </c>
      <c r="F1851" s="49">
        <f t="shared" si="28"/>
        <v>136.77000000000001</v>
      </c>
      <c r="K1851" s="38"/>
      <c r="L1851" s="38"/>
    </row>
    <row r="1852" spans="1:12" ht="23.25" x14ac:dyDescent="0.25">
      <c r="A1852" s="4" t="s">
        <v>397</v>
      </c>
      <c r="B1852" s="4" t="s">
        <v>24</v>
      </c>
      <c r="C1852" s="50" t="s">
        <v>18</v>
      </c>
      <c r="D1852" s="51" t="s">
        <v>25</v>
      </c>
      <c r="E1852" s="49">
        <v>500.88</v>
      </c>
      <c r="F1852" s="49">
        <f t="shared" si="28"/>
        <v>500.88</v>
      </c>
      <c r="K1852" s="38"/>
      <c r="L1852" s="38"/>
    </row>
    <row r="1853" spans="1:12" ht="23.25" x14ac:dyDescent="0.25">
      <c r="A1853" s="4" t="s">
        <v>397</v>
      </c>
      <c r="B1853" s="4" t="s">
        <v>26</v>
      </c>
      <c r="C1853" s="50" t="s">
        <v>18</v>
      </c>
      <c r="D1853" s="51" t="s">
        <v>27</v>
      </c>
      <c r="E1853" s="49">
        <v>170.79</v>
      </c>
      <c r="F1853" s="49">
        <f t="shared" si="28"/>
        <v>170.79</v>
      </c>
      <c r="K1853" s="38"/>
      <c r="L1853" s="38"/>
    </row>
    <row r="1854" spans="1:12" ht="23.25" x14ac:dyDescent="0.25">
      <c r="A1854" s="4" t="s">
        <v>397</v>
      </c>
      <c r="B1854" s="4" t="s">
        <v>28</v>
      </c>
      <c r="C1854" s="50" t="s">
        <v>18</v>
      </c>
      <c r="D1854" s="51" t="s">
        <v>29</v>
      </c>
      <c r="E1854" s="49">
        <v>381.24</v>
      </c>
      <c r="F1854" s="49">
        <f t="shared" si="28"/>
        <v>381.24</v>
      </c>
      <c r="K1854" s="38"/>
      <c r="L1854" s="38"/>
    </row>
    <row r="1855" spans="1:12" ht="34.5" x14ac:dyDescent="0.25">
      <c r="A1855" s="4" t="s">
        <v>397</v>
      </c>
      <c r="B1855" s="4" t="s">
        <v>30</v>
      </c>
      <c r="C1855" s="50" t="s">
        <v>31</v>
      </c>
      <c r="D1855" s="51" t="s">
        <v>32</v>
      </c>
      <c r="E1855" s="49">
        <v>70.56</v>
      </c>
      <c r="F1855" s="49">
        <f t="shared" si="28"/>
        <v>70.56</v>
      </c>
      <c r="K1855" s="38"/>
      <c r="L1855" s="38"/>
    </row>
    <row r="1856" spans="1:12" ht="34.5" x14ac:dyDescent="0.25">
      <c r="A1856" s="4" t="s">
        <v>397</v>
      </c>
      <c r="B1856" s="4" t="s">
        <v>33</v>
      </c>
      <c r="C1856" s="50" t="s">
        <v>31</v>
      </c>
      <c r="D1856" s="51" t="s">
        <v>34</v>
      </c>
      <c r="E1856" s="49">
        <v>93.12</v>
      </c>
      <c r="F1856" s="49">
        <f t="shared" si="28"/>
        <v>93.12</v>
      </c>
      <c r="K1856" s="38"/>
      <c r="L1856" s="38"/>
    </row>
    <row r="1857" spans="1:12" x14ac:dyDescent="0.25">
      <c r="C1857" s="39"/>
      <c r="D1857" s="48" t="s">
        <v>2674</v>
      </c>
      <c r="E1857" s="52">
        <f>SUM(E1848:E1856)</f>
        <v>1801.8000000000002</v>
      </c>
      <c r="F1857" s="52">
        <f>SUM(F1848:F1856)</f>
        <v>1801.8000000000002</v>
      </c>
      <c r="K1857" s="38"/>
      <c r="L1857" s="38"/>
    </row>
    <row r="1858" spans="1:12" x14ac:dyDescent="0.25">
      <c r="C1858" s="39"/>
      <c r="D1858" s="40"/>
      <c r="E1858" s="49"/>
      <c r="F1858" s="49"/>
      <c r="K1858" s="38"/>
      <c r="L1858" s="38"/>
    </row>
    <row r="1859" spans="1:12" x14ac:dyDescent="0.25">
      <c r="B1859" s="7"/>
      <c r="C1859" s="47" t="s">
        <v>36</v>
      </c>
      <c r="D1859" s="48" t="s">
        <v>37</v>
      </c>
      <c r="E1859" s="49"/>
      <c r="F1859" s="49"/>
      <c r="K1859" s="38"/>
      <c r="L1859" s="38"/>
    </row>
    <row r="1860" spans="1:12" x14ac:dyDescent="0.25">
      <c r="C1860" s="39"/>
      <c r="D1860" s="40"/>
      <c r="E1860" s="49"/>
      <c r="F1860" s="49"/>
      <c r="K1860" s="38"/>
      <c r="L1860" s="38"/>
    </row>
    <row r="1861" spans="1:12" ht="23.25" x14ac:dyDescent="0.25">
      <c r="A1861" s="4" t="s">
        <v>398</v>
      </c>
      <c r="B1861" s="4" t="s">
        <v>39</v>
      </c>
      <c r="C1861" s="50" t="s">
        <v>40</v>
      </c>
      <c r="D1861" s="51" t="s">
        <v>41</v>
      </c>
      <c r="E1861" s="49">
        <v>306.45</v>
      </c>
      <c r="F1861" s="49">
        <f t="shared" si="28"/>
        <v>306.45</v>
      </c>
      <c r="K1861" s="38"/>
      <c r="L1861" s="38"/>
    </row>
    <row r="1862" spans="1:12" x14ac:dyDescent="0.25">
      <c r="C1862" s="39"/>
      <c r="D1862" s="48" t="s">
        <v>2674</v>
      </c>
      <c r="E1862" s="52">
        <f>SUM(E1861)</f>
        <v>306.45</v>
      </c>
      <c r="F1862" s="52">
        <f>SUM(F1861)</f>
        <v>306.45</v>
      </c>
      <c r="K1862" s="38"/>
      <c r="L1862" s="38"/>
    </row>
    <row r="1863" spans="1:12" x14ac:dyDescent="0.25">
      <c r="C1863" s="39"/>
      <c r="D1863" s="40"/>
      <c r="E1863" s="49"/>
      <c r="F1863" s="49"/>
      <c r="K1863" s="38"/>
      <c r="L1863" s="38"/>
    </row>
    <row r="1864" spans="1:12" x14ac:dyDescent="0.25">
      <c r="B1864" s="7"/>
      <c r="C1864" s="47" t="s">
        <v>42</v>
      </c>
      <c r="D1864" s="48" t="s">
        <v>43</v>
      </c>
      <c r="E1864" s="49"/>
      <c r="F1864" s="49"/>
      <c r="K1864" s="38"/>
      <c r="L1864" s="38"/>
    </row>
    <row r="1865" spans="1:12" x14ac:dyDescent="0.25">
      <c r="C1865" s="39"/>
      <c r="D1865" s="40"/>
      <c r="E1865" s="49"/>
      <c r="F1865" s="49"/>
      <c r="K1865" s="38"/>
      <c r="L1865" s="38"/>
    </row>
    <row r="1866" spans="1:12" ht="45.75" x14ac:dyDescent="0.25">
      <c r="A1866" s="4" t="s">
        <v>399</v>
      </c>
      <c r="B1866" s="4" t="s">
        <v>45</v>
      </c>
      <c r="C1866" s="50" t="s">
        <v>31</v>
      </c>
      <c r="D1866" s="51" t="s">
        <v>46</v>
      </c>
      <c r="E1866" s="49">
        <v>228.38</v>
      </c>
      <c r="F1866" s="49">
        <f t="shared" ref="F1866:F1926" si="29">E1866</f>
        <v>228.38</v>
      </c>
      <c r="K1866" s="38"/>
      <c r="L1866" s="38"/>
    </row>
    <row r="1867" spans="1:12" ht="45.75" x14ac:dyDescent="0.25">
      <c r="A1867" s="4" t="s">
        <v>399</v>
      </c>
      <c r="B1867" s="4" t="s">
        <v>47</v>
      </c>
      <c r="C1867" s="50" t="s">
        <v>31</v>
      </c>
      <c r="D1867" s="51" t="s">
        <v>48</v>
      </c>
      <c r="E1867" s="49">
        <v>23</v>
      </c>
      <c r="F1867" s="49">
        <f t="shared" si="29"/>
        <v>23</v>
      </c>
      <c r="K1867" s="38"/>
      <c r="L1867" s="38"/>
    </row>
    <row r="1868" spans="1:12" x14ac:dyDescent="0.25">
      <c r="C1868" s="39"/>
      <c r="D1868" s="48" t="s">
        <v>2674</v>
      </c>
      <c r="E1868" s="52">
        <f>SUM(E1866:E1867)</f>
        <v>251.38</v>
      </c>
      <c r="F1868" s="52">
        <f>SUM(F1866:F1867)</f>
        <v>251.38</v>
      </c>
      <c r="K1868" s="38"/>
      <c r="L1868" s="38"/>
    </row>
    <row r="1869" spans="1:12" x14ac:dyDescent="0.25">
      <c r="C1869" s="39"/>
      <c r="D1869" s="40"/>
      <c r="E1869" s="49"/>
      <c r="F1869" s="49"/>
      <c r="K1869" s="38"/>
      <c r="L1869" s="38"/>
    </row>
    <row r="1870" spans="1:12" x14ac:dyDescent="0.25">
      <c r="B1870" s="7"/>
      <c r="C1870" s="47" t="s">
        <v>53</v>
      </c>
      <c r="D1870" s="48" t="s">
        <v>54</v>
      </c>
      <c r="E1870" s="49"/>
      <c r="F1870" s="49"/>
      <c r="K1870" s="38"/>
      <c r="L1870" s="38"/>
    </row>
    <row r="1871" spans="1:12" x14ac:dyDescent="0.25">
      <c r="C1871" s="39"/>
      <c r="D1871" s="40"/>
      <c r="E1871" s="49"/>
      <c r="F1871" s="49"/>
      <c r="K1871" s="38"/>
      <c r="L1871" s="38"/>
    </row>
    <row r="1872" spans="1:12" ht="34.5" x14ac:dyDescent="0.25">
      <c r="A1872" s="4" t="s">
        <v>400</v>
      </c>
      <c r="B1872" s="4" t="s">
        <v>56</v>
      </c>
      <c r="C1872" s="50" t="s">
        <v>40</v>
      </c>
      <c r="D1872" s="51" t="s">
        <v>57</v>
      </c>
      <c r="E1872" s="49">
        <v>116.46</v>
      </c>
      <c r="F1872" s="49">
        <f t="shared" si="29"/>
        <v>116.46</v>
      </c>
      <c r="K1872" s="38"/>
      <c r="L1872" s="38"/>
    </row>
    <row r="1873" spans="1:12" ht="34.5" x14ac:dyDescent="0.25">
      <c r="A1873" s="4" t="s">
        <v>400</v>
      </c>
      <c r="B1873" s="4" t="s">
        <v>58</v>
      </c>
      <c r="C1873" s="50" t="s">
        <v>40</v>
      </c>
      <c r="D1873" s="51" t="s">
        <v>59</v>
      </c>
      <c r="E1873" s="49">
        <v>8.93</v>
      </c>
      <c r="F1873" s="49">
        <f t="shared" si="29"/>
        <v>8.93</v>
      </c>
      <c r="K1873" s="38"/>
      <c r="L1873" s="38"/>
    </row>
    <row r="1874" spans="1:12" ht="34.5" x14ac:dyDescent="0.25">
      <c r="A1874" s="4" t="s">
        <v>400</v>
      </c>
      <c r="B1874" s="4" t="s">
        <v>60</v>
      </c>
      <c r="C1874" s="50" t="s">
        <v>40</v>
      </c>
      <c r="D1874" s="51" t="s">
        <v>61</v>
      </c>
      <c r="E1874" s="49">
        <v>325.20999999999998</v>
      </c>
      <c r="F1874" s="49">
        <f t="shared" si="29"/>
        <v>325.20999999999998</v>
      </c>
      <c r="K1874" s="38"/>
      <c r="L1874" s="38"/>
    </row>
    <row r="1875" spans="1:12" ht="34.5" x14ac:dyDescent="0.25">
      <c r="A1875" s="4" t="s">
        <v>400</v>
      </c>
      <c r="B1875" s="4" t="s">
        <v>62</v>
      </c>
      <c r="C1875" s="50" t="s">
        <v>40</v>
      </c>
      <c r="D1875" s="51" t="s">
        <v>63</v>
      </c>
      <c r="E1875" s="49">
        <v>73.510000000000005</v>
      </c>
      <c r="F1875" s="49">
        <f t="shared" si="29"/>
        <v>73.510000000000005</v>
      </c>
      <c r="K1875" s="38"/>
      <c r="L1875" s="38"/>
    </row>
    <row r="1876" spans="1:12" ht="45.75" x14ac:dyDescent="0.25">
      <c r="A1876" s="4" t="s">
        <v>400</v>
      </c>
      <c r="B1876" s="4" t="s">
        <v>64</v>
      </c>
      <c r="C1876" s="50" t="s">
        <v>40</v>
      </c>
      <c r="D1876" s="51" t="s">
        <v>65</v>
      </c>
      <c r="E1876" s="49">
        <v>123.06</v>
      </c>
      <c r="F1876" s="49">
        <f t="shared" si="29"/>
        <v>123.06</v>
      </c>
      <c r="K1876" s="38"/>
      <c r="L1876" s="38"/>
    </row>
    <row r="1877" spans="1:12" ht="45.75" x14ac:dyDescent="0.25">
      <c r="A1877" s="4" t="s">
        <v>400</v>
      </c>
      <c r="B1877" s="4" t="s">
        <v>66</v>
      </c>
      <c r="C1877" s="50" t="s">
        <v>40</v>
      </c>
      <c r="D1877" s="51" t="s">
        <v>67</v>
      </c>
      <c r="E1877" s="49">
        <v>17.399999999999999</v>
      </c>
      <c r="F1877" s="49">
        <f t="shared" si="29"/>
        <v>17.399999999999999</v>
      </c>
      <c r="K1877" s="38"/>
      <c r="L1877" s="38"/>
    </row>
    <row r="1878" spans="1:12" x14ac:dyDescent="0.25">
      <c r="C1878" s="39"/>
      <c r="D1878" s="48" t="s">
        <v>2674</v>
      </c>
      <c r="E1878" s="52">
        <f>SUM(E1872:E1877)</f>
        <v>664.57</v>
      </c>
      <c r="F1878" s="52">
        <f>SUM(F1872:F1877)</f>
        <v>664.57</v>
      </c>
      <c r="K1878" s="38"/>
      <c r="L1878" s="38"/>
    </row>
    <row r="1879" spans="1:12" x14ac:dyDescent="0.25">
      <c r="C1879" s="39"/>
      <c r="D1879" s="40"/>
      <c r="E1879" s="49"/>
      <c r="F1879" s="49"/>
      <c r="K1879" s="38"/>
      <c r="L1879" s="38"/>
    </row>
    <row r="1880" spans="1:12" x14ac:dyDescent="0.25">
      <c r="B1880" s="7"/>
      <c r="C1880" s="47" t="s">
        <v>68</v>
      </c>
      <c r="D1880" s="48" t="s">
        <v>69</v>
      </c>
      <c r="E1880" s="49"/>
      <c r="F1880" s="49"/>
      <c r="K1880" s="38"/>
      <c r="L1880" s="38"/>
    </row>
    <row r="1881" spans="1:12" x14ac:dyDescent="0.25">
      <c r="C1881" s="39"/>
      <c r="D1881" s="40"/>
      <c r="E1881" s="49"/>
      <c r="F1881" s="49"/>
      <c r="K1881" s="38"/>
      <c r="L1881" s="38"/>
    </row>
    <row r="1882" spans="1:12" ht="57" x14ac:dyDescent="0.25">
      <c r="A1882" s="4" t="s">
        <v>401</v>
      </c>
      <c r="B1882" s="4" t="s">
        <v>387</v>
      </c>
      <c r="C1882" s="50" t="s">
        <v>15</v>
      </c>
      <c r="D1882" s="51" t="s">
        <v>388</v>
      </c>
      <c r="E1882" s="49">
        <v>1505.97</v>
      </c>
      <c r="F1882" s="49">
        <v>0</v>
      </c>
      <c r="K1882" s="38"/>
      <c r="L1882" s="38"/>
    </row>
    <row r="1883" spans="1:12" ht="45.75" x14ac:dyDescent="0.25">
      <c r="A1883" s="4" t="s">
        <v>401</v>
      </c>
      <c r="B1883" s="4" t="s">
        <v>73</v>
      </c>
      <c r="C1883" s="50" t="s">
        <v>18</v>
      </c>
      <c r="D1883" s="51" t="s">
        <v>74</v>
      </c>
      <c r="E1883" s="49">
        <v>434.49</v>
      </c>
      <c r="F1883" s="49">
        <f t="shared" si="29"/>
        <v>434.49</v>
      </c>
      <c r="K1883" s="38"/>
      <c r="L1883" s="38"/>
    </row>
    <row r="1884" spans="1:12" ht="23.25" x14ac:dyDescent="0.25">
      <c r="A1884" s="4" t="s">
        <v>401</v>
      </c>
      <c r="B1884" s="4" t="s">
        <v>75</v>
      </c>
      <c r="C1884" s="50" t="s">
        <v>15</v>
      </c>
      <c r="D1884" s="51" t="s">
        <v>76</v>
      </c>
      <c r="E1884" s="49">
        <v>30.26</v>
      </c>
      <c r="F1884" s="49">
        <f t="shared" si="29"/>
        <v>30.26</v>
      </c>
      <c r="K1884" s="38"/>
      <c r="L1884" s="38"/>
    </row>
    <row r="1885" spans="1:12" ht="79.5" x14ac:dyDescent="0.25">
      <c r="A1885" s="4" t="s">
        <v>401</v>
      </c>
      <c r="B1885" s="4" t="s">
        <v>389</v>
      </c>
      <c r="C1885" s="50" t="s">
        <v>18</v>
      </c>
      <c r="D1885" s="51" t="s">
        <v>390</v>
      </c>
      <c r="E1885" s="49">
        <v>178.93</v>
      </c>
      <c r="F1885" s="49">
        <v>0</v>
      </c>
      <c r="K1885" s="38"/>
      <c r="L1885" s="38"/>
    </row>
    <row r="1886" spans="1:12" ht="23.25" x14ac:dyDescent="0.25">
      <c r="A1886" s="4" t="s">
        <v>401</v>
      </c>
      <c r="B1886" s="4" t="s">
        <v>391</v>
      </c>
      <c r="C1886" s="50" t="s">
        <v>18</v>
      </c>
      <c r="D1886" s="51" t="s">
        <v>392</v>
      </c>
      <c r="E1886" s="49">
        <v>629.6</v>
      </c>
      <c r="F1886" s="49">
        <v>0</v>
      </c>
      <c r="K1886" s="38"/>
      <c r="L1886" s="38"/>
    </row>
    <row r="1887" spans="1:12" x14ac:dyDescent="0.25">
      <c r="C1887" s="39"/>
      <c r="D1887" s="48" t="s">
        <v>2674</v>
      </c>
      <c r="E1887" s="52">
        <f>SUM(E1882:E1886)</f>
        <v>2779.25</v>
      </c>
      <c r="F1887" s="52">
        <f>SUM(F1882:F1886)</f>
        <v>464.75</v>
      </c>
      <c r="K1887" s="38"/>
      <c r="L1887" s="38"/>
    </row>
    <row r="1888" spans="1:12" x14ac:dyDescent="0.25">
      <c r="C1888" s="39"/>
      <c r="D1888" s="40"/>
      <c r="E1888" s="49"/>
      <c r="F1888" s="49"/>
      <c r="K1888" s="38"/>
      <c r="L1888" s="38"/>
    </row>
    <row r="1889" spans="1:12" x14ac:dyDescent="0.25">
      <c r="B1889" s="7"/>
      <c r="C1889" s="47" t="s">
        <v>79</v>
      </c>
      <c r="D1889" s="48" t="s">
        <v>80</v>
      </c>
      <c r="E1889" s="49"/>
      <c r="F1889" s="49"/>
      <c r="K1889" s="38"/>
      <c r="L1889" s="38"/>
    </row>
    <row r="1890" spans="1:12" x14ac:dyDescent="0.25">
      <c r="C1890" s="39"/>
      <c r="D1890" s="40"/>
      <c r="E1890" s="49"/>
      <c r="F1890" s="49"/>
      <c r="K1890" s="38"/>
      <c r="L1890" s="38"/>
    </row>
    <row r="1891" spans="1:12" ht="34.5" x14ac:dyDescent="0.25">
      <c r="A1891" s="4" t="s">
        <v>402</v>
      </c>
      <c r="B1891" s="4" t="s">
        <v>82</v>
      </c>
      <c r="C1891" s="50" t="s">
        <v>18</v>
      </c>
      <c r="D1891" s="51" t="s">
        <v>83</v>
      </c>
      <c r="E1891" s="49">
        <v>110.59</v>
      </c>
      <c r="F1891" s="49">
        <v>0</v>
      </c>
      <c r="K1891" s="38"/>
      <c r="L1891" s="38"/>
    </row>
    <row r="1892" spans="1:12" x14ac:dyDescent="0.25">
      <c r="C1892" s="39"/>
      <c r="D1892" s="48" t="s">
        <v>2674</v>
      </c>
      <c r="E1892" s="52">
        <f>SUM(E1891)</f>
        <v>110.59</v>
      </c>
      <c r="F1892" s="52">
        <f>SUM(F1891)</f>
        <v>0</v>
      </c>
      <c r="K1892" s="38"/>
      <c r="L1892" s="38"/>
    </row>
    <row r="1893" spans="1:12" x14ac:dyDescent="0.25">
      <c r="C1893" s="39"/>
      <c r="D1893" s="40"/>
      <c r="E1893" s="49"/>
      <c r="F1893" s="49"/>
      <c r="K1893" s="38"/>
      <c r="L1893" s="38"/>
    </row>
    <row r="1894" spans="1:12" x14ac:dyDescent="0.25">
      <c r="B1894" s="7"/>
      <c r="C1894" s="47" t="s">
        <v>84</v>
      </c>
      <c r="D1894" s="48" t="s">
        <v>85</v>
      </c>
      <c r="E1894" s="49"/>
      <c r="F1894" s="49"/>
      <c r="K1894" s="38"/>
      <c r="L1894" s="38"/>
    </row>
    <row r="1895" spans="1:12" x14ac:dyDescent="0.25">
      <c r="C1895" s="39"/>
      <c r="D1895" s="40"/>
      <c r="E1895" s="49"/>
      <c r="F1895" s="49"/>
      <c r="K1895" s="38"/>
      <c r="L1895" s="38"/>
    </row>
    <row r="1896" spans="1:12" ht="45.75" x14ac:dyDescent="0.25">
      <c r="A1896" s="4" t="s">
        <v>403</v>
      </c>
      <c r="B1896" s="4" t="s">
        <v>87</v>
      </c>
      <c r="C1896" s="50" t="s">
        <v>31</v>
      </c>
      <c r="D1896" s="51" t="s">
        <v>88</v>
      </c>
      <c r="E1896" s="49">
        <v>1214.48</v>
      </c>
      <c r="F1896" s="49">
        <f t="shared" si="29"/>
        <v>1214.48</v>
      </c>
      <c r="K1896" s="38"/>
      <c r="L1896" s="38"/>
    </row>
    <row r="1897" spans="1:12" ht="45.75" x14ac:dyDescent="0.25">
      <c r="A1897" s="4" t="s">
        <v>403</v>
      </c>
      <c r="B1897" s="4" t="s">
        <v>89</v>
      </c>
      <c r="C1897" s="50" t="s">
        <v>40</v>
      </c>
      <c r="D1897" s="51" t="s">
        <v>90</v>
      </c>
      <c r="E1897" s="49">
        <v>287.20999999999998</v>
      </c>
      <c r="F1897" s="49">
        <f t="shared" si="29"/>
        <v>287.20999999999998</v>
      </c>
      <c r="K1897" s="38"/>
      <c r="L1897" s="38"/>
    </row>
    <row r="1898" spans="1:12" x14ac:dyDescent="0.25">
      <c r="C1898" s="39"/>
      <c r="D1898" s="48" t="s">
        <v>2674</v>
      </c>
      <c r="E1898" s="52">
        <f>SUM(E1896:E1897)</f>
        <v>1501.69</v>
      </c>
      <c r="F1898" s="52">
        <f>SUM(F1896:F1897)</f>
        <v>1501.69</v>
      </c>
      <c r="K1898" s="38"/>
      <c r="L1898" s="38"/>
    </row>
    <row r="1899" spans="1:12" x14ac:dyDescent="0.25">
      <c r="C1899" s="39"/>
      <c r="D1899" s="40"/>
      <c r="E1899" s="49"/>
      <c r="F1899" s="49"/>
      <c r="K1899" s="38"/>
      <c r="L1899" s="38"/>
    </row>
    <row r="1900" spans="1:12" x14ac:dyDescent="0.25">
      <c r="B1900" s="7"/>
      <c r="C1900" s="47" t="s">
        <v>93</v>
      </c>
      <c r="D1900" s="48" t="s">
        <v>94</v>
      </c>
      <c r="E1900" s="49"/>
      <c r="F1900" s="49"/>
      <c r="K1900" s="38"/>
      <c r="L1900" s="38"/>
    </row>
    <row r="1901" spans="1:12" x14ac:dyDescent="0.25">
      <c r="C1901" s="39"/>
      <c r="D1901" s="40"/>
      <c r="E1901" s="49"/>
      <c r="F1901" s="49"/>
      <c r="K1901" s="38"/>
      <c r="L1901" s="38"/>
    </row>
    <row r="1902" spans="1:12" ht="23.25" x14ac:dyDescent="0.25">
      <c r="A1902" s="4" t="s">
        <v>404</v>
      </c>
      <c r="B1902" s="4" t="s">
        <v>96</v>
      </c>
      <c r="C1902" s="50" t="s">
        <v>40</v>
      </c>
      <c r="D1902" s="51" t="s">
        <v>97</v>
      </c>
      <c r="E1902" s="49">
        <v>639.64</v>
      </c>
      <c r="F1902" s="49">
        <f t="shared" si="29"/>
        <v>639.64</v>
      </c>
      <c r="K1902" s="38"/>
      <c r="L1902" s="38"/>
    </row>
    <row r="1903" spans="1:12" ht="34.5" x14ac:dyDescent="0.25">
      <c r="A1903" s="4" t="s">
        <v>404</v>
      </c>
      <c r="B1903" s="4" t="s">
        <v>98</v>
      </c>
      <c r="C1903" s="50" t="s">
        <v>40</v>
      </c>
      <c r="D1903" s="51" t="s">
        <v>99</v>
      </c>
      <c r="E1903" s="49">
        <v>157.72</v>
      </c>
      <c r="F1903" s="49">
        <f t="shared" si="29"/>
        <v>157.72</v>
      </c>
      <c r="K1903" s="38"/>
      <c r="L1903" s="38"/>
    </row>
    <row r="1904" spans="1:12" ht="57" x14ac:dyDescent="0.25">
      <c r="A1904" s="4" t="s">
        <v>404</v>
      </c>
      <c r="B1904" s="4" t="s">
        <v>100</v>
      </c>
      <c r="C1904" s="50" t="s">
        <v>40</v>
      </c>
      <c r="D1904" s="51" t="s">
        <v>101</v>
      </c>
      <c r="E1904" s="49">
        <v>184.53</v>
      </c>
      <c r="F1904" s="49">
        <f t="shared" si="29"/>
        <v>184.53</v>
      </c>
      <c r="K1904" s="38"/>
      <c r="L1904" s="38"/>
    </row>
    <row r="1905" spans="1:12" ht="34.5" x14ac:dyDescent="0.25">
      <c r="A1905" s="4" t="s">
        <v>404</v>
      </c>
      <c r="B1905" s="4" t="s">
        <v>102</v>
      </c>
      <c r="C1905" s="50" t="s">
        <v>40</v>
      </c>
      <c r="D1905" s="51" t="s">
        <v>103</v>
      </c>
      <c r="E1905" s="49">
        <v>50.99</v>
      </c>
      <c r="F1905" s="49">
        <f t="shared" si="29"/>
        <v>50.99</v>
      </c>
      <c r="K1905" s="38"/>
      <c r="L1905" s="38"/>
    </row>
    <row r="1906" spans="1:12" ht="57" x14ac:dyDescent="0.25">
      <c r="A1906" s="4" t="s">
        <v>404</v>
      </c>
      <c r="B1906" s="4" t="s">
        <v>104</v>
      </c>
      <c r="C1906" s="50" t="s">
        <v>40</v>
      </c>
      <c r="D1906" s="51" t="s">
        <v>105</v>
      </c>
      <c r="E1906" s="49">
        <v>315.51</v>
      </c>
      <c r="F1906" s="49">
        <f t="shared" si="29"/>
        <v>315.51</v>
      </c>
      <c r="K1906" s="38"/>
      <c r="L1906" s="38"/>
    </row>
    <row r="1907" spans="1:12" ht="45.75" x14ac:dyDescent="0.25">
      <c r="A1907" s="4" t="s">
        <v>404</v>
      </c>
      <c r="B1907" s="4" t="s">
        <v>106</v>
      </c>
      <c r="C1907" s="50" t="s">
        <v>40</v>
      </c>
      <c r="D1907" s="51" t="s">
        <v>107</v>
      </c>
      <c r="E1907" s="49">
        <v>46.76</v>
      </c>
      <c r="F1907" s="49">
        <v>0</v>
      </c>
      <c r="K1907" s="38"/>
      <c r="L1907" s="38"/>
    </row>
    <row r="1908" spans="1:12" x14ac:dyDescent="0.25">
      <c r="C1908" s="39"/>
      <c r="D1908" s="48" t="s">
        <v>2674</v>
      </c>
      <c r="E1908" s="52">
        <f>SUM(E1902:E1907)</f>
        <v>1395.1499999999999</v>
      </c>
      <c r="F1908" s="52">
        <f>SUM(F1902:F1907)</f>
        <v>1348.3899999999999</v>
      </c>
      <c r="K1908" s="38"/>
      <c r="L1908" s="38"/>
    </row>
    <row r="1909" spans="1:12" x14ac:dyDescent="0.25">
      <c r="C1909" s="39"/>
      <c r="D1909" s="40"/>
      <c r="E1909" s="49"/>
      <c r="F1909" s="49"/>
      <c r="K1909" s="38"/>
      <c r="L1909" s="38"/>
    </row>
    <row r="1910" spans="1:12" x14ac:dyDescent="0.25">
      <c r="B1910" s="7"/>
      <c r="C1910" s="44" t="s">
        <v>405</v>
      </c>
      <c r="D1910" s="45" t="s">
        <v>406</v>
      </c>
      <c r="E1910" s="46">
        <f>E1922+E1927+E1936+E1946+E1955+E1960+E1968+E1978</f>
        <v>12157.39</v>
      </c>
      <c r="F1910" s="46">
        <f>F1922+F1927+F1936+F1946+F1955+F1960+F1968+F1978</f>
        <v>9134.31</v>
      </c>
      <c r="K1910" s="38"/>
      <c r="L1910" s="38"/>
    </row>
    <row r="1911" spans="1:12" x14ac:dyDescent="0.25">
      <c r="B1911" s="7"/>
      <c r="C1911" s="47" t="s">
        <v>7</v>
      </c>
      <c r="D1911" s="48" t="s">
        <v>12</v>
      </c>
      <c r="E1911" s="49"/>
      <c r="F1911" s="49"/>
      <c r="K1911" s="38"/>
      <c r="L1911" s="38"/>
    </row>
    <row r="1912" spans="1:12" x14ac:dyDescent="0.25">
      <c r="C1912" s="39"/>
      <c r="D1912" s="40"/>
      <c r="E1912" s="49"/>
      <c r="F1912" s="49"/>
      <c r="K1912" s="38"/>
      <c r="L1912" s="38"/>
    </row>
    <row r="1913" spans="1:12" ht="23.25" x14ac:dyDescent="0.25">
      <c r="A1913" s="4" t="s">
        <v>407</v>
      </c>
      <c r="B1913" s="4" t="s">
        <v>14</v>
      </c>
      <c r="C1913" s="50" t="s">
        <v>15</v>
      </c>
      <c r="D1913" s="51" t="s">
        <v>16</v>
      </c>
      <c r="E1913" s="49">
        <v>380.25</v>
      </c>
      <c r="F1913" s="49">
        <f t="shared" si="29"/>
        <v>380.25</v>
      </c>
      <c r="K1913" s="38"/>
      <c r="L1913" s="38"/>
    </row>
    <row r="1914" spans="1:12" x14ac:dyDescent="0.25">
      <c r="A1914" s="4" t="s">
        <v>407</v>
      </c>
      <c r="B1914" s="4" t="s">
        <v>17</v>
      </c>
      <c r="C1914" s="50" t="s">
        <v>18</v>
      </c>
      <c r="D1914" s="51" t="s">
        <v>19</v>
      </c>
      <c r="E1914" s="49">
        <v>61.23</v>
      </c>
      <c r="F1914" s="49">
        <f t="shared" si="29"/>
        <v>61.23</v>
      </c>
      <c r="K1914" s="38"/>
      <c r="L1914" s="38"/>
    </row>
    <row r="1915" spans="1:12" ht="23.25" x14ac:dyDescent="0.25">
      <c r="A1915" s="4" t="s">
        <v>407</v>
      </c>
      <c r="B1915" s="4" t="s">
        <v>20</v>
      </c>
      <c r="C1915" s="50" t="s">
        <v>18</v>
      </c>
      <c r="D1915" s="51" t="s">
        <v>21</v>
      </c>
      <c r="E1915" s="49">
        <v>171.36</v>
      </c>
      <c r="F1915" s="49">
        <f t="shared" si="29"/>
        <v>171.36</v>
      </c>
      <c r="K1915" s="38"/>
      <c r="L1915" s="38"/>
    </row>
    <row r="1916" spans="1:12" ht="23.25" x14ac:dyDescent="0.25">
      <c r="A1916" s="4" t="s">
        <v>407</v>
      </c>
      <c r="B1916" s="4" t="s">
        <v>22</v>
      </c>
      <c r="C1916" s="50" t="s">
        <v>15</v>
      </c>
      <c r="D1916" s="51" t="s">
        <v>23</v>
      </c>
      <c r="E1916" s="49">
        <v>180.48</v>
      </c>
      <c r="F1916" s="49">
        <f t="shared" si="29"/>
        <v>180.48</v>
      </c>
      <c r="K1916" s="38"/>
      <c r="L1916" s="38"/>
    </row>
    <row r="1917" spans="1:12" ht="23.25" x14ac:dyDescent="0.25">
      <c r="A1917" s="4" t="s">
        <v>407</v>
      </c>
      <c r="B1917" s="4" t="s">
        <v>24</v>
      </c>
      <c r="C1917" s="50" t="s">
        <v>18</v>
      </c>
      <c r="D1917" s="51" t="s">
        <v>25</v>
      </c>
      <c r="E1917" s="49">
        <v>563.49</v>
      </c>
      <c r="F1917" s="49">
        <f t="shared" si="29"/>
        <v>563.49</v>
      </c>
      <c r="K1917" s="38"/>
      <c r="L1917" s="38"/>
    </row>
    <row r="1918" spans="1:12" ht="23.25" x14ac:dyDescent="0.25">
      <c r="A1918" s="4" t="s">
        <v>407</v>
      </c>
      <c r="B1918" s="4" t="s">
        <v>26</v>
      </c>
      <c r="C1918" s="50" t="s">
        <v>18</v>
      </c>
      <c r="D1918" s="51" t="s">
        <v>27</v>
      </c>
      <c r="E1918" s="49">
        <v>170.79</v>
      </c>
      <c r="F1918" s="49">
        <f t="shared" si="29"/>
        <v>170.79</v>
      </c>
      <c r="K1918" s="38"/>
      <c r="L1918" s="38"/>
    </row>
    <row r="1919" spans="1:12" ht="23.25" x14ac:dyDescent="0.25">
      <c r="A1919" s="4" t="s">
        <v>407</v>
      </c>
      <c r="B1919" s="4" t="s">
        <v>28</v>
      </c>
      <c r="C1919" s="50" t="s">
        <v>18</v>
      </c>
      <c r="D1919" s="51" t="s">
        <v>29</v>
      </c>
      <c r="E1919" s="49">
        <v>381.24</v>
      </c>
      <c r="F1919" s="49">
        <f t="shared" si="29"/>
        <v>381.24</v>
      </c>
      <c r="K1919" s="38"/>
      <c r="L1919" s="38"/>
    </row>
    <row r="1920" spans="1:12" ht="34.5" x14ac:dyDescent="0.25">
      <c r="A1920" s="4" t="s">
        <v>407</v>
      </c>
      <c r="B1920" s="4" t="s">
        <v>30</v>
      </c>
      <c r="C1920" s="50" t="s">
        <v>31</v>
      </c>
      <c r="D1920" s="51" t="s">
        <v>32</v>
      </c>
      <c r="E1920" s="49">
        <v>94.08</v>
      </c>
      <c r="F1920" s="49">
        <f t="shared" si="29"/>
        <v>94.08</v>
      </c>
      <c r="K1920" s="38"/>
      <c r="L1920" s="38"/>
    </row>
    <row r="1921" spans="1:12" ht="34.5" x14ac:dyDescent="0.25">
      <c r="A1921" s="4" t="s">
        <v>407</v>
      </c>
      <c r="B1921" s="4" t="s">
        <v>33</v>
      </c>
      <c r="C1921" s="50" t="s">
        <v>31</v>
      </c>
      <c r="D1921" s="51" t="s">
        <v>34</v>
      </c>
      <c r="E1921" s="49">
        <v>124.16</v>
      </c>
      <c r="F1921" s="49">
        <f t="shared" si="29"/>
        <v>124.16</v>
      </c>
      <c r="K1921" s="38"/>
      <c r="L1921" s="38"/>
    </row>
    <row r="1922" spans="1:12" x14ac:dyDescent="0.25">
      <c r="C1922" s="39"/>
      <c r="D1922" s="48" t="s">
        <v>2674</v>
      </c>
      <c r="E1922" s="52">
        <f>SUM(E1913:E1921)</f>
        <v>2127.08</v>
      </c>
      <c r="F1922" s="52">
        <f>SUM(F1913:F1921)</f>
        <v>2127.08</v>
      </c>
      <c r="K1922" s="38"/>
      <c r="L1922" s="38"/>
    </row>
    <row r="1923" spans="1:12" x14ac:dyDescent="0.25">
      <c r="C1923" s="39"/>
      <c r="D1923" s="40"/>
      <c r="E1923" s="49"/>
      <c r="F1923" s="49"/>
      <c r="K1923" s="38"/>
      <c r="L1923" s="38"/>
    </row>
    <row r="1924" spans="1:12" x14ac:dyDescent="0.25">
      <c r="B1924" s="7"/>
      <c r="C1924" s="47" t="s">
        <v>36</v>
      </c>
      <c r="D1924" s="48" t="s">
        <v>37</v>
      </c>
      <c r="E1924" s="49"/>
      <c r="F1924" s="49"/>
      <c r="K1924" s="38"/>
      <c r="L1924" s="38"/>
    </row>
    <row r="1925" spans="1:12" x14ac:dyDescent="0.25">
      <c r="C1925" s="39"/>
      <c r="D1925" s="40"/>
      <c r="E1925" s="49"/>
      <c r="F1925" s="49"/>
      <c r="K1925" s="38"/>
      <c r="L1925" s="38"/>
    </row>
    <row r="1926" spans="1:12" ht="23.25" x14ac:dyDescent="0.25">
      <c r="A1926" s="4" t="s">
        <v>408</v>
      </c>
      <c r="B1926" s="4" t="s">
        <v>39</v>
      </c>
      <c r="C1926" s="50" t="s">
        <v>40</v>
      </c>
      <c r="D1926" s="51" t="s">
        <v>41</v>
      </c>
      <c r="E1926" s="49">
        <v>306.45</v>
      </c>
      <c r="F1926" s="49">
        <f t="shared" si="29"/>
        <v>306.45</v>
      </c>
      <c r="K1926" s="38"/>
      <c r="L1926" s="38"/>
    </row>
    <row r="1927" spans="1:12" x14ac:dyDescent="0.25">
      <c r="C1927" s="39"/>
      <c r="D1927" s="48" t="s">
        <v>2674</v>
      </c>
      <c r="E1927" s="52">
        <f>SUM(E1926)</f>
        <v>306.45</v>
      </c>
      <c r="F1927" s="52">
        <f>SUM(F1926)</f>
        <v>306.45</v>
      </c>
      <c r="K1927" s="38"/>
      <c r="L1927" s="38"/>
    </row>
    <row r="1928" spans="1:12" x14ac:dyDescent="0.25">
      <c r="C1928" s="39"/>
      <c r="D1928" s="40"/>
      <c r="E1928" s="49"/>
      <c r="F1928" s="49"/>
      <c r="K1928" s="38"/>
      <c r="L1928" s="38"/>
    </row>
    <row r="1929" spans="1:12" x14ac:dyDescent="0.25">
      <c r="B1929" s="7"/>
      <c r="C1929" s="47" t="s">
        <v>42</v>
      </c>
      <c r="D1929" s="48" t="s">
        <v>43</v>
      </c>
      <c r="E1929" s="49"/>
      <c r="F1929" s="49"/>
      <c r="K1929" s="38"/>
      <c r="L1929" s="38"/>
    </row>
    <row r="1930" spans="1:12" x14ac:dyDescent="0.25">
      <c r="C1930" s="39"/>
      <c r="D1930" s="40"/>
      <c r="E1930" s="49"/>
      <c r="F1930" s="49"/>
      <c r="K1930" s="38"/>
      <c r="L1930" s="38"/>
    </row>
    <row r="1931" spans="1:12" ht="45.75" x14ac:dyDescent="0.25">
      <c r="A1931" s="4" t="s">
        <v>409</v>
      </c>
      <c r="B1931" s="4" t="s">
        <v>45</v>
      </c>
      <c r="C1931" s="50" t="s">
        <v>31</v>
      </c>
      <c r="D1931" s="51" t="s">
        <v>46</v>
      </c>
      <c r="E1931" s="49">
        <v>215.75</v>
      </c>
      <c r="F1931" s="49">
        <f t="shared" ref="F1931:F1991" si="30">E1931</f>
        <v>215.75</v>
      </c>
      <c r="K1931" s="38"/>
      <c r="L1931" s="38"/>
    </row>
    <row r="1932" spans="1:12" ht="45.75" x14ac:dyDescent="0.25">
      <c r="A1932" s="4" t="s">
        <v>409</v>
      </c>
      <c r="B1932" s="4" t="s">
        <v>47</v>
      </c>
      <c r="C1932" s="50" t="s">
        <v>31</v>
      </c>
      <c r="D1932" s="51" t="s">
        <v>48</v>
      </c>
      <c r="E1932" s="49">
        <v>23</v>
      </c>
      <c r="F1932" s="49">
        <f t="shared" si="30"/>
        <v>23</v>
      </c>
      <c r="K1932" s="38"/>
      <c r="L1932" s="38"/>
    </row>
    <row r="1933" spans="1:12" ht="34.5" x14ac:dyDescent="0.25">
      <c r="A1933" s="4" t="s">
        <v>409</v>
      </c>
      <c r="B1933" s="4" t="s">
        <v>49</v>
      </c>
      <c r="C1933" s="50" t="s">
        <v>31</v>
      </c>
      <c r="D1933" s="51" t="s">
        <v>50</v>
      </c>
      <c r="E1933" s="49">
        <v>59.66</v>
      </c>
      <c r="F1933" s="49">
        <f t="shared" si="30"/>
        <v>59.66</v>
      </c>
      <c r="K1933" s="38"/>
      <c r="L1933" s="38"/>
    </row>
    <row r="1934" spans="1:12" ht="34.5" x14ac:dyDescent="0.25">
      <c r="A1934" s="4" t="s">
        <v>409</v>
      </c>
      <c r="B1934" s="4" t="s">
        <v>383</v>
      </c>
      <c r="C1934" s="50" t="s">
        <v>31</v>
      </c>
      <c r="D1934" s="51" t="s">
        <v>384</v>
      </c>
      <c r="E1934" s="49">
        <v>3.68</v>
      </c>
      <c r="F1934" s="49">
        <f t="shared" si="30"/>
        <v>3.68</v>
      </c>
      <c r="K1934" s="38"/>
      <c r="L1934" s="38"/>
    </row>
    <row r="1935" spans="1:12" ht="34.5" x14ac:dyDescent="0.25">
      <c r="A1935" s="4" t="s">
        <v>409</v>
      </c>
      <c r="B1935" s="4" t="s">
        <v>51</v>
      </c>
      <c r="C1935" s="50" t="s">
        <v>15</v>
      </c>
      <c r="D1935" s="51" t="s">
        <v>52</v>
      </c>
      <c r="E1935" s="49">
        <v>256.45</v>
      </c>
      <c r="F1935" s="49">
        <f t="shared" si="30"/>
        <v>256.45</v>
      </c>
      <c r="K1935" s="38"/>
      <c r="L1935" s="38"/>
    </row>
    <row r="1936" spans="1:12" x14ac:dyDescent="0.25">
      <c r="C1936" s="39"/>
      <c r="D1936" s="48" t="s">
        <v>2674</v>
      </c>
      <c r="E1936" s="52">
        <f>SUM(E1931:E1935)</f>
        <v>558.54</v>
      </c>
      <c r="F1936" s="52">
        <f>SUM(F1931:F1935)</f>
        <v>558.54</v>
      </c>
      <c r="K1936" s="38"/>
      <c r="L1936" s="38"/>
    </row>
    <row r="1937" spans="1:12" x14ac:dyDescent="0.25">
      <c r="C1937" s="39"/>
      <c r="D1937" s="40"/>
      <c r="E1937" s="49"/>
      <c r="F1937" s="49"/>
      <c r="K1937" s="38"/>
      <c r="L1937" s="38"/>
    </row>
    <row r="1938" spans="1:12" x14ac:dyDescent="0.25">
      <c r="B1938" s="7"/>
      <c r="C1938" s="47" t="s">
        <v>53</v>
      </c>
      <c r="D1938" s="48" t="s">
        <v>54</v>
      </c>
      <c r="E1938" s="49"/>
      <c r="F1938" s="49"/>
      <c r="K1938" s="38"/>
      <c r="L1938" s="38"/>
    </row>
    <row r="1939" spans="1:12" x14ac:dyDescent="0.25">
      <c r="C1939" s="39"/>
      <c r="D1939" s="40"/>
      <c r="E1939" s="49"/>
      <c r="F1939" s="49"/>
      <c r="K1939" s="38"/>
      <c r="L1939" s="38"/>
    </row>
    <row r="1940" spans="1:12" ht="34.5" x14ac:dyDescent="0.25">
      <c r="A1940" s="4" t="s">
        <v>410</v>
      </c>
      <c r="B1940" s="4" t="s">
        <v>56</v>
      </c>
      <c r="C1940" s="50" t="s">
        <v>40</v>
      </c>
      <c r="D1940" s="51" t="s">
        <v>57</v>
      </c>
      <c r="E1940" s="49">
        <v>153.74</v>
      </c>
      <c r="F1940" s="49">
        <f t="shared" si="30"/>
        <v>153.74</v>
      </c>
      <c r="K1940" s="38"/>
      <c r="L1940" s="38"/>
    </row>
    <row r="1941" spans="1:12" ht="34.5" x14ac:dyDescent="0.25">
      <c r="A1941" s="4" t="s">
        <v>410</v>
      </c>
      <c r="B1941" s="4" t="s">
        <v>58</v>
      </c>
      <c r="C1941" s="50" t="s">
        <v>40</v>
      </c>
      <c r="D1941" s="51" t="s">
        <v>59</v>
      </c>
      <c r="E1941" s="49">
        <v>12.5</v>
      </c>
      <c r="F1941" s="49">
        <f t="shared" si="30"/>
        <v>12.5</v>
      </c>
      <c r="K1941" s="38"/>
      <c r="L1941" s="38"/>
    </row>
    <row r="1942" spans="1:12" ht="34.5" x14ac:dyDescent="0.25">
      <c r="A1942" s="4" t="s">
        <v>410</v>
      </c>
      <c r="B1942" s="4" t="s">
        <v>60</v>
      </c>
      <c r="C1942" s="50" t="s">
        <v>40</v>
      </c>
      <c r="D1942" s="51" t="s">
        <v>61</v>
      </c>
      <c r="E1942" s="49">
        <v>429.07</v>
      </c>
      <c r="F1942" s="49">
        <f t="shared" si="30"/>
        <v>429.07</v>
      </c>
      <c r="K1942" s="38"/>
      <c r="L1942" s="38"/>
    </row>
    <row r="1943" spans="1:12" ht="34.5" x14ac:dyDescent="0.25">
      <c r="A1943" s="4" t="s">
        <v>410</v>
      </c>
      <c r="B1943" s="4" t="s">
        <v>62</v>
      </c>
      <c r="C1943" s="50" t="s">
        <v>40</v>
      </c>
      <c r="D1943" s="51" t="s">
        <v>63</v>
      </c>
      <c r="E1943" s="49">
        <v>102.91</v>
      </c>
      <c r="F1943" s="49">
        <f t="shared" si="30"/>
        <v>102.91</v>
      </c>
      <c r="K1943" s="38"/>
      <c r="L1943" s="38"/>
    </row>
    <row r="1944" spans="1:12" ht="45.75" x14ac:dyDescent="0.25">
      <c r="A1944" s="4" t="s">
        <v>410</v>
      </c>
      <c r="B1944" s="4" t="s">
        <v>64</v>
      </c>
      <c r="C1944" s="50" t="s">
        <v>40</v>
      </c>
      <c r="D1944" s="51" t="s">
        <v>65</v>
      </c>
      <c r="E1944" s="49">
        <v>162.33000000000001</v>
      </c>
      <c r="F1944" s="49">
        <f t="shared" si="30"/>
        <v>162.33000000000001</v>
      </c>
      <c r="K1944" s="38"/>
      <c r="L1944" s="38"/>
    </row>
    <row r="1945" spans="1:12" ht="45.75" x14ac:dyDescent="0.25">
      <c r="A1945" s="4" t="s">
        <v>410</v>
      </c>
      <c r="B1945" s="4" t="s">
        <v>66</v>
      </c>
      <c r="C1945" s="50" t="s">
        <v>40</v>
      </c>
      <c r="D1945" s="51" t="s">
        <v>67</v>
      </c>
      <c r="E1945" s="49">
        <v>24.36</v>
      </c>
      <c r="F1945" s="49">
        <f t="shared" si="30"/>
        <v>24.36</v>
      </c>
      <c r="K1945" s="38"/>
      <c r="L1945" s="38"/>
    </row>
    <row r="1946" spans="1:12" x14ac:dyDescent="0.25">
      <c r="C1946" s="39"/>
      <c r="D1946" s="48" t="s">
        <v>2674</v>
      </c>
      <c r="E1946" s="52">
        <f>SUM(E1940:E1945)</f>
        <v>884.91</v>
      </c>
      <c r="F1946" s="52">
        <f>SUM(F1940:F1945)</f>
        <v>884.91</v>
      </c>
      <c r="K1946" s="38"/>
      <c r="L1946" s="38"/>
    </row>
    <row r="1947" spans="1:12" x14ac:dyDescent="0.25">
      <c r="C1947" s="39"/>
      <c r="D1947" s="40"/>
      <c r="E1947" s="49"/>
      <c r="F1947" s="49"/>
      <c r="K1947" s="38"/>
      <c r="L1947" s="38"/>
    </row>
    <row r="1948" spans="1:12" x14ac:dyDescent="0.25">
      <c r="B1948" s="7"/>
      <c r="C1948" s="47" t="s">
        <v>68</v>
      </c>
      <c r="D1948" s="48" t="s">
        <v>69</v>
      </c>
      <c r="E1948" s="49"/>
      <c r="F1948" s="49"/>
      <c r="K1948" s="38"/>
      <c r="L1948" s="38"/>
    </row>
    <row r="1949" spans="1:12" x14ac:dyDescent="0.25">
      <c r="C1949" s="39"/>
      <c r="D1949" s="40"/>
      <c r="E1949" s="49"/>
      <c r="F1949" s="49"/>
      <c r="K1949" s="38"/>
      <c r="L1949" s="38"/>
    </row>
    <row r="1950" spans="1:12" ht="57" x14ac:dyDescent="0.25">
      <c r="A1950" s="4" t="s">
        <v>411</v>
      </c>
      <c r="B1950" s="4" t="s">
        <v>387</v>
      </c>
      <c r="C1950" s="50" t="s">
        <v>15</v>
      </c>
      <c r="D1950" s="51" t="s">
        <v>388</v>
      </c>
      <c r="E1950" s="49">
        <v>1987.38</v>
      </c>
      <c r="F1950" s="49">
        <v>0</v>
      </c>
      <c r="K1950" s="38"/>
      <c r="L1950" s="38"/>
    </row>
    <row r="1951" spans="1:12" ht="45.75" x14ac:dyDescent="0.25">
      <c r="A1951" s="4" t="s">
        <v>411</v>
      </c>
      <c r="B1951" s="4" t="s">
        <v>73</v>
      </c>
      <c r="C1951" s="50" t="s">
        <v>18</v>
      </c>
      <c r="D1951" s="51" t="s">
        <v>74</v>
      </c>
      <c r="E1951" s="49">
        <v>434.49</v>
      </c>
      <c r="F1951" s="49">
        <f t="shared" si="30"/>
        <v>434.49</v>
      </c>
      <c r="K1951" s="38"/>
      <c r="L1951" s="38"/>
    </row>
    <row r="1952" spans="1:12" ht="23.25" x14ac:dyDescent="0.25">
      <c r="A1952" s="4" t="s">
        <v>411</v>
      </c>
      <c r="B1952" s="4" t="s">
        <v>75</v>
      </c>
      <c r="C1952" s="50" t="s">
        <v>15</v>
      </c>
      <c r="D1952" s="51" t="s">
        <v>76</v>
      </c>
      <c r="E1952" s="49">
        <v>39.93</v>
      </c>
      <c r="F1952" s="49">
        <f t="shared" si="30"/>
        <v>39.93</v>
      </c>
      <c r="K1952" s="38"/>
      <c r="L1952" s="38"/>
    </row>
    <row r="1953" spans="1:12" ht="79.5" x14ac:dyDescent="0.25">
      <c r="A1953" s="4" t="s">
        <v>411</v>
      </c>
      <c r="B1953" s="4" t="s">
        <v>389</v>
      </c>
      <c r="C1953" s="50" t="s">
        <v>18</v>
      </c>
      <c r="D1953" s="51" t="s">
        <v>390</v>
      </c>
      <c r="E1953" s="49">
        <v>178.93</v>
      </c>
      <c r="F1953" s="49">
        <v>0</v>
      </c>
      <c r="K1953" s="38"/>
      <c r="L1953" s="38"/>
    </row>
    <row r="1954" spans="1:12" ht="23.25" x14ac:dyDescent="0.25">
      <c r="A1954" s="4" t="s">
        <v>411</v>
      </c>
      <c r="B1954" s="4" t="s">
        <v>391</v>
      </c>
      <c r="C1954" s="50" t="s">
        <v>18</v>
      </c>
      <c r="D1954" s="51" t="s">
        <v>392</v>
      </c>
      <c r="E1954" s="49">
        <v>629.6</v>
      </c>
      <c r="F1954" s="49">
        <v>0</v>
      </c>
      <c r="K1954" s="38"/>
      <c r="L1954" s="38"/>
    </row>
    <row r="1955" spans="1:12" x14ac:dyDescent="0.25">
      <c r="C1955" s="39"/>
      <c r="D1955" s="48" t="s">
        <v>2674</v>
      </c>
      <c r="E1955" s="52">
        <f>SUM(E1950:E1954)</f>
        <v>3270.3299999999995</v>
      </c>
      <c r="F1955" s="52">
        <f>SUM(F1950:F1954)</f>
        <v>474.42</v>
      </c>
      <c r="K1955" s="38"/>
      <c r="L1955" s="38"/>
    </row>
    <row r="1956" spans="1:12" x14ac:dyDescent="0.25">
      <c r="C1956" s="39"/>
      <c r="D1956" s="40"/>
      <c r="E1956" s="49"/>
      <c r="F1956" s="49"/>
      <c r="K1956" s="38"/>
      <c r="L1956" s="38"/>
    </row>
    <row r="1957" spans="1:12" x14ac:dyDescent="0.25">
      <c r="B1957" s="7"/>
      <c r="C1957" s="47" t="s">
        <v>79</v>
      </c>
      <c r="D1957" s="48" t="s">
        <v>80</v>
      </c>
      <c r="E1957" s="49"/>
      <c r="F1957" s="49"/>
      <c r="K1957" s="38"/>
      <c r="L1957" s="38"/>
    </row>
    <row r="1958" spans="1:12" x14ac:dyDescent="0.25">
      <c r="C1958" s="39"/>
      <c r="D1958" s="40"/>
      <c r="E1958" s="49"/>
      <c r="F1958" s="49"/>
      <c r="K1958" s="38"/>
      <c r="L1958" s="38"/>
    </row>
    <row r="1959" spans="1:12" ht="34.5" x14ac:dyDescent="0.25">
      <c r="A1959" s="4" t="s">
        <v>412</v>
      </c>
      <c r="B1959" s="4" t="s">
        <v>126</v>
      </c>
      <c r="C1959" s="50" t="s">
        <v>18</v>
      </c>
      <c r="D1959" s="51" t="s">
        <v>127</v>
      </c>
      <c r="E1959" s="49">
        <v>180.41</v>
      </c>
      <c r="F1959" s="49">
        <v>0</v>
      </c>
      <c r="K1959" s="38"/>
      <c r="L1959" s="38"/>
    </row>
    <row r="1960" spans="1:12" x14ac:dyDescent="0.25">
      <c r="C1960" s="39"/>
      <c r="D1960" s="48" t="s">
        <v>2674</v>
      </c>
      <c r="E1960" s="52">
        <f>SUM(E1959)</f>
        <v>180.41</v>
      </c>
      <c r="F1960" s="52">
        <f>SUM(F1959)</f>
        <v>0</v>
      </c>
      <c r="K1960" s="38"/>
      <c r="L1960" s="38"/>
    </row>
    <row r="1961" spans="1:12" x14ac:dyDescent="0.25">
      <c r="C1961" s="39"/>
      <c r="D1961" s="40"/>
      <c r="E1961" s="49"/>
      <c r="F1961" s="49"/>
      <c r="K1961" s="38"/>
      <c r="L1961" s="38"/>
    </row>
    <row r="1962" spans="1:12" x14ac:dyDescent="0.25">
      <c r="B1962" s="7"/>
      <c r="C1962" s="47" t="s">
        <v>84</v>
      </c>
      <c r="D1962" s="48" t="s">
        <v>85</v>
      </c>
      <c r="E1962" s="49"/>
      <c r="F1962" s="49"/>
      <c r="K1962" s="38"/>
      <c r="L1962" s="38"/>
    </row>
    <row r="1963" spans="1:12" x14ac:dyDescent="0.25">
      <c r="C1963" s="39"/>
      <c r="D1963" s="40"/>
      <c r="E1963" s="49"/>
      <c r="F1963" s="49"/>
      <c r="K1963" s="38"/>
      <c r="L1963" s="38"/>
    </row>
    <row r="1964" spans="1:12" ht="45.75" x14ac:dyDescent="0.25">
      <c r="A1964" s="4" t="s">
        <v>413</v>
      </c>
      <c r="B1964" s="4" t="s">
        <v>87</v>
      </c>
      <c r="C1964" s="50" t="s">
        <v>31</v>
      </c>
      <c r="D1964" s="51" t="s">
        <v>88</v>
      </c>
      <c r="E1964" s="49">
        <v>1160.98</v>
      </c>
      <c r="F1964" s="49">
        <f t="shared" si="30"/>
        <v>1160.98</v>
      </c>
      <c r="K1964" s="38"/>
      <c r="L1964" s="38"/>
    </row>
    <row r="1965" spans="1:12" ht="45.75" x14ac:dyDescent="0.25">
      <c r="A1965" s="4" t="s">
        <v>413</v>
      </c>
      <c r="B1965" s="4" t="s">
        <v>89</v>
      </c>
      <c r="C1965" s="50" t="s">
        <v>40</v>
      </c>
      <c r="D1965" s="51" t="s">
        <v>90</v>
      </c>
      <c r="E1965" s="49">
        <v>275.49</v>
      </c>
      <c r="F1965" s="49">
        <f t="shared" si="30"/>
        <v>275.49</v>
      </c>
      <c r="K1965" s="38"/>
      <c r="L1965" s="38"/>
    </row>
    <row r="1966" spans="1:12" ht="45.75" x14ac:dyDescent="0.25">
      <c r="A1966" s="4" t="s">
        <v>413</v>
      </c>
      <c r="B1966" s="4" t="s">
        <v>91</v>
      </c>
      <c r="C1966" s="50" t="s">
        <v>31</v>
      </c>
      <c r="D1966" s="51" t="s">
        <v>92</v>
      </c>
      <c r="E1966" s="49">
        <v>298.70999999999998</v>
      </c>
      <c r="F1966" s="49">
        <f t="shared" si="30"/>
        <v>298.70999999999998</v>
      </c>
      <c r="K1966" s="38"/>
      <c r="L1966" s="38"/>
    </row>
    <row r="1967" spans="1:12" ht="34.5" x14ac:dyDescent="0.25">
      <c r="A1967" s="4" t="s">
        <v>413</v>
      </c>
      <c r="B1967" s="4" t="s">
        <v>156</v>
      </c>
      <c r="C1967" s="50" t="s">
        <v>18</v>
      </c>
      <c r="D1967" s="51" t="s">
        <v>157</v>
      </c>
      <c r="E1967" s="49">
        <v>1182.44</v>
      </c>
      <c r="F1967" s="49">
        <f t="shared" si="30"/>
        <v>1182.44</v>
      </c>
      <c r="K1967" s="38"/>
      <c r="L1967" s="38"/>
    </row>
    <row r="1968" spans="1:12" x14ac:dyDescent="0.25">
      <c r="C1968" s="39"/>
      <c r="D1968" s="48" t="s">
        <v>2674</v>
      </c>
      <c r="E1968" s="52">
        <f>SUM(E1964:E1967)</f>
        <v>2917.62</v>
      </c>
      <c r="F1968" s="52">
        <f>SUM(F1964:F1967)</f>
        <v>2917.62</v>
      </c>
      <c r="K1968" s="38"/>
      <c r="L1968" s="38"/>
    </row>
    <row r="1969" spans="1:12" x14ac:dyDescent="0.25">
      <c r="C1969" s="39"/>
      <c r="D1969" s="40"/>
      <c r="E1969" s="49"/>
      <c r="F1969" s="49"/>
      <c r="K1969" s="38"/>
      <c r="L1969" s="38"/>
    </row>
    <row r="1970" spans="1:12" x14ac:dyDescent="0.25">
      <c r="B1970" s="7"/>
      <c r="C1970" s="47" t="s">
        <v>93</v>
      </c>
      <c r="D1970" s="48" t="s">
        <v>94</v>
      </c>
      <c r="E1970" s="49"/>
      <c r="F1970" s="49"/>
      <c r="K1970" s="38"/>
      <c r="L1970" s="38"/>
    </row>
    <row r="1971" spans="1:12" x14ac:dyDescent="0.25">
      <c r="C1971" s="39"/>
      <c r="D1971" s="40"/>
      <c r="E1971" s="49"/>
      <c r="F1971" s="49"/>
      <c r="K1971" s="38"/>
      <c r="L1971" s="38"/>
    </row>
    <row r="1972" spans="1:12" ht="23.25" x14ac:dyDescent="0.25">
      <c r="A1972" s="4" t="s">
        <v>414</v>
      </c>
      <c r="B1972" s="4" t="s">
        <v>96</v>
      </c>
      <c r="C1972" s="50" t="s">
        <v>40</v>
      </c>
      <c r="D1972" s="51" t="s">
        <v>97</v>
      </c>
      <c r="E1972" s="49">
        <v>870.74</v>
      </c>
      <c r="F1972" s="49">
        <f t="shared" si="30"/>
        <v>870.74</v>
      </c>
      <c r="K1972" s="38"/>
      <c r="L1972" s="38"/>
    </row>
    <row r="1973" spans="1:12" ht="34.5" x14ac:dyDescent="0.25">
      <c r="A1973" s="4" t="s">
        <v>414</v>
      </c>
      <c r="B1973" s="4" t="s">
        <v>98</v>
      </c>
      <c r="C1973" s="50" t="s">
        <v>40</v>
      </c>
      <c r="D1973" s="51" t="s">
        <v>99</v>
      </c>
      <c r="E1973" s="49">
        <v>210.77</v>
      </c>
      <c r="F1973" s="49">
        <f t="shared" si="30"/>
        <v>210.77</v>
      </c>
      <c r="K1973" s="38"/>
      <c r="L1973" s="38"/>
    </row>
    <row r="1974" spans="1:12" ht="57" x14ac:dyDescent="0.25">
      <c r="A1974" s="4" t="s">
        <v>414</v>
      </c>
      <c r="B1974" s="4" t="s">
        <v>100</v>
      </c>
      <c r="C1974" s="50" t="s">
        <v>40</v>
      </c>
      <c r="D1974" s="51" t="s">
        <v>101</v>
      </c>
      <c r="E1974" s="49">
        <v>246.6</v>
      </c>
      <c r="F1974" s="49">
        <f t="shared" si="30"/>
        <v>246.6</v>
      </c>
      <c r="K1974" s="38"/>
      <c r="L1974" s="38"/>
    </row>
    <row r="1975" spans="1:12" ht="34.5" x14ac:dyDescent="0.25">
      <c r="A1975" s="4" t="s">
        <v>414</v>
      </c>
      <c r="B1975" s="4" t="s">
        <v>102</v>
      </c>
      <c r="C1975" s="50" t="s">
        <v>40</v>
      </c>
      <c r="D1975" s="51" t="s">
        <v>103</v>
      </c>
      <c r="E1975" s="49">
        <v>74.739999999999995</v>
      </c>
      <c r="F1975" s="49">
        <f t="shared" si="30"/>
        <v>74.739999999999995</v>
      </c>
      <c r="K1975" s="38"/>
      <c r="L1975" s="38"/>
    </row>
    <row r="1976" spans="1:12" ht="57" x14ac:dyDescent="0.25">
      <c r="A1976" s="4" t="s">
        <v>414</v>
      </c>
      <c r="B1976" s="4" t="s">
        <v>104</v>
      </c>
      <c r="C1976" s="50" t="s">
        <v>40</v>
      </c>
      <c r="D1976" s="51" t="s">
        <v>105</v>
      </c>
      <c r="E1976" s="49">
        <v>462.44</v>
      </c>
      <c r="F1976" s="49">
        <f t="shared" si="30"/>
        <v>462.44</v>
      </c>
      <c r="K1976" s="38"/>
      <c r="L1976" s="38"/>
    </row>
    <row r="1977" spans="1:12" ht="45.75" x14ac:dyDescent="0.25">
      <c r="A1977" s="4" t="s">
        <v>414</v>
      </c>
      <c r="B1977" s="4" t="s">
        <v>106</v>
      </c>
      <c r="C1977" s="50" t="s">
        <v>40</v>
      </c>
      <c r="D1977" s="51" t="s">
        <v>107</v>
      </c>
      <c r="E1977" s="49">
        <v>46.76</v>
      </c>
      <c r="F1977" s="49">
        <v>0</v>
      </c>
      <c r="K1977" s="38"/>
      <c r="L1977" s="38"/>
    </row>
    <row r="1978" spans="1:12" x14ac:dyDescent="0.25">
      <c r="C1978" s="39"/>
      <c r="D1978" s="48" t="s">
        <v>2674</v>
      </c>
      <c r="E1978" s="52">
        <f>SUM(E1972:E1977)</f>
        <v>1912.05</v>
      </c>
      <c r="F1978" s="52">
        <f>SUM(F1972:F1977)</f>
        <v>1865.29</v>
      </c>
      <c r="K1978" s="38"/>
      <c r="L1978" s="38"/>
    </row>
    <row r="1979" spans="1:12" x14ac:dyDescent="0.25">
      <c r="C1979" s="39"/>
      <c r="D1979" s="40"/>
      <c r="E1979" s="49"/>
      <c r="F1979" s="49"/>
      <c r="K1979" s="38"/>
      <c r="L1979" s="38"/>
    </row>
    <row r="1980" spans="1:12" x14ac:dyDescent="0.25">
      <c r="B1980" s="7"/>
      <c r="C1980" s="44" t="s">
        <v>415</v>
      </c>
      <c r="D1980" s="45" t="s">
        <v>416</v>
      </c>
      <c r="E1980" s="46">
        <f>E1992+E1997+E2006+E2016+E2022+E2027+E2035+E2045</f>
        <v>7895.36</v>
      </c>
      <c r="F1980" s="46">
        <f>F1992+F1997+F2006+F2016+F2022+F2027+F2035+F2045</f>
        <v>6312.9299999999994</v>
      </c>
      <c r="K1980" s="38"/>
      <c r="L1980" s="38"/>
    </row>
    <row r="1981" spans="1:12" x14ac:dyDescent="0.25">
      <c r="B1981" s="7"/>
      <c r="C1981" s="47" t="s">
        <v>7</v>
      </c>
      <c r="D1981" s="48" t="s">
        <v>12</v>
      </c>
      <c r="E1981" s="49"/>
      <c r="F1981" s="49"/>
      <c r="K1981" s="38"/>
      <c r="L1981" s="38"/>
    </row>
    <row r="1982" spans="1:12" x14ac:dyDescent="0.25">
      <c r="C1982" s="39"/>
      <c r="D1982" s="40"/>
      <c r="E1982" s="49"/>
      <c r="F1982" s="49"/>
      <c r="K1982" s="38"/>
      <c r="L1982" s="38"/>
    </row>
    <row r="1983" spans="1:12" ht="23.25" x14ac:dyDescent="0.25">
      <c r="A1983" s="4" t="s">
        <v>417</v>
      </c>
      <c r="B1983" s="4" t="s">
        <v>14</v>
      </c>
      <c r="C1983" s="50" t="s">
        <v>15</v>
      </c>
      <c r="D1983" s="51" t="s">
        <v>16</v>
      </c>
      <c r="E1983" s="49">
        <v>234</v>
      </c>
      <c r="F1983" s="49">
        <f t="shared" si="30"/>
        <v>234</v>
      </c>
      <c r="K1983" s="38"/>
      <c r="L1983" s="38"/>
    </row>
    <row r="1984" spans="1:12" x14ac:dyDescent="0.25">
      <c r="A1984" s="4" t="s">
        <v>417</v>
      </c>
      <c r="B1984" s="4" t="s">
        <v>17</v>
      </c>
      <c r="C1984" s="50" t="s">
        <v>18</v>
      </c>
      <c r="D1984" s="51" t="s">
        <v>19</v>
      </c>
      <c r="E1984" s="49">
        <v>37.68</v>
      </c>
      <c r="F1984" s="49">
        <f t="shared" si="30"/>
        <v>37.68</v>
      </c>
      <c r="K1984" s="38"/>
      <c r="L1984" s="38"/>
    </row>
    <row r="1985" spans="1:12" ht="23.25" x14ac:dyDescent="0.25">
      <c r="A1985" s="4" t="s">
        <v>417</v>
      </c>
      <c r="B1985" s="4" t="s">
        <v>20</v>
      </c>
      <c r="C1985" s="50" t="s">
        <v>18</v>
      </c>
      <c r="D1985" s="51" t="s">
        <v>21</v>
      </c>
      <c r="E1985" s="49">
        <v>114.24</v>
      </c>
      <c r="F1985" s="49">
        <f t="shared" si="30"/>
        <v>114.24</v>
      </c>
      <c r="K1985" s="38"/>
      <c r="L1985" s="38"/>
    </row>
    <row r="1986" spans="1:12" ht="23.25" x14ac:dyDescent="0.25">
      <c r="A1986" s="4" t="s">
        <v>417</v>
      </c>
      <c r="B1986" s="4" t="s">
        <v>22</v>
      </c>
      <c r="C1986" s="50" t="s">
        <v>15</v>
      </c>
      <c r="D1986" s="51" t="s">
        <v>23</v>
      </c>
      <c r="E1986" s="49">
        <v>119.85</v>
      </c>
      <c r="F1986" s="49">
        <f t="shared" si="30"/>
        <v>119.85</v>
      </c>
      <c r="K1986" s="38"/>
      <c r="L1986" s="38"/>
    </row>
    <row r="1987" spans="1:12" ht="23.25" x14ac:dyDescent="0.25">
      <c r="A1987" s="4" t="s">
        <v>417</v>
      </c>
      <c r="B1987" s="4" t="s">
        <v>24</v>
      </c>
      <c r="C1987" s="50" t="s">
        <v>18</v>
      </c>
      <c r="D1987" s="51" t="s">
        <v>25</v>
      </c>
      <c r="E1987" s="49">
        <v>438.27</v>
      </c>
      <c r="F1987" s="49">
        <f t="shared" si="30"/>
        <v>438.27</v>
      </c>
      <c r="K1987" s="38"/>
      <c r="L1987" s="38"/>
    </row>
    <row r="1988" spans="1:12" ht="23.25" x14ac:dyDescent="0.25">
      <c r="A1988" s="4" t="s">
        <v>417</v>
      </c>
      <c r="B1988" s="4" t="s">
        <v>26</v>
      </c>
      <c r="C1988" s="50" t="s">
        <v>18</v>
      </c>
      <c r="D1988" s="51" t="s">
        <v>27</v>
      </c>
      <c r="E1988" s="49">
        <v>170.79</v>
      </c>
      <c r="F1988" s="49">
        <f t="shared" si="30"/>
        <v>170.79</v>
      </c>
      <c r="K1988" s="38"/>
      <c r="L1988" s="38"/>
    </row>
    <row r="1989" spans="1:12" ht="23.25" x14ac:dyDescent="0.25">
      <c r="A1989" s="4" t="s">
        <v>417</v>
      </c>
      <c r="B1989" s="4" t="s">
        <v>28</v>
      </c>
      <c r="C1989" s="50" t="s">
        <v>18</v>
      </c>
      <c r="D1989" s="51" t="s">
        <v>29</v>
      </c>
      <c r="E1989" s="49">
        <v>381.24</v>
      </c>
      <c r="F1989" s="49">
        <f t="shared" si="30"/>
        <v>381.24</v>
      </c>
      <c r="K1989" s="38"/>
      <c r="L1989" s="38"/>
    </row>
    <row r="1990" spans="1:12" ht="34.5" x14ac:dyDescent="0.25">
      <c r="A1990" s="4" t="s">
        <v>417</v>
      </c>
      <c r="B1990" s="4" t="s">
        <v>30</v>
      </c>
      <c r="C1990" s="50" t="s">
        <v>31</v>
      </c>
      <c r="D1990" s="51" t="s">
        <v>32</v>
      </c>
      <c r="E1990" s="49">
        <v>64.680000000000007</v>
      </c>
      <c r="F1990" s="49">
        <f t="shared" si="30"/>
        <v>64.680000000000007</v>
      </c>
      <c r="K1990" s="38"/>
      <c r="L1990" s="38"/>
    </row>
    <row r="1991" spans="1:12" ht="34.5" x14ac:dyDescent="0.25">
      <c r="A1991" s="4" t="s">
        <v>417</v>
      </c>
      <c r="B1991" s="4" t="s">
        <v>33</v>
      </c>
      <c r="C1991" s="50" t="s">
        <v>31</v>
      </c>
      <c r="D1991" s="51" t="s">
        <v>34</v>
      </c>
      <c r="E1991" s="49">
        <v>85.36</v>
      </c>
      <c r="F1991" s="49">
        <f t="shared" si="30"/>
        <v>85.36</v>
      </c>
      <c r="K1991" s="38"/>
      <c r="L1991" s="38"/>
    </row>
    <row r="1992" spans="1:12" x14ac:dyDescent="0.25">
      <c r="C1992" s="39"/>
      <c r="D1992" s="48" t="s">
        <v>2674</v>
      </c>
      <c r="E1992" s="52">
        <f>SUM(E1983:E1991)</f>
        <v>1646.11</v>
      </c>
      <c r="F1992" s="52">
        <f>SUM(F1983:F1991)</f>
        <v>1646.11</v>
      </c>
      <c r="K1992" s="38"/>
      <c r="L1992" s="38"/>
    </row>
    <row r="1993" spans="1:12" x14ac:dyDescent="0.25">
      <c r="C1993" s="39"/>
      <c r="D1993" s="40"/>
      <c r="E1993" s="49"/>
      <c r="F1993" s="49"/>
      <c r="K1993" s="38"/>
      <c r="L1993" s="38"/>
    </row>
    <row r="1994" spans="1:12" x14ac:dyDescent="0.25">
      <c r="B1994" s="7"/>
      <c r="C1994" s="47" t="s">
        <v>36</v>
      </c>
      <c r="D1994" s="48" t="s">
        <v>37</v>
      </c>
      <c r="E1994" s="49"/>
      <c r="F1994" s="49"/>
      <c r="K1994" s="38"/>
      <c r="L1994" s="38"/>
    </row>
    <row r="1995" spans="1:12" x14ac:dyDescent="0.25">
      <c r="C1995" s="39"/>
      <c r="D1995" s="40"/>
      <c r="E1995" s="49"/>
      <c r="F1995" s="49"/>
      <c r="K1995" s="38"/>
      <c r="L1995" s="38"/>
    </row>
    <row r="1996" spans="1:12" ht="23.25" x14ac:dyDescent="0.25">
      <c r="A1996" s="4" t="s">
        <v>418</v>
      </c>
      <c r="B1996" s="4" t="s">
        <v>39</v>
      </c>
      <c r="C1996" s="50" t="s">
        <v>40</v>
      </c>
      <c r="D1996" s="51" t="s">
        <v>41</v>
      </c>
      <c r="E1996" s="49">
        <v>204.3</v>
      </c>
      <c r="F1996" s="49">
        <f t="shared" ref="F1996:F2056" si="31">E1996</f>
        <v>204.3</v>
      </c>
      <c r="K1996" s="38"/>
      <c r="L1996" s="38"/>
    </row>
    <row r="1997" spans="1:12" x14ac:dyDescent="0.25">
      <c r="C1997" s="39"/>
      <c r="D1997" s="48" t="s">
        <v>2674</v>
      </c>
      <c r="E1997" s="52">
        <f>SUM(E1996)</f>
        <v>204.3</v>
      </c>
      <c r="F1997" s="52">
        <f>SUM(F1996)</f>
        <v>204.3</v>
      </c>
      <c r="K1997" s="38"/>
      <c r="L1997" s="38"/>
    </row>
    <row r="1998" spans="1:12" x14ac:dyDescent="0.25">
      <c r="C1998" s="39"/>
      <c r="D1998" s="40"/>
      <c r="E1998" s="49"/>
      <c r="F1998" s="49"/>
      <c r="K1998" s="38"/>
      <c r="L1998" s="38"/>
    </row>
    <row r="1999" spans="1:12" x14ac:dyDescent="0.25">
      <c r="B1999" s="7"/>
      <c r="C1999" s="47" t="s">
        <v>42</v>
      </c>
      <c r="D1999" s="48" t="s">
        <v>43</v>
      </c>
      <c r="E1999" s="49"/>
      <c r="F1999" s="49"/>
      <c r="K1999" s="38"/>
      <c r="L1999" s="38"/>
    </row>
    <row r="2000" spans="1:12" x14ac:dyDescent="0.25">
      <c r="C2000" s="39"/>
      <c r="D2000" s="40"/>
      <c r="E2000" s="49"/>
      <c r="F2000" s="49"/>
      <c r="K2000" s="38"/>
      <c r="L2000" s="38"/>
    </row>
    <row r="2001" spans="1:12" ht="45.75" x14ac:dyDescent="0.25">
      <c r="A2001" s="4" t="s">
        <v>419</v>
      </c>
      <c r="B2001" s="4" t="s">
        <v>45</v>
      </c>
      <c r="C2001" s="50" t="s">
        <v>31</v>
      </c>
      <c r="D2001" s="51" t="s">
        <v>46</v>
      </c>
      <c r="E2001" s="49">
        <v>139.46</v>
      </c>
      <c r="F2001" s="49">
        <f t="shared" si="31"/>
        <v>139.46</v>
      </c>
      <c r="K2001" s="38"/>
      <c r="L2001" s="38"/>
    </row>
    <row r="2002" spans="1:12" ht="45.75" x14ac:dyDescent="0.25">
      <c r="A2002" s="4" t="s">
        <v>419</v>
      </c>
      <c r="B2002" s="4" t="s">
        <v>47</v>
      </c>
      <c r="C2002" s="50" t="s">
        <v>31</v>
      </c>
      <c r="D2002" s="51" t="s">
        <v>48</v>
      </c>
      <c r="E2002" s="49">
        <v>13.8</v>
      </c>
      <c r="F2002" s="49">
        <f t="shared" si="31"/>
        <v>13.8</v>
      </c>
      <c r="K2002" s="38"/>
      <c r="L2002" s="38"/>
    </row>
    <row r="2003" spans="1:12" ht="34.5" x14ac:dyDescent="0.25">
      <c r="A2003" s="4" t="s">
        <v>419</v>
      </c>
      <c r="B2003" s="4" t="s">
        <v>49</v>
      </c>
      <c r="C2003" s="50" t="s">
        <v>31</v>
      </c>
      <c r="D2003" s="51" t="s">
        <v>50</v>
      </c>
      <c r="E2003" s="49">
        <v>40.75</v>
      </c>
      <c r="F2003" s="49">
        <f t="shared" si="31"/>
        <v>40.75</v>
      </c>
      <c r="K2003" s="38"/>
      <c r="L2003" s="38"/>
    </row>
    <row r="2004" spans="1:12" ht="34.5" x14ac:dyDescent="0.25">
      <c r="A2004" s="4" t="s">
        <v>419</v>
      </c>
      <c r="B2004" s="4" t="s">
        <v>383</v>
      </c>
      <c r="C2004" s="50" t="s">
        <v>31</v>
      </c>
      <c r="D2004" s="51" t="s">
        <v>384</v>
      </c>
      <c r="E2004" s="49">
        <v>4.5999999999999996</v>
      </c>
      <c r="F2004" s="49">
        <f t="shared" si="31"/>
        <v>4.5999999999999996</v>
      </c>
      <c r="K2004" s="38"/>
      <c r="L2004" s="38"/>
    </row>
    <row r="2005" spans="1:12" ht="34.5" x14ac:dyDescent="0.25">
      <c r="A2005" s="4" t="s">
        <v>419</v>
      </c>
      <c r="B2005" s="4" t="s">
        <v>51</v>
      </c>
      <c r="C2005" s="50" t="s">
        <v>15</v>
      </c>
      <c r="D2005" s="51" t="s">
        <v>52</v>
      </c>
      <c r="E2005" s="49">
        <v>166.75</v>
      </c>
      <c r="F2005" s="49">
        <f t="shared" si="31"/>
        <v>166.75</v>
      </c>
      <c r="K2005" s="38"/>
      <c r="L2005" s="38"/>
    </row>
    <row r="2006" spans="1:12" x14ac:dyDescent="0.25">
      <c r="C2006" s="39"/>
      <c r="D2006" s="48" t="s">
        <v>2674</v>
      </c>
      <c r="E2006" s="52">
        <f>SUM(E2001:E2005)</f>
        <v>365.36</v>
      </c>
      <c r="F2006" s="52">
        <f>SUM(F2001:F2005)</f>
        <v>365.36</v>
      </c>
      <c r="K2006" s="38"/>
      <c r="L2006" s="38"/>
    </row>
    <row r="2007" spans="1:12" x14ac:dyDescent="0.25">
      <c r="C2007" s="39"/>
      <c r="D2007" s="40"/>
      <c r="E2007" s="49"/>
      <c r="F2007" s="49"/>
      <c r="K2007" s="38"/>
      <c r="L2007" s="38"/>
    </row>
    <row r="2008" spans="1:12" x14ac:dyDescent="0.25">
      <c r="B2008" s="7"/>
      <c r="C2008" s="47" t="s">
        <v>53</v>
      </c>
      <c r="D2008" s="48" t="s">
        <v>54</v>
      </c>
      <c r="E2008" s="49"/>
      <c r="F2008" s="49"/>
      <c r="K2008" s="38"/>
      <c r="L2008" s="38"/>
    </row>
    <row r="2009" spans="1:12" x14ac:dyDescent="0.25">
      <c r="C2009" s="39"/>
      <c r="D2009" s="40"/>
      <c r="E2009" s="49"/>
      <c r="F2009" s="49"/>
      <c r="K2009" s="38"/>
      <c r="L2009" s="38"/>
    </row>
    <row r="2010" spans="1:12" ht="34.5" x14ac:dyDescent="0.25">
      <c r="A2010" s="4" t="s">
        <v>420</v>
      </c>
      <c r="B2010" s="4" t="s">
        <v>56</v>
      </c>
      <c r="C2010" s="50" t="s">
        <v>40</v>
      </c>
      <c r="D2010" s="51" t="s">
        <v>57</v>
      </c>
      <c r="E2010" s="49">
        <v>100.95</v>
      </c>
      <c r="F2010" s="49">
        <f t="shared" si="31"/>
        <v>100.95</v>
      </c>
      <c r="K2010" s="38"/>
      <c r="L2010" s="38"/>
    </row>
    <row r="2011" spans="1:12" ht="34.5" x14ac:dyDescent="0.25">
      <c r="A2011" s="4" t="s">
        <v>420</v>
      </c>
      <c r="B2011" s="4" t="s">
        <v>58</v>
      </c>
      <c r="C2011" s="50" t="s">
        <v>40</v>
      </c>
      <c r="D2011" s="51" t="s">
        <v>59</v>
      </c>
      <c r="E2011" s="49">
        <v>7.14</v>
      </c>
      <c r="F2011" s="49">
        <f t="shared" si="31"/>
        <v>7.14</v>
      </c>
      <c r="K2011" s="38"/>
      <c r="L2011" s="38"/>
    </row>
    <row r="2012" spans="1:12" ht="34.5" x14ac:dyDescent="0.25">
      <c r="A2012" s="4" t="s">
        <v>420</v>
      </c>
      <c r="B2012" s="4" t="s">
        <v>60</v>
      </c>
      <c r="C2012" s="50" t="s">
        <v>40</v>
      </c>
      <c r="D2012" s="51" t="s">
        <v>61</v>
      </c>
      <c r="E2012" s="49">
        <v>281.91000000000003</v>
      </c>
      <c r="F2012" s="49">
        <f t="shared" si="31"/>
        <v>281.91000000000003</v>
      </c>
      <c r="K2012" s="38"/>
      <c r="L2012" s="38"/>
    </row>
    <row r="2013" spans="1:12" ht="34.5" x14ac:dyDescent="0.25">
      <c r="A2013" s="4" t="s">
        <v>420</v>
      </c>
      <c r="B2013" s="4" t="s">
        <v>62</v>
      </c>
      <c r="C2013" s="50" t="s">
        <v>40</v>
      </c>
      <c r="D2013" s="51" t="s">
        <v>63</v>
      </c>
      <c r="E2013" s="49">
        <v>58.81</v>
      </c>
      <c r="F2013" s="49">
        <f t="shared" si="31"/>
        <v>58.81</v>
      </c>
      <c r="K2013" s="38"/>
      <c r="L2013" s="38"/>
    </row>
    <row r="2014" spans="1:12" ht="45.75" x14ac:dyDescent="0.25">
      <c r="A2014" s="4" t="s">
        <v>420</v>
      </c>
      <c r="B2014" s="4" t="s">
        <v>64</v>
      </c>
      <c r="C2014" s="50" t="s">
        <v>40</v>
      </c>
      <c r="D2014" s="51" t="s">
        <v>65</v>
      </c>
      <c r="E2014" s="49">
        <v>106.68</v>
      </c>
      <c r="F2014" s="49">
        <f t="shared" si="31"/>
        <v>106.68</v>
      </c>
      <c r="K2014" s="38"/>
      <c r="L2014" s="38"/>
    </row>
    <row r="2015" spans="1:12" ht="45.75" x14ac:dyDescent="0.25">
      <c r="A2015" s="4" t="s">
        <v>420</v>
      </c>
      <c r="B2015" s="4" t="s">
        <v>66</v>
      </c>
      <c r="C2015" s="50" t="s">
        <v>40</v>
      </c>
      <c r="D2015" s="51" t="s">
        <v>67</v>
      </c>
      <c r="E2015" s="49">
        <v>13.92</v>
      </c>
      <c r="F2015" s="49">
        <f t="shared" si="31"/>
        <v>13.92</v>
      </c>
      <c r="K2015" s="38"/>
      <c r="L2015" s="38"/>
    </row>
    <row r="2016" spans="1:12" x14ac:dyDescent="0.25">
      <c r="C2016" s="39"/>
      <c r="D2016" s="48" t="s">
        <v>2674</v>
      </c>
      <c r="E2016" s="52">
        <f>SUM(E2010:E2015)</f>
        <v>569.41</v>
      </c>
      <c r="F2016" s="52">
        <f>SUM(F2010:F2015)</f>
        <v>569.41</v>
      </c>
      <c r="K2016" s="38"/>
      <c r="L2016" s="38"/>
    </row>
    <row r="2017" spans="1:12" x14ac:dyDescent="0.25">
      <c r="C2017" s="39"/>
      <c r="D2017" s="40"/>
      <c r="E2017" s="49"/>
      <c r="F2017" s="49"/>
      <c r="K2017" s="38"/>
      <c r="L2017" s="38"/>
    </row>
    <row r="2018" spans="1:12" x14ac:dyDescent="0.25">
      <c r="B2018" s="7"/>
      <c r="C2018" s="47" t="s">
        <v>68</v>
      </c>
      <c r="D2018" s="48" t="s">
        <v>69</v>
      </c>
      <c r="E2018" s="49"/>
      <c r="F2018" s="49"/>
      <c r="K2018" s="38"/>
      <c r="L2018" s="38"/>
    </row>
    <row r="2019" spans="1:12" x14ac:dyDescent="0.25">
      <c r="C2019" s="39"/>
      <c r="D2019" s="40"/>
      <c r="E2019" s="49"/>
      <c r="F2019" s="49"/>
      <c r="K2019" s="38"/>
      <c r="L2019" s="38"/>
    </row>
    <row r="2020" spans="1:12" ht="57" x14ac:dyDescent="0.25">
      <c r="A2020" s="4" t="s">
        <v>421</v>
      </c>
      <c r="B2020" s="4" t="s">
        <v>387</v>
      </c>
      <c r="C2020" s="50" t="s">
        <v>15</v>
      </c>
      <c r="D2020" s="51" t="s">
        <v>388</v>
      </c>
      <c r="E2020" s="49">
        <v>1305.3800000000001</v>
      </c>
      <c r="F2020" s="49">
        <v>0</v>
      </c>
      <c r="K2020" s="38"/>
      <c r="L2020" s="38"/>
    </row>
    <row r="2021" spans="1:12" ht="23.25" x14ac:dyDescent="0.25">
      <c r="A2021" s="4" t="s">
        <v>421</v>
      </c>
      <c r="B2021" s="4" t="s">
        <v>75</v>
      </c>
      <c r="C2021" s="50" t="s">
        <v>15</v>
      </c>
      <c r="D2021" s="51" t="s">
        <v>76</v>
      </c>
      <c r="E2021" s="49">
        <v>26.23</v>
      </c>
      <c r="F2021" s="49">
        <f t="shared" si="31"/>
        <v>26.23</v>
      </c>
      <c r="K2021" s="38"/>
      <c r="L2021" s="38"/>
    </row>
    <row r="2022" spans="1:12" x14ac:dyDescent="0.25">
      <c r="C2022" s="39"/>
      <c r="D2022" s="48" t="s">
        <v>2674</v>
      </c>
      <c r="E2022" s="52">
        <f>SUM(E2020:E2021)</f>
        <v>1331.6100000000001</v>
      </c>
      <c r="F2022" s="52">
        <f>SUM(F2020:F2021)</f>
        <v>26.23</v>
      </c>
      <c r="K2022" s="38"/>
      <c r="L2022" s="38"/>
    </row>
    <row r="2023" spans="1:12" x14ac:dyDescent="0.25">
      <c r="C2023" s="39"/>
      <c r="D2023" s="40"/>
      <c r="E2023" s="49"/>
      <c r="F2023" s="49"/>
      <c r="K2023" s="38"/>
      <c r="L2023" s="38"/>
    </row>
    <row r="2024" spans="1:12" x14ac:dyDescent="0.25">
      <c r="B2024" s="7"/>
      <c r="C2024" s="47" t="s">
        <v>79</v>
      </c>
      <c r="D2024" s="48" t="s">
        <v>80</v>
      </c>
      <c r="E2024" s="49"/>
      <c r="F2024" s="49"/>
      <c r="K2024" s="38"/>
      <c r="L2024" s="38"/>
    </row>
    <row r="2025" spans="1:12" x14ac:dyDescent="0.25">
      <c r="C2025" s="39"/>
      <c r="D2025" s="40"/>
      <c r="E2025" s="49"/>
      <c r="F2025" s="49"/>
      <c r="K2025" s="38"/>
      <c r="L2025" s="38"/>
    </row>
    <row r="2026" spans="1:12" ht="34.5" x14ac:dyDescent="0.25">
      <c r="A2026" s="4" t="s">
        <v>422</v>
      </c>
      <c r="B2026" s="4" t="s">
        <v>166</v>
      </c>
      <c r="C2026" s="50" t="s">
        <v>18</v>
      </c>
      <c r="D2026" s="51" t="s">
        <v>167</v>
      </c>
      <c r="E2026" s="49">
        <v>230.29</v>
      </c>
      <c r="F2026" s="49">
        <v>0</v>
      </c>
      <c r="K2026" s="38"/>
      <c r="L2026" s="38"/>
    </row>
    <row r="2027" spans="1:12" x14ac:dyDescent="0.25">
      <c r="C2027" s="39"/>
      <c r="D2027" s="48" t="s">
        <v>2674</v>
      </c>
      <c r="E2027" s="52">
        <f>SUM(E2026)</f>
        <v>230.29</v>
      </c>
      <c r="F2027" s="52">
        <f>SUM(F2026)</f>
        <v>0</v>
      </c>
      <c r="K2027" s="38"/>
      <c r="L2027" s="38"/>
    </row>
    <row r="2028" spans="1:12" x14ac:dyDescent="0.25">
      <c r="C2028" s="39"/>
      <c r="D2028" s="40"/>
      <c r="E2028" s="49"/>
      <c r="F2028" s="49"/>
      <c r="K2028" s="38"/>
      <c r="L2028" s="38"/>
    </row>
    <row r="2029" spans="1:12" x14ac:dyDescent="0.25">
      <c r="B2029" s="7"/>
      <c r="C2029" s="47" t="s">
        <v>84</v>
      </c>
      <c r="D2029" s="48" t="s">
        <v>85</v>
      </c>
      <c r="E2029" s="49"/>
      <c r="F2029" s="49"/>
      <c r="K2029" s="38"/>
      <c r="L2029" s="38"/>
    </row>
    <row r="2030" spans="1:12" x14ac:dyDescent="0.25">
      <c r="C2030" s="39"/>
      <c r="D2030" s="40"/>
      <c r="E2030" s="49"/>
      <c r="F2030" s="49"/>
      <c r="K2030" s="38"/>
      <c r="L2030" s="38"/>
    </row>
    <row r="2031" spans="1:12" ht="45.75" x14ac:dyDescent="0.25">
      <c r="A2031" s="4" t="s">
        <v>423</v>
      </c>
      <c r="B2031" s="4" t="s">
        <v>87</v>
      </c>
      <c r="C2031" s="50" t="s">
        <v>31</v>
      </c>
      <c r="D2031" s="51" t="s">
        <v>88</v>
      </c>
      <c r="E2031" s="49">
        <v>738.99</v>
      </c>
      <c r="F2031" s="49">
        <f t="shared" si="31"/>
        <v>738.99</v>
      </c>
      <c r="K2031" s="38"/>
      <c r="L2031" s="38"/>
    </row>
    <row r="2032" spans="1:12" ht="45.75" x14ac:dyDescent="0.25">
      <c r="A2032" s="4" t="s">
        <v>423</v>
      </c>
      <c r="B2032" s="4" t="s">
        <v>89</v>
      </c>
      <c r="C2032" s="50" t="s">
        <v>40</v>
      </c>
      <c r="D2032" s="51" t="s">
        <v>90</v>
      </c>
      <c r="E2032" s="49">
        <v>174.67</v>
      </c>
      <c r="F2032" s="49">
        <f t="shared" si="31"/>
        <v>174.67</v>
      </c>
      <c r="K2032" s="38"/>
      <c r="L2032" s="38"/>
    </row>
    <row r="2033" spans="1:12" ht="45.75" x14ac:dyDescent="0.25">
      <c r="A2033" s="4" t="s">
        <v>423</v>
      </c>
      <c r="B2033" s="4" t="s">
        <v>91</v>
      </c>
      <c r="C2033" s="50" t="s">
        <v>31</v>
      </c>
      <c r="D2033" s="51" t="s">
        <v>92</v>
      </c>
      <c r="E2033" s="49">
        <v>192.3</v>
      </c>
      <c r="F2033" s="49">
        <f t="shared" si="31"/>
        <v>192.3</v>
      </c>
      <c r="K2033" s="38"/>
      <c r="L2033" s="38"/>
    </row>
    <row r="2034" spans="1:12" ht="34.5" x14ac:dyDescent="0.25">
      <c r="A2034" s="4" t="s">
        <v>423</v>
      </c>
      <c r="B2034" s="4" t="s">
        <v>156</v>
      </c>
      <c r="C2034" s="50" t="s">
        <v>18</v>
      </c>
      <c r="D2034" s="51" t="s">
        <v>157</v>
      </c>
      <c r="E2034" s="49">
        <v>1182.44</v>
      </c>
      <c r="F2034" s="49">
        <f t="shared" si="31"/>
        <v>1182.44</v>
      </c>
      <c r="K2034" s="38"/>
      <c r="L2034" s="38"/>
    </row>
    <row r="2035" spans="1:12" x14ac:dyDescent="0.25">
      <c r="C2035" s="39"/>
      <c r="D2035" s="48" t="s">
        <v>2674</v>
      </c>
      <c r="E2035" s="52">
        <f>SUM(E2031:E2034)</f>
        <v>2288.4</v>
      </c>
      <c r="F2035" s="52">
        <f>SUM(F2031:F2034)</f>
        <v>2288.4</v>
      </c>
      <c r="K2035" s="38"/>
      <c r="L2035" s="38"/>
    </row>
    <row r="2036" spans="1:12" x14ac:dyDescent="0.25">
      <c r="C2036" s="39"/>
      <c r="D2036" s="40"/>
      <c r="E2036" s="49"/>
      <c r="F2036" s="49"/>
      <c r="K2036" s="38"/>
      <c r="L2036" s="38"/>
    </row>
    <row r="2037" spans="1:12" x14ac:dyDescent="0.25">
      <c r="B2037" s="7"/>
      <c r="C2037" s="47" t="s">
        <v>93</v>
      </c>
      <c r="D2037" s="48" t="s">
        <v>94</v>
      </c>
      <c r="E2037" s="49"/>
      <c r="F2037" s="49"/>
      <c r="K2037" s="38"/>
      <c r="L2037" s="38"/>
    </row>
    <row r="2038" spans="1:12" x14ac:dyDescent="0.25">
      <c r="C2038" s="39"/>
      <c r="D2038" s="40"/>
      <c r="E2038" s="49"/>
      <c r="F2038" s="49"/>
      <c r="K2038" s="38"/>
      <c r="L2038" s="38"/>
    </row>
    <row r="2039" spans="1:12" ht="23.25" x14ac:dyDescent="0.25">
      <c r="A2039" s="4" t="s">
        <v>424</v>
      </c>
      <c r="B2039" s="4" t="s">
        <v>96</v>
      </c>
      <c r="C2039" s="50" t="s">
        <v>40</v>
      </c>
      <c r="D2039" s="51" t="s">
        <v>97</v>
      </c>
      <c r="E2039" s="49">
        <v>578.26</v>
      </c>
      <c r="F2039" s="49">
        <f t="shared" si="31"/>
        <v>578.26</v>
      </c>
      <c r="K2039" s="38"/>
      <c r="L2039" s="38"/>
    </row>
    <row r="2040" spans="1:12" ht="34.5" x14ac:dyDescent="0.25">
      <c r="A2040" s="4" t="s">
        <v>424</v>
      </c>
      <c r="B2040" s="4" t="s">
        <v>98</v>
      </c>
      <c r="C2040" s="50" t="s">
        <v>40</v>
      </c>
      <c r="D2040" s="51" t="s">
        <v>99</v>
      </c>
      <c r="E2040" s="49">
        <v>134.57</v>
      </c>
      <c r="F2040" s="49">
        <f t="shared" si="31"/>
        <v>134.57</v>
      </c>
      <c r="K2040" s="38"/>
      <c r="L2040" s="38"/>
    </row>
    <row r="2041" spans="1:12" ht="57" x14ac:dyDescent="0.25">
      <c r="A2041" s="4" t="s">
        <v>424</v>
      </c>
      <c r="B2041" s="4" t="s">
        <v>100</v>
      </c>
      <c r="C2041" s="50" t="s">
        <v>40</v>
      </c>
      <c r="D2041" s="51" t="s">
        <v>101</v>
      </c>
      <c r="E2041" s="49">
        <v>157.44</v>
      </c>
      <c r="F2041" s="49">
        <f t="shared" si="31"/>
        <v>157.44</v>
      </c>
      <c r="K2041" s="38"/>
      <c r="L2041" s="38"/>
    </row>
    <row r="2042" spans="1:12" ht="34.5" x14ac:dyDescent="0.25">
      <c r="A2042" s="4" t="s">
        <v>424</v>
      </c>
      <c r="B2042" s="4" t="s">
        <v>102</v>
      </c>
      <c r="C2042" s="50" t="s">
        <v>40</v>
      </c>
      <c r="D2042" s="51" t="s">
        <v>103</v>
      </c>
      <c r="E2042" s="49">
        <v>47.7</v>
      </c>
      <c r="F2042" s="49">
        <f t="shared" si="31"/>
        <v>47.7</v>
      </c>
      <c r="K2042" s="38"/>
      <c r="L2042" s="38"/>
    </row>
    <row r="2043" spans="1:12" ht="57" x14ac:dyDescent="0.25">
      <c r="A2043" s="4" t="s">
        <v>424</v>
      </c>
      <c r="B2043" s="4" t="s">
        <v>104</v>
      </c>
      <c r="C2043" s="50" t="s">
        <v>40</v>
      </c>
      <c r="D2043" s="51" t="s">
        <v>105</v>
      </c>
      <c r="E2043" s="49">
        <v>295.14999999999998</v>
      </c>
      <c r="F2043" s="49">
        <f t="shared" si="31"/>
        <v>295.14999999999998</v>
      </c>
      <c r="K2043" s="38"/>
      <c r="L2043" s="38"/>
    </row>
    <row r="2044" spans="1:12" ht="45.75" x14ac:dyDescent="0.25">
      <c r="A2044" s="4" t="s">
        <v>424</v>
      </c>
      <c r="B2044" s="4" t="s">
        <v>106</v>
      </c>
      <c r="C2044" s="50" t="s">
        <v>40</v>
      </c>
      <c r="D2044" s="51" t="s">
        <v>107</v>
      </c>
      <c r="E2044" s="49">
        <v>46.76</v>
      </c>
      <c r="F2044" s="49">
        <v>0</v>
      </c>
      <c r="K2044" s="38"/>
      <c r="L2044" s="38"/>
    </row>
    <row r="2045" spans="1:12" x14ac:dyDescent="0.25">
      <c r="C2045" s="39"/>
      <c r="D2045" s="48" t="s">
        <v>2674</v>
      </c>
      <c r="E2045" s="52">
        <f>SUM(E2039:E2044)</f>
        <v>1259.8799999999999</v>
      </c>
      <c r="F2045" s="52">
        <f>SUM(F2039:F2044)</f>
        <v>1213.1199999999999</v>
      </c>
      <c r="K2045" s="38"/>
      <c r="L2045" s="38"/>
    </row>
    <row r="2046" spans="1:12" x14ac:dyDescent="0.25">
      <c r="C2046" s="39"/>
      <c r="D2046" s="40"/>
      <c r="E2046" s="49"/>
      <c r="F2046" s="49"/>
      <c r="K2046" s="38"/>
      <c r="L2046" s="38"/>
    </row>
    <row r="2047" spans="1:12" x14ac:dyDescent="0.25">
      <c r="B2047" s="7"/>
      <c r="C2047" s="44" t="s">
        <v>425</v>
      </c>
      <c r="D2047" s="45" t="s">
        <v>426</v>
      </c>
      <c r="E2047" s="46">
        <f>E2059+E2064+E2070+E2080+E2088+E2095+E2101+E2111</f>
        <v>9590.31</v>
      </c>
      <c r="F2047" s="46">
        <f>F2059+F2064+F2070+F2080+F2088+F2095+F2101+F2111</f>
        <v>6970.58</v>
      </c>
      <c r="K2047" s="38"/>
      <c r="L2047" s="38"/>
    </row>
    <row r="2048" spans="1:12" x14ac:dyDescent="0.25">
      <c r="B2048" s="7"/>
      <c r="C2048" s="47" t="s">
        <v>7</v>
      </c>
      <c r="D2048" s="48" t="s">
        <v>12</v>
      </c>
      <c r="E2048" s="49"/>
      <c r="F2048" s="49"/>
      <c r="K2048" s="38"/>
      <c r="L2048" s="38"/>
    </row>
    <row r="2049" spans="1:12" x14ac:dyDescent="0.25">
      <c r="C2049" s="39"/>
      <c r="D2049" s="40"/>
      <c r="E2049" s="49"/>
      <c r="F2049" s="49"/>
      <c r="K2049" s="38"/>
      <c r="L2049" s="38"/>
    </row>
    <row r="2050" spans="1:12" ht="23.25" x14ac:dyDescent="0.25">
      <c r="A2050" s="4" t="s">
        <v>427</v>
      </c>
      <c r="B2050" s="4" t="s">
        <v>14</v>
      </c>
      <c r="C2050" s="50" t="s">
        <v>15</v>
      </c>
      <c r="D2050" s="51" t="s">
        <v>16</v>
      </c>
      <c r="E2050" s="49">
        <v>292.5</v>
      </c>
      <c r="F2050" s="49">
        <f t="shared" si="31"/>
        <v>292.5</v>
      </c>
      <c r="K2050" s="38"/>
      <c r="L2050" s="38"/>
    </row>
    <row r="2051" spans="1:12" x14ac:dyDescent="0.25">
      <c r="A2051" s="4" t="s">
        <v>427</v>
      </c>
      <c r="B2051" s="4" t="s">
        <v>17</v>
      </c>
      <c r="C2051" s="50" t="s">
        <v>18</v>
      </c>
      <c r="D2051" s="51" t="s">
        <v>19</v>
      </c>
      <c r="E2051" s="49">
        <v>47.1</v>
      </c>
      <c r="F2051" s="49">
        <f t="shared" si="31"/>
        <v>47.1</v>
      </c>
      <c r="K2051" s="38"/>
      <c r="L2051" s="38"/>
    </row>
    <row r="2052" spans="1:12" ht="23.25" x14ac:dyDescent="0.25">
      <c r="A2052" s="4" t="s">
        <v>427</v>
      </c>
      <c r="B2052" s="4" t="s">
        <v>20</v>
      </c>
      <c r="C2052" s="50" t="s">
        <v>18</v>
      </c>
      <c r="D2052" s="51" t="s">
        <v>21</v>
      </c>
      <c r="E2052" s="49">
        <v>142.80000000000001</v>
      </c>
      <c r="F2052" s="49">
        <f t="shared" si="31"/>
        <v>142.80000000000001</v>
      </c>
      <c r="K2052" s="38"/>
      <c r="L2052" s="38"/>
    </row>
    <row r="2053" spans="1:12" ht="23.25" x14ac:dyDescent="0.25">
      <c r="A2053" s="4" t="s">
        <v>427</v>
      </c>
      <c r="B2053" s="4" t="s">
        <v>22</v>
      </c>
      <c r="C2053" s="50" t="s">
        <v>15</v>
      </c>
      <c r="D2053" s="51" t="s">
        <v>23</v>
      </c>
      <c r="E2053" s="49">
        <v>143.82</v>
      </c>
      <c r="F2053" s="49">
        <f t="shared" si="31"/>
        <v>143.82</v>
      </c>
      <c r="K2053" s="38"/>
      <c r="L2053" s="38"/>
    </row>
    <row r="2054" spans="1:12" ht="23.25" x14ac:dyDescent="0.25">
      <c r="A2054" s="4" t="s">
        <v>427</v>
      </c>
      <c r="B2054" s="4" t="s">
        <v>24</v>
      </c>
      <c r="C2054" s="50" t="s">
        <v>18</v>
      </c>
      <c r="D2054" s="51" t="s">
        <v>25</v>
      </c>
      <c r="E2054" s="49">
        <v>500.88</v>
      </c>
      <c r="F2054" s="49">
        <f t="shared" si="31"/>
        <v>500.88</v>
      </c>
      <c r="K2054" s="38"/>
      <c r="L2054" s="38"/>
    </row>
    <row r="2055" spans="1:12" ht="23.25" x14ac:dyDescent="0.25">
      <c r="A2055" s="4" t="s">
        <v>427</v>
      </c>
      <c r="B2055" s="4" t="s">
        <v>26</v>
      </c>
      <c r="C2055" s="50" t="s">
        <v>18</v>
      </c>
      <c r="D2055" s="51" t="s">
        <v>27</v>
      </c>
      <c r="E2055" s="49">
        <v>170.79</v>
      </c>
      <c r="F2055" s="49">
        <f t="shared" si="31"/>
        <v>170.79</v>
      </c>
      <c r="K2055" s="38"/>
      <c r="L2055" s="38"/>
    </row>
    <row r="2056" spans="1:12" ht="23.25" x14ac:dyDescent="0.25">
      <c r="A2056" s="4" t="s">
        <v>427</v>
      </c>
      <c r="B2056" s="4" t="s">
        <v>28</v>
      </c>
      <c r="C2056" s="50" t="s">
        <v>18</v>
      </c>
      <c r="D2056" s="51" t="s">
        <v>29</v>
      </c>
      <c r="E2056" s="49">
        <v>381.24</v>
      </c>
      <c r="F2056" s="49">
        <f t="shared" si="31"/>
        <v>381.24</v>
      </c>
      <c r="K2056" s="38"/>
      <c r="L2056" s="38"/>
    </row>
    <row r="2057" spans="1:12" ht="34.5" x14ac:dyDescent="0.25">
      <c r="A2057" s="4" t="s">
        <v>427</v>
      </c>
      <c r="B2057" s="4" t="s">
        <v>30</v>
      </c>
      <c r="C2057" s="50" t="s">
        <v>31</v>
      </c>
      <c r="D2057" s="51" t="s">
        <v>32</v>
      </c>
      <c r="E2057" s="49">
        <v>76.44</v>
      </c>
      <c r="F2057" s="49">
        <f t="shared" ref="F2057:F2120" si="32">E2057</f>
        <v>76.44</v>
      </c>
      <c r="K2057" s="38"/>
      <c r="L2057" s="38"/>
    </row>
    <row r="2058" spans="1:12" ht="34.5" x14ac:dyDescent="0.25">
      <c r="A2058" s="4" t="s">
        <v>427</v>
      </c>
      <c r="B2058" s="4" t="s">
        <v>33</v>
      </c>
      <c r="C2058" s="50" t="s">
        <v>31</v>
      </c>
      <c r="D2058" s="51" t="s">
        <v>34</v>
      </c>
      <c r="E2058" s="49">
        <v>100.88</v>
      </c>
      <c r="F2058" s="49">
        <f t="shared" si="32"/>
        <v>100.88</v>
      </c>
      <c r="K2058" s="38"/>
      <c r="L2058" s="38"/>
    </row>
    <row r="2059" spans="1:12" x14ac:dyDescent="0.25">
      <c r="C2059" s="39"/>
      <c r="D2059" s="48" t="s">
        <v>2674</v>
      </c>
      <c r="E2059" s="52">
        <f>SUM(E2050:E2058)</f>
        <v>1856.4499999999998</v>
      </c>
      <c r="F2059" s="52">
        <f>SUM(F2050:F2058)</f>
        <v>1856.4499999999998</v>
      </c>
      <c r="K2059" s="38"/>
      <c r="L2059" s="38"/>
    </row>
    <row r="2060" spans="1:12" x14ac:dyDescent="0.25">
      <c r="C2060" s="39"/>
      <c r="D2060" s="40"/>
      <c r="E2060" s="49"/>
      <c r="F2060" s="49"/>
      <c r="K2060" s="38"/>
      <c r="L2060" s="38"/>
    </row>
    <row r="2061" spans="1:12" x14ac:dyDescent="0.25">
      <c r="B2061" s="7"/>
      <c r="C2061" s="47" t="s">
        <v>36</v>
      </c>
      <c r="D2061" s="48" t="s">
        <v>37</v>
      </c>
      <c r="E2061" s="49"/>
      <c r="F2061" s="49"/>
      <c r="K2061" s="38"/>
      <c r="L2061" s="38"/>
    </row>
    <row r="2062" spans="1:12" x14ac:dyDescent="0.25">
      <c r="C2062" s="39"/>
      <c r="D2062" s="40"/>
      <c r="E2062" s="49"/>
      <c r="F2062" s="49"/>
      <c r="K2062" s="38"/>
      <c r="L2062" s="38"/>
    </row>
    <row r="2063" spans="1:12" ht="23.25" x14ac:dyDescent="0.25">
      <c r="A2063" s="4" t="s">
        <v>428</v>
      </c>
      <c r="B2063" s="4" t="s">
        <v>39</v>
      </c>
      <c r="C2063" s="50" t="s">
        <v>40</v>
      </c>
      <c r="D2063" s="51" t="s">
        <v>41</v>
      </c>
      <c r="E2063" s="49">
        <v>306.45</v>
      </c>
      <c r="F2063" s="49">
        <f t="shared" si="32"/>
        <v>306.45</v>
      </c>
      <c r="K2063" s="38"/>
      <c r="L2063" s="38"/>
    </row>
    <row r="2064" spans="1:12" x14ac:dyDescent="0.25">
      <c r="C2064" s="39"/>
      <c r="D2064" s="48" t="s">
        <v>2674</v>
      </c>
      <c r="E2064" s="52">
        <f>SUM(E2063)</f>
        <v>306.45</v>
      </c>
      <c r="F2064" s="52">
        <f>SUM(F2063)</f>
        <v>306.45</v>
      </c>
      <c r="K2064" s="38"/>
      <c r="L2064" s="38"/>
    </row>
    <row r="2065" spans="1:12" x14ac:dyDescent="0.25">
      <c r="C2065" s="39"/>
      <c r="D2065" s="40"/>
      <c r="E2065" s="49"/>
      <c r="F2065" s="49"/>
      <c r="K2065" s="38"/>
      <c r="L2065" s="38"/>
    </row>
    <row r="2066" spans="1:12" x14ac:dyDescent="0.25">
      <c r="B2066" s="7"/>
      <c r="C2066" s="47" t="s">
        <v>42</v>
      </c>
      <c r="D2066" s="48" t="s">
        <v>43</v>
      </c>
      <c r="E2066" s="49"/>
      <c r="F2066" s="49"/>
      <c r="K2066" s="38"/>
      <c r="L2066" s="38"/>
    </row>
    <row r="2067" spans="1:12" x14ac:dyDescent="0.25">
      <c r="C2067" s="39"/>
      <c r="D2067" s="40"/>
      <c r="E2067" s="49"/>
      <c r="F2067" s="49"/>
      <c r="K2067" s="38"/>
      <c r="L2067" s="38"/>
    </row>
    <row r="2068" spans="1:12" ht="45.75" x14ac:dyDescent="0.25">
      <c r="A2068" s="4" t="s">
        <v>429</v>
      </c>
      <c r="B2068" s="4" t="s">
        <v>45</v>
      </c>
      <c r="C2068" s="50" t="s">
        <v>31</v>
      </c>
      <c r="D2068" s="51" t="s">
        <v>46</v>
      </c>
      <c r="E2068" s="49">
        <v>239.15</v>
      </c>
      <c r="F2068" s="49">
        <f t="shared" si="32"/>
        <v>239.15</v>
      </c>
      <c r="K2068" s="38"/>
      <c r="L2068" s="38"/>
    </row>
    <row r="2069" spans="1:12" ht="45.75" x14ac:dyDescent="0.25">
      <c r="A2069" s="4" t="s">
        <v>429</v>
      </c>
      <c r="B2069" s="4" t="s">
        <v>47</v>
      </c>
      <c r="C2069" s="50" t="s">
        <v>31</v>
      </c>
      <c r="D2069" s="51" t="s">
        <v>48</v>
      </c>
      <c r="E2069" s="49">
        <v>27.6</v>
      </c>
      <c r="F2069" s="49">
        <f t="shared" si="32"/>
        <v>27.6</v>
      </c>
      <c r="K2069" s="38"/>
      <c r="L2069" s="38"/>
    </row>
    <row r="2070" spans="1:12" x14ac:dyDescent="0.25">
      <c r="C2070" s="39"/>
      <c r="D2070" s="48" t="s">
        <v>2674</v>
      </c>
      <c r="E2070" s="52">
        <f>SUM(E2068:E2069)</f>
        <v>266.75</v>
      </c>
      <c r="F2070" s="52">
        <f>SUM(F2068:F2069)</f>
        <v>266.75</v>
      </c>
      <c r="K2070" s="38"/>
      <c r="L2070" s="38"/>
    </row>
    <row r="2071" spans="1:12" x14ac:dyDescent="0.25">
      <c r="C2071" s="39"/>
      <c r="D2071" s="40"/>
      <c r="E2071" s="49"/>
      <c r="F2071" s="49"/>
      <c r="K2071" s="38"/>
      <c r="L2071" s="38"/>
    </row>
    <row r="2072" spans="1:12" x14ac:dyDescent="0.25">
      <c r="B2072" s="7"/>
      <c r="C2072" s="47" t="s">
        <v>53</v>
      </c>
      <c r="D2072" s="48" t="s">
        <v>54</v>
      </c>
      <c r="E2072" s="49"/>
      <c r="F2072" s="49"/>
      <c r="K2072" s="38"/>
      <c r="L2072" s="38"/>
    </row>
    <row r="2073" spans="1:12" x14ac:dyDescent="0.25">
      <c r="C2073" s="39"/>
      <c r="D2073" s="40"/>
      <c r="E2073" s="49"/>
      <c r="F2073" s="49"/>
      <c r="K2073" s="38"/>
      <c r="L2073" s="38"/>
    </row>
    <row r="2074" spans="1:12" ht="34.5" x14ac:dyDescent="0.25">
      <c r="A2074" s="4" t="s">
        <v>430</v>
      </c>
      <c r="B2074" s="4" t="s">
        <v>56</v>
      </c>
      <c r="C2074" s="50" t="s">
        <v>40</v>
      </c>
      <c r="D2074" s="51" t="s">
        <v>57</v>
      </c>
      <c r="E2074" s="49">
        <v>121.94</v>
      </c>
      <c r="F2074" s="49">
        <f t="shared" si="32"/>
        <v>121.94</v>
      </c>
      <c r="K2074" s="38"/>
      <c r="L2074" s="38"/>
    </row>
    <row r="2075" spans="1:12" ht="34.5" x14ac:dyDescent="0.25">
      <c r="A2075" s="4" t="s">
        <v>430</v>
      </c>
      <c r="B2075" s="4" t="s">
        <v>58</v>
      </c>
      <c r="C2075" s="50" t="s">
        <v>40</v>
      </c>
      <c r="D2075" s="51" t="s">
        <v>59</v>
      </c>
      <c r="E2075" s="49">
        <v>10.71</v>
      </c>
      <c r="F2075" s="49">
        <f t="shared" si="32"/>
        <v>10.71</v>
      </c>
      <c r="K2075" s="38"/>
      <c r="L2075" s="38"/>
    </row>
    <row r="2076" spans="1:12" ht="34.5" x14ac:dyDescent="0.25">
      <c r="A2076" s="4" t="s">
        <v>430</v>
      </c>
      <c r="B2076" s="4" t="s">
        <v>60</v>
      </c>
      <c r="C2076" s="50" t="s">
        <v>40</v>
      </c>
      <c r="D2076" s="51" t="s">
        <v>61</v>
      </c>
      <c r="E2076" s="49">
        <v>340.35</v>
      </c>
      <c r="F2076" s="49">
        <f t="shared" si="32"/>
        <v>340.35</v>
      </c>
      <c r="K2076" s="38"/>
      <c r="L2076" s="38"/>
    </row>
    <row r="2077" spans="1:12" ht="34.5" x14ac:dyDescent="0.25">
      <c r="A2077" s="4" t="s">
        <v>430</v>
      </c>
      <c r="B2077" s="4" t="s">
        <v>62</v>
      </c>
      <c r="C2077" s="50" t="s">
        <v>40</v>
      </c>
      <c r="D2077" s="51" t="s">
        <v>63</v>
      </c>
      <c r="E2077" s="49">
        <v>88.21</v>
      </c>
      <c r="F2077" s="49">
        <f t="shared" si="32"/>
        <v>88.21</v>
      </c>
      <c r="K2077" s="38"/>
      <c r="L2077" s="38"/>
    </row>
    <row r="2078" spans="1:12" ht="45.75" x14ac:dyDescent="0.25">
      <c r="A2078" s="4" t="s">
        <v>430</v>
      </c>
      <c r="B2078" s="4" t="s">
        <v>64</v>
      </c>
      <c r="C2078" s="50" t="s">
        <v>40</v>
      </c>
      <c r="D2078" s="51" t="s">
        <v>65</v>
      </c>
      <c r="E2078" s="49">
        <v>128.72999999999999</v>
      </c>
      <c r="F2078" s="49">
        <f t="shared" si="32"/>
        <v>128.72999999999999</v>
      </c>
      <c r="K2078" s="38"/>
      <c r="L2078" s="38"/>
    </row>
    <row r="2079" spans="1:12" ht="45.75" x14ac:dyDescent="0.25">
      <c r="A2079" s="4" t="s">
        <v>430</v>
      </c>
      <c r="B2079" s="4" t="s">
        <v>66</v>
      </c>
      <c r="C2079" s="50" t="s">
        <v>40</v>
      </c>
      <c r="D2079" s="51" t="s">
        <v>67</v>
      </c>
      <c r="E2079" s="49">
        <v>20.88</v>
      </c>
      <c r="F2079" s="49">
        <f t="shared" si="32"/>
        <v>20.88</v>
      </c>
      <c r="K2079" s="38"/>
      <c r="L2079" s="38"/>
    </row>
    <row r="2080" spans="1:12" x14ac:dyDescent="0.25">
      <c r="C2080" s="39"/>
      <c r="D2080" s="48" t="s">
        <v>2674</v>
      </c>
      <c r="E2080" s="52">
        <f>SUM(E2074:E2079)</f>
        <v>710.82</v>
      </c>
      <c r="F2080" s="52">
        <f>SUM(F2074:F2079)</f>
        <v>710.82</v>
      </c>
      <c r="K2080" s="38"/>
      <c r="L2080" s="38"/>
    </row>
    <row r="2081" spans="1:12" x14ac:dyDescent="0.25">
      <c r="C2081" s="39"/>
      <c r="D2081" s="40"/>
      <c r="E2081" s="49"/>
      <c r="F2081" s="49"/>
      <c r="K2081" s="38"/>
      <c r="L2081" s="38"/>
    </row>
    <row r="2082" spans="1:12" x14ac:dyDescent="0.25">
      <c r="B2082" s="7"/>
      <c r="C2082" s="47" t="s">
        <v>68</v>
      </c>
      <c r="D2082" s="48" t="s">
        <v>69</v>
      </c>
      <c r="E2082" s="49"/>
      <c r="F2082" s="49"/>
      <c r="K2082" s="38"/>
      <c r="L2082" s="38"/>
    </row>
    <row r="2083" spans="1:12" x14ac:dyDescent="0.25">
      <c r="C2083" s="39"/>
      <c r="D2083" s="40"/>
      <c r="E2083" s="49"/>
      <c r="F2083" s="49"/>
      <c r="K2083" s="38"/>
      <c r="L2083" s="38"/>
    </row>
    <row r="2084" spans="1:12" ht="57" x14ac:dyDescent="0.25">
      <c r="A2084" s="4" t="s">
        <v>431</v>
      </c>
      <c r="B2084" s="4" t="s">
        <v>71</v>
      </c>
      <c r="C2084" s="50" t="s">
        <v>15</v>
      </c>
      <c r="D2084" s="51" t="s">
        <v>72</v>
      </c>
      <c r="E2084" s="49">
        <v>1420.58</v>
      </c>
      <c r="F2084" s="49">
        <v>0</v>
      </c>
      <c r="K2084" s="38"/>
      <c r="L2084" s="38"/>
    </row>
    <row r="2085" spans="1:12" ht="45.75" x14ac:dyDescent="0.25">
      <c r="A2085" s="4" t="s">
        <v>431</v>
      </c>
      <c r="B2085" s="4" t="s">
        <v>73</v>
      </c>
      <c r="C2085" s="50" t="s">
        <v>18</v>
      </c>
      <c r="D2085" s="51" t="s">
        <v>74</v>
      </c>
      <c r="E2085" s="49">
        <v>724.15</v>
      </c>
      <c r="F2085" s="49">
        <f t="shared" si="32"/>
        <v>724.15</v>
      </c>
      <c r="K2085" s="38"/>
      <c r="L2085" s="38"/>
    </row>
    <row r="2086" spans="1:12" ht="23.25" x14ac:dyDescent="0.25">
      <c r="A2086" s="4" t="s">
        <v>431</v>
      </c>
      <c r="B2086" s="4" t="s">
        <v>75</v>
      </c>
      <c r="C2086" s="50" t="s">
        <v>15</v>
      </c>
      <c r="D2086" s="51" t="s">
        <v>76</v>
      </c>
      <c r="E2086" s="49">
        <v>31.68</v>
      </c>
      <c r="F2086" s="49">
        <f t="shared" si="32"/>
        <v>31.68</v>
      </c>
      <c r="K2086" s="38"/>
      <c r="L2086" s="38"/>
    </row>
    <row r="2087" spans="1:12" ht="79.5" x14ac:dyDescent="0.25">
      <c r="A2087" s="4" t="s">
        <v>431</v>
      </c>
      <c r="B2087" s="4" t="s">
        <v>77</v>
      </c>
      <c r="C2087" s="50" t="s">
        <v>18</v>
      </c>
      <c r="D2087" s="51" t="s">
        <v>78</v>
      </c>
      <c r="E2087" s="49">
        <v>290.22000000000003</v>
      </c>
      <c r="F2087" s="49">
        <v>0</v>
      </c>
      <c r="K2087" s="38"/>
      <c r="L2087" s="38"/>
    </row>
    <row r="2088" spans="1:12" x14ac:dyDescent="0.25">
      <c r="C2088" s="39"/>
      <c r="D2088" s="48" t="s">
        <v>2674</v>
      </c>
      <c r="E2088" s="52">
        <f>SUM(E2084:E2087)</f>
        <v>2466.63</v>
      </c>
      <c r="F2088" s="52">
        <f>SUM(F2084:F2087)</f>
        <v>755.82999999999993</v>
      </c>
      <c r="K2088" s="38"/>
      <c r="L2088" s="38"/>
    </row>
    <row r="2089" spans="1:12" x14ac:dyDescent="0.25">
      <c r="C2089" s="39"/>
      <c r="D2089" s="40"/>
      <c r="E2089" s="49"/>
      <c r="F2089" s="49"/>
      <c r="K2089" s="38"/>
      <c r="L2089" s="38"/>
    </row>
    <row r="2090" spans="1:12" x14ac:dyDescent="0.25">
      <c r="B2090" s="7"/>
      <c r="C2090" s="47" t="s">
        <v>79</v>
      </c>
      <c r="D2090" s="48" t="s">
        <v>80</v>
      </c>
      <c r="E2090" s="49"/>
      <c r="F2090" s="49"/>
      <c r="K2090" s="38"/>
      <c r="L2090" s="38"/>
    </row>
    <row r="2091" spans="1:12" x14ac:dyDescent="0.25">
      <c r="C2091" s="39"/>
      <c r="D2091" s="40"/>
      <c r="E2091" s="49"/>
      <c r="F2091" s="49"/>
      <c r="K2091" s="38"/>
      <c r="L2091" s="38"/>
    </row>
    <row r="2092" spans="1:12" ht="34.5" x14ac:dyDescent="0.25">
      <c r="A2092" s="4" t="s">
        <v>432</v>
      </c>
      <c r="B2092" s="4" t="s">
        <v>166</v>
      </c>
      <c r="C2092" s="50" t="s">
        <v>18</v>
      </c>
      <c r="D2092" s="51" t="s">
        <v>167</v>
      </c>
      <c r="E2092" s="49">
        <v>460.58</v>
      </c>
      <c r="F2092" s="49">
        <v>0</v>
      </c>
      <c r="K2092" s="38"/>
      <c r="L2092" s="38"/>
    </row>
    <row r="2093" spans="1:12" ht="34.5" x14ac:dyDescent="0.25">
      <c r="A2093" s="4" t="s">
        <v>432</v>
      </c>
      <c r="B2093" s="4" t="s">
        <v>126</v>
      </c>
      <c r="C2093" s="50" t="s">
        <v>18</v>
      </c>
      <c r="D2093" s="51" t="s">
        <v>127</v>
      </c>
      <c r="E2093" s="49">
        <v>180.41</v>
      </c>
      <c r="F2093" s="49">
        <v>0</v>
      </c>
      <c r="K2093" s="38"/>
      <c r="L2093" s="38"/>
    </row>
    <row r="2094" spans="1:12" ht="34.5" x14ac:dyDescent="0.25">
      <c r="A2094" s="4" t="s">
        <v>432</v>
      </c>
      <c r="B2094" s="4" t="s">
        <v>82</v>
      </c>
      <c r="C2094" s="50" t="s">
        <v>18</v>
      </c>
      <c r="D2094" s="51" t="s">
        <v>83</v>
      </c>
      <c r="E2094" s="49">
        <v>221.18</v>
      </c>
      <c r="F2094" s="49">
        <v>0</v>
      </c>
      <c r="K2094" s="38"/>
      <c r="L2094" s="38"/>
    </row>
    <row r="2095" spans="1:12" x14ac:dyDescent="0.25">
      <c r="C2095" s="39"/>
      <c r="D2095" s="48" t="s">
        <v>2674</v>
      </c>
      <c r="E2095" s="52">
        <f>SUM(E2092:E2094)</f>
        <v>862.17000000000007</v>
      </c>
      <c r="F2095" s="52">
        <f>SUM(F2092:F2094)</f>
        <v>0</v>
      </c>
      <c r="K2095" s="38"/>
      <c r="L2095" s="38"/>
    </row>
    <row r="2096" spans="1:12" x14ac:dyDescent="0.25">
      <c r="C2096" s="39"/>
      <c r="D2096" s="40"/>
      <c r="E2096" s="49"/>
      <c r="F2096" s="49"/>
      <c r="K2096" s="38"/>
      <c r="L2096" s="38"/>
    </row>
    <row r="2097" spans="1:12" x14ac:dyDescent="0.25">
      <c r="B2097" s="7"/>
      <c r="C2097" s="47" t="s">
        <v>84</v>
      </c>
      <c r="D2097" s="48" t="s">
        <v>85</v>
      </c>
      <c r="E2097" s="49"/>
      <c r="F2097" s="49"/>
      <c r="K2097" s="38"/>
      <c r="L2097" s="38"/>
    </row>
    <row r="2098" spans="1:12" x14ac:dyDescent="0.25">
      <c r="C2098" s="39"/>
      <c r="D2098" s="40"/>
      <c r="E2098" s="49"/>
      <c r="F2098" s="49"/>
      <c r="K2098" s="38"/>
      <c r="L2098" s="38"/>
    </row>
    <row r="2099" spans="1:12" ht="45.75" x14ac:dyDescent="0.25">
      <c r="A2099" s="4" t="s">
        <v>433</v>
      </c>
      <c r="B2099" s="4" t="s">
        <v>87</v>
      </c>
      <c r="C2099" s="50" t="s">
        <v>31</v>
      </c>
      <c r="D2099" s="51" t="s">
        <v>88</v>
      </c>
      <c r="E2099" s="49">
        <v>1309.57</v>
      </c>
      <c r="F2099" s="49">
        <f t="shared" si="32"/>
        <v>1309.57</v>
      </c>
      <c r="K2099" s="38"/>
      <c r="L2099" s="38"/>
    </row>
    <row r="2100" spans="1:12" ht="45.75" x14ac:dyDescent="0.25">
      <c r="A2100" s="4" t="s">
        <v>433</v>
      </c>
      <c r="B2100" s="4" t="s">
        <v>89</v>
      </c>
      <c r="C2100" s="50" t="s">
        <v>40</v>
      </c>
      <c r="D2100" s="51" t="s">
        <v>90</v>
      </c>
      <c r="E2100" s="49">
        <v>309.49</v>
      </c>
      <c r="F2100" s="49">
        <f t="shared" si="32"/>
        <v>309.49</v>
      </c>
      <c r="K2100" s="38"/>
      <c r="L2100" s="38"/>
    </row>
    <row r="2101" spans="1:12" x14ac:dyDescent="0.25">
      <c r="C2101" s="39"/>
      <c r="D2101" s="48" t="s">
        <v>2674</v>
      </c>
      <c r="E2101" s="52">
        <f>SUM(E2099:E2100)</f>
        <v>1619.06</v>
      </c>
      <c r="F2101" s="52">
        <f>SUM(F2099:F2100)</f>
        <v>1619.06</v>
      </c>
      <c r="K2101" s="38"/>
      <c r="L2101" s="38"/>
    </row>
    <row r="2102" spans="1:12" x14ac:dyDescent="0.25">
      <c r="C2102" s="39"/>
      <c r="D2102" s="40"/>
      <c r="E2102" s="49"/>
      <c r="F2102" s="49"/>
      <c r="K2102" s="38"/>
      <c r="L2102" s="38"/>
    </row>
    <row r="2103" spans="1:12" x14ac:dyDescent="0.25">
      <c r="B2103" s="7"/>
      <c r="C2103" s="47" t="s">
        <v>93</v>
      </c>
      <c r="D2103" s="48" t="s">
        <v>94</v>
      </c>
      <c r="E2103" s="49"/>
      <c r="F2103" s="49"/>
      <c r="K2103" s="38"/>
      <c r="L2103" s="38"/>
    </row>
    <row r="2104" spans="1:12" x14ac:dyDescent="0.25">
      <c r="C2104" s="39"/>
      <c r="D2104" s="40"/>
      <c r="E2104" s="49"/>
      <c r="F2104" s="49"/>
      <c r="K2104" s="38"/>
      <c r="L2104" s="38"/>
    </row>
    <row r="2105" spans="1:12" ht="23.25" x14ac:dyDescent="0.25">
      <c r="A2105" s="4" t="s">
        <v>434</v>
      </c>
      <c r="B2105" s="4" t="s">
        <v>96</v>
      </c>
      <c r="C2105" s="50" t="s">
        <v>40</v>
      </c>
      <c r="D2105" s="51" t="s">
        <v>97</v>
      </c>
      <c r="E2105" s="49">
        <v>690.08</v>
      </c>
      <c r="F2105" s="49">
        <f t="shared" si="32"/>
        <v>690.08</v>
      </c>
      <c r="K2105" s="38"/>
      <c r="L2105" s="38"/>
    </row>
    <row r="2106" spans="1:12" ht="34.5" x14ac:dyDescent="0.25">
      <c r="A2106" s="4" t="s">
        <v>434</v>
      </c>
      <c r="B2106" s="4" t="s">
        <v>98</v>
      </c>
      <c r="C2106" s="50" t="s">
        <v>40</v>
      </c>
      <c r="D2106" s="51" t="s">
        <v>99</v>
      </c>
      <c r="E2106" s="49">
        <v>170.09</v>
      </c>
      <c r="F2106" s="49">
        <f t="shared" si="32"/>
        <v>170.09</v>
      </c>
      <c r="K2106" s="38"/>
      <c r="L2106" s="38"/>
    </row>
    <row r="2107" spans="1:12" ht="57" x14ac:dyDescent="0.25">
      <c r="A2107" s="4" t="s">
        <v>434</v>
      </c>
      <c r="B2107" s="4" t="s">
        <v>100</v>
      </c>
      <c r="C2107" s="50" t="s">
        <v>40</v>
      </c>
      <c r="D2107" s="51" t="s">
        <v>101</v>
      </c>
      <c r="E2107" s="49">
        <v>199</v>
      </c>
      <c r="F2107" s="49">
        <f t="shared" si="32"/>
        <v>199</v>
      </c>
      <c r="K2107" s="38"/>
      <c r="L2107" s="38"/>
    </row>
    <row r="2108" spans="1:12" ht="34.5" x14ac:dyDescent="0.25">
      <c r="A2108" s="4" t="s">
        <v>434</v>
      </c>
      <c r="B2108" s="4" t="s">
        <v>102</v>
      </c>
      <c r="C2108" s="50" t="s">
        <v>40</v>
      </c>
      <c r="D2108" s="51" t="s">
        <v>103</v>
      </c>
      <c r="E2108" s="49">
        <v>55.1</v>
      </c>
      <c r="F2108" s="49">
        <f t="shared" si="32"/>
        <v>55.1</v>
      </c>
      <c r="K2108" s="38"/>
      <c r="L2108" s="38"/>
    </row>
    <row r="2109" spans="1:12" ht="57" x14ac:dyDescent="0.25">
      <c r="A2109" s="4" t="s">
        <v>434</v>
      </c>
      <c r="B2109" s="4" t="s">
        <v>104</v>
      </c>
      <c r="C2109" s="50" t="s">
        <v>40</v>
      </c>
      <c r="D2109" s="51" t="s">
        <v>105</v>
      </c>
      <c r="E2109" s="49">
        <v>340.95</v>
      </c>
      <c r="F2109" s="49">
        <f t="shared" si="32"/>
        <v>340.95</v>
      </c>
      <c r="K2109" s="38"/>
      <c r="L2109" s="38"/>
    </row>
    <row r="2110" spans="1:12" ht="45.75" x14ac:dyDescent="0.25">
      <c r="A2110" s="4" t="s">
        <v>434</v>
      </c>
      <c r="B2110" s="4" t="s">
        <v>106</v>
      </c>
      <c r="C2110" s="50" t="s">
        <v>40</v>
      </c>
      <c r="D2110" s="51" t="s">
        <v>107</v>
      </c>
      <c r="E2110" s="49">
        <v>46.76</v>
      </c>
      <c r="F2110" s="49">
        <v>0</v>
      </c>
      <c r="K2110" s="38"/>
      <c r="L2110" s="38"/>
    </row>
    <row r="2111" spans="1:12" x14ac:dyDescent="0.25">
      <c r="C2111" s="39"/>
      <c r="D2111" s="48" t="s">
        <v>2674</v>
      </c>
      <c r="E2111" s="52">
        <f>SUM(E2105:E2110)</f>
        <v>1501.98</v>
      </c>
      <c r="F2111" s="52">
        <f>SUM(F2105:F2110)</f>
        <v>1455.22</v>
      </c>
      <c r="K2111" s="38"/>
      <c r="L2111" s="38"/>
    </row>
    <row r="2112" spans="1:12" x14ac:dyDescent="0.25">
      <c r="C2112" s="39"/>
      <c r="D2112" s="40"/>
      <c r="E2112" s="49"/>
      <c r="F2112" s="49"/>
      <c r="K2112" s="38"/>
      <c r="L2112" s="38"/>
    </row>
    <row r="2113" spans="1:12" x14ac:dyDescent="0.25">
      <c r="B2113" s="7"/>
      <c r="C2113" s="44" t="s">
        <v>435</v>
      </c>
      <c r="D2113" s="45" t="s">
        <v>436</v>
      </c>
      <c r="E2113" s="46">
        <f>E2125+E2130+E2137+E2147+E2155+E2160+E2167+E2177</f>
        <v>11523.15</v>
      </c>
      <c r="F2113" s="46">
        <f>F2125+F2130+F2137+F2147+F2155+F2160+F2167+F2177</f>
        <v>8909.56</v>
      </c>
      <c r="K2113" s="38"/>
      <c r="L2113" s="38"/>
    </row>
    <row r="2114" spans="1:12" x14ac:dyDescent="0.25">
      <c r="B2114" s="7"/>
      <c r="C2114" s="47" t="s">
        <v>7</v>
      </c>
      <c r="D2114" s="48" t="s">
        <v>12</v>
      </c>
      <c r="E2114" s="49"/>
      <c r="F2114" s="49"/>
      <c r="K2114" s="38"/>
      <c r="L2114" s="38"/>
    </row>
    <row r="2115" spans="1:12" x14ac:dyDescent="0.25">
      <c r="C2115" s="39"/>
      <c r="D2115" s="40"/>
      <c r="E2115" s="49"/>
      <c r="F2115" s="49"/>
      <c r="K2115" s="38"/>
      <c r="L2115" s="38"/>
    </row>
    <row r="2116" spans="1:12" ht="23.25" x14ac:dyDescent="0.25">
      <c r="A2116" s="4" t="s">
        <v>437</v>
      </c>
      <c r="B2116" s="4" t="s">
        <v>14</v>
      </c>
      <c r="C2116" s="50" t="s">
        <v>15</v>
      </c>
      <c r="D2116" s="51" t="s">
        <v>16</v>
      </c>
      <c r="E2116" s="49">
        <v>409.5</v>
      </c>
      <c r="F2116" s="49">
        <f t="shared" si="32"/>
        <v>409.5</v>
      </c>
      <c r="K2116" s="38"/>
      <c r="L2116" s="38"/>
    </row>
    <row r="2117" spans="1:12" x14ac:dyDescent="0.25">
      <c r="A2117" s="4" t="s">
        <v>437</v>
      </c>
      <c r="B2117" s="4" t="s">
        <v>17</v>
      </c>
      <c r="C2117" s="50" t="s">
        <v>18</v>
      </c>
      <c r="D2117" s="51" t="s">
        <v>19</v>
      </c>
      <c r="E2117" s="49">
        <v>65.94</v>
      </c>
      <c r="F2117" s="49">
        <f t="shared" si="32"/>
        <v>65.94</v>
      </c>
      <c r="K2117" s="38"/>
      <c r="L2117" s="38"/>
    </row>
    <row r="2118" spans="1:12" ht="23.25" x14ac:dyDescent="0.25">
      <c r="A2118" s="4" t="s">
        <v>437</v>
      </c>
      <c r="B2118" s="4" t="s">
        <v>20</v>
      </c>
      <c r="C2118" s="50" t="s">
        <v>18</v>
      </c>
      <c r="D2118" s="51" t="s">
        <v>21</v>
      </c>
      <c r="E2118" s="49">
        <v>199.92</v>
      </c>
      <c r="F2118" s="49">
        <f t="shared" si="32"/>
        <v>199.92</v>
      </c>
      <c r="K2118" s="38"/>
      <c r="L2118" s="38"/>
    </row>
    <row r="2119" spans="1:12" ht="23.25" x14ac:dyDescent="0.25">
      <c r="A2119" s="4" t="s">
        <v>437</v>
      </c>
      <c r="B2119" s="4" t="s">
        <v>22</v>
      </c>
      <c r="C2119" s="50" t="s">
        <v>15</v>
      </c>
      <c r="D2119" s="51" t="s">
        <v>23</v>
      </c>
      <c r="E2119" s="49">
        <v>200.22</v>
      </c>
      <c r="F2119" s="49">
        <f t="shared" si="32"/>
        <v>200.22</v>
      </c>
      <c r="K2119" s="38"/>
      <c r="L2119" s="38"/>
    </row>
    <row r="2120" spans="1:12" ht="23.25" x14ac:dyDescent="0.25">
      <c r="A2120" s="4" t="s">
        <v>437</v>
      </c>
      <c r="B2120" s="4" t="s">
        <v>24</v>
      </c>
      <c r="C2120" s="50" t="s">
        <v>18</v>
      </c>
      <c r="D2120" s="51" t="s">
        <v>25</v>
      </c>
      <c r="E2120" s="49">
        <v>626.1</v>
      </c>
      <c r="F2120" s="49">
        <f t="shared" si="32"/>
        <v>626.1</v>
      </c>
      <c r="K2120" s="38"/>
      <c r="L2120" s="38"/>
    </row>
    <row r="2121" spans="1:12" ht="23.25" x14ac:dyDescent="0.25">
      <c r="A2121" s="4" t="s">
        <v>437</v>
      </c>
      <c r="B2121" s="4" t="s">
        <v>26</v>
      </c>
      <c r="C2121" s="50" t="s">
        <v>18</v>
      </c>
      <c r="D2121" s="51" t="s">
        <v>27</v>
      </c>
      <c r="E2121" s="49">
        <v>170.79</v>
      </c>
      <c r="F2121" s="49">
        <f t="shared" ref="F2121:F2184" si="33">E2121</f>
        <v>170.79</v>
      </c>
      <c r="K2121" s="38"/>
      <c r="L2121" s="38"/>
    </row>
    <row r="2122" spans="1:12" ht="23.25" x14ac:dyDescent="0.25">
      <c r="A2122" s="4" t="s">
        <v>437</v>
      </c>
      <c r="B2122" s="4" t="s">
        <v>28</v>
      </c>
      <c r="C2122" s="50" t="s">
        <v>18</v>
      </c>
      <c r="D2122" s="51" t="s">
        <v>29</v>
      </c>
      <c r="E2122" s="49">
        <v>381.24</v>
      </c>
      <c r="F2122" s="49">
        <f t="shared" si="33"/>
        <v>381.24</v>
      </c>
      <c r="K2122" s="38"/>
      <c r="L2122" s="38"/>
    </row>
    <row r="2123" spans="1:12" ht="34.5" x14ac:dyDescent="0.25">
      <c r="A2123" s="4" t="s">
        <v>437</v>
      </c>
      <c r="B2123" s="4" t="s">
        <v>30</v>
      </c>
      <c r="C2123" s="50" t="s">
        <v>31</v>
      </c>
      <c r="D2123" s="51" t="s">
        <v>32</v>
      </c>
      <c r="E2123" s="49">
        <v>105.84</v>
      </c>
      <c r="F2123" s="49">
        <f t="shared" si="33"/>
        <v>105.84</v>
      </c>
      <c r="K2123" s="38"/>
      <c r="L2123" s="38"/>
    </row>
    <row r="2124" spans="1:12" ht="34.5" x14ac:dyDescent="0.25">
      <c r="A2124" s="4" t="s">
        <v>437</v>
      </c>
      <c r="B2124" s="4" t="s">
        <v>33</v>
      </c>
      <c r="C2124" s="50" t="s">
        <v>31</v>
      </c>
      <c r="D2124" s="51" t="s">
        <v>34</v>
      </c>
      <c r="E2124" s="49">
        <v>139.68</v>
      </c>
      <c r="F2124" s="49">
        <f t="shared" si="33"/>
        <v>139.68</v>
      </c>
      <c r="K2124" s="38"/>
      <c r="L2124" s="38"/>
    </row>
    <row r="2125" spans="1:12" x14ac:dyDescent="0.25">
      <c r="C2125" s="39"/>
      <c r="D2125" s="48" t="s">
        <v>2674</v>
      </c>
      <c r="E2125" s="52">
        <f>SUM(E2116:E2124)</f>
        <v>2299.23</v>
      </c>
      <c r="F2125" s="52">
        <f>SUM(F2116:F2124)</f>
        <v>2299.23</v>
      </c>
      <c r="K2125" s="38"/>
      <c r="L2125" s="38"/>
    </row>
    <row r="2126" spans="1:12" x14ac:dyDescent="0.25">
      <c r="C2126" s="39"/>
      <c r="D2126" s="40"/>
      <c r="E2126" s="49"/>
      <c r="F2126" s="49"/>
      <c r="K2126" s="38"/>
      <c r="L2126" s="38"/>
    </row>
    <row r="2127" spans="1:12" x14ac:dyDescent="0.25">
      <c r="B2127" s="7"/>
      <c r="C2127" s="47" t="s">
        <v>36</v>
      </c>
      <c r="D2127" s="48" t="s">
        <v>37</v>
      </c>
      <c r="E2127" s="49"/>
      <c r="F2127" s="49"/>
      <c r="K2127" s="38"/>
      <c r="L2127" s="38"/>
    </row>
    <row r="2128" spans="1:12" x14ac:dyDescent="0.25">
      <c r="C2128" s="39"/>
      <c r="D2128" s="40"/>
      <c r="E2128" s="49"/>
      <c r="F2128" s="49"/>
      <c r="K2128" s="38"/>
      <c r="L2128" s="38"/>
    </row>
    <row r="2129" spans="1:12" ht="23.25" x14ac:dyDescent="0.25">
      <c r="A2129" s="4" t="s">
        <v>438</v>
      </c>
      <c r="B2129" s="4" t="s">
        <v>39</v>
      </c>
      <c r="C2129" s="50" t="s">
        <v>40</v>
      </c>
      <c r="D2129" s="51" t="s">
        <v>41</v>
      </c>
      <c r="E2129" s="49">
        <v>408.6</v>
      </c>
      <c r="F2129" s="49">
        <f t="shared" si="33"/>
        <v>408.6</v>
      </c>
      <c r="K2129" s="38"/>
      <c r="L2129" s="38"/>
    </row>
    <row r="2130" spans="1:12" x14ac:dyDescent="0.25">
      <c r="C2130" s="39"/>
      <c r="D2130" s="48" t="s">
        <v>2674</v>
      </c>
      <c r="E2130" s="52">
        <f>SUM(E2129)</f>
        <v>408.6</v>
      </c>
      <c r="F2130" s="52">
        <f>SUM(F2129)</f>
        <v>408.6</v>
      </c>
      <c r="K2130" s="38"/>
      <c r="L2130" s="38"/>
    </row>
    <row r="2131" spans="1:12" x14ac:dyDescent="0.25">
      <c r="C2131" s="39"/>
      <c r="D2131" s="40"/>
      <c r="E2131" s="49"/>
      <c r="F2131" s="49"/>
      <c r="K2131" s="38"/>
      <c r="L2131" s="38"/>
    </row>
    <row r="2132" spans="1:12" x14ac:dyDescent="0.25">
      <c r="B2132" s="7"/>
      <c r="C2132" s="47" t="s">
        <v>42</v>
      </c>
      <c r="D2132" s="48" t="s">
        <v>43</v>
      </c>
      <c r="E2132" s="49"/>
      <c r="F2132" s="49"/>
      <c r="K2132" s="38"/>
      <c r="L2132" s="38"/>
    </row>
    <row r="2133" spans="1:12" x14ac:dyDescent="0.25">
      <c r="C2133" s="39"/>
      <c r="D2133" s="40"/>
      <c r="E2133" s="49"/>
      <c r="F2133" s="49"/>
      <c r="K2133" s="38"/>
      <c r="L2133" s="38"/>
    </row>
    <row r="2134" spans="1:12" ht="45.75" x14ac:dyDescent="0.25">
      <c r="A2134" s="4" t="s">
        <v>439</v>
      </c>
      <c r="B2134" s="4" t="s">
        <v>45</v>
      </c>
      <c r="C2134" s="50" t="s">
        <v>31</v>
      </c>
      <c r="D2134" s="51" t="s">
        <v>46</v>
      </c>
      <c r="E2134" s="49">
        <v>333.22</v>
      </c>
      <c r="F2134" s="49">
        <f t="shared" si="33"/>
        <v>333.22</v>
      </c>
      <c r="K2134" s="38"/>
      <c r="L2134" s="38"/>
    </row>
    <row r="2135" spans="1:12" ht="45.75" x14ac:dyDescent="0.25">
      <c r="A2135" s="4" t="s">
        <v>439</v>
      </c>
      <c r="B2135" s="4" t="s">
        <v>47</v>
      </c>
      <c r="C2135" s="50" t="s">
        <v>31</v>
      </c>
      <c r="D2135" s="51" t="s">
        <v>48</v>
      </c>
      <c r="E2135" s="49">
        <v>36.799999999999997</v>
      </c>
      <c r="F2135" s="49">
        <f t="shared" si="33"/>
        <v>36.799999999999997</v>
      </c>
      <c r="K2135" s="38"/>
      <c r="L2135" s="38"/>
    </row>
    <row r="2136" spans="1:12" x14ac:dyDescent="0.25">
      <c r="A2136" s="4" t="s">
        <v>439</v>
      </c>
      <c r="B2136" s="4" t="s">
        <v>220</v>
      </c>
      <c r="C2136" s="50" t="s">
        <v>18</v>
      </c>
      <c r="D2136" s="51" t="s">
        <v>221</v>
      </c>
      <c r="E2136" s="49">
        <v>16.8</v>
      </c>
      <c r="F2136" s="49">
        <f t="shared" si="33"/>
        <v>16.8</v>
      </c>
      <c r="K2136" s="38"/>
      <c r="L2136" s="38"/>
    </row>
    <row r="2137" spans="1:12" x14ac:dyDescent="0.25">
      <c r="C2137" s="39"/>
      <c r="D2137" s="48" t="s">
        <v>2674</v>
      </c>
      <c r="E2137" s="52">
        <f>SUM(E2134:E2136)</f>
        <v>386.82000000000005</v>
      </c>
      <c r="F2137" s="52">
        <f>SUM(F2134:F2136)</f>
        <v>386.82000000000005</v>
      </c>
      <c r="K2137" s="38"/>
      <c r="L2137" s="38"/>
    </row>
    <row r="2138" spans="1:12" x14ac:dyDescent="0.25">
      <c r="C2138" s="39"/>
      <c r="D2138" s="40"/>
      <c r="E2138" s="49"/>
      <c r="F2138" s="49"/>
      <c r="K2138" s="38"/>
      <c r="L2138" s="38"/>
    </row>
    <row r="2139" spans="1:12" x14ac:dyDescent="0.25">
      <c r="B2139" s="7"/>
      <c r="C2139" s="47" t="s">
        <v>53</v>
      </c>
      <c r="D2139" s="48" t="s">
        <v>54</v>
      </c>
      <c r="E2139" s="49"/>
      <c r="F2139" s="49"/>
      <c r="K2139" s="38"/>
      <c r="L2139" s="38"/>
    </row>
    <row r="2140" spans="1:12" x14ac:dyDescent="0.25">
      <c r="C2140" s="39"/>
      <c r="D2140" s="40"/>
      <c r="E2140" s="49"/>
      <c r="F2140" s="49"/>
      <c r="K2140" s="38"/>
      <c r="L2140" s="38"/>
    </row>
    <row r="2141" spans="1:12" ht="34.5" x14ac:dyDescent="0.25">
      <c r="A2141" s="4" t="s">
        <v>440</v>
      </c>
      <c r="B2141" s="4" t="s">
        <v>56</v>
      </c>
      <c r="C2141" s="50" t="s">
        <v>40</v>
      </c>
      <c r="D2141" s="51" t="s">
        <v>57</v>
      </c>
      <c r="E2141" s="49">
        <v>169.95</v>
      </c>
      <c r="F2141" s="49">
        <f t="shared" si="33"/>
        <v>169.95</v>
      </c>
      <c r="K2141" s="38"/>
      <c r="L2141" s="38"/>
    </row>
    <row r="2142" spans="1:12" ht="34.5" x14ac:dyDescent="0.25">
      <c r="A2142" s="4" t="s">
        <v>440</v>
      </c>
      <c r="B2142" s="4" t="s">
        <v>58</v>
      </c>
      <c r="C2142" s="50" t="s">
        <v>40</v>
      </c>
      <c r="D2142" s="51" t="s">
        <v>59</v>
      </c>
      <c r="E2142" s="49">
        <v>14.28</v>
      </c>
      <c r="F2142" s="49">
        <f t="shared" si="33"/>
        <v>14.28</v>
      </c>
      <c r="K2142" s="38"/>
      <c r="L2142" s="38"/>
    </row>
    <row r="2143" spans="1:12" ht="34.5" x14ac:dyDescent="0.25">
      <c r="A2143" s="4" t="s">
        <v>440</v>
      </c>
      <c r="B2143" s="4" t="s">
        <v>60</v>
      </c>
      <c r="C2143" s="50" t="s">
        <v>40</v>
      </c>
      <c r="D2143" s="51" t="s">
        <v>61</v>
      </c>
      <c r="E2143" s="49">
        <v>474.18</v>
      </c>
      <c r="F2143" s="49">
        <f t="shared" si="33"/>
        <v>474.18</v>
      </c>
      <c r="K2143" s="38"/>
      <c r="L2143" s="38"/>
    </row>
    <row r="2144" spans="1:12" ht="34.5" x14ac:dyDescent="0.25">
      <c r="A2144" s="4" t="s">
        <v>440</v>
      </c>
      <c r="B2144" s="4" t="s">
        <v>62</v>
      </c>
      <c r="C2144" s="50" t="s">
        <v>40</v>
      </c>
      <c r="D2144" s="51" t="s">
        <v>63</v>
      </c>
      <c r="E2144" s="49">
        <v>117.61</v>
      </c>
      <c r="F2144" s="49">
        <f t="shared" si="33"/>
        <v>117.61</v>
      </c>
      <c r="K2144" s="38"/>
      <c r="L2144" s="38"/>
    </row>
    <row r="2145" spans="1:12" ht="45.75" x14ac:dyDescent="0.25">
      <c r="A2145" s="4" t="s">
        <v>440</v>
      </c>
      <c r="B2145" s="4" t="s">
        <v>64</v>
      </c>
      <c r="C2145" s="50" t="s">
        <v>40</v>
      </c>
      <c r="D2145" s="51" t="s">
        <v>65</v>
      </c>
      <c r="E2145" s="49">
        <v>179.34</v>
      </c>
      <c r="F2145" s="49">
        <f t="shared" si="33"/>
        <v>179.34</v>
      </c>
      <c r="K2145" s="38"/>
      <c r="L2145" s="38"/>
    </row>
    <row r="2146" spans="1:12" ht="45.75" x14ac:dyDescent="0.25">
      <c r="A2146" s="4" t="s">
        <v>440</v>
      </c>
      <c r="B2146" s="4" t="s">
        <v>66</v>
      </c>
      <c r="C2146" s="50" t="s">
        <v>40</v>
      </c>
      <c r="D2146" s="51" t="s">
        <v>67</v>
      </c>
      <c r="E2146" s="49">
        <v>27.84</v>
      </c>
      <c r="F2146" s="49">
        <f t="shared" si="33"/>
        <v>27.84</v>
      </c>
      <c r="K2146" s="38"/>
      <c r="L2146" s="38"/>
    </row>
    <row r="2147" spans="1:12" x14ac:dyDescent="0.25">
      <c r="C2147" s="39"/>
      <c r="D2147" s="48" t="s">
        <v>2674</v>
      </c>
      <c r="E2147" s="52">
        <f>SUM(E2141:E2146)</f>
        <v>983.2</v>
      </c>
      <c r="F2147" s="52">
        <f>SUM(F2141:F2146)</f>
        <v>983.2</v>
      </c>
      <c r="K2147" s="38"/>
      <c r="L2147" s="38"/>
    </row>
    <row r="2148" spans="1:12" x14ac:dyDescent="0.25">
      <c r="C2148" s="39"/>
      <c r="D2148" s="40"/>
      <c r="E2148" s="49"/>
      <c r="F2148" s="49"/>
      <c r="K2148" s="38"/>
      <c r="L2148" s="38"/>
    </row>
    <row r="2149" spans="1:12" x14ac:dyDescent="0.25">
      <c r="B2149" s="7"/>
      <c r="C2149" s="47" t="s">
        <v>68</v>
      </c>
      <c r="D2149" s="48" t="s">
        <v>69</v>
      </c>
      <c r="E2149" s="49"/>
      <c r="F2149" s="49"/>
      <c r="K2149" s="38"/>
      <c r="L2149" s="38"/>
    </row>
    <row r="2150" spans="1:12" x14ac:dyDescent="0.25">
      <c r="C2150" s="39"/>
      <c r="D2150" s="40"/>
      <c r="E2150" s="49"/>
      <c r="F2150" s="49"/>
      <c r="K2150" s="38"/>
      <c r="L2150" s="38"/>
    </row>
    <row r="2151" spans="1:12" ht="57" x14ac:dyDescent="0.25">
      <c r="A2151" s="4" t="s">
        <v>441</v>
      </c>
      <c r="B2151" s="4" t="s">
        <v>71</v>
      </c>
      <c r="C2151" s="50" t="s">
        <v>15</v>
      </c>
      <c r="D2151" s="51" t="s">
        <v>72</v>
      </c>
      <c r="E2151" s="49">
        <v>1979.36</v>
      </c>
      <c r="F2151" s="49">
        <v>0</v>
      </c>
      <c r="K2151" s="38"/>
      <c r="L2151" s="38"/>
    </row>
    <row r="2152" spans="1:12" ht="45.75" x14ac:dyDescent="0.25">
      <c r="A2152" s="4" t="s">
        <v>441</v>
      </c>
      <c r="B2152" s="4" t="s">
        <v>73</v>
      </c>
      <c r="C2152" s="50" t="s">
        <v>18</v>
      </c>
      <c r="D2152" s="51" t="s">
        <v>74</v>
      </c>
      <c r="E2152" s="49">
        <v>434.49</v>
      </c>
      <c r="F2152" s="49">
        <f t="shared" si="33"/>
        <v>434.49</v>
      </c>
      <c r="K2152" s="38"/>
      <c r="L2152" s="38"/>
    </row>
    <row r="2153" spans="1:12" ht="23.25" x14ac:dyDescent="0.25">
      <c r="A2153" s="4" t="s">
        <v>441</v>
      </c>
      <c r="B2153" s="4" t="s">
        <v>75</v>
      </c>
      <c r="C2153" s="50" t="s">
        <v>15</v>
      </c>
      <c r="D2153" s="51" t="s">
        <v>76</v>
      </c>
      <c r="E2153" s="49">
        <v>44.14</v>
      </c>
      <c r="F2153" s="49">
        <f t="shared" si="33"/>
        <v>44.14</v>
      </c>
      <c r="K2153" s="38"/>
      <c r="L2153" s="38"/>
    </row>
    <row r="2154" spans="1:12" ht="79.5" x14ac:dyDescent="0.25">
      <c r="A2154" s="4" t="s">
        <v>441</v>
      </c>
      <c r="B2154" s="4" t="s">
        <v>77</v>
      </c>
      <c r="C2154" s="50" t="s">
        <v>18</v>
      </c>
      <c r="D2154" s="51" t="s">
        <v>78</v>
      </c>
      <c r="E2154" s="49">
        <v>145.11000000000001</v>
      </c>
      <c r="F2154" s="49">
        <v>0</v>
      </c>
      <c r="K2154" s="38"/>
      <c r="L2154" s="38"/>
    </row>
    <row r="2155" spans="1:12" x14ac:dyDescent="0.25">
      <c r="C2155" s="39"/>
      <c r="D2155" s="48" t="s">
        <v>2674</v>
      </c>
      <c r="E2155" s="52">
        <f>SUM(E2151:E2154)</f>
        <v>2603.1</v>
      </c>
      <c r="F2155" s="52">
        <f>SUM(F2151:F2154)</f>
        <v>478.63</v>
      </c>
      <c r="K2155" s="38"/>
      <c r="L2155" s="38"/>
    </row>
    <row r="2156" spans="1:12" x14ac:dyDescent="0.25">
      <c r="C2156" s="39"/>
      <c r="D2156" s="40"/>
      <c r="E2156" s="49"/>
      <c r="F2156" s="49"/>
      <c r="K2156" s="38"/>
      <c r="L2156" s="38"/>
    </row>
    <row r="2157" spans="1:12" x14ac:dyDescent="0.25">
      <c r="B2157" s="7"/>
      <c r="C2157" s="47" t="s">
        <v>79</v>
      </c>
      <c r="D2157" s="48" t="s">
        <v>80</v>
      </c>
      <c r="E2157" s="49"/>
      <c r="F2157" s="49"/>
      <c r="K2157" s="38"/>
      <c r="L2157" s="38"/>
    </row>
    <row r="2158" spans="1:12" x14ac:dyDescent="0.25">
      <c r="C2158" s="39"/>
      <c r="D2158" s="40"/>
      <c r="E2158" s="49"/>
      <c r="F2158" s="49"/>
      <c r="K2158" s="38"/>
      <c r="L2158" s="38"/>
    </row>
    <row r="2159" spans="1:12" ht="34.5" x14ac:dyDescent="0.25">
      <c r="A2159" s="4" t="s">
        <v>442</v>
      </c>
      <c r="B2159" s="4" t="s">
        <v>82</v>
      </c>
      <c r="C2159" s="50" t="s">
        <v>18</v>
      </c>
      <c r="D2159" s="51" t="s">
        <v>83</v>
      </c>
      <c r="E2159" s="49">
        <v>442.36</v>
      </c>
      <c r="F2159" s="49">
        <v>0</v>
      </c>
      <c r="K2159" s="38"/>
      <c r="L2159" s="38"/>
    </row>
    <row r="2160" spans="1:12" x14ac:dyDescent="0.25">
      <c r="C2160" s="39"/>
      <c r="D2160" s="48" t="s">
        <v>2674</v>
      </c>
      <c r="E2160" s="52">
        <f>SUM(E2159)</f>
        <v>442.36</v>
      </c>
      <c r="F2160" s="52">
        <f>SUM(F2159)</f>
        <v>0</v>
      </c>
      <c r="K2160" s="38"/>
      <c r="L2160" s="38"/>
    </row>
    <row r="2161" spans="1:12" x14ac:dyDescent="0.25">
      <c r="C2161" s="39"/>
      <c r="D2161" s="40"/>
      <c r="E2161" s="49"/>
      <c r="F2161" s="49"/>
      <c r="K2161" s="38"/>
      <c r="L2161" s="38"/>
    </row>
    <row r="2162" spans="1:12" x14ac:dyDescent="0.25">
      <c r="B2162" s="7"/>
      <c r="C2162" s="47" t="s">
        <v>84</v>
      </c>
      <c r="D2162" s="48" t="s">
        <v>85</v>
      </c>
      <c r="E2162" s="49"/>
      <c r="F2162" s="49"/>
      <c r="K2162" s="38"/>
      <c r="L2162" s="38"/>
    </row>
    <row r="2163" spans="1:12" x14ac:dyDescent="0.25">
      <c r="C2163" s="39"/>
      <c r="D2163" s="40"/>
      <c r="E2163" s="49"/>
      <c r="F2163" s="49"/>
      <c r="K2163" s="38"/>
      <c r="L2163" s="38"/>
    </row>
    <row r="2164" spans="1:12" ht="45.75" x14ac:dyDescent="0.25">
      <c r="A2164" s="4" t="s">
        <v>443</v>
      </c>
      <c r="B2164" s="4" t="s">
        <v>87</v>
      </c>
      <c r="C2164" s="50" t="s">
        <v>31</v>
      </c>
      <c r="D2164" s="51" t="s">
        <v>88</v>
      </c>
      <c r="E2164" s="49">
        <v>1806.85</v>
      </c>
      <c r="F2164" s="49">
        <f t="shared" si="33"/>
        <v>1806.85</v>
      </c>
      <c r="K2164" s="38"/>
      <c r="L2164" s="38"/>
    </row>
    <row r="2165" spans="1:12" ht="45.75" x14ac:dyDescent="0.25">
      <c r="A2165" s="4" t="s">
        <v>443</v>
      </c>
      <c r="B2165" s="4" t="s">
        <v>89</v>
      </c>
      <c r="C2165" s="50" t="s">
        <v>40</v>
      </c>
      <c r="D2165" s="51" t="s">
        <v>90</v>
      </c>
      <c r="E2165" s="49">
        <v>427.89</v>
      </c>
      <c r="F2165" s="49">
        <f t="shared" si="33"/>
        <v>427.89</v>
      </c>
      <c r="K2165" s="38"/>
      <c r="L2165" s="38"/>
    </row>
    <row r="2166" spans="1:12" ht="23.25" x14ac:dyDescent="0.25">
      <c r="A2166" s="4" t="s">
        <v>443</v>
      </c>
      <c r="B2166" s="4" t="s">
        <v>226</v>
      </c>
      <c r="C2166" s="50" t="s">
        <v>18</v>
      </c>
      <c r="D2166" s="51" t="s">
        <v>227</v>
      </c>
      <c r="E2166" s="49">
        <v>111.04</v>
      </c>
      <c r="F2166" s="49">
        <f t="shared" si="33"/>
        <v>111.04</v>
      </c>
      <c r="K2166" s="38"/>
      <c r="L2166" s="38"/>
    </row>
    <row r="2167" spans="1:12" x14ac:dyDescent="0.25">
      <c r="C2167" s="39"/>
      <c r="D2167" s="48" t="s">
        <v>2674</v>
      </c>
      <c r="E2167" s="52">
        <f>SUM(E2164:E2166)</f>
        <v>2345.7799999999997</v>
      </c>
      <c r="F2167" s="52">
        <f>SUM(F2164:F2166)</f>
        <v>2345.7799999999997</v>
      </c>
      <c r="K2167" s="38"/>
      <c r="L2167" s="38"/>
    </row>
    <row r="2168" spans="1:12" x14ac:dyDescent="0.25">
      <c r="C2168" s="39"/>
      <c r="D2168" s="40"/>
      <c r="E2168" s="49"/>
      <c r="F2168" s="49"/>
      <c r="K2168" s="38"/>
      <c r="L2168" s="38"/>
    </row>
    <row r="2169" spans="1:12" x14ac:dyDescent="0.25">
      <c r="B2169" s="7"/>
      <c r="C2169" s="47" t="s">
        <v>93</v>
      </c>
      <c r="D2169" s="48" t="s">
        <v>94</v>
      </c>
      <c r="E2169" s="49"/>
      <c r="F2169" s="49"/>
      <c r="K2169" s="38"/>
      <c r="L2169" s="38"/>
    </row>
    <row r="2170" spans="1:12" x14ac:dyDescent="0.25">
      <c r="C2170" s="39"/>
      <c r="D2170" s="40"/>
      <c r="E2170" s="49"/>
      <c r="F2170" s="49"/>
      <c r="K2170" s="38"/>
      <c r="L2170" s="38"/>
    </row>
    <row r="2171" spans="1:12" ht="23.25" x14ac:dyDescent="0.25">
      <c r="A2171" s="4" t="s">
        <v>444</v>
      </c>
      <c r="B2171" s="4" t="s">
        <v>96</v>
      </c>
      <c r="C2171" s="50" t="s">
        <v>40</v>
      </c>
      <c r="D2171" s="51" t="s">
        <v>97</v>
      </c>
      <c r="E2171" s="49">
        <v>952</v>
      </c>
      <c r="F2171" s="49">
        <f t="shared" si="33"/>
        <v>952</v>
      </c>
      <c r="K2171" s="38"/>
      <c r="L2171" s="38"/>
    </row>
    <row r="2172" spans="1:12" ht="34.5" x14ac:dyDescent="0.25">
      <c r="A2172" s="4" t="s">
        <v>444</v>
      </c>
      <c r="B2172" s="4" t="s">
        <v>98</v>
      </c>
      <c r="C2172" s="50" t="s">
        <v>40</v>
      </c>
      <c r="D2172" s="51" t="s">
        <v>99</v>
      </c>
      <c r="E2172" s="49">
        <v>234.68</v>
      </c>
      <c r="F2172" s="49">
        <f t="shared" si="33"/>
        <v>234.68</v>
      </c>
      <c r="K2172" s="38"/>
      <c r="L2172" s="38"/>
    </row>
    <row r="2173" spans="1:12" ht="57" x14ac:dyDescent="0.25">
      <c r="A2173" s="4" t="s">
        <v>444</v>
      </c>
      <c r="B2173" s="4" t="s">
        <v>100</v>
      </c>
      <c r="C2173" s="50" t="s">
        <v>40</v>
      </c>
      <c r="D2173" s="51" t="s">
        <v>101</v>
      </c>
      <c r="E2173" s="49">
        <v>274.57</v>
      </c>
      <c r="F2173" s="49">
        <f t="shared" si="33"/>
        <v>274.57</v>
      </c>
      <c r="K2173" s="38"/>
      <c r="L2173" s="38"/>
    </row>
    <row r="2174" spans="1:12" ht="34.5" x14ac:dyDescent="0.25">
      <c r="A2174" s="4" t="s">
        <v>444</v>
      </c>
      <c r="B2174" s="4" t="s">
        <v>102</v>
      </c>
      <c r="C2174" s="50" t="s">
        <v>40</v>
      </c>
      <c r="D2174" s="51" t="s">
        <v>103</v>
      </c>
      <c r="E2174" s="49">
        <v>75.97</v>
      </c>
      <c r="F2174" s="49">
        <f t="shared" si="33"/>
        <v>75.97</v>
      </c>
      <c r="K2174" s="38"/>
      <c r="L2174" s="38"/>
    </row>
    <row r="2175" spans="1:12" ht="57" x14ac:dyDescent="0.25">
      <c r="A2175" s="4" t="s">
        <v>444</v>
      </c>
      <c r="B2175" s="4" t="s">
        <v>104</v>
      </c>
      <c r="C2175" s="50" t="s">
        <v>40</v>
      </c>
      <c r="D2175" s="51" t="s">
        <v>105</v>
      </c>
      <c r="E2175" s="49">
        <v>470.08</v>
      </c>
      <c r="F2175" s="49">
        <f t="shared" si="33"/>
        <v>470.08</v>
      </c>
      <c r="K2175" s="38"/>
      <c r="L2175" s="38"/>
    </row>
    <row r="2176" spans="1:12" ht="45.75" x14ac:dyDescent="0.25">
      <c r="A2176" s="4" t="s">
        <v>444</v>
      </c>
      <c r="B2176" s="4" t="s">
        <v>106</v>
      </c>
      <c r="C2176" s="50" t="s">
        <v>40</v>
      </c>
      <c r="D2176" s="51" t="s">
        <v>107</v>
      </c>
      <c r="E2176" s="49">
        <v>46.76</v>
      </c>
      <c r="F2176" s="49">
        <v>0</v>
      </c>
      <c r="K2176" s="38"/>
      <c r="L2176" s="38"/>
    </row>
    <row r="2177" spans="1:12" x14ac:dyDescent="0.25">
      <c r="C2177" s="39"/>
      <c r="D2177" s="48" t="s">
        <v>2674</v>
      </c>
      <c r="E2177" s="52">
        <f>SUM(E2171:E2176)</f>
        <v>2054.06</v>
      </c>
      <c r="F2177" s="52">
        <f>SUM(F2171:F2176)</f>
        <v>2007.3</v>
      </c>
      <c r="K2177" s="38"/>
      <c r="L2177" s="38"/>
    </row>
    <row r="2178" spans="1:12" x14ac:dyDescent="0.25">
      <c r="C2178" s="39"/>
      <c r="D2178" s="40"/>
      <c r="E2178" s="49"/>
      <c r="F2178" s="49"/>
      <c r="K2178" s="38"/>
      <c r="L2178" s="38"/>
    </row>
    <row r="2179" spans="1:12" x14ac:dyDescent="0.25">
      <c r="B2179" s="7"/>
      <c r="C2179" s="44" t="s">
        <v>445</v>
      </c>
      <c r="D2179" s="45" t="s">
        <v>446</v>
      </c>
      <c r="E2179" s="46">
        <f>E2191+E2196+E2202+E2212+E2218+E2225+E2231+E2241</f>
        <v>10051.599999999999</v>
      </c>
      <c r="F2179" s="46">
        <f>F2191+F2196+F2202+F2212+F2218+F2225+F2231+F2241</f>
        <v>7314.8099999999986</v>
      </c>
      <c r="K2179" s="38"/>
      <c r="L2179" s="38"/>
    </row>
    <row r="2180" spans="1:12" x14ac:dyDescent="0.25">
      <c r="B2180" s="7"/>
      <c r="C2180" s="47" t="s">
        <v>7</v>
      </c>
      <c r="D2180" s="48" t="s">
        <v>12</v>
      </c>
      <c r="E2180" s="49"/>
      <c r="F2180" s="49"/>
      <c r="K2180" s="38"/>
      <c r="L2180" s="38"/>
    </row>
    <row r="2181" spans="1:12" x14ac:dyDescent="0.25">
      <c r="C2181" s="39"/>
      <c r="D2181" s="40"/>
      <c r="E2181" s="49"/>
      <c r="F2181" s="49"/>
      <c r="K2181" s="38"/>
      <c r="L2181" s="38"/>
    </row>
    <row r="2182" spans="1:12" ht="23.25" x14ac:dyDescent="0.25">
      <c r="A2182" s="4" t="s">
        <v>447</v>
      </c>
      <c r="B2182" s="4" t="s">
        <v>14</v>
      </c>
      <c r="C2182" s="50" t="s">
        <v>15</v>
      </c>
      <c r="D2182" s="51" t="s">
        <v>16</v>
      </c>
      <c r="E2182" s="49">
        <v>351</v>
      </c>
      <c r="F2182" s="49">
        <f t="shared" si="33"/>
        <v>351</v>
      </c>
      <c r="K2182" s="38"/>
      <c r="L2182" s="38"/>
    </row>
    <row r="2183" spans="1:12" x14ac:dyDescent="0.25">
      <c r="A2183" s="4" t="s">
        <v>447</v>
      </c>
      <c r="B2183" s="4" t="s">
        <v>17</v>
      </c>
      <c r="C2183" s="50" t="s">
        <v>18</v>
      </c>
      <c r="D2183" s="51" t="s">
        <v>19</v>
      </c>
      <c r="E2183" s="49">
        <v>56.52</v>
      </c>
      <c r="F2183" s="49">
        <f t="shared" si="33"/>
        <v>56.52</v>
      </c>
      <c r="K2183" s="38"/>
      <c r="L2183" s="38"/>
    </row>
    <row r="2184" spans="1:12" ht="23.25" x14ac:dyDescent="0.25">
      <c r="A2184" s="4" t="s">
        <v>447</v>
      </c>
      <c r="B2184" s="4" t="s">
        <v>20</v>
      </c>
      <c r="C2184" s="50" t="s">
        <v>18</v>
      </c>
      <c r="D2184" s="51" t="s">
        <v>21</v>
      </c>
      <c r="E2184" s="49">
        <v>171.36</v>
      </c>
      <c r="F2184" s="49">
        <f t="shared" si="33"/>
        <v>171.36</v>
      </c>
      <c r="K2184" s="38"/>
      <c r="L2184" s="38"/>
    </row>
    <row r="2185" spans="1:12" ht="23.25" x14ac:dyDescent="0.25">
      <c r="A2185" s="4" t="s">
        <v>447</v>
      </c>
      <c r="B2185" s="4" t="s">
        <v>22</v>
      </c>
      <c r="C2185" s="50" t="s">
        <v>15</v>
      </c>
      <c r="D2185" s="51" t="s">
        <v>23</v>
      </c>
      <c r="E2185" s="49">
        <v>174.84</v>
      </c>
      <c r="F2185" s="49">
        <f t="shared" ref="F2185:F2248" si="34">E2185</f>
        <v>174.84</v>
      </c>
      <c r="K2185" s="38"/>
      <c r="L2185" s="38"/>
    </row>
    <row r="2186" spans="1:12" ht="23.25" x14ac:dyDescent="0.25">
      <c r="A2186" s="4" t="s">
        <v>447</v>
      </c>
      <c r="B2186" s="4" t="s">
        <v>24</v>
      </c>
      <c r="C2186" s="50" t="s">
        <v>18</v>
      </c>
      <c r="D2186" s="51" t="s">
        <v>25</v>
      </c>
      <c r="E2186" s="49">
        <v>563.49</v>
      </c>
      <c r="F2186" s="49">
        <f t="shared" si="34"/>
        <v>563.49</v>
      </c>
      <c r="K2186" s="38"/>
      <c r="L2186" s="38"/>
    </row>
    <row r="2187" spans="1:12" ht="23.25" x14ac:dyDescent="0.25">
      <c r="A2187" s="4" t="s">
        <v>447</v>
      </c>
      <c r="B2187" s="4" t="s">
        <v>26</v>
      </c>
      <c r="C2187" s="50" t="s">
        <v>18</v>
      </c>
      <c r="D2187" s="51" t="s">
        <v>27</v>
      </c>
      <c r="E2187" s="49">
        <v>170.79</v>
      </c>
      <c r="F2187" s="49">
        <f t="shared" si="34"/>
        <v>170.79</v>
      </c>
      <c r="K2187" s="38"/>
      <c r="L2187" s="38"/>
    </row>
    <row r="2188" spans="1:12" ht="23.25" x14ac:dyDescent="0.25">
      <c r="A2188" s="4" t="s">
        <v>447</v>
      </c>
      <c r="B2188" s="4" t="s">
        <v>28</v>
      </c>
      <c r="C2188" s="50" t="s">
        <v>18</v>
      </c>
      <c r="D2188" s="51" t="s">
        <v>29</v>
      </c>
      <c r="E2188" s="49">
        <v>381.24</v>
      </c>
      <c r="F2188" s="49">
        <f t="shared" si="34"/>
        <v>381.24</v>
      </c>
      <c r="K2188" s="38"/>
      <c r="L2188" s="38"/>
    </row>
    <row r="2189" spans="1:12" ht="34.5" x14ac:dyDescent="0.25">
      <c r="A2189" s="4" t="s">
        <v>447</v>
      </c>
      <c r="B2189" s="4" t="s">
        <v>30</v>
      </c>
      <c r="C2189" s="50" t="s">
        <v>31</v>
      </c>
      <c r="D2189" s="51" t="s">
        <v>32</v>
      </c>
      <c r="E2189" s="49">
        <v>94.08</v>
      </c>
      <c r="F2189" s="49">
        <f t="shared" si="34"/>
        <v>94.08</v>
      </c>
      <c r="K2189" s="38"/>
      <c r="L2189" s="38"/>
    </row>
    <row r="2190" spans="1:12" ht="34.5" x14ac:dyDescent="0.25">
      <c r="A2190" s="4" t="s">
        <v>447</v>
      </c>
      <c r="B2190" s="4" t="s">
        <v>33</v>
      </c>
      <c r="C2190" s="50" t="s">
        <v>31</v>
      </c>
      <c r="D2190" s="51" t="s">
        <v>34</v>
      </c>
      <c r="E2190" s="49">
        <v>124.16</v>
      </c>
      <c r="F2190" s="49">
        <f t="shared" si="34"/>
        <v>124.16</v>
      </c>
      <c r="K2190" s="38"/>
      <c r="L2190" s="38"/>
    </row>
    <row r="2191" spans="1:12" x14ac:dyDescent="0.25">
      <c r="C2191" s="39"/>
      <c r="D2191" s="48" t="s">
        <v>2674</v>
      </c>
      <c r="E2191" s="52">
        <f>SUM(E2182:E2190)</f>
        <v>2087.48</v>
      </c>
      <c r="F2191" s="52">
        <f>SUM(F2182:F2190)</f>
        <v>2087.48</v>
      </c>
      <c r="K2191" s="38"/>
      <c r="L2191" s="38"/>
    </row>
    <row r="2192" spans="1:12" x14ac:dyDescent="0.25">
      <c r="C2192" s="39"/>
      <c r="D2192" s="40"/>
      <c r="E2192" s="49"/>
      <c r="F2192" s="49"/>
      <c r="K2192" s="38"/>
      <c r="L2192" s="38"/>
    </row>
    <row r="2193" spans="1:12" x14ac:dyDescent="0.25">
      <c r="B2193" s="7"/>
      <c r="C2193" s="47" t="s">
        <v>36</v>
      </c>
      <c r="D2193" s="48" t="s">
        <v>37</v>
      </c>
      <c r="E2193" s="49"/>
      <c r="F2193" s="49"/>
      <c r="K2193" s="38"/>
      <c r="L2193" s="38"/>
    </row>
    <row r="2194" spans="1:12" x14ac:dyDescent="0.25">
      <c r="C2194" s="39"/>
      <c r="D2194" s="40"/>
      <c r="E2194" s="49"/>
      <c r="F2194" s="49"/>
      <c r="K2194" s="38"/>
      <c r="L2194" s="38"/>
    </row>
    <row r="2195" spans="1:12" ht="23.25" x14ac:dyDescent="0.25">
      <c r="A2195" s="4" t="s">
        <v>448</v>
      </c>
      <c r="B2195" s="4" t="s">
        <v>39</v>
      </c>
      <c r="C2195" s="50" t="s">
        <v>40</v>
      </c>
      <c r="D2195" s="51" t="s">
        <v>41</v>
      </c>
      <c r="E2195" s="49">
        <v>306.45</v>
      </c>
      <c r="F2195" s="49">
        <f t="shared" si="34"/>
        <v>306.45</v>
      </c>
      <c r="K2195" s="38"/>
      <c r="L2195" s="38"/>
    </row>
    <row r="2196" spans="1:12" x14ac:dyDescent="0.25">
      <c r="C2196" s="39"/>
      <c r="D2196" s="48" t="s">
        <v>2674</v>
      </c>
      <c r="E2196" s="52">
        <f>SUM(E2195)</f>
        <v>306.45</v>
      </c>
      <c r="F2196" s="52">
        <f>SUM(F2195)</f>
        <v>306.45</v>
      </c>
      <c r="K2196" s="38"/>
      <c r="L2196" s="38"/>
    </row>
    <row r="2197" spans="1:12" x14ac:dyDescent="0.25">
      <c r="C2197" s="39"/>
      <c r="D2197" s="40"/>
      <c r="E2197" s="49"/>
      <c r="F2197" s="49"/>
      <c r="K2197" s="38"/>
      <c r="L2197" s="38"/>
    </row>
    <row r="2198" spans="1:12" x14ac:dyDescent="0.25">
      <c r="B2198" s="7"/>
      <c r="C2198" s="47" t="s">
        <v>42</v>
      </c>
      <c r="D2198" s="48" t="s">
        <v>43</v>
      </c>
      <c r="E2198" s="49"/>
      <c r="F2198" s="49"/>
      <c r="K2198" s="38"/>
      <c r="L2198" s="38"/>
    </row>
    <row r="2199" spans="1:12" x14ac:dyDescent="0.25">
      <c r="C2199" s="39"/>
      <c r="D2199" s="40"/>
      <c r="E2199" s="49"/>
      <c r="F2199" s="49"/>
      <c r="K2199" s="38"/>
      <c r="L2199" s="38"/>
    </row>
    <row r="2200" spans="1:12" ht="45.75" x14ac:dyDescent="0.25">
      <c r="A2200" s="4" t="s">
        <v>449</v>
      </c>
      <c r="B2200" s="4" t="s">
        <v>45</v>
      </c>
      <c r="C2200" s="50" t="s">
        <v>31</v>
      </c>
      <c r="D2200" s="51" t="s">
        <v>46</v>
      </c>
      <c r="E2200" s="49">
        <v>290.63</v>
      </c>
      <c r="F2200" s="49">
        <f t="shared" si="34"/>
        <v>290.63</v>
      </c>
      <c r="K2200" s="38"/>
      <c r="L2200" s="38"/>
    </row>
    <row r="2201" spans="1:12" ht="45.75" x14ac:dyDescent="0.25">
      <c r="A2201" s="4" t="s">
        <v>449</v>
      </c>
      <c r="B2201" s="4" t="s">
        <v>47</v>
      </c>
      <c r="C2201" s="50" t="s">
        <v>31</v>
      </c>
      <c r="D2201" s="51" t="s">
        <v>48</v>
      </c>
      <c r="E2201" s="49">
        <v>32.200000000000003</v>
      </c>
      <c r="F2201" s="49">
        <f t="shared" si="34"/>
        <v>32.200000000000003</v>
      </c>
      <c r="K2201" s="38"/>
      <c r="L2201" s="38"/>
    </row>
    <row r="2202" spans="1:12" x14ac:dyDescent="0.25">
      <c r="C2202" s="39"/>
      <c r="D2202" s="48" t="s">
        <v>2674</v>
      </c>
      <c r="E2202" s="52">
        <f>SUM(E2200:E2201)</f>
        <v>322.83</v>
      </c>
      <c r="F2202" s="52">
        <f>SUM(F2200:F2201)</f>
        <v>322.83</v>
      </c>
      <c r="K2202" s="38"/>
      <c r="L2202" s="38"/>
    </row>
    <row r="2203" spans="1:12" x14ac:dyDescent="0.25">
      <c r="C2203" s="39"/>
      <c r="D2203" s="40"/>
      <c r="E2203" s="49"/>
      <c r="F2203" s="49"/>
      <c r="K2203" s="38"/>
      <c r="L2203" s="38"/>
    </row>
    <row r="2204" spans="1:12" x14ac:dyDescent="0.25">
      <c r="B2204" s="7"/>
      <c r="C2204" s="47" t="s">
        <v>53</v>
      </c>
      <c r="D2204" s="48" t="s">
        <v>54</v>
      </c>
      <c r="E2204" s="49"/>
      <c r="F2204" s="49"/>
      <c r="K2204" s="38"/>
      <c r="L2204" s="38"/>
    </row>
    <row r="2205" spans="1:12" x14ac:dyDescent="0.25">
      <c r="C2205" s="39"/>
      <c r="D2205" s="40"/>
      <c r="E2205" s="49"/>
      <c r="F2205" s="49"/>
      <c r="K2205" s="38"/>
      <c r="L2205" s="38"/>
    </row>
    <row r="2206" spans="1:12" ht="34.5" x14ac:dyDescent="0.25">
      <c r="A2206" s="4" t="s">
        <v>450</v>
      </c>
      <c r="B2206" s="4" t="s">
        <v>56</v>
      </c>
      <c r="C2206" s="50" t="s">
        <v>40</v>
      </c>
      <c r="D2206" s="51" t="s">
        <v>57</v>
      </c>
      <c r="E2206" s="49">
        <v>148.19</v>
      </c>
      <c r="F2206" s="49">
        <f t="shared" si="34"/>
        <v>148.19</v>
      </c>
      <c r="K2206" s="38"/>
      <c r="L2206" s="38"/>
    </row>
    <row r="2207" spans="1:12" ht="34.5" x14ac:dyDescent="0.25">
      <c r="A2207" s="4" t="s">
        <v>450</v>
      </c>
      <c r="B2207" s="4" t="s">
        <v>58</v>
      </c>
      <c r="C2207" s="50" t="s">
        <v>40</v>
      </c>
      <c r="D2207" s="51" t="s">
        <v>59</v>
      </c>
      <c r="E2207" s="49">
        <v>12.5</v>
      </c>
      <c r="F2207" s="49">
        <f t="shared" si="34"/>
        <v>12.5</v>
      </c>
      <c r="K2207" s="38"/>
      <c r="L2207" s="38"/>
    </row>
    <row r="2208" spans="1:12" ht="34.5" x14ac:dyDescent="0.25">
      <c r="A2208" s="4" t="s">
        <v>450</v>
      </c>
      <c r="B2208" s="4" t="s">
        <v>60</v>
      </c>
      <c r="C2208" s="50" t="s">
        <v>40</v>
      </c>
      <c r="D2208" s="51" t="s">
        <v>61</v>
      </c>
      <c r="E2208" s="49">
        <v>413.62</v>
      </c>
      <c r="F2208" s="49">
        <f t="shared" si="34"/>
        <v>413.62</v>
      </c>
      <c r="K2208" s="38"/>
      <c r="L2208" s="38"/>
    </row>
    <row r="2209" spans="1:12" ht="34.5" x14ac:dyDescent="0.25">
      <c r="A2209" s="4" t="s">
        <v>450</v>
      </c>
      <c r="B2209" s="4" t="s">
        <v>62</v>
      </c>
      <c r="C2209" s="50" t="s">
        <v>40</v>
      </c>
      <c r="D2209" s="51" t="s">
        <v>63</v>
      </c>
      <c r="E2209" s="49">
        <v>102.91</v>
      </c>
      <c r="F2209" s="49">
        <f t="shared" si="34"/>
        <v>102.91</v>
      </c>
      <c r="K2209" s="38"/>
      <c r="L2209" s="38"/>
    </row>
    <row r="2210" spans="1:12" ht="45.75" x14ac:dyDescent="0.25">
      <c r="A2210" s="4" t="s">
        <v>450</v>
      </c>
      <c r="B2210" s="4" t="s">
        <v>64</v>
      </c>
      <c r="C2210" s="50" t="s">
        <v>40</v>
      </c>
      <c r="D2210" s="51" t="s">
        <v>65</v>
      </c>
      <c r="E2210" s="49">
        <v>156.44999999999999</v>
      </c>
      <c r="F2210" s="49">
        <f t="shared" si="34"/>
        <v>156.44999999999999</v>
      </c>
      <c r="K2210" s="38"/>
      <c r="L2210" s="38"/>
    </row>
    <row r="2211" spans="1:12" ht="45.75" x14ac:dyDescent="0.25">
      <c r="A2211" s="4" t="s">
        <v>450</v>
      </c>
      <c r="B2211" s="4" t="s">
        <v>66</v>
      </c>
      <c r="C2211" s="50" t="s">
        <v>40</v>
      </c>
      <c r="D2211" s="51" t="s">
        <v>67</v>
      </c>
      <c r="E2211" s="49">
        <v>24.36</v>
      </c>
      <c r="F2211" s="49">
        <f t="shared" si="34"/>
        <v>24.36</v>
      </c>
      <c r="K2211" s="38"/>
      <c r="L2211" s="38"/>
    </row>
    <row r="2212" spans="1:12" x14ac:dyDescent="0.25">
      <c r="C2212" s="39"/>
      <c r="D2212" s="48" t="s">
        <v>2674</v>
      </c>
      <c r="E2212" s="52">
        <f>SUM(E2206:E2211)</f>
        <v>858.02999999999986</v>
      </c>
      <c r="F2212" s="52">
        <f>SUM(F2206:F2211)</f>
        <v>858.02999999999986</v>
      </c>
      <c r="K2212" s="38"/>
      <c r="L2212" s="38"/>
    </row>
    <row r="2213" spans="1:12" x14ac:dyDescent="0.25">
      <c r="C2213" s="39"/>
      <c r="D2213" s="40"/>
      <c r="E2213" s="49"/>
      <c r="F2213" s="49"/>
      <c r="K2213" s="38"/>
      <c r="L2213" s="38"/>
    </row>
    <row r="2214" spans="1:12" x14ac:dyDescent="0.25">
      <c r="B2214" s="7"/>
      <c r="C2214" s="47" t="s">
        <v>68</v>
      </c>
      <c r="D2214" s="48" t="s">
        <v>69</v>
      </c>
      <c r="E2214" s="49"/>
      <c r="F2214" s="49"/>
      <c r="K2214" s="38"/>
      <c r="L2214" s="38"/>
    </row>
    <row r="2215" spans="1:12" x14ac:dyDescent="0.25">
      <c r="C2215" s="39"/>
      <c r="D2215" s="40"/>
      <c r="E2215" s="49"/>
      <c r="F2215" s="49"/>
      <c r="K2215" s="38"/>
      <c r="L2215" s="38"/>
    </row>
    <row r="2216" spans="1:12" ht="57" x14ac:dyDescent="0.25">
      <c r="A2216" s="4" t="s">
        <v>451</v>
      </c>
      <c r="B2216" s="4" t="s">
        <v>71</v>
      </c>
      <c r="C2216" s="50" t="s">
        <v>15</v>
      </c>
      <c r="D2216" s="51" t="s">
        <v>72</v>
      </c>
      <c r="E2216" s="49">
        <v>1726.38</v>
      </c>
      <c r="F2216" s="49">
        <v>0</v>
      </c>
      <c r="K2216" s="38"/>
      <c r="L2216" s="38"/>
    </row>
    <row r="2217" spans="1:12" ht="23.25" x14ac:dyDescent="0.25">
      <c r="A2217" s="4" t="s">
        <v>451</v>
      </c>
      <c r="B2217" s="4" t="s">
        <v>75</v>
      </c>
      <c r="C2217" s="50" t="s">
        <v>15</v>
      </c>
      <c r="D2217" s="51" t="s">
        <v>76</v>
      </c>
      <c r="E2217" s="49">
        <v>38.5</v>
      </c>
      <c r="F2217" s="49">
        <f t="shared" si="34"/>
        <v>38.5</v>
      </c>
      <c r="K2217" s="38"/>
      <c r="L2217" s="38"/>
    </row>
    <row r="2218" spans="1:12" x14ac:dyDescent="0.25">
      <c r="C2218" s="39"/>
      <c r="D2218" s="48" t="s">
        <v>2674</v>
      </c>
      <c r="E2218" s="52">
        <f>SUM(E2216:E2217)</f>
        <v>1764.88</v>
      </c>
      <c r="F2218" s="52">
        <f>SUM(F2216:F2217)</f>
        <v>38.5</v>
      </c>
      <c r="K2218" s="38"/>
      <c r="L2218" s="38"/>
    </row>
    <row r="2219" spans="1:12" x14ac:dyDescent="0.25">
      <c r="C2219" s="39"/>
      <c r="D2219" s="40"/>
      <c r="E2219" s="49"/>
      <c r="F2219" s="49"/>
      <c r="K2219" s="38"/>
      <c r="L2219" s="38"/>
    </row>
    <row r="2220" spans="1:12" x14ac:dyDescent="0.25">
      <c r="B2220" s="7"/>
      <c r="C2220" s="47" t="s">
        <v>79</v>
      </c>
      <c r="D2220" s="48" t="s">
        <v>80</v>
      </c>
      <c r="E2220" s="49"/>
      <c r="F2220" s="49"/>
      <c r="K2220" s="38"/>
      <c r="L2220" s="38"/>
    </row>
    <row r="2221" spans="1:12" x14ac:dyDescent="0.25">
      <c r="C2221" s="39"/>
      <c r="D2221" s="40"/>
      <c r="E2221" s="49"/>
      <c r="F2221" s="49"/>
      <c r="K2221" s="38"/>
      <c r="L2221" s="38"/>
    </row>
    <row r="2222" spans="1:12" ht="34.5" x14ac:dyDescent="0.25">
      <c r="A2222" s="4" t="s">
        <v>452</v>
      </c>
      <c r="B2222" s="4" t="s">
        <v>166</v>
      </c>
      <c r="C2222" s="50" t="s">
        <v>18</v>
      </c>
      <c r="D2222" s="51" t="s">
        <v>167</v>
      </c>
      <c r="E2222" s="49">
        <v>230.29</v>
      </c>
      <c r="F2222" s="49">
        <v>0</v>
      </c>
      <c r="K2222" s="38"/>
      <c r="L2222" s="38"/>
    </row>
    <row r="2223" spans="1:12" ht="34.5" x14ac:dyDescent="0.25">
      <c r="A2223" s="4" t="s">
        <v>452</v>
      </c>
      <c r="B2223" s="4" t="s">
        <v>126</v>
      </c>
      <c r="C2223" s="50" t="s">
        <v>18</v>
      </c>
      <c r="D2223" s="51" t="s">
        <v>127</v>
      </c>
      <c r="E2223" s="49">
        <v>180.41</v>
      </c>
      <c r="F2223" s="49">
        <v>0</v>
      </c>
      <c r="K2223" s="38"/>
      <c r="L2223" s="38"/>
    </row>
    <row r="2224" spans="1:12" ht="34.5" x14ac:dyDescent="0.25">
      <c r="A2224" s="4" t="s">
        <v>452</v>
      </c>
      <c r="B2224" s="4" t="s">
        <v>82</v>
      </c>
      <c r="C2224" s="50" t="s">
        <v>18</v>
      </c>
      <c r="D2224" s="51" t="s">
        <v>83</v>
      </c>
      <c r="E2224" s="49">
        <v>552.95000000000005</v>
      </c>
      <c r="F2224" s="49">
        <v>0</v>
      </c>
      <c r="K2224" s="38"/>
      <c r="L2224" s="38"/>
    </row>
    <row r="2225" spans="1:12" x14ac:dyDescent="0.25">
      <c r="C2225" s="39"/>
      <c r="D2225" s="48" t="s">
        <v>2674</v>
      </c>
      <c r="E2225" s="52">
        <f>SUM(E2222:E2224)</f>
        <v>963.65000000000009</v>
      </c>
      <c r="F2225" s="52">
        <f>SUM(F2222:F2224)</f>
        <v>0</v>
      </c>
      <c r="K2225" s="38"/>
      <c r="L2225" s="38"/>
    </row>
    <row r="2226" spans="1:12" x14ac:dyDescent="0.25">
      <c r="C2226" s="39"/>
      <c r="D2226" s="40"/>
      <c r="E2226" s="49"/>
      <c r="F2226" s="49"/>
      <c r="K2226" s="38"/>
      <c r="L2226" s="38"/>
    </row>
    <row r="2227" spans="1:12" x14ac:dyDescent="0.25">
      <c r="B2227" s="7"/>
      <c r="C2227" s="47" t="s">
        <v>84</v>
      </c>
      <c r="D2227" s="48" t="s">
        <v>85</v>
      </c>
      <c r="E2227" s="49"/>
      <c r="F2227" s="49"/>
      <c r="K2227" s="38"/>
      <c r="L2227" s="38"/>
    </row>
    <row r="2228" spans="1:12" x14ac:dyDescent="0.25">
      <c r="C2228" s="39"/>
      <c r="D2228" s="40"/>
      <c r="E2228" s="49"/>
      <c r="F2228" s="49"/>
      <c r="K2228" s="38"/>
      <c r="L2228" s="38"/>
    </row>
    <row r="2229" spans="1:12" ht="45.75" x14ac:dyDescent="0.25">
      <c r="A2229" s="4" t="s">
        <v>453</v>
      </c>
      <c r="B2229" s="4" t="s">
        <v>87</v>
      </c>
      <c r="C2229" s="50" t="s">
        <v>31</v>
      </c>
      <c r="D2229" s="51" t="s">
        <v>88</v>
      </c>
      <c r="E2229" s="49">
        <v>1577.04</v>
      </c>
      <c r="F2229" s="49">
        <f t="shared" si="34"/>
        <v>1577.04</v>
      </c>
      <c r="K2229" s="38"/>
      <c r="L2229" s="38"/>
    </row>
    <row r="2230" spans="1:12" ht="45.75" x14ac:dyDescent="0.25">
      <c r="A2230" s="4" t="s">
        <v>453</v>
      </c>
      <c r="B2230" s="4" t="s">
        <v>89</v>
      </c>
      <c r="C2230" s="50" t="s">
        <v>40</v>
      </c>
      <c r="D2230" s="51" t="s">
        <v>90</v>
      </c>
      <c r="E2230" s="49">
        <v>372.79</v>
      </c>
      <c r="F2230" s="49">
        <f t="shared" si="34"/>
        <v>372.79</v>
      </c>
      <c r="K2230" s="38"/>
      <c r="L2230" s="38"/>
    </row>
    <row r="2231" spans="1:12" x14ac:dyDescent="0.25">
      <c r="C2231" s="39"/>
      <c r="D2231" s="48" t="s">
        <v>2674</v>
      </c>
      <c r="E2231" s="52">
        <f>SUM(E2229:E2230)</f>
        <v>1949.83</v>
      </c>
      <c r="F2231" s="52">
        <f>SUM(F2229:F2230)</f>
        <v>1949.83</v>
      </c>
      <c r="K2231" s="38"/>
      <c r="L2231" s="38"/>
    </row>
    <row r="2232" spans="1:12" x14ac:dyDescent="0.25">
      <c r="C2232" s="39"/>
      <c r="D2232" s="40"/>
      <c r="E2232" s="49"/>
      <c r="F2232" s="49"/>
      <c r="K2232" s="38"/>
      <c r="L2232" s="38"/>
    </row>
    <row r="2233" spans="1:12" x14ac:dyDescent="0.25">
      <c r="B2233" s="7"/>
      <c r="C2233" s="47" t="s">
        <v>93</v>
      </c>
      <c r="D2233" s="48" t="s">
        <v>94</v>
      </c>
      <c r="E2233" s="49"/>
      <c r="F2233" s="49"/>
      <c r="K2233" s="38"/>
      <c r="L2233" s="38"/>
    </row>
    <row r="2234" spans="1:12" x14ac:dyDescent="0.25">
      <c r="C2234" s="39"/>
      <c r="D2234" s="40"/>
      <c r="E2234" s="49"/>
      <c r="F2234" s="49"/>
      <c r="K2234" s="38"/>
      <c r="L2234" s="38"/>
    </row>
    <row r="2235" spans="1:12" ht="23.25" x14ac:dyDescent="0.25">
      <c r="A2235" s="4" t="s">
        <v>454</v>
      </c>
      <c r="B2235" s="4" t="s">
        <v>96</v>
      </c>
      <c r="C2235" s="50" t="s">
        <v>40</v>
      </c>
      <c r="D2235" s="51" t="s">
        <v>97</v>
      </c>
      <c r="E2235" s="49">
        <v>830.74</v>
      </c>
      <c r="F2235" s="49">
        <f t="shared" si="34"/>
        <v>830.74</v>
      </c>
      <c r="K2235" s="38"/>
      <c r="L2235" s="38"/>
    </row>
    <row r="2236" spans="1:12" ht="34.5" x14ac:dyDescent="0.25">
      <c r="A2236" s="4" t="s">
        <v>454</v>
      </c>
      <c r="B2236" s="4" t="s">
        <v>98</v>
      </c>
      <c r="C2236" s="50" t="s">
        <v>40</v>
      </c>
      <c r="D2236" s="51" t="s">
        <v>99</v>
      </c>
      <c r="E2236" s="49">
        <v>204.78</v>
      </c>
      <c r="F2236" s="49">
        <f t="shared" si="34"/>
        <v>204.78</v>
      </c>
      <c r="K2236" s="38"/>
      <c r="L2236" s="38"/>
    </row>
    <row r="2237" spans="1:12" ht="57" x14ac:dyDescent="0.25">
      <c r="A2237" s="4" t="s">
        <v>454</v>
      </c>
      <c r="B2237" s="4" t="s">
        <v>100</v>
      </c>
      <c r="C2237" s="50" t="s">
        <v>40</v>
      </c>
      <c r="D2237" s="51" t="s">
        <v>101</v>
      </c>
      <c r="E2237" s="49">
        <v>239.58</v>
      </c>
      <c r="F2237" s="49">
        <f t="shared" si="34"/>
        <v>239.58</v>
      </c>
      <c r="K2237" s="38"/>
      <c r="L2237" s="38"/>
    </row>
    <row r="2238" spans="1:12" ht="34.5" x14ac:dyDescent="0.25">
      <c r="A2238" s="4" t="s">
        <v>454</v>
      </c>
      <c r="B2238" s="4" t="s">
        <v>102</v>
      </c>
      <c r="C2238" s="50" t="s">
        <v>40</v>
      </c>
      <c r="D2238" s="51" t="s">
        <v>103</v>
      </c>
      <c r="E2238" s="49">
        <v>66.31</v>
      </c>
      <c r="F2238" s="49">
        <f t="shared" si="34"/>
        <v>66.31</v>
      </c>
      <c r="K2238" s="38"/>
      <c r="L2238" s="38"/>
    </row>
    <row r="2239" spans="1:12" ht="57" x14ac:dyDescent="0.25">
      <c r="A2239" s="4" t="s">
        <v>454</v>
      </c>
      <c r="B2239" s="4" t="s">
        <v>104</v>
      </c>
      <c r="C2239" s="50" t="s">
        <v>40</v>
      </c>
      <c r="D2239" s="51" t="s">
        <v>105</v>
      </c>
      <c r="E2239" s="49">
        <v>410.28</v>
      </c>
      <c r="F2239" s="49">
        <f t="shared" si="34"/>
        <v>410.28</v>
      </c>
      <c r="K2239" s="38"/>
      <c r="L2239" s="38"/>
    </row>
    <row r="2240" spans="1:12" ht="45.75" x14ac:dyDescent="0.25">
      <c r="A2240" s="4" t="s">
        <v>454</v>
      </c>
      <c r="B2240" s="4" t="s">
        <v>106</v>
      </c>
      <c r="C2240" s="50" t="s">
        <v>40</v>
      </c>
      <c r="D2240" s="51" t="s">
        <v>107</v>
      </c>
      <c r="E2240" s="49">
        <v>46.76</v>
      </c>
      <c r="F2240" s="49">
        <v>0</v>
      </c>
      <c r="K2240" s="38"/>
      <c r="L2240" s="38"/>
    </row>
    <row r="2241" spans="1:12" x14ac:dyDescent="0.25">
      <c r="C2241" s="39"/>
      <c r="D2241" s="48" t="s">
        <v>2674</v>
      </c>
      <c r="E2241" s="52">
        <f>SUM(E2235:E2240)</f>
        <v>1798.4499999999998</v>
      </c>
      <c r="F2241" s="52">
        <f>SUM(F2235:F2240)</f>
        <v>1751.6899999999998</v>
      </c>
      <c r="K2241" s="38"/>
      <c r="L2241" s="38"/>
    </row>
    <row r="2242" spans="1:12" x14ac:dyDescent="0.25">
      <c r="C2242" s="39"/>
      <c r="D2242" s="40"/>
      <c r="E2242" s="49"/>
      <c r="F2242" s="49"/>
      <c r="K2242" s="38"/>
      <c r="L2242" s="38"/>
    </row>
    <row r="2243" spans="1:12" x14ac:dyDescent="0.25">
      <c r="B2243" s="7"/>
      <c r="C2243" s="44" t="s">
        <v>455</v>
      </c>
      <c r="D2243" s="45" t="s">
        <v>456</v>
      </c>
      <c r="E2243" s="46">
        <f>E2255+E2260+E2266+E2276+E2282+E2287+E2293+E2303</f>
        <v>8434.1200000000008</v>
      </c>
      <c r="F2243" s="46">
        <f>F2255+F2260+F2266+F2276+F2282+F2287+F2293+F2303</f>
        <v>6267.57</v>
      </c>
      <c r="K2243" s="38"/>
      <c r="L2243" s="38"/>
    </row>
    <row r="2244" spans="1:12" x14ac:dyDescent="0.25">
      <c r="B2244" s="7"/>
      <c r="C2244" s="47" t="s">
        <v>7</v>
      </c>
      <c r="D2244" s="48" t="s">
        <v>12</v>
      </c>
      <c r="E2244" s="49"/>
      <c r="F2244" s="49"/>
      <c r="K2244" s="38"/>
      <c r="L2244" s="38"/>
    </row>
    <row r="2245" spans="1:12" x14ac:dyDescent="0.25">
      <c r="C2245" s="39"/>
      <c r="D2245" s="40"/>
      <c r="E2245" s="49"/>
      <c r="F2245" s="49"/>
      <c r="K2245" s="38"/>
      <c r="L2245" s="38"/>
    </row>
    <row r="2246" spans="1:12" ht="23.25" x14ac:dyDescent="0.25">
      <c r="A2246" s="4" t="s">
        <v>457</v>
      </c>
      <c r="B2246" s="4" t="s">
        <v>14</v>
      </c>
      <c r="C2246" s="50" t="s">
        <v>15</v>
      </c>
      <c r="D2246" s="51" t="s">
        <v>16</v>
      </c>
      <c r="E2246" s="49">
        <v>292.5</v>
      </c>
      <c r="F2246" s="49">
        <f t="shared" si="34"/>
        <v>292.5</v>
      </c>
      <c r="K2246" s="38"/>
      <c r="L2246" s="38"/>
    </row>
    <row r="2247" spans="1:12" x14ac:dyDescent="0.25">
      <c r="A2247" s="4" t="s">
        <v>457</v>
      </c>
      <c r="B2247" s="4" t="s">
        <v>17</v>
      </c>
      <c r="C2247" s="50" t="s">
        <v>18</v>
      </c>
      <c r="D2247" s="51" t="s">
        <v>19</v>
      </c>
      <c r="E2247" s="49">
        <v>47.1</v>
      </c>
      <c r="F2247" s="49">
        <f t="shared" si="34"/>
        <v>47.1</v>
      </c>
      <c r="K2247" s="38"/>
      <c r="L2247" s="38"/>
    </row>
    <row r="2248" spans="1:12" ht="23.25" x14ac:dyDescent="0.25">
      <c r="A2248" s="4" t="s">
        <v>457</v>
      </c>
      <c r="B2248" s="4" t="s">
        <v>20</v>
      </c>
      <c r="C2248" s="50" t="s">
        <v>18</v>
      </c>
      <c r="D2248" s="51" t="s">
        <v>21</v>
      </c>
      <c r="E2248" s="49">
        <v>142.80000000000001</v>
      </c>
      <c r="F2248" s="49">
        <f t="shared" si="34"/>
        <v>142.80000000000001</v>
      </c>
      <c r="K2248" s="38"/>
      <c r="L2248" s="38"/>
    </row>
    <row r="2249" spans="1:12" ht="23.25" x14ac:dyDescent="0.25">
      <c r="A2249" s="4" t="s">
        <v>457</v>
      </c>
      <c r="B2249" s="4" t="s">
        <v>22</v>
      </c>
      <c r="C2249" s="50" t="s">
        <v>15</v>
      </c>
      <c r="D2249" s="51" t="s">
        <v>23</v>
      </c>
      <c r="E2249" s="49">
        <v>145.22999999999999</v>
      </c>
      <c r="F2249" s="49">
        <f t="shared" ref="F2249:F2312" si="35">E2249</f>
        <v>145.22999999999999</v>
      </c>
      <c r="K2249" s="38"/>
      <c r="L2249" s="38"/>
    </row>
    <row r="2250" spans="1:12" ht="23.25" x14ac:dyDescent="0.25">
      <c r="A2250" s="4" t="s">
        <v>457</v>
      </c>
      <c r="B2250" s="4" t="s">
        <v>24</v>
      </c>
      <c r="C2250" s="50" t="s">
        <v>18</v>
      </c>
      <c r="D2250" s="51" t="s">
        <v>25</v>
      </c>
      <c r="E2250" s="49">
        <v>500.88</v>
      </c>
      <c r="F2250" s="49">
        <f t="shared" si="35"/>
        <v>500.88</v>
      </c>
      <c r="K2250" s="38"/>
      <c r="L2250" s="38"/>
    </row>
    <row r="2251" spans="1:12" ht="23.25" x14ac:dyDescent="0.25">
      <c r="A2251" s="4" t="s">
        <v>457</v>
      </c>
      <c r="B2251" s="4" t="s">
        <v>26</v>
      </c>
      <c r="C2251" s="50" t="s">
        <v>18</v>
      </c>
      <c r="D2251" s="51" t="s">
        <v>27</v>
      </c>
      <c r="E2251" s="49">
        <v>170.79</v>
      </c>
      <c r="F2251" s="49">
        <f t="shared" si="35"/>
        <v>170.79</v>
      </c>
      <c r="K2251" s="38"/>
      <c r="L2251" s="38"/>
    </row>
    <row r="2252" spans="1:12" ht="23.25" x14ac:dyDescent="0.25">
      <c r="A2252" s="4" t="s">
        <v>457</v>
      </c>
      <c r="B2252" s="4" t="s">
        <v>28</v>
      </c>
      <c r="C2252" s="50" t="s">
        <v>18</v>
      </c>
      <c r="D2252" s="51" t="s">
        <v>29</v>
      </c>
      <c r="E2252" s="49">
        <v>381.24</v>
      </c>
      <c r="F2252" s="49">
        <f t="shared" si="35"/>
        <v>381.24</v>
      </c>
      <c r="K2252" s="38"/>
      <c r="L2252" s="38"/>
    </row>
    <row r="2253" spans="1:12" ht="34.5" x14ac:dyDescent="0.25">
      <c r="A2253" s="4" t="s">
        <v>457</v>
      </c>
      <c r="B2253" s="4" t="s">
        <v>30</v>
      </c>
      <c r="C2253" s="50" t="s">
        <v>31</v>
      </c>
      <c r="D2253" s="51" t="s">
        <v>32</v>
      </c>
      <c r="E2253" s="49">
        <v>76.44</v>
      </c>
      <c r="F2253" s="49">
        <f t="shared" si="35"/>
        <v>76.44</v>
      </c>
      <c r="K2253" s="38"/>
      <c r="L2253" s="38"/>
    </row>
    <row r="2254" spans="1:12" ht="34.5" x14ac:dyDescent="0.25">
      <c r="A2254" s="4" t="s">
        <v>457</v>
      </c>
      <c r="B2254" s="4" t="s">
        <v>33</v>
      </c>
      <c r="C2254" s="50" t="s">
        <v>31</v>
      </c>
      <c r="D2254" s="51" t="s">
        <v>34</v>
      </c>
      <c r="E2254" s="49">
        <v>100.88</v>
      </c>
      <c r="F2254" s="49">
        <f t="shared" si="35"/>
        <v>100.88</v>
      </c>
      <c r="K2254" s="38"/>
      <c r="L2254" s="38"/>
    </row>
    <row r="2255" spans="1:12" x14ac:dyDescent="0.25">
      <c r="C2255" s="39"/>
      <c r="D2255" s="48" t="s">
        <v>2674</v>
      </c>
      <c r="E2255" s="52">
        <f>SUM(E2246:E2254)</f>
        <v>1857.8600000000001</v>
      </c>
      <c r="F2255" s="52">
        <f>SUM(F2246:F2254)</f>
        <v>1857.8600000000001</v>
      </c>
      <c r="K2255" s="38"/>
      <c r="L2255" s="38"/>
    </row>
    <row r="2256" spans="1:12" x14ac:dyDescent="0.25">
      <c r="C2256" s="39"/>
      <c r="D2256" s="40"/>
      <c r="E2256" s="49"/>
      <c r="F2256" s="49"/>
      <c r="K2256" s="38"/>
      <c r="L2256" s="38"/>
    </row>
    <row r="2257" spans="1:12" x14ac:dyDescent="0.25">
      <c r="B2257" s="7"/>
      <c r="C2257" s="47" t="s">
        <v>36</v>
      </c>
      <c r="D2257" s="48" t="s">
        <v>37</v>
      </c>
      <c r="E2257" s="49"/>
      <c r="F2257" s="49"/>
      <c r="K2257" s="38"/>
      <c r="L2257" s="38"/>
    </row>
    <row r="2258" spans="1:12" x14ac:dyDescent="0.25">
      <c r="C2258" s="39"/>
      <c r="D2258" s="40"/>
      <c r="E2258" s="49"/>
      <c r="F2258" s="49"/>
      <c r="K2258" s="38"/>
      <c r="L2258" s="38"/>
    </row>
    <row r="2259" spans="1:12" ht="23.25" x14ac:dyDescent="0.25">
      <c r="A2259" s="4" t="s">
        <v>458</v>
      </c>
      <c r="B2259" s="4" t="s">
        <v>39</v>
      </c>
      <c r="C2259" s="50" t="s">
        <v>40</v>
      </c>
      <c r="D2259" s="51" t="s">
        <v>41</v>
      </c>
      <c r="E2259" s="49">
        <v>306.45</v>
      </c>
      <c r="F2259" s="49">
        <f t="shared" si="35"/>
        <v>306.45</v>
      </c>
      <c r="K2259" s="38"/>
      <c r="L2259" s="38"/>
    </row>
    <row r="2260" spans="1:12" x14ac:dyDescent="0.25">
      <c r="C2260" s="39"/>
      <c r="D2260" s="48" t="s">
        <v>2674</v>
      </c>
      <c r="E2260" s="52">
        <f>SUM(E2259)</f>
        <v>306.45</v>
      </c>
      <c r="F2260" s="52">
        <f>SUM(F2259)</f>
        <v>306.45</v>
      </c>
      <c r="K2260" s="38"/>
      <c r="L2260" s="38"/>
    </row>
    <row r="2261" spans="1:12" x14ac:dyDescent="0.25">
      <c r="C2261" s="39"/>
      <c r="D2261" s="40"/>
      <c r="E2261" s="49"/>
      <c r="F2261" s="49"/>
      <c r="K2261" s="38"/>
      <c r="L2261" s="38"/>
    </row>
    <row r="2262" spans="1:12" x14ac:dyDescent="0.25">
      <c r="B2262" s="7"/>
      <c r="C2262" s="47" t="s">
        <v>42</v>
      </c>
      <c r="D2262" s="48" t="s">
        <v>43</v>
      </c>
      <c r="E2262" s="49"/>
      <c r="F2262" s="49"/>
      <c r="K2262" s="38"/>
      <c r="L2262" s="38"/>
    </row>
    <row r="2263" spans="1:12" x14ac:dyDescent="0.25">
      <c r="C2263" s="39"/>
      <c r="D2263" s="40"/>
      <c r="E2263" s="49"/>
      <c r="F2263" s="49"/>
      <c r="K2263" s="38"/>
      <c r="L2263" s="38"/>
    </row>
    <row r="2264" spans="1:12" ht="45.75" x14ac:dyDescent="0.25">
      <c r="A2264" s="4" t="s">
        <v>459</v>
      </c>
      <c r="B2264" s="4" t="s">
        <v>45</v>
      </c>
      <c r="C2264" s="50" t="s">
        <v>31</v>
      </c>
      <c r="D2264" s="51" t="s">
        <v>46</v>
      </c>
      <c r="E2264" s="49">
        <v>240.55</v>
      </c>
      <c r="F2264" s="49">
        <f t="shared" si="35"/>
        <v>240.55</v>
      </c>
      <c r="K2264" s="38"/>
      <c r="L2264" s="38"/>
    </row>
    <row r="2265" spans="1:12" ht="45.75" x14ac:dyDescent="0.25">
      <c r="A2265" s="4" t="s">
        <v>459</v>
      </c>
      <c r="B2265" s="4" t="s">
        <v>47</v>
      </c>
      <c r="C2265" s="50" t="s">
        <v>31</v>
      </c>
      <c r="D2265" s="51" t="s">
        <v>48</v>
      </c>
      <c r="E2265" s="49">
        <v>27.6</v>
      </c>
      <c r="F2265" s="49">
        <f t="shared" si="35"/>
        <v>27.6</v>
      </c>
      <c r="K2265" s="38"/>
      <c r="L2265" s="38"/>
    </row>
    <row r="2266" spans="1:12" x14ac:dyDescent="0.25">
      <c r="C2266" s="39"/>
      <c r="D2266" s="48" t="s">
        <v>2674</v>
      </c>
      <c r="E2266" s="52">
        <f>SUM(E2264:E2265)</f>
        <v>268.15000000000003</v>
      </c>
      <c r="F2266" s="52">
        <f>SUM(F2264:F2265)</f>
        <v>268.15000000000003</v>
      </c>
      <c r="K2266" s="38"/>
      <c r="L2266" s="38"/>
    </row>
    <row r="2267" spans="1:12" x14ac:dyDescent="0.25">
      <c r="C2267" s="39"/>
      <c r="D2267" s="40"/>
      <c r="E2267" s="49"/>
      <c r="F2267" s="49"/>
      <c r="K2267" s="38"/>
      <c r="L2267" s="38"/>
    </row>
    <row r="2268" spans="1:12" x14ac:dyDescent="0.25">
      <c r="B2268" s="7"/>
      <c r="C2268" s="47" t="s">
        <v>53</v>
      </c>
      <c r="D2268" s="48" t="s">
        <v>54</v>
      </c>
      <c r="E2268" s="49"/>
      <c r="F2268" s="49"/>
      <c r="K2268" s="38"/>
      <c r="L2268" s="38"/>
    </row>
    <row r="2269" spans="1:12" x14ac:dyDescent="0.25">
      <c r="C2269" s="39"/>
      <c r="D2269" s="40"/>
      <c r="E2269" s="49"/>
      <c r="F2269" s="49"/>
      <c r="K2269" s="38"/>
      <c r="L2269" s="38"/>
    </row>
    <row r="2270" spans="1:12" ht="34.5" x14ac:dyDescent="0.25">
      <c r="A2270" s="4" t="s">
        <v>460</v>
      </c>
      <c r="B2270" s="4" t="s">
        <v>56</v>
      </c>
      <c r="C2270" s="50" t="s">
        <v>40</v>
      </c>
      <c r="D2270" s="51" t="s">
        <v>57</v>
      </c>
      <c r="E2270" s="49">
        <v>122.71</v>
      </c>
      <c r="F2270" s="49">
        <f t="shared" si="35"/>
        <v>122.71</v>
      </c>
      <c r="K2270" s="38"/>
      <c r="L2270" s="38"/>
    </row>
    <row r="2271" spans="1:12" ht="34.5" x14ac:dyDescent="0.25">
      <c r="A2271" s="4" t="s">
        <v>460</v>
      </c>
      <c r="B2271" s="4" t="s">
        <v>58</v>
      </c>
      <c r="C2271" s="50" t="s">
        <v>40</v>
      </c>
      <c r="D2271" s="51" t="s">
        <v>59</v>
      </c>
      <c r="E2271" s="49">
        <v>10.71</v>
      </c>
      <c r="F2271" s="49">
        <f t="shared" si="35"/>
        <v>10.71</v>
      </c>
      <c r="K2271" s="38"/>
      <c r="L2271" s="38"/>
    </row>
    <row r="2272" spans="1:12" ht="34.5" x14ac:dyDescent="0.25">
      <c r="A2272" s="4" t="s">
        <v>460</v>
      </c>
      <c r="B2272" s="4" t="s">
        <v>60</v>
      </c>
      <c r="C2272" s="50" t="s">
        <v>40</v>
      </c>
      <c r="D2272" s="51" t="s">
        <v>61</v>
      </c>
      <c r="E2272" s="49">
        <v>342.47</v>
      </c>
      <c r="F2272" s="49">
        <f t="shared" si="35"/>
        <v>342.47</v>
      </c>
      <c r="K2272" s="38"/>
      <c r="L2272" s="38"/>
    </row>
    <row r="2273" spans="1:12" ht="34.5" x14ac:dyDescent="0.25">
      <c r="A2273" s="4" t="s">
        <v>460</v>
      </c>
      <c r="B2273" s="4" t="s">
        <v>62</v>
      </c>
      <c r="C2273" s="50" t="s">
        <v>40</v>
      </c>
      <c r="D2273" s="51" t="s">
        <v>63</v>
      </c>
      <c r="E2273" s="49">
        <v>88.21</v>
      </c>
      <c r="F2273" s="49">
        <f t="shared" si="35"/>
        <v>88.21</v>
      </c>
      <c r="K2273" s="38"/>
      <c r="L2273" s="38"/>
    </row>
    <row r="2274" spans="1:12" ht="45.75" x14ac:dyDescent="0.25">
      <c r="A2274" s="4" t="s">
        <v>460</v>
      </c>
      <c r="B2274" s="4" t="s">
        <v>64</v>
      </c>
      <c r="C2274" s="50" t="s">
        <v>40</v>
      </c>
      <c r="D2274" s="51" t="s">
        <v>65</v>
      </c>
      <c r="E2274" s="49">
        <v>129.57</v>
      </c>
      <c r="F2274" s="49">
        <f t="shared" si="35"/>
        <v>129.57</v>
      </c>
      <c r="K2274" s="38"/>
      <c r="L2274" s="38"/>
    </row>
    <row r="2275" spans="1:12" ht="45.75" x14ac:dyDescent="0.25">
      <c r="A2275" s="4" t="s">
        <v>460</v>
      </c>
      <c r="B2275" s="4" t="s">
        <v>66</v>
      </c>
      <c r="C2275" s="50" t="s">
        <v>40</v>
      </c>
      <c r="D2275" s="51" t="s">
        <v>67</v>
      </c>
      <c r="E2275" s="49">
        <v>20.88</v>
      </c>
      <c r="F2275" s="49">
        <f t="shared" si="35"/>
        <v>20.88</v>
      </c>
      <c r="K2275" s="38"/>
      <c r="L2275" s="38"/>
    </row>
    <row r="2276" spans="1:12" x14ac:dyDescent="0.25">
      <c r="C2276" s="39"/>
      <c r="D2276" s="48" t="s">
        <v>2674</v>
      </c>
      <c r="E2276" s="52">
        <f>SUM(E2270:E2275)</f>
        <v>714.55000000000007</v>
      </c>
      <c r="F2276" s="52">
        <f>SUM(F2270:F2275)</f>
        <v>714.55000000000007</v>
      </c>
      <c r="K2276" s="38"/>
      <c r="L2276" s="38"/>
    </row>
    <row r="2277" spans="1:12" x14ac:dyDescent="0.25">
      <c r="C2277" s="39"/>
      <c r="D2277" s="40"/>
      <c r="E2277" s="49"/>
      <c r="F2277" s="49"/>
      <c r="K2277" s="38"/>
      <c r="L2277" s="38"/>
    </row>
    <row r="2278" spans="1:12" x14ac:dyDescent="0.25">
      <c r="B2278" s="7"/>
      <c r="C2278" s="47" t="s">
        <v>68</v>
      </c>
      <c r="D2278" s="48" t="s">
        <v>69</v>
      </c>
      <c r="E2278" s="49"/>
      <c r="F2278" s="49"/>
      <c r="K2278" s="38"/>
      <c r="L2278" s="38"/>
    </row>
    <row r="2279" spans="1:12" x14ac:dyDescent="0.25">
      <c r="C2279" s="39"/>
      <c r="D2279" s="40"/>
      <c r="E2279" s="49"/>
      <c r="F2279" s="49"/>
      <c r="K2279" s="38"/>
      <c r="L2279" s="38"/>
    </row>
    <row r="2280" spans="1:12" ht="57" x14ac:dyDescent="0.25">
      <c r="A2280" s="4" t="s">
        <v>461</v>
      </c>
      <c r="B2280" s="4" t="s">
        <v>71</v>
      </c>
      <c r="C2280" s="50" t="s">
        <v>15</v>
      </c>
      <c r="D2280" s="51" t="s">
        <v>72</v>
      </c>
      <c r="E2280" s="49">
        <v>1428.92</v>
      </c>
      <c r="F2280" s="49">
        <v>0</v>
      </c>
      <c r="K2280" s="38"/>
      <c r="L2280" s="38"/>
    </row>
    <row r="2281" spans="1:12" ht="23.25" x14ac:dyDescent="0.25">
      <c r="A2281" s="4" t="s">
        <v>461</v>
      </c>
      <c r="B2281" s="4" t="s">
        <v>75</v>
      </c>
      <c r="C2281" s="50" t="s">
        <v>15</v>
      </c>
      <c r="D2281" s="51" t="s">
        <v>76</v>
      </c>
      <c r="E2281" s="49">
        <v>31.87</v>
      </c>
      <c r="F2281" s="49">
        <f t="shared" si="35"/>
        <v>31.87</v>
      </c>
      <c r="K2281" s="38"/>
      <c r="L2281" s="38"/>
    </row>
    <row r="2282" spans="1:12" x14ac:dyDescent="0.25">
      <c r="C2282" s="39"/>
      <c r="D2282" s="48" t="s">
        <v>2674</v>
      </c>
      <c r="E2282" s="52">
        <f>SUM(E2280:E2281)</f>
        <v>1460.79</v>
      </c>
      <c r="F2282" s="52">
        <f>SUM(F2280:F2281)</f>
        <v>31.87</v>
      </c>
      <c r="K2282" s="38"/>
      <c r="L2282" s="38"/>
    </row>
    <row r="2283" spans="1:12" x14ac:dyDescent="0.25">
      <c r="C2283" s="39"/>
      <c r="D2283" s="40"/>
      <c r="E2283" s="49"/>
      <c r="F2283" s="49"/>
      <c r="K2283" s="38"/>
      <c r="L2283" s="38"/>
    </row>
    <row r="2284" spans="1:12" x14ac:dyDescent="0.25">
      <c r="B2284" s="7"/>
      <c r="C2284" s="47" t="s">
        <v>79</v>
      </c>
      <c r="D2284" s="48" t="s">
        <v>80</v>
      </c>
      <c r="E2284" s="49"/>
      <c r="F2284" s="49"/>
      <c r="K2284" s="38"/>
      <c r="L2284" s="38"/>
    </row>
    <row r="2285" spans="1:12" x14ac:dyDescent="0.25">
      <c r="C2285" s="39"/>
      <c r="D2285" s="40"/>
      <c r="E2285" s="49"/>
      <c r="F2285" s="49"/>
      <c r="K2285" s="38"/>
      <c r="L2285" s="38"/>
    </row>
    <row r="2286" spans="1:12" ht="34.5" x14ac:dyDescent="0.25">
      <c r="A2286" s="4" t="s">
        <v>462</v>
      </c>
      <c r="B2286" s="4" t="s">
        <v>166</v>
      </c>
      <c r="C2286" s="50" t="s">
        <v>18</v>
      </c>
      <c r="D2286" s="51" t="s">
        <v>167</v>
      </c>
      <c r="E2286" s="49">
        <v>690.87</v>
      </c>
      <c r="F2286" s="49">
        <v>0</v>
      </c>
      <c r="K2286" s="38"/>
      <c r="L2286" s="38"/>
    </row>
    <row r="2287" spans="1:12" x14ac:dyDescent="0.25">
      <c r="C2287" s="39"/>
      <c r="D2287" s="48" t="s">
        <v>2674</v>
      </c>
      <c r="E2287" s="52">
        <f>SUM(E2286)</f>
        <v>690.87</v>
      </c>
      <c r="F2287" s="52">
        <f>SUM(F2286)</f>
        <v>0</v>
      </c>
      <c r="K2287" s="38"/>
      <c r="L2287" s="38"/>
    </row>
    <row r="2288" spans="1:12" x14ac:dyDescent="0.25">
      <c r="C2288" s="39"/>
      <c r="D2288" s="40"/>
      <c r="E2288" s="49"/>
      <c r="F2288" s="49"/>
      <c r="K2288" s="38"/>
      <c r="L2288" s="38"/>
    </row>
    <row r="2289" spans="1:12" x14ac:dyDescent="0.25">
      <c r="B2289" s="7"/>
      <c r="C2289" s="47" t="s">
        <v>84</v>
      </c>
      <c r="D2289" s="48" t="s">
        <v>85</v>
      </c>
      <c r="E2289" s="49"/>
      <c r="F2289" s="49"/>
      <c r="K2289" s="38"/>
      <c r="L2289" s="38"/>
    </row>
    <row r="2290" spans="1:12" x14ac:dyDescent="0.25">
      <c r="C2290" s="39"/>
      <c r="D2290" s="40"/>
      <c r="E2290" s="49"/>
      <c r="F2290" s="49"/>
      <c r="K2290" s="38"/>
      <c r="L2290" s="38"/>
    </row>
    <row r="2291" spans="1:12" ht="45.75" x14ac:dyDescent="0.25">
      <c r="A2291" s="4" t="s">
        <v>463</v>
      </c>
      <c r="B2291" s="4" t="s">
        <v>87</v>
      </c>
      <c r="C2291" s="50" t="s">
        <v>31</v>
      </c>
      <c r="D2291" s="51" t="s">
        <v>88</v>
      </c>
      <c r="E2291" s="49">
        <v>1315.52</v>
      </c>
      <c r="F2291" s="49">
        <f t="shared" si="35"/>
        <v>1315.52</v>
      </c>
      <c r="K2291" s="38"/>
      <c r="L2291" s="38"/>
    </row>
    <row r="2292" spans="1:12" ht="45.75" x14ac:dyDescent="0.25">
      <c r="A2292" s="4" t="s">
        <v>463</v>
      </c>
      <c r="B2292" s="4" t="s">
        <v>89</v>
      </c>
      <c r="C2292" s="50" t="s">
        <v>40</v>
      </c>
      <c r="D2292" s="51" t="s">
        <v>90</v>
      </c>
      <c r="E2292" s="49">
        <v>311.83</v>
      </c>
      <c r="F2292" s="49">
        <f t="shared" si="35"/>
        <v>311.83</v>
      </c>
      <c r="K2292" s="38"/>
      <c r="L2292" s="38"/>
    </row>
    <row r="2293" spans="1:12" x14ac:dyDescent="0.25">
      <c r="C2293" s="39"/>
      <c r="D2293" s="48" t="s">
        <v>2674</v>
      </c>
      <c r="E2293" s="52">
        <f>SUM(E2291:E2292)</f>
        <v>1627.35</v>
      </c>
      <c r="F2293" s="52">
        <f>SUM(F2291:F2292)</f>
        <v>1627.35</v>
      </c>
      <c r="K2293" s="38"/>
      <c r="L2293" s="38"/>
    </row>
    <row r="2294" spans="1:12" x14ac:dyDescent="0.25">
      <c r="C2294" s="39"/>
      <c r="D2294" s="40"/>
      <c r="E2294" s="49"/>
      <c r="F2294" s="49"/>
      <c r="K2294" s="38"/>
      <c r="L2294" s="38"/>
    </row>
    <row r="2295" spans="1:12" x14ac:dyDescent="0.25">
      <c r="B2295" s="7"/>
      <c r="C2295" s="47" t="s">
        <v>93</v>
      </c>
      <c r="D2295" s="48" t="s">
        <v>94</v>
      </c>
      <c r="E2295" s="49"/>
      <c r="F2295" s="49"/>
      <c r="K2295" s="38"/>
      <c r="L2295" s="38"/>
    </row>
    <row r="2296" spans="1:12" x14ac:dyDescent="0.25">
      <c r="C2296" s="39"/>
      <c r="D2296" s="40"/>
      <c r="E2296" s="49"/>
      <c r="F2296" s="49"/>
      <c r="K2296" s="38"/>
      <c r="L2296" s="38"/>
    </row>
    <row r="2297" spans="1:12" ht="23.25" x14ac:dyDescent="0.25">
      <c r="A2297" s="4" t="s">
        <v>464</v>
      </c>
      <c r="B2297" s="4" t="s">
        <v>96</v>
      </c>
      <c r="C2297" s="50" t="s">
        <v>40</v>
      </c>
      <c r="D2297" s="51" t="s">
        <v>97</v>
      </c>
      <c r="E2297" s="49">
        <v>693.07</v>
      </c>
      <c r="F2297" s="49">
        <f t="shared" si="35"/>
        <v>693.07</v>
      </c>
      <c r="K2297" s="38"/>
      <c r="L2297" s="38"/>
    </row>
    <row r="2298" spans="1:12" ht="34.5" x14ac:dyDescent="0.25">
      <c r="A2298" s="4" t="s">
        <v>464</v>
      </c>
      <c r="B2298" s="4" t="s">
        <v>98</v>
      </c>
      <c r="C2298" s="50" t="s">
        <v>40</v>
      </c>
      <c r="D2298" s="51" t="s">
        <v>99</v>
      </c>
      <c r="E2298" s="49">
        <v>170.85</v>
      </c>
      <c r="F2298" s="49">
        <f t="shared" si="35"/>
        <v>170.85</v>
      </c>
      <c r="K2298" s="38"/>
      <c r="L2298" s="38"/>
    </row>
    <row r="2299" spans="1:12" ht="57" x14ac:dyDescent="0.25">
      <c r="A2299" s="4" t="s">
        <v>464</v>
      </c>
      <c r="B2299" s="4" t="s">
        <v>100</v>
      </c>
      <c r="C2299" s="50" t="s">
        <v>40</v>
      </c>
      <c r="D2299" s="51" t="s">
        <v>101</v>
      </c>
      <c r="E2299" s="49">
        <v>199.89</v>
      </c>
      <c r="F2299" s="49">
        <f t="shared" si="35"/>
        <v>199.89</v>
      </c>
      <c r="K2299" s="38"/>
      <c r="L2299" s="38"/>
    </row>
    <row r="2300" spans="1:12" ht="34.5" x14ac:dyDescent="0.25">
      <c r="A2300" s="4" t="s">
        <v>464</v>
      </c>
      <c r="B2300" s="4" t="s">
        <v>102</v>
      </c>
      <c r="C2300" s="50" t="s">
        <v>40</v>
      </c>
      <c r="D2300" s="51" t="s">
        <v>103</v>
      </c>
      <c r="E2300" s="49">
        <v>55.31</v>
      </c>
      <c r="F2300" s="49">
        <f t="shared" si="35"/>
        <v>55.31</v>
      </c>
      <c r="K2300" s="38"/>
      <c r="L2300" s="38"/>
    </row>
    <row r="2301" spans="1:12" ht="57" x14ac:dyDescent="0.25">
      <c r="A2301" s="4" t="s">
        <v>464</v>
      </c>
      <c r="B2301" s="4" t="s">
        <v>104</v>
      </c>
      <c r="C2301" s="50" t="s">
        <v>40</v>
      </c>
      <c r="D2301" s="51" t="s">
        <v>105</v>
      </c>
      <c r="E2301" s="49">
        <v>342.22</v>
      </c>
      <c r="F2301" s="49">
        <f t="shared" si="35"/>
        <v>342.22</v>
      </c>
      <c r="K2301" s="38"/>
      <c r="L2301" s="38"/>
    </row>
    <row r="2302" spans="1:12" ht="45.75" x14ac:dyDescent="0.25">
      <c r="A2302" s="4" t="s">
        <v>464</v>
      </c>
      <c r="B2302" s="4" t="s">
        <v>106</v>
      </c>
      <c r="C2302" s="50" t="s">
        <v>40</v>
      </c>
      <c r="D2302" s="51" t="s">
        <v>107</v>
      </c>
      <c r="E2302" s="49">
        <v>46.76</v>
      </c>
      <c r="F2302" s="49">
        <v>0</v>
      </c>
      <c r="K2302" s="38"/>
      <c r="L2302" s="38"/>
    </row>
    <row r="2303" spans="1:12" x14ac:dyDescent="0.25">
      <c r="C2303" s="39"/>
      <c r="D2303" s="48" t="s">
        <v>2674</v>
      </c>
      <c r="E2303" s="52">
        <f>SUM(E2297:E2302)</f>
        <v>1508.1</v>
      </c>
      <c r="F2303" s="52">
        <f>SUM(F2297:F2302)</f>
        <v>1461.34</v>
      </c>
      <c r="K2303" s="38"/>
      <c r="L2303" s="38"/>
    </row>
    <row r="2304" spans="1:12" x14ac:dyDescent="0.25">
      <c r="C2304" s="39"/>
      <c r="D2304" s="40"/>
      <c r="E2304" s="49"/>
      <c r="F2304" s="49"/>
      <c r="K2304" s="38"/>
      <c r="L2304" s="38"/>
    </row>
    <row r="2305" spans="1:12" x14ac:dyDescent="0.25">
      <c r="B2305" s="7"/>
      <c r="C2305" s="44" t="s">
        <v>465</v>
      </c>
      <c r="D2305" s="45" t="s">
        <v>466</v>
      </c>
      <c r="E2305" s="46">
        <f>E2317+E2322+E2336+E2346+E2354+E2359+E2366+E2376</f>
        <v>9957.17</v>
      </c>
      <c r="F2305" s="46">
        <f>F2317+F2322+F2336+F2346+F2354+F2359+F2366+F2376</f>
        <v>7794.73</v>
      </c>
      <c r="K2305" s="38"/>
      <c r="L2305" s="38"/>
    </row>
    <row r="2306" spans="1:12" x14ac:dyDescent="0.25">
      <c r="B2306" s="7"/>
      <c r="C2306" s="47" t="s">
        <v>7</v>
      </c>
      <c r="D2306" s="48" t="s">
        <v>12</v>
      </c>
      <c r="E2306" s="49"/>
      <c r="F2306" s="49"/>
      <c r="K2306" s="38"/>
      <c r="L2306" s="38"/>
    </row>
    <row r="2307" spans="1:12" x14ac:dyDescent="0.25">
      <c r="C2307" s="39"/>
      <c r="D2307" s="40"/>
      <c r="E2307" s="49"/>
      <c r="F2307" s="49"/>
      <c r="K2307" s="38"/>
      <c r="L2307" s="38"/>
    </row>
    <row r="2308" spans="1:12" ht="23.25" x14ac:dyDescent="0.25">
      <c r="A2308" s="4" t="s">
        <v>467</v>
      </c>
      <c r="B2308" s="4" t="s">
        <v>14</v>
      </c>
      <c r="C2308" s="50" t="s">
        <v>15</v>
      </c>
      <c r="D2308" s="51" t="s">
        <v>16</v>
      </c>
      <c r="E2308" s="49">
        <v>351</v>
      </c>
      <c r="F2308" s="49">
        <f t="shared" si="35"/>
        <v>351</v>
      </c>
      <c r="K2308" s="38"/>
      <c r="L2308" s="38"/>
    </row>
    <row r="2309" spans="1:12" x14ac:dyDescent="0.25">
      <c r="A2309" s="4" t="s">
        <v>467</v>
      </c>
      <c r="B2309" s="4" t="s">
        <v>17</v>
      </c>
      <c r="C2309" s="50" t="s">
        <v>18</v>
      </c>
      <c r="D2309" s="51" t="s">
        <v>19</v>
      </c>
      <c r="E2309" s="49">
        <v>56.52</v>
      </c>
      <c r="F2309" s="49">
        <f t="shared" si="35"/>
        <v>56.52</v>
      </c>
      <c r="K2309" s="38"/>
      <c r="L2309" s="38"/>
    </row>
    <row r="2310" spans="1:12" ht="23.25" x14ac:dyDescent="0.25">
      <c r="A2310" s="4" t="s">
        <v>467</v>
      </c>
      <c r="B2310" s="4" t="s">
        <v>20</v>
      </c>
      <c r="C2310" s="50" t="s">
        <v>18</v>
      </c>
      <c r="D2310" s="51" t="s">
        <v>21</v>
      </c>
      <c r="E2310" s="49">
        <v>171.36</v>
      </c>
      <c r="F2310" s="49">
        <f t="shared" si="35"/>
        <v>171.36</v>
      </c>
      <c r="K2310" s="38"/>
      <c r="L2310" s="38"/>
    </row>
    <row r="2311" spans="1:12" ht="23.25" x14ac:dyDescent="0.25">
      <c r="A2311" s="4" t="s">
        <v>467</v>
      </c>
      <c r="B2311" s="4" t="s">
        <v>22</v>
      </c>
      <c r="C2311" s="50" t="s">
        <v>15</v>
      </c>
      <c r="D2311" s="51" t="s">
        <v>23</v>
      </c>
      <c r="E2311" s="49">
        <v>176.25</v>
      </c>
      <c r="F2311" s="49">
        <f t="shared" si="35"/>
        <v>176.25</v>
      </c>
      <c r="K2311" s="38"/>
      <c r="L2311" s="38"/>
    </row>
    <row r="2312" spans="1:12" ht="23.25" x14ac:dyDescent="0.25">
      <c r="A2312" s="4" t="s">
        <v>467</v>
      </c>
      <c r="B2312" s="4" t="s">
        <v>24</v>
      </c>
      <c r="C2312" s="50" t="s">
        <v>18</v>
      </c>
      <c r="D2312" s="51" t="s">
        <v>25</v>
      </c>
      <c r="E2312" s="49">
        <v>563.49</v>
      </c>
      <c r="F2312" s="49">
        <f t="shared" si="35"/>
        <v>563.49</v>
      </c>
      <c r="K2312" s="38"/>
      <c r="L2312" s="38"/>
    </row>
    <row r="2313" spans="1:12" ht="23.25" x14ac:dyDescent="0.25">
      <c r="A2313" s="4" t="s">
        <v>467</v>
      </c>
      <c r="B2313" s="4" t="s">
        <v>26</v>
      </c>
      <c r="C2313" s="50" t="s">
        <v>18</v>
      </c>
      <c r="D2313" s="51" t="s">
        <v>27</v>
      </c>
      <c r="E2313" s="49">
        <v>170.79</v>
      </c>
      <c r="F2313" s="49">
        <f t="shared" ref="F2313:F2374" si="36">E2313</f>
        <v>170.79</v>
      </c>
      <c r="K2313" s="38"/>
      <c r="L2313" s="38"/>
    </row>
    <row r="2314" spans="1:12" ht="23.25" x14ac:dyDescent="0.25">
      <c r="A2314" s="4" t="s">
        <v>467</v>
      </c>
      <c r="B2314" s="4" t="s">
        <v>28</v>
      </c>
      <c r="C2314" s="50" t="s">
        <v>18</v>
      </c>
      <c r="D2314" s="51" t="s">
        <v>29</v>
      </c>
      <c r="E2314" s="49">
        <v>381.24</v>
      </c>
      <c r="F2314" s="49">
        <f t="shared" si="36"/>
        <v>381.24</v>
      </c>
      <c r="K2314" s="38"/>
      <c r="L2314" s="38"/>
    </row>
    <row r="2315" spans="1:12" ht="34.5" x14ac:dyDescent="0.25">
      <c r="A2315" s="4" t="s">
        <v>467</v>
      </c>
      <c r="B2315" s="4" t="s">
        <v>30</v>
      </c>
      <c r="C2315" s="50" t="s">
        <v>31</v>
      </c>
      <c r="D2315" s="51" t="s">
        <v>32</v>
      </c>
      <c r="E2315" s="49">
        <v>94.08</v>
      </c>
      <c r="F2315" s="49">
        <f t="shared" si="36"/>
        <v>94.08</v>
      </c>
      <c r="K2315" s="38"/>
      <c r="L2315" s="38"/>
    </row>
    <row r="2316" spans="1:12" ht="34.5" x14ac:dyDescent="0.25">
      <c r="A2316" s="4" t="s">
        <v>467</v>
      </c>
      <c r="B2316" s="4" t="s">
        <v>33</v>
      </c>
      <c r="C2316" s="50" t="s">
        <v>31</v>
      </c>
      <c r="D2316" s="51" t="s">
        <v>34</v>
      </c>
      <c r="E2316" s="49">
        <v>124.16</v>
      </c>
      <c r="F2316" s="49">
        <f t="shared" si="36"/>
        <v>124.16</v>
      </c>
      <c r="K2316" s="38"/>
      <c r="L2316" s="38"/>
    </row>
    <row r="2317" spans="1:12" x14ac:dyDescent="0.25">
      <c r="C2317" s="39"/>
      <c r="D2317" s="48" t="s">
        <v>2674</v>
      </c>
      <c r="E2317" s="52">
        <f>SUM(E2308:E2316)</f>
        <v>2088.89</v>
      </c>
      <c r="F2317" s="52">
        <f>SUM(F2308:F2316)</f>
        <v>2088.89</v>
      </c>
      <c r="K2317" s="38"/>
      <c r="L2317" s="38"/>
    </row>
    <row r="2318" spans="1:12" x14ac:dyDescent="0.25">
      <c r="C2318" s="39"/>
      <c r="D2318" s="40"/>
      <c r="E2318" s="49"/>
      <c r="F2318" s="49"/>
      <c r="K2318" s="38"/>
      <c r="L2318" s="38"/>
    </row>
    <row r="2319" spans="1:12" x14ac:dyDescent="0.25">
      <c r="B2319" s="7"/>
      <c r="C2319" s="47" t="s">
        <v>36</v>
      </c>
      <c r="D2319" s="48" t="s">
        <v>37</v>
      </c>
      <c r="E2319" s="49"/>
      <c r="F2319" s="49"/>
      <c r="K2319" s="38"/>
      <c r="L2319" s="38"/>
    </row>
    <row r="2320" spans="1:12" x14ac:dyDescent="0.25">
      <c r="C2320" s="39"/>
      <c r="D2320" s="40"/>
      <c r="E2320" s="49"/>
      <c r="F2320" s="49"/>
      <c r="K2320" s="38"/>
      <c r="L2320" s="38"/>
    </row>
    <row r="2321" spans="1:12" ht="23.25" x14ac:dyDescent="0.25">
      <c r="A2321" s="4" t="s">
        <v>468</v>
      </c>
      <c r="B2321" s="4" t="s">
        <v>39</v>
      </c>
      <c r="C2321" s="50" t="s">
        <v>40</v>
      </c>
      <c r="D2321" s="51" t="s">
        <v>41</v>
      </c>
      <c r="E2321" s="49">
        <v>306.45</v>
      </c>
      <c r="F2321" s="49">
        <f t="shared" si="36"/>
        <v>306.45</v>
      </c>
      <c r="K2321" s="38"/>
      <c r="L2321" s="38"/>
    </row>
    <row r="2322" spans="1:12" x14ac:dyDescent="0.25">
      <c r="C2322" s="39"/>
      <c r="D2322" s="48" t="s">
        <v>2674</v>
      </c>
      <c r="E2322" s="52">
        <f>SUM(E2321)</f>
        <v>306.45</v>
      </c>
      <c r="F2322" s="52">
        <f>SUM(F2321)</f>
        <v>306.45</v>
      </c>
      <c r="K2322" s="38"/>
      <c r="L2322" s="38"/>
    </row>
    <row r="2323" spans="1:12" x14ac:dyDescent="0.25">
      <c r="C2323" s="39"/>
      <c r="D2323" s="40"/>
      <c r="E2323" s="49"/>
      <c r="F2323" s="49"/>
      <c r="K2323" s="38"/>
      <c r="L2323" s="38"/>
    </row>
    <row r="2324" spans="1:12" x14ac:dyDescent="0.25">
      <c r="B2324" s="7"/>
      <c r="C2324" s="47" t="s">
        <v>42</v>
      </c>
      <c r="D2324" s="48" t="s">
        <v>43</v>
      </c>
      <c r="E2324" s="49"/>
      <c r="F2324" s="49"/>
      <c r="K2324" s="38"/>
      <c r="L2324" s="38"/>
    </row>
    <row r="2325" spans="1:12" x14ac:dyDescent="0.25">
      <c r="C2325" s="39"/>
      <c r="D2325" s="40"/>
      <c r="E2325" s="49"/>
      <c r="F2325" s="49"/>
      <c r="K2325" s="38"/>
      <c r="L2325" s="38"/>
    </row>
    <row r="2326" spans="1:12" ht="45.75" x14ac:dyDescent="0.25">
      <c r="A2326" s="4" t="s">
        <v>469</v>
      </c>
      <c r="B2326" s="4" t="s">
        <v>45</v>
      </c>
      <c r="C2326" s="50" t="s">
        <v>31</v>
      </c>
      <c r="D2326" s="51" t="s">
        <v>46</v>
      </c>
      <c r="E2326" s="49">
        <v>259.27</v>
      </c>
      <c r="F2326" s="49">
        <f t="shared" si="36"/>
        <v>259.27</v>
      </c>
      <c r="K2326" s="38"/>
      <c r="L2326" s="38"/>
    </row>
    <row r="2327" spans="1:12" ht="45.75" x14ac:dyDescent="0.25">
      <c r="A2327" s="4" t="s">
        <v>469</v>
      </c>
      <c r="B2327" s="4" t="s">
        <v>47</v>
      </c>
      <c r="C2327" s="50" t="s">
        <v>31</v>
      </c>
      <c r="D2327" s="51" t="s">
        <v>48</v>
      </c>
      <c r="E2327" s="49">
        <v>27.6</v>
      </c>
      <c r="F2327" s="49">
        <f t="shared" si="36"/>
        <v>27.6</v>
      </c>
      <c r="K2327" s="38"/>
      <c r="L2327" s="38"/>
    </row>
    <row r="2328" spans="1:12" ht="34.5" x14ac:dyDescent="0.25">
      <c r="A2328" s="4" t="s">
        <v>469</v>
      </c>
      <c r="B2328" s="4" t="s">
        <v>174</v>
      </c>
      <c r="C2328" s="50" t="s">
        <v>31</v>
      </c>
      <c r="D2328" s="51" t="s">
        <v>175</v>
      </c>
      <c r="E2328" s="49">
        <v>0</v>
      </c>
      <c r="F2328" s="49">
        <f t="shared" si="36"/>
        <v>0</v>
      </c>
      <c r="K2328" s="38"/>
      <c r="L2328" s="38"/>
    </row>
    <row r="2329" spans="1:12" ht="34.5" x14ac:dyDescent="0.25">
      <c r="A2329" s="4" t="s">
        <v>469</v>
      </c>
      <c r="B2329" s="4" t="s">
        <v>176</v>
      </c>
      <c r="C2329" s="50" t="s">
        <v>31</v>
      </c>
      <c r="D2329" s="51" t="s">
        <v>177</v>
      </c>
      <c r="E2329" s="49">
        <v>0</v>
      </c>
      <c r="F2329" s="49">
        <f t="shared" si="36"/>
        <v>0</v>
      </c>
      <c r="K2329" s="38"/>
      <c r="L2329" s="38"/>
    </row>
    <row r="2330" spans="1:12" ht="34.5" x14ac:dyDescent="0.25">
      <c r="A2330" s="4" t="s">
        <v>469</v>
      </c>
      <c r="B2330" s="4" t="s">
        <v>49</v>
      </c>
      <c r="C2330" s="50" t="s">
        <v>31</v>
      </c>
      <c r="D2330" s="51" t="s">
        <v>50</v>
      </c>
      <c r="E2330" s="49">
        <v>23.47</v>
      </c>
      <c r="F2330" s="49">
        <f t="shared" si="36"/>
        <v>23.47</v>
      </c>
      <c r="K2330" s="38"/>
      <c r="L2330" s="38"/>
    </row>
    <row r="2331" spans="1:12" ht="34.5" x14ac:dyDescent="0.25">
      <c r="A2331" s="4" t="s">
        <v>469</v>
      </c>
      <c r="B2331" s="4" t="s">
        <v>383</v>
      </c>
      <c r="C2331" s="50" t="s">
        <v>31</v>
      </c>
      <c r="D2331" s="51" t="s">
        <v>384</v>
      </c>
      <c r="E2331" s="49">
        <v>0</v>
      </c>
      <c r="F2331" s="49">
        <f t="shared" si="36"/>
        <v>0</v>
      </c>
      <c r="K2331" s="38"/>
      <c r="L2331" s="38"/>
    </row>
    <row r="2332" spans="1:12" ht="79.5" x14ac:dyDescent="0.25">
      <c r="A2332" s="4" t="s">
        <v>469</v>
      </c>
      <c r="B2332" s="4" t="s">
        <v>470</v>
      </c>
      <c r="C2332" s="50" t="s">
        <v>31</v>
      </c>
      <c r="D2332" s="51" t="s">
        <v>471</v>
      </c>
      <c r="E2332" s="49">
        <v>0</v>
      </c>
      <c r="F2332" s="49">
        <f t="shared" si="36"/>
        <v>0</v>
      </c>
      <c r="K2332" s="38"/>
      <c r="L2332" s="38"/>
    </row>
    <row r="2333" spans="1:12" ht="79.5" x14ac:dyDescent="0.25">
      <c r="A2333" s="4" t="s">
        <v>469</v>
      </c>
      <c r="B2333" s="4" t="s">
        <v>472</v>
      </c>
      <c r="C2333" s="50" t="s">
        <v>31</v>
      </c>
      <c r="D2333" s="51" t="s">
        <v>473</v>
      </c>
      <c r="E2333" s="49">
        <v>0</v>
      </c>
      <c r="F2333" s="49">
        <f t="shared" si="36"/>
        <v>0</v>
      </c>
      <c r="K2333" s="38"/>
      <c r="L2333" s="38"/>
    </row>
    <row r="2334" spans="1:12" ht="34.5" x14ac:dyDescent="0.25">
      <c r="A2334" s="4" t="s">
        <v>469</v>
      </c>
      <c r="B2334" s="4" t="s">
        <v>51</v>
      </c>
      <c r="C2334" s="50" t="s">
        <v>15</v>
      </c>
      <c r="D2334" s="51" t="s">
        <v>52</v>
      </c>
      <c r="E2334" s="49">
        <v>82.8</v>
      </c>
      <c r="F2334" s="49">
        <f t="shared" si="36"/>
        <v>82.8</v>
      </c>
      <c r="K2334" s="38"/>
      <c r="L2334" s="38"/>
    </row>
    <row r="2335" spans="1:12" x14ac:dyDescent="0.25">
      <c r="A2335" s="4" t="s">
        <v>469</v>
      </c>
      <c r="B2335" s="4" t="s">
        <v>220</v>
      </c>
      <c r="C2335" s="50" t="s">
        <v>18</v>
      </c>
      <c r="D2335" s="51" t="s">
        <v>221</v>
      </c>
      <c r="E2335" s="49">
        <v>0</v>
      </c>
      <c r="F2335" s="49">
        <f t="shared" si="36"/>
        <v>0</v>
      </c>
      <c r="K2335" s="38"/>
      <c r="L2335" s="38"/>
    </row>
    <row r="2336" spans="1:12" x14ac:dyDescent="0.25">
      <c r="C2336" s="39"/>
      <c r="D2336" s="48" t="s">
        <v>2674</v>
      </c>
      <c r="E2336" s="52">
        <f>SUM(E2326:E2335)</f>
        <v>393.14000000000004</v>
      </c>
      <c r="F2336" s="52">
        <f>SUM(F2326:F2335)</f>
        <v>393.14000000000004</v>
      </c>
      <c r="K2336" s="38"/>
      <c r="L2336" s="38"/>
    </row>
    <row r="2337" spans="1:12" x14ac:dyDescent="0.25">
      <c r="C2337" s="39"/>
      <c r="D2337" s="40"/>
      <c r="E2337" s="49"/>
      <c r="F2337" s="49"/>
      <c r="K2337" s="38"/>
      <c r="L2337" s="38"/>
    </row>
    <row r="2338" spans="1:12" x14ac:dyDescent="0.25">
      <c r="B2338" s="7"/>
      <c r="C2338" s="47" t="s">
        <v>53</v>
      </c>
      <c r="D2338" s="48" t="s">
        <v>54</v>
      </c>
      <c r="E2338" s="49"/>
      <c r="F2338" s="49"/>
      <c r="K2338" s="38"/>
      <c r="L2338" s="38"/>
    </row>
    <row r="2339" spans="1:12" x14ac:dyDescent="0.25">
      <c r="C2339" s="39"/>
      <c r="D2339" s="40"/>
      <c r="E2339" s="49"/>
      <c r="F2339" s="49"/>
      <c r="K2339" s="38"/>
      <c r="L2339" s="38"/>
    </row>
    <row r="2340" spans="1:12" ht="34.5" x14ac:dyDescent="0.25">
      <c r="A2340" s="4" t="s">
        <v>474</v>
      </c>
      <c r="B2340" s="4" t="s">
        <v>56</v>
      </c>
      <c r="C2340" s="50" t="s">
        <v>40</v>
      </c>
      <c r="D2340" s="51" t="s">
        <v>57</v>
      </c>
      <c r="E2340" s="49">
        <v>149.46</v>
      </c>
      <c r="F2340" s="49">
        <f t="shared" si="36"/>
        <v>149.46</v>
      </c>
      <c r="K2340" s="38"/>
      <c r="L2340" s="38"/>
    </row>
    <row r="2341" spans="1:12" ht="34.5" x14ac:dyDescent="0.25">
      <c r="A2341" s="4" t="s">
        <v>474</v>
      </c>
      <c r="B2341" s="4" t="s">
        <v>58</v>
      </c>
      <c r="C2341" s="50" t="s">
        <v>40</v>
      </c>
      <c r="D2341" s="51" t="s">
        <v>59</v>
      </c>
      <c r="E2341" s="49">
        <v>10.71</v>
      </c>
      <c r="F2341" s="49">
        <f t="shared" si="36"/>
        <v>10.71</v>
      </c>
      <c r="K2341" s="38"/>
      <c r="L2341" s="38"/>
    </row>
    <row r="2342" spans="1:12" ht="34.5" x14ac:dyDescent="0.25">
      <c r="A2342" s="4" t="s">
        <v>474</v>
      </c>
      <c r="B2342" s="4" t="s">
        <v>60</v>
      </c>
      <c r="C2342" s="50" t="s">
        <v>40</v>
      </c>
      <c r="D2342" s="51" t="s">
        <v>61</v>
      </c>
      <c r="E2342" s="49">
        <v>416.96</v>
      </c>
      <c r="F2342" s="49">
        <f t="shared" si="36"/>
        <v>416.96</v>
      </c>
      <c r="K2342" s="38"/>
      <c r="L2342" s="38"/>
    </row>
    <row r="2343" spans="1:12" ht="34.5" x14ac:dyDescent="0.25">
      <c r="A2343" s="4" t="s">
        <v>474</v>
      </c>
      <c r="B2343" s="4" t="s">
        <v>62</v>
      </c>
      <c r="C2343" s="50" t="s">
        <v>40</v>
      </c>
      <c r="D2343" s="51" t="s">
        <v>63</v>
      </c>
      <c r="E2343" s="49">
        <v>88.21</v>
      </c>
      <c r="F2343" s="49">
        <f t="shared" si="36"/>
        <v>88.21</v>
      </c>
      <c r="K2343" s="38"/>
      <c r="L2343" s="38"/>
    </row>
    <row r="2344" spans="1:12" ht="45.75" x14ac:dyDescent="0.25">
      <c r="A2344" s="4" t="s">
        <v>474</v>
      </c>
      <c r="B2344" s="4" t="s">
        <v>64</v>
      </c>
      <c r="C2344" s="50" t="s">
        <v>40</v>
      </c>
      <c r="D2344" s="51" t="s">
        <v>65</v>
      </c>
      <c r="E2344" s="49">
        <v>157.71</v>
      </c>
      <c r="F2344" s="49">
        <f t="shared" si="36"/>
        <v>157.71</v>
      </c>
      <c r="K2344" s="38"/>
      <c r="L2344" s="38"/>
    </row>
    <row r="2345" spans="1:12" ht="45.75" x14ac:dyDescent="0.25">
      <c r="A2345" s="4" t="s">
        <v>474</v>
      </c>
      <c r="B2345" s="4" t="s">
        <v>66</v>
      </c>
      <c r="C2345" s="50" t="s">
        <v>40</v>
      </c>
      <c r="D2345" s="51" t="s">
        <v>67</v>
      </c>
      <c r="E2345" s="49">
        <v>20.88</v>
      </c>
      <c r="F2345" s="49">
        <f t="shared" si="36"/>
        <v>20.88</v>
      </c>
      <c r="K2345" s="38"/>
      <c r="L2345" s="38"/>
    </row>
    <row r="2346" spans="1:12" x14ac:dyDescent="0.25">
      <c r="C2346" s="39"/>
      <c r="D2346" s="48" t="s">
        <v>2674</v>
      </c>
      <c r="E2346" s="52">
        <f>SUM(E2340:E2345)</f>
        <v>843.93000000000006</v>
      </c>
      <c r="F2346" s="52">
        <f>SUM(F2340:F2345)</f>
        <v>843.93000000000006</v>
      </c>
      <c r="K2346" s="38"/>
      <c r="L2346" s="38"/>
    </row>
    <row r="2347" spans="1:12" x14ac:dyDescent="0.25">
      <c r="C2347" s="39"/>
      <c r="D2347" s="40"/>
      <c r="E2347" s="49"/>
      <c r="F2347" s="49"/>
      <c r="K2347" s="38"/>
      <c r="L2347" s="38"/>
    </row>
    <row r="2348" spans="1:12" x14ac:dyDescent="0.25">
      <c r="B2348" s="7"/>
      <c r="C2348" s="47" t="s">
        <v>68</v>
      </c>
      <c r="D2348" s="48" t="s">
        <v>69</v>
      </c>
      <c r="E2348" s="49"/>
      <c r="F2348" s="49"/>
      <c r="K2348" s="38"/>
      <c r="L2348" s="38"/>
    </row>
    <row r="2349" spans="1:12" x14ac:dyDescent="0.25">
      <c r="C2349" s="39"/>
      <c r="D2349" s="40"/>
      <c r="E2349" s="49"/>
      <c r="F2349" s="49"/>
      <c r="K2349" s="38"/>
      <c r="L2349" s="38"/>
    </row>
    <row r="2350" spans="1:12" ht="57" x14ac:dyDescent="0.25">
      <c r="A2350" s="4" t="s">
        <v>475</v>
      </c>
      <c r="B2350" s="4" t="s">
        <v>71</v>
      </c>
      <c r="C2350" s="50" t="s">
        <v>15</v>
      </c>
      <c r="D2350" s="51" t="s">
        <v>72</v>
      </c>
      <c r="E2350" s="49">
        <v>1740.28</v>
      </c>
      <c r="F2350" s="49">
        <v>0</v>
      </c>
      <c r="K2350" s="38"/>
      <c r="L2350" s="38"/>
    </row>
    <row r="2351" spans="1:12" ht="45.75" x14ac:dyDescent="0.25">
      <c r="A2351" s="4" t="s">
        <v>475</v>
      </c>
      <c r="B2351" s="4" t="s">
        <v>73</v>
      </c>
      <c r="C2351" s="50" t="s">
        <v>18</v>
      </c>
      <c r="D2351" s="51" t="s">
        <v>74</v>
      </c>
      <c r="E2351" s="49">
        <v>579.32000000000005</v>
      </c>
      <c r="F2351" s="49">
        <f t="shared" si="36"/>
        <v>579.32000000000005</v>
      </c>
      <c r="K2351" s="38"/>
      <c r="L2351" s="38"/>
    </row>
    <row r="2352" spans="1:12" ht="23.25" x14ac:dyDescent="0.25">
      <c r="A2352" s="4" t="s">
        <v>475</v>
      </c>
      <c r="B2352" s="4" t="s">
        <v>75</v>
      </c>
      <c r="C2352" s="50" t="s">
        <v>15</v>
      </c>
      <c r="D2352" s="51" t="s">
        <v>76</v>
      </c>
      <c r="E2352" s="49">
        <v>38.81</v>
      </c>
      <c r="F2352" s="49">
        <f t="shared" si="36"/>
        <v>38.81</v>
      </c>
      <c r="K2352" s="38"/>
      <c r="L2352" s="38"/>
    </row>
    <row r="2353" spans="1:12" ht="79.5" x14ac:dyDescent="0.25">
      <c r="A2353" s="4" t="s">
        <v>475</v>
      </c>
      <c r="B2353" s="4" t="s">
        <v>77</v>
      </c>
      <c r="C2353" s="50" t="s">
        <v>18</v>
      </c>
      <c r="D2353" s="51" t="s">
        <v>78</v>
      </c>
      <c r="E2353" s="49">
        <v>145.11000000000001</v>
      </c>
      <c r="F2353" s="49">
        <v>0</v>
      </c>
      <c r="K2353" s="38"/>
      <c r="L2353" s="38"/>
    </row>
    <row r="2354" spans="1:12" x14ac:dyDescent="0.25">
      <c r="C2354" s="39"/>
      <c r="D2354" s="48" t="s">
        <v>2674</v>
      </c>
      <c r="E2354" s="52">
        <f>SUM(E2350:E2353)</f>
        <v>2503.52</v>
      </c>
      <c r="F2354" s="52">
        <f>SUM(F2350:F2353)</f>
        <v>618.13000000000011</v>
      </c>
      <c r="K2354" s="38"/>
      <c r="L2354" s="38"/>
    </row>
    <row r="2355" spans="1:12" x14ac:dyDescent="0.25">
      <c r="C2355" s="39"/>
      <c r="D2355" s="40"/>
      <c r="E2355" s="49"/>
      <c r="F2355" s="49"/>
      <c r="K2355" s="38"/>
      <c r="L2355" s="38"/>
    </row>
    <row r="2356" spans="1:12" x14ac:dyDescent="0.25">
      <c r="B2356" s="7"/>
      <c r="C2356" s="47" t="s">
        <v>79</v>
      </c>
      <c r="D2356" s="48" t="s">
        <v>80</v>
      </c>
      <c r="E2356" s="49"/>
      <c r="F2356" s="49"/>
      <c r="K2356" s="38"/>
      <c r="L2356" s="38"/>
    </row>
    <row r="2357" spans="1:12" x14ac:dyDescent="0.25">
      <c r="C2357" s="39"/>
      <c r="D2357" s="40"/>
      <c r="E2357" s="49"/>
      <c r="F2357" s="49"/>
      <c r="K2357" s="38"/>
      <c r="L2357" s="38"/>
    </row>
    <row r="2358" spans="1:12" ht="34.5" x14ac:dyDescent="0.25">
      <c r="A2358" s="4" t="s">
        <v>476</v>
      </c>
      <c r="B2358" s="4" t="s">
        <v>166</v>
      </c>
      <c r="C2358" s="50" t="s">
        <v>18</v>
      </c>
      <c r="D2358" s="51" t="s">
        <v>167</v>
      </c>
      <c r="E2358" s="49">
        <v>230.29</v>
      </c>
      <c r="F2358" s="49">
        <v>0</v>
      </c>
      <c r="K2358" s="38"/>
      <c r="L2358" s="38"/>
    </row>
    <row r="2359" spans="1:12" x14ac:dyDescent="0.25">
      <c r="C2359" s="39"/>
      <c r="D2359" s="48" t="s">
        <v>2674</v>
      </c>
      <c r="E2359" s="52">
        <f>SUM(E2358)</f>
        <v>230.29</v>
      </c>
      <c r="F2359" s="52">
        <f>SUM(F2358)</f>
        <v>0</v>
      </c>
      <c r="K2359" s="38"/>
      <c r="L2359" s="38"/>
    </row>
    <row r="2360" spans="1:12" x14ac:dyDescent="0.25">
      <c r="C2360" s="39"/>
      <c r="D2360" s="40"/>
      <c r="E2360" s="49"/>
      <c r="F2360" s="49"/>
      <c r="K2360" s="38"/>
      <c r="L2360" s="38"/>
    </row>
    <row r="2361" spans="1:12" x14ac:dyDescent="0.25">
      <c r="B2361" s="7"/>
      <c r="C2361" s="47" t="s">
        <v>84</v>
      </c>
      <c r="D2361" s="48" t="s">
        <v>85</v>
      </c>
      <c r="E2361" s="49"/>
      <c r="F2361" s="49"/>
      <c r="K2361" s="38"/>
      <c r="L2361" s="38"/>
    </row>
    <row r="2362" spans="1:12" x14ac:dyDescent="0.25">
      <c r="C2362" s="39"/>
      <c r="D2362" s="40"/>
      <c r="E2362" s="49"/>
      <c r="F2362" s="49"/>
      <c r="K2362" s="38"/>
      <c r="L2362" s="38"/>
    </row>
    <row r="2363" spans="1:12" ht="45.75" x14ac:dyDescent="0.25">
      <c r="A2363" s="4" t="s">
        <v>477</v>
      </c>
      <c r="B2363" s="4" t="s">
        <v>87</v>
      </c>
      <c r="C2363" s="50" t="s">
        <v>31</v>
      </c>
      <c r="D2363" s="51" t="s">
        <v>88</v>
      </c>
      <c r="E2363" s="49">
        <v>1394.76</v>
      </c>
      <c r="F2363" s="49">
        <f t="shared" si="36"/>
        <v>1394.76</v>
      </c>
      <c r="K2363" s="38"/>
      <c r="L2363" s="38"/>
    </row>
    <row r="2364" spans="1:12" ht="45.75" x14ac:dyDescent="0.25">
      <c r="A2364" s="4" t="s">
        <v>477</v>
      </c>
      <c r="B2364" s="4" t="s">
        <v>89</v>
      </c>
      <c r="C2364" s="50" t="s">
        <v>40</v>
      </c>
      <c r="D2364" s="51" t="s">
        <v>90</v>
      </c>
      <c r="E2364" s="49">
        <v>330.59</v>
      </c>
      <c r="F2364" s="49">
        <f t="shared" si="36"/>
        <v>330.59</v>
      </c>
      <c r="K2364" s="38"/>
      <c r="L2364" s="38"/>
    </row>
    <row r="2365" spans="1:12" ht="45.75" x14ac:dyDescent="0.25">
      <c r="A2365" s="4" t="s">
        <v>477</v>
      </c>
      <c r="B2365" s="4" t="s">
        <v>91</v>
      </c>
      <c r="C2365" s="50" t="s">
        <v>31</v>
      </c>
      <c r="D2365" s="51" t="s">
        <v>92</v>
      </c>
      <c r="E2365" s="49">
        <v>92.3</v>
      </c>
      <c r="F2365" s="49">
        <f t="shared" si="36"/>
        <v>92.3</v>
      </c>
      <c r="K2365" s="38"/>
      <c r="L2365" s="38"/>
    </row>
    <row r="2366" spans="1:12" x14ac:dyDescent="0.25">
      <c r="C2366" s="39"/>
      <c r="D2366" s="48" t="s">
        <v>2674</v>
      </c>
      <c r="E2366" s="52">
        <f>SUM(E2363:E2365)</f>
        <v>1817.6499999999999</v>
      </c>
      <c r="F2366" s="52">
        <f>SUM(F2363:F2365)</f>
        <v>1817.6499999999999</v>
      </c>
      <c r="K2366" s="38"/>
      <c r="L2366" s="38"/>
    </row>
    <row r="2367" spans="1:12" x14ac:dyDescent="0.25">
      <c r="C2367" s="39"/>
      <c r="D2367" s="40"/>
      <c r="E2367" s="49"/>
      <c r="F2367" s="49"/>
      <c r="K2367" s="38"/>
      <c r="L2367" s="38"/>
    </row>
    <row r="2368" spans="1:12" x14ac:dyDescent="0.25">
      <c r="B2368" s="7"/>
      <c r="C2368" s="47" t="s">
        <v>93</v>
      </c>
      <c r="D2368" s="48" t="s">
        <v>94</v>
      </c>
      <c r="E2368" s="49"/>
      <c r="F2368" s="49"/>
      <c r="K2368" s="38"/>
      <c r="L2368" s="38"/>
    </row>
    <row r="2369" spans="1:12" x14ac:dyDescent="0.25">
      <c r="C2369" s="39"/>
      <c r="D2369" s="40"/>
      <c r="E2369" s="49"/>
      <c r="F2369" s="49"/>
      <c r="K2369" s="38"/>
      <c r="L2369" s="38"/>
    </row>
    <row r="2370" spans="1:12" ht="23.25" x14ac:dyDescent="0.25">
      <c r="A2370" s="4" t="s">
        <v>478</v>
      </c>
      <c r="B2370" s="4" t="s">
        <v>96</v>
      </c>
      <c r="C2370" s="50" t="s">
        <v>40</v>
      </c>
      <c r="D2370" s="51" t="s">
        <v>97</v>
      </c>
      <c r="E2370" s="49">
        <v>814.58</v>
      </c>
      <c r="F2370" s="49">
        <f t="shared" si="36"/>
        <v>814.58</v>
      </c>
      <c r="K2370" s="38"/>
      <c r="L2370" s="38"/>
    </row>
    <row r="2371" spans="1:12" ht="34.5" x14ac:dyDescent="0.25">
      <c r="A2371" s="4" t="s">
        <v>478</v>
      </c>
      <c r="B2371" s="4" t="s">
        <v>98</v>
      </c>
      <c r="C2371" s="50" t="s">
        <v>40</v>
      </c>
      <c r="D2371" s="51" t="s">
        <v>99</v>
      </c>
      <c r="E2371" s="49">
        <v>199.62</v>
      </c>
      <c r="F2371" s="49">
        <f t="shared" si="36"/>
        <v>199.62</v>
      </c>
      <c r="K2371" s="38"/>
      <c r="L2371" s="38"/>
    </row>
    <row r="2372" spans="1:12" ht="57" x14ac:dyDescent="0.25">
      <c r="A2372" s="4" t="s">
        <v>478</v>
      </c>
      <c r="B2372" s="4" t="s">
        <v>100</v>
      </c>
      <c r="C2372" s="50" t="s">
        <v>40</v>
      </c>
      <c r="D2372" s="51" t="s">
        <v>101</v>
      </c>
      <c r="E2372" s="49">
        <v>233.54</v>
      </c>
      <c r="F2372" s="49">
        <f t="shared" si="36"/>
        <v>233.54</v>
      </c>
      <c r="K2372" s="38"/>
      <c r="L2372" s="38"/>
    </row>
    <row r="2373" spans="1:12" ht="34.5" x14ac:dyDescent="0.25">
      <c r="A2373" s="4" t="s">
        <v>478</v>
      </c>
      <c r="B2373" s="4" t="s">
        <v>102</v>
      </c>
      <c r="C2373" s="50" t="s">
        <v>40</v>
      </c>
      <c r="D2373" s="51" t="s">
        <v>103</v>
      </c>
      <c r="E2373" s="49">
        <v>66.61</v>
      </c>
      <c r="F2373" s="49">
        <f t="shared" si="36"/>
        <v>66.61</v>
      </c>
      <c r="K2373" s="38"/>
      <c r="L2373" s="38"/>
    </row>
    <row r="2374" spans="1:12" ht="57" x14ac:dyDescent="0.25">
      <c r="A2374" s="4" t="s">
        <v>478</v>
      </c>
      <c r="B2374" s="4" t="s">
        <v>104</v>
      </c>
      <c r="C2374" s="50" t="s">
        <v>40</v>
      </c>
      <c r="D2374" s="51" t="s">
        <v>105</v>
      </c>
      <c r="E2374" s="49">
        <v>412.19</v>
      </c>
      <c r="F2374" s="49">
        <f t="shared" si="36"/>
        <v>412.19</v>
      </c>
      <c r="K2374" s="38"/>
      <c r="L2374" s="38"/>
    </row>
    <row r="2375" spans="1:12" ht="45.75" x14ac:dyDescent="0.25">
      <c r="A2375" s="4" t="s">
        <v>478</v>
      </c>
      <c r="B2375" s="4" t="s">
        <v>106</v>
      </c>
      <c r="C2375" s="50" t="s">
        <v>40</v>
      </c>
      <c r="D2375" s="51" t="s">
        <v>107</v>
      </c>
      <c r="E2375" s="49">
        <v>46.76</v>
      </c>
      <c r="F2375" s="49">
        <v>0</v>
      </c>
      <c r="K2375" s="38"/>
      <c r="L2375" s="38"/>
    </row>
    <row r="2376" spans="1:12" x14ac:dyDescent="0.25">
      <c r="C2376" s="39"/>
      <c r="D2376" s="48" t="s">
        <v>2674</v>
      </c>
      <c r="E2376" s="52">
        <f>SUM(E2370:E2375)</f>
        <v>1773.3</v>
      </c>
      <c r="F2376" s="52">
        <f>SUM(F2370:F2375)</f>
        <v>1726.54</v>
      </c>
      <c r="K2376" s="38"/>
      <c r="L2376" s="38"/>
    </row>
    <row r="2377" spans="1:12" x14ac:dyDescent="0.25">
      <c r="C2377" s="39"/>
      <c r="D2377" s="40"/>
      <c r="E2377" s="49"/>
      <c r="F2377" s="49"/>
      <c r="K2377" s="38"/>
      <c r="L2377" s="38"/>
    </row>
    <row r="2378" spans="1:12" x14ac:dyDescent="0.25">
      <c r="B2378" s="7"/>
      <c r="C2378" s="44" t="s">
        <v>479</v>
      </c>
      <c r="D2378" s="45" t="s">
        <v>480</v>
      </c>
      <c r="E2378" s="46">
        <f>E2390+E2395+E2404+E2414+E2422+E2429+E2438+E2448</f>
        <v>21675.010000000002</v>
      </c>
      <c r="F2378" s="46">
        <f>F2390+F2395+F2404+F2414+F2422+F2429+F2438+F2448</f>
        <v>17018.310000000001</v>
      </c>
      <c r="K2378" s="38"/>
      <c r="L2378" s="38"/>
    </row>
    <row r="2379" spans="1:12" x14ac:dyDescent="0.25">
      <c r="B2379" s="7"/>
      <c r="C2379" s="47" t="s">
        <v>7</v>
      </c>
      <c r="D2379" s="48" t="s">
        <v>12</v>
      </c>
      <c r="E2379" s="49"/>
      <c r="F2379" s="49"/>
      <c r="K2379" s="38"/>
      <c r="L2379" s="38"/>
    </row>
    <row r="2380" spans="1:12" x14ac:dyDescent="0.25">
      <c r="C2380" s="39"/>
      <c r="D2380" s="40"/>
      <c r="E2380" s="49"/>
      <c r="F2380" s="49"/>
      <c r="K2380" s="38"/>
      <c r="L2380" s="38"/>
    </row>
    <row r="2381" spans="1:12" ht="23.25" x14ac:dyDescent="0.25">
      <c r="A2381" s="4" t="s">
        <v>481</v>
      </c>
      <c r="B2381" s="4" t="s">
        <v>14</v>
      </c>
      <c r="C2381" s="50" t="s">
        <v>15</v>
      </c>
      <c r="D2381" s="51" t="s">
        <v>16</v>
      </c>
      <c r="E2381" s="49">
        <v>585</v>
      </c>
      <c r="F2381" s="49">
        <f t="shared" ref="F2381:F2437" si="37">E2381</f>
        <v>585</v>
      </c>
      <c r="K2381" s="38"/>
      <c r="L2381" s="38"/>
    </row>
    <row r="2382" spans="1:12" x14ac:dyDescent="0.25">
      <c r="A2382" s="4" t="s">
        <v>481</v>
      </c>
      <c r="B2382" s="4" t="s">
        <v>17</v>
      </c>
      <c r="C2382" s="50" t="s">
        <v>18</v>
      </c>
      <c r="D2382" s="51" t="s">
        <v>19</v>
      </c>
      <c r="E2382" s="49">
        <v>94.2</v>
      </c>
      <c r="F2382" s="49">
        <f t="shared" si="37"/>
        <v>94.2</v>
      </c>
      <c r="K2382" s="38"/>
      <c r="L2382" s="38"/>
    </row>
    <row r="2383" spans="1:12" ht="23.25" x14ac:dyDescent="0.25">
      <c r="A2383" s="4" t="s">
        <v>481</v>
      </c>
      <c r="B2383" s="4" t="s">
        <v>20</v>
      </c>
      <c r="C2383" s="50" t="s">
        <v>18</v>
      </c>
      <c r="D2383" s="51" t="s">
        <v>21</v>
      </c>
      <c r="E2383" s="49">
        <v>285.60000000000002</v>
      </c>
      <c r="F2383" s="49">
        <f t="shared" si="37"/>
        <v>285.60000000000002</v>
      </c>
      <c r="K2383" s="38"/>
      <c r="L2383" s="38"/>
    </row>
    <row r="2384" spans="1:12" ht="23.25" x14ac:dyDescent="0.25">
      <c r="A2384" s="4" t="s">
        <v>481</v>
      </c>
      <c r="B2384" s="4" t="s">
        <v>22</v>
      </c>
      <c r="C2384" s="50" t="s">
        <v>15</v>
      </c>
      <c r="D2384" s="51" t="s">
        <v>23</v>
      </c>
      <c r="E2384" s="49">
        <v>351.09</v>
      </c>
      <c r="F2384" s="49">
        <f t="shared" si="37"/>
        <v>351.09</v>
      </c>
      <c r="K2384" s="38"/>
      <c r="L2384" s="38"/>
    </row>
    <row r="2385" spans="1:12" ht="23.25" x14ac:dyDescent="0.25">
      <c r="A2385" s="4" t="s">
        <v>481</v>
      </c>
      <c r="B2385" s="4" t="s">
        <v>24</v>
      </c>
      <c r="C2385" s="50" t="s">
        <v>18</v>
      </c>
      <c r="D2385" s="51" t="s">
        <v>25</v>
      </c>
      <c r="E2385" s="49">
        <v>939.15</v>
      </c>
      <c r="F2385" s="49">
        <f t="shared" si="37"/>
        <v>939.15</v>
      </c>
      <c r="K2385" s="38"/>
      <c r="L2385" s="38"/>
    </row>
    <row r="2386" spans="1:12" ht="23.25" x14ac:dyDescent="0.25">
      <c r="A2386" s="4" t="s">
        <v>481</v>
      </c>
      <c r="B2386" s="4" t="s">
        <v>26</v>
      </c>
      <c r="C2386" s="50" t="s">
        <v>18</v>
      </c>
      <c r="D2386" s="51" t="s">
        <v>27</v>
      </c>
      <c r="E2386" s="49">
        <v>170.79</v>
      </c>
      <c r="F2386" s="49">
        <f t="shared" si="37"/>
        <v>170.79</v>
      </c>
      <c r="K2386" s="38"/>
      <c r="L2386" s="38"/>
    </row>
    <row r="2387" spans="1:12" ht="23.25" x14ac:dyDescent="0.25">
      <c r="A2387" s="4" t="s">
        <v>481</v>
      </c>
      <c r="B2387" s="4" t="s">
        <v>28</v>
      </c>
      <c r="C2387" s="50" t="s">
        <v>18</v>
      </c>
      <c r="D2387" s="51" t="s">
        <v>29</v>
      </c>
      <c r="E2387" s="49">
        <v>381.24</v>
      </c>
      <c r="F2387" s="49">
        <f t="shared" si="37"/>
        <v>381.24</v>
      </c>
      <c r="K2387" s="38"/>
      <c r="L2387" s="38"/>
    </row>
    <row r="2388" spans="1:12" ht="34.5" x14ac:dyDescent="0.25">
      <c r="A2388" s="4" t="s">
        <v>481</v>
      </c>
      <c r="B2388" s="4" t="s">
        <v>30</v>
      </c>
      <c r="C2388" s="50" t="s">
        <v>31</v>
      </c>
      <c r="D2388" s="51" t="s">
        <v>32</v>
      </c>
      <c r="E2388" s="49">
        <v>182.28</v>
      </c>
      <c r="F2388" s="49">
        <f t="shared" si="37"/>
        <v>182.28</v>
      </c>
      <c r="K2388" s="38"/>
      <c r="L2388" s="38"/>
    </row>
    <row r="2389" spans="1:12" ht="34.5" x14ac:dyDescent="0.25">
      <c r="A2389" s="4" t="s">
        <v>481</v>
      </c>
      <c r="B2389" s="4" t="s">
        <v>33</v>
      </c>
      <c r="C2389" s="50" t="s">
        <v>31</v>
      </c>
      <c r="D2389" s="51" t="s">
        <v>34</v>
      </c>
      <c r="E2389" s="49">
        <v>240.56</v>
      </c>
      <c r="F2389" s="49">
        <f t="shared" si="37"/>
        <v>240.56</v>
      </c>
      <c r="K2389" s="38"/>
      <c r="L2389" s="38"/>
    </row>
    <row r="2390" spans="1:12" x14ac:dyDescent="0.25">
      <c r="C2390" s="39"/>
      <c r="D2390" s="48" t="s">
        <v>2674</v>
      </c>
      <c r="E2390" s="52">
        <f>SUM(E2381:E2389)</f>
        <v>3229.91</v>
      </c>
      <c r="F2390" s="52">
        <f>SUM(F2381:F2389)</f>
        <v>3229.91</v>
      </c>
      <c r="K2390" s="38"/>
      <c r="L2390" s="38"/>
    </row>
    <row r="2391" spans="1:12" x14ac:dyDescent="0.25">
      <c r="C2391" s="39"/>
      <c r="D2391" s="40"/>
      <c r="E2391" s="49"/>
      <c r="F2391" s="49"/>
      <c r="K2391" s="38"/>
      <c r="L2391" s="38"/>
    </row>
    <row r="2392" spans="1:12" x14ac:dyDescent="0.25">
      <c r="B2392" s="7"/>
      <c r="C2392" s="47" t="s">
        <v>36</v>
      </c>
      <c r="D2392" s="48" t="s">
        <v>37</v>
      </c>
      <c r="E2392" s="49"/>
      <c r="F2392" s="49"/>
      <c r="K2392" s="38"/>
      <c r="L2392" s="38"/>
    </row>
    <row r="2393" spans="1:12" x14ac:dyDescent="0.25">
      <c r="C2393" s="39"/>
      <c r="D2393" s="40"/>
      <c r="E2393" s="49"/>
      <c r="F2393" s="49"/>
      <c r="K2393" s="38"/>
      <c r="L2393" s="38"/>
    </row>
    <row r="2394" spans="1:12" ht="23.25" x14ac:dyDescent="0.25">
      <c r="A2394" s="4" t="s">
        <v>482</v>
      </c>
      <c r="B2394" s="4" t="s">
        <v>39</v>
      </c>
      <c r="C2394" s="50" t="s">
        <v>40</v>
      </c>
      <c r="D2394" s="51" t="s">
        <v>41</v>
      </c>
      <c r="E2394" s="49">
        <v>612.9</v>
      </c>
      <c r="F2394" s="49">
        <f t="shared" si="37"/>
        <v>612.9</v>
      </c>
      <c r="K2394" s="38"/>
      <c r="L2394" s="38"/>
    </row>
    <row r="2395" spans="1:12" x14ac:dyDescent="0.25">
      <c r="C2395" s="39"/>
      <c r="D2395" s="48" t="s">
        <v>2674</v>
      </c>
      <c r="E2395" s="52">
        <f>SUM(E2394)</f>
        <v>612.9</v>
      </c>
      <c r="F2395" s="52">
        <f>SUM(F2394)</f>
        <v>612.9</v>
      </c>
      <c r="K2395" s="38"/>
      <c r="L2395" s="38"/>
    </row>
    <row r="2396" spans="1:12" x14ac:dyDescent="0.25">
      <c r="C2396" s="39"/>
      <c r="D2396" s="40"/>
      <c r="E2396" s="49"/>
      <c r="F2396" s="49"/>
      <c r="K2396" s="38"/>
      <c r="L2396" s="38"/>
    </row>
    <row r="2397" spans="1:12" x14ac:dyDescent="0.25">
      <c r="B2397" s="7"/>
      <c r="C2397" s="47" t="s">
        <v>42</v>
      </c>
      <c r="D2397" s="48" t="s">
        <v>43</v>
      </c>
      <c r="E2397" s="49"/>
      <c r="F2397" s="49"/>
      <c r="K2397" s="38"/>
      <c r="L2397" s="38"/>
    </row>
    <row r="2398" spans="1:12" x14ac:dyDescent="0.25">
      <c r="C2398" s="39"/>
      <c r="D2398" s="40"/>
      <c r="E2398" s="49"/>
      <c r="F2398" s="49"/>
      <c r="K2398" s="38"/>
      <c r="L2398" s="38"/>
    </row>
    <row r="2399" spans="1:12" ht="45.75" x14ac:dyDescent="0.25">
      <c r="A2399" s="4" t="s">
        <v>483</v>
      </c>
      <c r="B2399" s="4" t="s">
        <v>45</v>
      </c>
      <c r="C2399" s="50" t="s">
        <v>31</v>
      </c>
      <c r="D2399" s="51" t="s">
        <v>46</v>
      </c>
      <c r="E2399" s="49">
        <v>549.42999999999995</v>
      </c>
      <c r="F2399" s="49">
        <f t="shared" si="37"/>
        <v>549.42999999999995</v>
      </c>
      <c r="K2399" s="38"/>
      <c r="L2399" s="38"/>
    </row>
    <row r="2400" spans="1:12" ht="45.75" x14ac:dyDescent="0.25">
      <c r="A2400" s="4" t="s">
        <v>483</v>
      </c>
      <c r="B2400" s="4" t="s">
        <v>47</v>
      </c>
      <c r="C2400" s="50" t="s">
        <v>31</v>
      </c>
      <c r="D2400" s="51" t="s">
        <v>48</v>
      </c>
      <c r="E2400" s="49">
        <v>59.8</v>
      </c>
      <c r="F2400" s="49">
        <f t="shared" si="37"/>
        <v>59.8</v>
      </c>
      <c r="K2400" s="38"/>
      <c r="L2400" s="38"/>
    </row>
    <row r="2401" spans="1:12" ht="34.5" x14ac:dyDescent="0.25">
      <c r="A2401" s="4" t="s">
        <v>483</v>
      </c>
      <c r="B2401" s="4" t="s">
        <v>49</v>
      </c>
      <c r="C2401" s="50" t="s">
        <v>31</v>
      </c>
      <c r="D2401" s="51" t="s">
        <v>50</v>
      </c>
      <c r="E2401" s="49">
        <v>23.8</v>
      </c>
      <c r="F2401" s="49">
        <f t="shared" si="37"/>
        <v>23.8</v>
      </c>
      <c r="K2401" s="38"/>
      <c r="L2401" s="38"/>
    </row>
    <row r="2402" spans="1:12" ht="34.5" x14ac:dyDescent="0.25">
      <c r="A2402" s="4" t="s">
        <v>483</v>
      </c>
      <c r="B2402" s="4" t="s">
        <v>51</v>
      </c>
      <c r="C2402" s="50" t="s">
        <v>15</v>
      </c>
      <c r="D2402" s="51" t="s">
        <v>52</v>
      </c>
      <c r="E2402" s="49">
        <v>83.95</v>
      </c>
      <c r="F2402" s="49">
        <f t="shared" si="37"/>
        <v>83.95</v>
      </c>
      <c r="K2402" s="38"/>
      <c r="L2402" s="38"/>
    </row>
    <row r="2403" spans="1:12" ht="23.25" x14ac:dyDescent="0.25">
      <c r="A2403" s="4" t="s">
        <v>483</v>
      </c>
      <c r="B2403" s="4" t="s">
        <v>484</v>
      </c>
      <c r="C2403" s="50" t="s">
        <v>15</v>
      </c>
      <c r="D2403" s="51" t="s">
        <v>485</v>
      </c>
      <c r="E2403" s="49">
        <v>56.85</v>
      </c>
      <c r="F2403" s="49">
        <f t="shared" si="37"/>
        <v>56.85</v>
      </c>
      <c r="K2403" s="38"/>
      <c r="L2403" s="38"/>
    </row>
    <row r="2404" spans="1:12" x14ac:dyDescent="0.25">
      <c r="C2404" s="39"/>
      <c r="D2404" s="48" t="s">
        <v>2674</v>
      </c>
      <c r="E2404" s="52">
        <f>SUM(E2399:E2403)</f>
        <v>773.82999999999993</v>
      </c>
      <c r="F2404" s="52">
        <f>SUM(F2399:F2403)</f>
        <v>773.82999999999993</v>
      </c>
      <c r="K2404" s="38"/>
      <c r="L2404" s="38"/>
    </row>
    <row r="2405" spans="1:12" x14ac:dyDescent="0.25">
      <c r="C2405" s="39"/>
      <c r="D2405" s="40"/>
      <c r="E2405" s="49"/>
      <c r="F2405" s="49"/>
      <c r="K2405" s="38"/>
      <c r="L2405" s="38"/>
    </row>
    <row r="2406" spans="1:12" x14ac:dyDescent="0.25">
      <c r="B2406" s="7"/>
      <c r="C2406" s="47" t="s">
        <v>53</v>
      </c>
      <c r="D2406" s="48" t="s">
        <v>54</v>
      </c>
      <c r="E2406" s="49"/>
      <c r="F2406" s="49"/>
      <c r="K2406" s="38"/>
      <c r="L2406" s="38"/>
    </row>
    <row r="2407" spans="1:12" x14ac:dyDescent="0.25">
      <c r="C2407" s="39"/>
      <c r="D2407" s="40"/>
      <c r="E2407" s="49"/>
      <c r="F2407" s="49"/>
      <c r="K2407" s="38"/>
      <c r="L2407" s="38"/>
    </row>
    <row r="2408" spans="1:12" ht="34.5" x14ac:dyDescent="0.25">
      <c r="A2408" s="4" t="s">
        <v>486</v>
      </c>
      <c r="B2408" s="4" t="s">
        <v>56</v>
      </c>
      <c r="C2408" s="50" t="s">
        <v>40</v>
      </c>
      <c r="D2408" s="51" t="s">
        <v>57</v>
      </c>
      <c r="E2408" s="49">
        <v>297.64999999999998</v>
      </c>
      <c r="F2408" s="49">
        <f t="shared" si="37"/>
        <v>297.64999999999998</v>
      </c>
      <c r="K2408" s="38"/>
      <c r="L2408" s="38"/>
    </row>
    <row r="2409" spans="1:12" ht="34.5" x14ac:dyDescent="0.25">
      <c r="A2409" s="4" t="s">
        <v>486</v>
      </c>
      <c r="B2409" s="4" t="s">
        <v>58</v>
      </c>
      <c r="C2409" s="50" t="s">
        <v>40</v>
      </c>
      <c r="D2409" s="51" t="s">
        <v>59</v>
      </c>
      <c r="E2409" s="49">
        <v>23.21</v>
      </c>
      <c r="F2409" s="49">
        <f t="shared" si="37"/>
        <v>23.21</v>
      </c>
      <c r="K2409" s="38"/>
      <c r="L2409" s="38"/>
    </row>
    <row r="2410" spans="1:12" ht="34.5" x14ac:dyDescent="0.25">
      <c r="A2410" s="4" t="s">
        <v>486</v>
      </c>
      <c r="B2410" s="4" t="s">
        <v>60</v>
      </c>
      <c r="C2410" s="50" t="s">
        <v>40</v>
      </c>
      <c r="D2410" s="51" t="s">
        <v>61</v>
      </c>
      <c r="E2410" s="49">
        <v>830.88</v>
      </c>
      <c r="F2410" s="49">
        <f t="shared" si="37"/>
        <v>830.88</v>
      </c>
      <c r="K2410" s="38"/>
      <c r="L2410" s="38"/>
    </row>
    <row r="2411" spans="1:12" ht="34.5" x14ac:dyDescent="0.25">
      <c r="A2411" s="4" t="s">
        <v>486</v>
      </c>
      <c r="B2411" s="4" t="s">
        <v>62</v>
      </c>
      <c r="C2411" s="50" t="s">
        <v>40</v>
      </c>
      <c r="D2411" s="51" t="s">
        <v>63</v>
      </c>
      <c r="E2411" s="49">
        <v>191.12</v>
      </c>
      <c r="F2411" s="49">
        <f t="shared" si="37"/>
        <v>191.12</v>
      </c>
      <c r="K2411" s="38"/>
      <c r="L2411" s="38"/>
    </row>
    <row r="2412" spans="1:12" ht="45.75" x14ac:dyDescent="0.25">
      <c r="A2412" s="4" t="s">
        <v>486</v>
      </c>
      <c r="B2412" s="4" t="s">
        <v>64</v>
      </c>
      <c r="C2412" s="50" t="s">
        <v>40</v>
      </c>
      <c r="D2412" s="51" t="s">
        <v>65</v>
      </c>
      <c r="E2412" s="49">
        <v>314.37</v>
      </c>
      <c r="F2412" s="49">
        <f t="shared" si="37"/>
        <v>314.37</v>
      </c>
      <c r="K2412" s="38"/>
      <c r="L2412" s="38"/>
    </row>
    <row r="2413" spans="1:12" ht="45.75" x14ac:dyDescent="0.25">
      <c r="A2413" s="4" t="s">
        <v>486</v>
      </c>
      <c r="B2413" s="4" t="s">
        <v>66</v>
      </c>
      <c r="C2413" s="50" t="s">
        <v>40</v>
      </c>
      <c r="D2413" s="51" t="s">
        <v>67</v>
      </c>
      <c r="E2413" s="49">
        <v>45.24</v>
      </c>
      <c r="F2413" s="49">
        <f t="shared" si="37"/>
        <v>45.24</v>
      </c>
      <c r="K2413" s="38"/>
      <c r="L2413" s="38"/>
    </row>
    <row r="2414" spans="1:12" x14ac:dyDescent="0.25">
      <c r="C2414" s="39"/>
      <c r="D2414" s="48" t="s">
        <v>2674</v>
      </c>
      <c r="E2414" s="52">
        <f>SUM(E2408:E2413)</f>
        <v>1702.47</v>
      </c>
      <c r="F2414" s="52">
        <f>SUM(F2408:F2413)</f>
        <v>1702.47</v>
      </c>
      <c r="K2414" s="38"/>
      <c r="L2414" s="38"/>
    </row>
    <row r="2415" spans="1:12" x14ac:dyDescent="0.25">
      <c r="C2415" s="39"/>
      <c r="D2415" s="40"/>
      <c r="E2415" s="49"/>
      <c r="F2415" s="49"/>
      <c r="K2415" s="38"/>
      <c r="L2415" s="38"/>
    </row>
    <row r="2416" spans="1:12" x14ac:dyDescent="0.25">
      <c r="B2416" s="7"/>
      <c r="C2416" s="47" t="s">
        <v>68</v>
      </c>
      <c r="D2416" s="48" t="s">
        <v>69</v>
      </c>
      <c r="E2416" s="49"/>
      <c r="F2416" s="49"/>
      <c r="K2416" s="38"/>
      <c r="L2416" s="38"/>
    </row>
    <row r="2417" spans="1:12" x14ac:dyDescent="0.25">
      <c r="C2417" s="39"/>
      <c r="D2417" s="40"/>
      <c r="E2417" s="49"/>
      <c r="F2417" s="49"/>
      <c r="K2417" s="38"/>
      <c r="L2417" s="38"/>
    </row>
    <row r="2418" spans="1:12" ht="57" x14ac:dyDescent="0.25">
      <c r="A2418" s="4" t="s">
        <v>487</v>
      </c>
      <c r="B2418" s="4" t="s">
        <v>71</v>
      </c>
      <c r="C2418" s="50" t="s">
        <v>15</v>
      </c>
      <c r="D2418" s="51" t="s">
        <v>72</v>
      </c>
      <c r="E2418" s="49">
        <v>3466.66</v>
      </c>
      <c r="F2418" s="49">
        <v>0</v>
      </c>
      <c r="K2418" s="38"/>
      <c r="L2418" s="38"/>
    </row>
    <row r="2419" spans="1:12" ht="45.75" x14ac:dyDescent="0.25">
      <c r="A2419" s="4" t="s">
        <v>487</v>
      </c>
      <c r="B2419" s="4" t="s">
        <v>73</v>
      </c>
      <c r="C2419" s="50" t="s">
        <v>18</v>
      </c>
      <c r="D2419" s="51" t="s">
        <v>74</v>
      </c>
      <c r="E2419" s="49">
        <v>724.15</v>
      </c>
      <c r="F2419" s="49">
        <f t="shared" si="37"/>
        <v>724.15</v>
      </c>
      <c r="K2419" s="38"/>
      <c r="L2419" s="38"/>
    </row>
    <row r="2420" spans="1:12" ht="23.25" x14ac:dyDescent="0.25">
      <c r="A2420" s="4" t="s">
        <v>487</v>
      </c>
      <c r="B2420" s="4" t="s">
        <v>75</v>
      </c>
      <c r="C2420" s="50" t="s">
        <v>15</v>
      </c>
      <c r="D2420" s="51" t="s">
        <v>76</v>
      </c>
      <c r="E2420" s="49">
        <v>77.31</v>
      </c>
      <c r="F2420" s="49">
        <f t="shared" si="37"/>
        <v>77.31</v>
      </c>
      <c r="K2420" s="38"/>
      <c r="L2420" s="38"/>
    </row>
    <row r="2421" spans="1:12" ht="79.5" x14ac:dyDescent="0.25">
      <c r="A2421" s="4" t="s">
        <v>487</v>
      </c>
      <c r="B2421" s="4" t="s">
        <v>77</v>
      </c>
      <c r="C2421" s="50" t="s">
        <v>18</v>
      </c>
      <c r="D2421" s="51" t="s">
        <v>78</v>
      </c>
      <c r="E2421" s="49">
        <v>290.22000000000003</v>
      </c>
      <c r="F2421" s="49">
        <v>0</v>
      </c>
      <c r="K2421" s="38"/>
      <c r="L2421" s="38"/>
    </row>
    <row r="2422" spans="1:12" x14ac:dyDescent="0.25">
      <c r="C2422" s="39"/>
      <c r="D2422" s="48" t="s">
        <v>2674</v>
      </c>
      <c r="E2422" s="52">
        <f>SUM(E2418:E2421)</f>
        <v>4558.34</v>
      </c>
      <c r="F2422" s="52">
        <f>SUM(F2418:F2421)</f>
        <v>801.46</v>
      </c>
      <c r="K2422" s="38"/>
      <c r="L2422" s="38"/>
    </row>
    <row r="2423" spans="1:12" x14ac:dyDescent="0.25">
      <c r="C2423" s="39"/>
      <c r="D2423" s="40"/>
      <c r="E2423" s="49"/>
      <c r="F2423" s="49"/>
      <c r="K2423" s="38"/>
      <c r="L2423" s="38"/>
    </row>
    <row r="2424" spans="1:12" x14ac:dyDescent="0.25">
      <c r="B2424" s="7"/>
      <c r="C2424" s="47" t="s">
        <v>79</v>
      </c>
      <c r="D2424" s="48" t="s">
        <v>80</v>
      </c>
      <c r="E2424" s="49"/>
      <c r="F2424" s="49"/>
      <c r="K2424" s="38"/>
      <c r="L2424" s="38"/>
    </row>
    <row r="2425" spans="1:12" x14ac:dyDescent="0.25">
      <c r="C2425" s="39"/>
      <c r="D2425" s="40"/>
      <c r="E2425" s="49"/>
      <c r="F2425" s="49"/>
      <c r="K2425" s="38"/>
      <c r="L2425" s="38"/>
    </row>
    <row r="2426" spans="1:12" ht="34.5" x14ac:dyDescent="0.25">
      <c r="A2426" s="4" t="s">
        <v>488</v>
      </c>
      <c r="B2426" s="4" t="s">
        <v>166</v>
      </c>
      <c r="C2426" s="50" t="s">
        <v>18</v>
      </c>
      <c r="D2426" s="51" t="s">
        <v>167</v>
      </c>
      <c r="E2426" s="49">
        <v>230.29</v>
      </c>
      <c r="F2426" s="49">
        <v>0</v>
      </c>
      <c r="K2426" s="38"/>
      <c r="L2426" s="38"/>
    </row>
    <row r="2427" spans="1:12" ht="34.5" x14ac:dyDescent="0.25">
      <c r="A2427" s="4" t="s">
        <v>488</v>
      </c>
      <c r="B2427" s="4" t="s">
        <v>126</v>
      </c>
      <c r="C2427" s="50" t="s">
        <v>18</v>
      </c>
      <c r="D2427" s="51" t="s">
        <v>127</v>
      </c>
      <c r="E2427" s="49">
        <v>180.41</v>
      </c>
      <c r="F2427" s="49">
        <v>0</v>
      </c>
      <c r="K2427" s="38"/>
      <c r="L2427" s="38"/>
    </row>
    <row r="2428" spans="1:12" ht="34.5" x14ac:dyDescent="0.25">
      <c r="A2428" s="4" t="s">
        <v>488</v>
      </c>
      <c r="B2428" s="4" t="s">
        <v>82</v>
      </c>
      <c r="C2428" s="50" t="s">
        <v>18</v>
      </c>
      <c r="D2428" s="51" t="s">
        <v>83</v>
      </c>
      <c r="E2428" s="49">
        <v>442.36</v>
      </c>
      <c r="F2428" s="49">
        <v>0</v>
      </c>
      <c r="K2428" s="38"/>
      <c r="L2428" s="38"/>
    </row>
    <row r="2429" spans="1:12" x14ac:dyDescent="0.25">
      <c r="C2429" s="39"/>
      <c r="D2429" s="48" t="s">
        <v>2674</v>
      </c>
      <c r="E2429" s="52">
        <f>SUM(E2426:E2428)</f>
        <v>853.06</v>
      </c>
      <c r="F2429" s="52">
        <f>SUM(F2426:F2428)</f>
        <v>0</v>
      </c>
      <c r="K2429" s="38"/>
      <c r="L2429" s="38"/>
    </row>
    <row r="2430" spans="1:12" x14ac:dyDescent="0.25">
      <c r="C2430" s="39"/>
      <c r="D2430" s="40"/>
      <c r="E2430" s="49"/>
      <c r="F2430" s="49"/>
      <c r="K2430" s="38"/>
      <c r="L2430" s="38"/>
    </row>
    <row r="2431" spans="1:12" x14ac:dyDescent="0.25">
      <c r="B2431" s="7"/>
      <c r="C2431" s="47" t="s">
        <v>84</v>
      </c>
      <c r="D2431" s="48" t="s">
        <v>85</v>
      </c>
      <c r="E2431" s="49"/>
      <c r="F2431" s="49"/>
      <c r="K2431" s="38"/>
      <c r="L2431" s="38"/>
    </row>
    <row r="2432" spans="1:12" x14ac:dyDescent="0.25">
      <c r="C2432" s="39"/>
      <c r="D2432" s="40"/>
      <c r="E2432" s="49"/>
      <c r="F2432" s="49"/>
      <c r="K2432" s="38"/>
      <c r="L2432" s="38"/>
    </row>
    <row r="2433" spans="1:12" ht="45.75" x14ac:dyDescent="0.25">
      <c r="A2433" s="4" t="s">
        <v>489</v>
      </c>
      <c r="B2433" s="4" t="s">
        <v>87</v>
      </c>
      <c r="C2433" s="50" t="s">
        <v>31</v>
      </c>
      <c r="D2433" s="51" t="s">
        <v>88</v>
      </c>
      <c r="E2433" s="49">
        <v>2969.82</v>
      </c>
      <c r="F2433" s="49">
        <f t="shared" si="37"/>
        <v>2969.82</v>
      </c>
      <c r="K2433" s="38"/>
      <c r="L2433" s="38"/>
    </row>
    <row r="2434" spans="1:12" ht="45.75" x14ac:dyDescent="0.25">
      <c r="A2434" s="4" t="s">
        <v>489</v>
      </c>
      <c r="B2434" s="4" t="s">
        <v>89</v>
      </c>
      <c r="C2434" s="50" t="s">
        <v>40</v>
      </c>
      <c r="D2434" s="51" t="s">
        <v>90</v>
      </c>
      <c r="E2434" s="49">
        <v>703.38</v>
      </c>
      <c r="F2434" s="49">
        <f t="shared" si="37"/>
        <v>703.38</v>
      </c>
      <c r="K2434" s="38"/>
      <c r="L2434" s="38"/>
    </row>
    <row r="2435" spans="1:12" ht="45.75" x14ac:dyDescent="0.25">
      <c r="A2435" s="4" t="s">
        <v>489</v>
      </c>
      <c r="B2435" s="4" t="s">
        <v>91</v>
      </c>
      <c r="C2435" s="50" t="s">
        <v>31</v>
      </c>
      <c r="D2435" s="51" t="s">
        <v>92</v>
      </c>
      <c r="E2435" s="49">
        <v>93.59</v>
      </c>
      <c r="F2435" s="49">
        <f t="shared" si="37"/>
        <v>93.59</v>
      </c>
      <c r="K2435" s="38"/>
      <c r="L2435" s="38"/>
    </row>
    <row r="2436" spans="1:12" ht="34.5" x14ac:dyDescent="0.25">
      <c r="A2436" s="4" t="s">
        <v>489</v>
      </c>
      <c r="B2436" s="4" t="s">
        <v>156</v>
      </c>
      <c r="C2436" s="50" t="s">
        <v>18</v>
      </c>
      <c r="D2436" s="51" t="s">
        <v>157</v>
      </c>
      <c r="E2436" s="49">
        <v>1182.44</v>
      </c>
      <c r="F2436" s="49">
        <f t="shared" si="37"/>
        <v>1182.44</v>
      </c>
      <c r="K2436" s="38"/>
      <c r="L2436" s="38"/>
    </row>
    <row r="2437" spans="1:12" ht="68.25" x14ac:dyDescent="0.25">
      <c r="A2437" s="4" t="s">
        <v>489</v>
      </c>
      <c r="B2437" s="4" t="s">
        <v>490</v>
      </c>
      <c r="C2437" s="50" t="s">
        <v>15</v>
      </c>
      <c r="D2437" s="51" t="s">
        <v>491</v>
      </c>
      <c r="E2437" s="49">
        <v>1469.85</v>
      </c>
      <c r="F2437" s="49">
        <f t="shared" si="37"/>
        <v>1469.85</v>
      </c>
      <c r="K2437" s="38"/>
      <c r="L2437" s="38"/>
    </row>
    <row r="2438" spans="1:12" x14ac:dyDescent="0.25">
      <c r="C2438" s="39"/>
      <c r="D2438" s="48" t="s">
        <v>2674</v>
      </c>
      <c r="E2438" s="52">
        <f>SUM(E2433:E2437)</f>
        <v>6419.08</v>
      </c>
      <c r="F2438" s="52">
        <f>SUM(F2433:F2437)</f>
        <v>6419.08</v>
      </c>
      <c r="K2438" s="38"/>
      <c r="L2438" s="38"/>
    </row>
    <row r="2439" spans="1:12" x14ac:dyDescent="0.25">
      <c r="C2439" s="39"/>
      <c r="D2439" s="40"/>
      <c r="E2439" s="49"/>
      <c r="F2439" s="49"/>
      <c r="K2439" s="38"/>
      <c r="L2439" s="38"/>
    </row>
    <row r="2440" spans="1:12" x14ac:dyDescent="0.25">
      <c r="B2440" s="7"/>
      <c r="C2440" s="47" t="s">
        <v>93</v>
      </c>
      <c r="D2440" s="48" t="s">
        <v>94</v>
      </c>
      <c r="E2440" s="49"/>
      <c r="F2440" s="49"/>
      <c r="K2440" s="38"/>
      <c r="L2440" s="38"/>
    </row>
    <row r="2441" spans="1:12" x14ac:dyDescent="0.25">
      <c r="C2441" s="39"/>
      <c r="D2441" s="40"/>
      <c r="E2441" s="49"/>
      <c r="F2441" s="49"/>
      <c r="K2441" s="38"/>
      <c r="L2441" s="38"/>
    </row>
    <row r="2442" spans="1:12" ht="23.25" x14ac:dyDescent="0.25">
      <c r="A2442" s="4" t="s">
        <v>492</v>
      </c>
      <c r="B2442" s="4" t="s">
        <v>96</v>
      </c>
      <c r="C2442" s="50" t="s">
        <v>40</v>
      </c>
      <c r="D2442" s="51" t="s">
        <v>97</v>
      </c>
      <c r="E2442" s="49">
        <v>1645.57</v>
      </c>
      <c r="F2442" s="49">
        <f t="shared" ref="F2442:F2502" si="38">E2442</f>
        <v>1645.57</v>
      </c>
      <c r="K2442" s="38"/>
      <c r="L2442" s="38"/>
    </row>
    <row r="2443" spans="1:12" ht="34.5" x14ac:dyDescent="0.25">
      <c r="A2443" s="4" t="s">
        <v>492</v>
      </c>
      <c r="B2443" s="4" t="s">
        <v>98</v>
      </c>
      <c r="C2443" s="50" t="s">
        <v>40</v>
      </c>
      <c r="D2443" s="51" t="s">
        <v>99</v>
      </c>
      <c r="E2443" s="49">
        <v>404.47</v>
      </c>
      <c r="F2443" s="49">
        <f t="shared" si="38"/>
        <v>404.47</v>
      </c>
      <c r="K2443" s="38"/>
      <c r="L2443" s="38"/>
    </row>
    <row r="2444" spans="1:12" ht="57" x14ac:dyDescent="0.25">
      <c r="A2444" s="4" t="s">
        <v>492</v>
      </c>
      <c r="B2444" s="4" t="s">
        <v>100</v>
      </c>
      <c r="C2444" s="50" t="s">
        <v>40</v>
      </c>
      <c r="D2444" s="51" t="s">
        <v>101</v>
      </c>
      <c r="E2444" s="49">
        <v>473.22</v>
      </c>
      <c r="F2444" s="49">
        <f t="shared" si="38"/>
        <v>473.22</v>
      </c>
      <c r="K2444" s="38"/>
      <c r="L2444" s="38"/>
    </row>
    <row r="2445" spans="1:12" ht="34.5" x14ac:dyDescent="0.25">
      <c r="A2445" s="4" t="s">
        <v>492</v>
      </c>
      <c r="B2445" s="4" t="s">
        <v>102</v>
      </c>
      <c r="C2445" s="50" t="s">
        <v>40</v>
      </c>
      <c r="D2445" s="51" t="s">
        <v>103</v>
      </c>
      <c r="E2445" s="49">
        <v>132.91999999999999</v>
      </c>
      <c r="F2445" s="49">
        <f t="shared" si="38"/>
        <v>132.91999999999999</v>
      </c>
      <c r="K2445" s="38"/>
      <c r="L2445" s="38"/>
    </row>
    <row r="2446" spans="1:12" ht="57" x14ac:dyDescent="0.25">
      <c r="A2446" s="4" t="s">
        <v>492</v>
      </c>
      <c r="B2446" s="4" t="s">
        <v>104</v>
      </c>
      <c r="C2446" s="50" t="s">
        <v>40</v>
      </c>
      <c r="D2446" s="51" t="s">
        <v>105</v>
      </c>
      <c r="E2446" s="49">
        <v>822.48</v>
      </c>
      <c r="F2446" s="49">
        <f t="shared" si="38"/>
        <v>822.48</v>
      </c>
      <c r="K2446" s="38"/>
      <c r="L2446" s="38"/>
    </row>
    <row r="2447" spans="1:12" ht="45.75" x14ac:dyDescent="0.25">
      <c r="A2447" s="4" t="s">
        <v>492</v>
      </c>
      <c r="B2447" s="4" t="s">
        <v>106</v>
      </c>
      <c r="C2447" s="50" t="s">
        <v>40</v>
      </c>
      <c r="D2447" s="51" t="s">
        <v>107</v>
      </c>
      <c r="E2447" s="49">
        <v>46.76</v>
      </c>
      <c r="F2447" s="49">
        <v>0</v>
      </c>
      <c r="K2447" s="38"/>
      <c r="L2447" s="38"/>
    </row>
    <row r="2448" spans="1:12" x14ac:dyDescent="0.25">
      <c r="C2448" s="39"/>
      <c r="D2448" s="48" t="s">
        <v>2674</v>
      </c>
      <c r="E2448" s="52">
        <f>SUM(E2442:E2447)</f>
        <v>3525.4200000000005</v>
      </c>
      <c r="F2448" s="52">
        <f>SUM(F2442:F2447)</f>
        <v>3478.6600000000003</v>
      </c>
      <c r="K2448" s="38"/>
      <c r="L2448" s="38"/>
    </row>
    <row r="2449" spans="1:12" x14ac:dyDescent="0.25">
      <c r="C2449" s="39"/>
      <c r="D2449" s="40"/>
      <c r="E2449" s="49"/>
      <c r="F2449" s="49"/>
      <c r="K2449" s="38"/>
      <c r="L2449" s="38"/>
    </row>
    <row r="2450" spans="1:12" x14ac:dyDescent="0.25">
      <c r="B2450" s="7"/>
      <c r="C2450" s="44" t="s">
        <v>493</v>
      </c>
      <c r="D2450" s="45" t="s">
        <v>494</v>
      </c>
      <c r="E2450" s="46">
        <f>E2462+E2467+E2473+E2483+E2491+E2497+E2503+E2513</f>
        <v>10647.86</v>
      </c>
      <c r="F2450" s="46">
        <f>F2462+F2467+F2473+F2483+F2491+F2497+F2503+F2513</f>
        <v>7539.8499999999995</v>
      </c>
      <c r="K2450" s="38"/>
      <c r="L2450" s="38"/>
    </row>
    <row r="2451" spans="1:12" x14ac:dyDescent="0.25">
      <c r="B2451" s="7"/>
      <c r="C2451" s="47" t="s">
        <v>7</v>
      </c>
      <c r="D2451" s="48" t="s">
        <v>12</v>
      </c>
      <c r="E2451" s="49"/>
      <c r="F2451" s="49"/>
      <c r="K2451" s="38"/>
      <c r="L2451" s="38"/>
    </row>
    <row r="2452" spans="1:12" x14ac:dyDescent="0.25">
      <c r="C2452" s="39"/>
      <c r="D2452" s="40"/>
      <c r="E2452" s="49"/>
      <c r="F2452" s="49"/>
      <c r="K2452" s="38"/>
      <c r="L2452" s="38"/>
    </row>
    <row r="2453" spans="1:12" ht="23.25" x14ac:dyDescent="0.25">
      <c r="A2453" s="4" t="s">
        <v>495</v>
      </c>
      <c r="B2453" s="4" t="s">
        <v>14</v>
      </c>
      <c r="C2453" s="50" t="s">
        <v>15</v>
      </c>
      <c r="D2453" s="51" t="s">
        <v>16</v>
      </c>
      <c r="E2453" s="49">
        <v>321.75</v>
      </c>
      <c r="F2453" s="49">
        <f t="shared" si="38"/>
        <v>321.75</v>
      </c>
      <c r="K2453" s="38"/>
      <c r="L2453" s="38"/>
    </row>
    <row r="2454" spans="1:12" x14ac:dyDescent="0.25">
      <c r="A2454" s="4" t="s">
        <v>495</v>
      </c>
      <c r="B2454" s="4" t="s">
        <v>17</v>
      </c>
      <c r="C2454" s="50" t="s">
        <v>18</v>
      </c>
      <c r="D2454" s="51" t="s">
        <v>19</v>
      </c>
      <c r="E2454" s="49">
        <v>56.52</v>
      </c>
      <c r="F2454" s="49">
        <f t="shared" si="38"/>
        <v>56.52</v>
      </c>
      <c r="K2454" s="38"/>
      <c r="L2454" s="38"/>
    </row>
    <row r="2455" spans="1:12" ht="23.25" x14ac:dyDescent="0.25">
      <c r="A2455" s="4" t="s">
        <v>495</v>
      </c>
      <c r="B2455" s="4" t="s">
        <v>20</v>
      </c>
      <c r="C2455" s="50" t="s">
        <v>18</v>
      </c>
      <c r="D2455" s="51" t="s">
        <v>21</v>
      </c>
      <c r="E2455" s="49">
        <v>171.36</v>
      </c>
      <c r="F2455" s="49">
        <f t="shared" si="38"/>
        <v>171.36</v>
      </c>
      <c r="K2455" s="38"/>
      <c r="L2455" s="38"/>
    </row>
    <row r="2456" spans="1:12" ht="23.25" x14ac:dyDescent="0.25">
      <c r="A2456" s="4" t="s">
        <v>495</v>
      </c>
      <c r="B2456" s="4" t="s">
        <v>22</v>
      </c>
      <c r="C2456" s="50" t="s">
        <v>15</v>
      </c>
      <c r="D2456" s="51" t="s">
        <v>23</v>
      </c>
      <c r="E2456" s="49">
        <v>167.79</v>
      </c>
      <c r="F2456" s="49">
        <f t="shared" si="38"/>
        <v>167.79</v>
      </c>
      <c r="K2456" s="38"/>
      <c r="L2456" s="38"/>
    </row>
    <row r="2457" spans="1:12" ht="23.25" x14ac:dyDescent="0.25">
      <c r="A2457" s="4" t="s">
        <v>495</v>
      </c>
      <c r="B2457" s="4" t="s">
        <v>24</v>
      </c>
      <c r="C2457" s="50" t="s">
        <v>18</v>
      </c>
      <c r="D2457" s="51" t="s">
        <v>25</v>
      </c>
      <c r="E2457" s="49">
        <v>563.49</v>
      </c>
      <c r="F2457" s="49">
        <f t="shared" si="38"/>
        <v>563.49</v>
      </c>
      <c r="K2457" s="38"/>
      <c r="L2457" s="38"/>
    </row>
    <row r="2458" spans="1:12" ht="23.25" x14ac:dyDescent="0.25">
      <c r="A2458" s="4" t="s">
        <v>495</v>
      </c>
      <c r="B2458" s="4" t="s">
        <v>26</v>
      </c>
      <c r="C2458" s="50" t="s">
        <v>18</v>
      </c>
      <c r="D2458" s="51" t="s">
        <v>27</v>
      </c>
      <c r="E2458" s="49">
        <v>170.79</v>
      </c>
      <c r="F2458" s="49">
        <f t="shared" si="38"/>
        <v>170.79</v>
      </c>
      <c r="K2458" s="38"/>
      <c r="L2458" s="38"/>
    </row>
    <row r="2459" spans="1:12" ht="23.25" x14ac:dyDescent="0.25">
      <c r="A2459" s="4" t="s">
        <v>495</v>
      </c>
      <c r="B2459" s="4" t="s">
        <v>28</v>
      </c>
      <c r="C2459" s="50" t="s">
        <v>18</v>
      </c>
      <c r="D2459" s="51" t="s">
        <v>29</v>
      </c>
      <c r="E2459" s="49">
        <v>381.24</v>
      </c>
      <c r="F2459" s="49">
        <f t="shared" si="38"/>
        <v>381.24</v>
      </c>
      <c r="K2459" s="38"/>
      <c r="L2459" s="38"/>
    </row>
    <row r="2460" spans="1:12" ht="34.5" x14ac:dyDescent="0.25">
      <c r="A2460" s="4" t="s">
        <v>495</v>
      </c>
      <c r="B2460" s="4" t="s">
        <v>30</v>
      </c>
      <c r="C2460" s="50" t="s">
        <v>31</v>
      </c>
      <c r="D2460" s="51" t="s">
        <v>32</v>
      </c>
      <c r="E2460" s="49">
        <v>88.2</v>
      </c>
      <c r="F2460" s="49">
        <f t="shared" si="38"/>
        <v>88.2</v>
      </c>
      <c r="K2460" s="38"/>
      <c r="L2460" s="38"/>
    </row>
    <row r="2461" spans="1:12" ht="34.5" x14ac:dyDescent="0.25">
      <c r="A2461" s="4" t="s">
        <v>495</v>
      </c>
      <c r="B2461" s="4" t="s">
        <v>33</v>
      </c>
      <c r="C2461" s="50" t="s">
        <v>31</v>
      </c>
      <c r="D2461" s="51" t="s">
        <v>34</v>
      </c>
      <c r="E2461" s="49">
        <v>116.4</v>
      </c>
      <c r="F2461" s="49">
        <f t="shared" si="38"/>
        <v>116.4</v>
      </c>
      <c r="K2461" s="38"/>
      <c r="L2461" s="38"/>
    </row>
    <row r="2462" spans="1:12" x14ac:dyDescent="0.25">
      <c r="C2462" s="39"/>
      <c r="D2462" s="48" t="s">
        <v>2674</v>
      </c>
      <c r="E2462" s="52">
        <f>SUM(E2453:E2461)</f>
        <v>2037.54</v>
      </c>
      <c r="F2462" s="52">
        <f>SUM(F2453:F2461)</f>
        <v>2037.54</v>
      </c>
      <c r="K2462" s="38"/>
      <c r="L2462" s="38"/>
    </row>
    <row r="2463" spans="1:12" x14ac:dyDescent="0.25">
      <c r="C2463" s="39"/>
      <c r="D2463" s="40"/>
      <c r="E2463" s="49"/>
      <c r="F2463" s="49"/>
      <c r="K2463" s="38"/>
      <c r="L2463" s="38"/>
    </row>
    <row r="2464" spans="1:12" x14ac:dyDescent="0.25">
      <c r="B2464" s="7"/>
      <c r="C2464" s="47" t="s">
        <v>36</v>
      </c>
      <c r="D2464" s="48" t="s">
        <v>37</v>
      </c>
      <c r="E2464" s="49"/>
      <c r="F2464" s="49"/>
      <c r="K2464" s="38"/>
      <c r="L2464" s="38"/>
    </row>
    <row r="2465" spans="1:12" x14ac:dyDescent="0.25">
      <c r="C2465" s="39"/>
      <c r="D2465" s="40"/>
      <c r="E2465" s="49"/>
      <c r="F2465" s="49"/>
      <c r="K2465" s="38"/>
      <c r="L2465" s="38"/>
    </row>
    <row r="2466" spans="1:12" ht="23.25" x14ac:dyDescent="0.25">
      <c r="A2466" s="4" t="s">
        <v>496</v>
      </c>
      <c r="B2466" s="4" t="s">
        <v>39</v>
      </c>
      <c r="C2466" s="50" t="s">
        <v>40</v>
      </c>
      <c r="D2466" s="51" t="s">
        <v>41</v>
      </c>
      <c r="E2466" s="49">
        <v>306.45</v>
      </c>
      <c r="F2466" s="49">
        <f t="shared" si="38"/>
        <v>306.45</v>
      </c>
      <c r="K2466" s="38"/>
      <c r="L2466" s="38"/>
    </row>
    <row r="2467" spans="1:12" x14ac:dyDescent="0.25">
      <c r="C2467" s="39"/>
      <c r="D2467" s="48" t="s">
        <v>2674</v>
      </c>
      <c r="E2467" s="52">
        <f>SUM(E2466)</f>
        <v>306.45</v>
      </c>
      <c r="F2467" s="52">
        <f>SUM(F2466)</f>
        <v>306.45</v>
      </c>
      <c r="K2467" s="38"/>
      <c r="L2467" s="38"/>
    </row>
    <row r="2468" spans="1:12" x14ac:dyDescent="0.25">
      <c r="C2468" s="39"/>
      <c r="D2468" s="40"/>
      <c r="E2468" s="49"/>
      <c r="F2468" s="49"/>
      <c r="K2468" s="38"/>
      <c r="L2468" s="38"/>
    </row>
    <row r="2469" spans="1:12" x14ac:dyDescent="0.25">
      <c r="B2469" s="7"/>
      <c r="C2469" s="47" t="s">
        <v>42</v>
      </c>
      <c r="D2469" s="48" t="s">
        <v>43</v>
      </c>
      <c r="E2469" s="49"/>
      <c r="F2469" s="49"/>
      <c r="K2469" s="38"/>
      <c r="L2469" s="38"/>
    </row>
    <row r="2470" spans="1:12" x14ac:dyDescent="0.25">
      <c r="C2470" s="39"/>
      <c r="D2470" s="40"/>
      <c r="E2470" s="49"/>
      <c r="F2470" s="49"/>
      <c r="K2470" s="38"/>
      <c r="L2470" s="38"/>
    </row>
    <row r="2471" spans="1:12" ht="45.75" x14ac:dyDescent="0.25">
      <c r="A2471" s="4" t="s">
        <v>497</v>
      </c>
      <c r="B2471" s="4" t="s">
        <v>45</v>
      </c>
      <c r="C2471" s="50" t="s">
        <v>31</v>
      </c>
      <c r="D2471" s="51" t="s">
        <v>46</v>
      </c>
      <c r="E2471" s="49">
        <v>278.45999999999998</v>
      </c>
      <c r="F2471" s="49">
        <f t="shared" si="38"/>
        <v>278.45999999999998</v>
      </c>
      <c r="K2471" s="38"/>
      <c r="L2471" s="38"/>
    </row>
    <row r="2472" spans="1:12" ht="45.75" x14ac:dyDescent="0.25">
      <c r="A2472" s="4" t="s">
        <v>497</v>
      </c>
      <c r="B2472" s="4" t="s">
        <v>47</v>
      </c>
      <c r="C2472" s="50" t="s">
        <v>31</v>
      </c>
      <c r="D2472" s="51" t="s">
        <v>48</v>
      </c>
      <c r="E2472" s="49">
        <v>27.6</v>
      </c>
      <c r="F2472" s="49">
        <f t="shared" si="38"/>
        <v>27.6</v>
      </c>
      <c r="K2472" s="38"/>
      <c r="L2472" s="38"/>
    </row>
    <row r="2473" spans="1:12" x14ac:dyDescent="0.25">
      <c r="C2473" s="39"/>
      <c r="D2473" s="48" t="s">
        <v>2674</v>
      </c>
      <c r="E2473" s="52">
        <f>SUM(E2471:E2472)</f>
        <v>306.06</v>
      </c>
      <c r="F2473" s="52">
        <f>SUM(F2471:F2472)</f>
        <v>306.06</v>
      </c>
      <c r="K2473" s="38"/>
      <c r="L2473" s="38"/>
    </row>
    <row r="2474" spans="1:12" x14ac:dyDescent="0.25">
      <c r="C2474" s="39"/>
      <c r="D2474" s="40"/>
      <c r="E2474" s="49"/>
      <c r="F2474" s="49"/>
      <c r="K2474" s="38"/>
      <c r="L2474" s="38"/>
    </row>
    <row r="2475" spans="1:12" x14ac:dyDescent="0.25">
      <c r="B2475" s="7"/>
      <c r="C2475" s="47" t="s">
        <v>53</v>
      </c>
      <c r="D2475" s="48" t="s">
        <v>54</v>
      </c>
      <c r="E2475" s="49"/>
      <c r="F2475" s="49"/>
      <c r="K2475" s="38"/>
      <c r="L2475" s="38"/>
    </row>
    <row r="2476" spans="1:12" x14ac:dyDescent="0.25">
      <c r="C2476" s="39"/>
      <c r="D2476" s="40"/>
      <c r="E2476" s="49"/>
      <c r="F2476" s="49"/>
      <c r="K2476" s="38"/>
      <c r="L2476" s="38"/>
    </row>
    <row r="2477" spans="1:12" ht="34.5" x14ac:dyDescent="0.25">
      <c r="A2477" s="4" t="s">
        <v>498</v>
      </c>
      <c r="B2477" s="4" t="s">
        <v>56</v>
      </c>
      <c r="C2477" s="50" t="s">
        <v>40</v>
      </c>
      <c r="D2477" s="51" t="s">
        <v>57</v>
      </c>
      <c r="E2477" s="49">
        <v>142.01</v>
      </c>
      <c r="F2477" s="49">
        <f t="shared" si="38"/>
        <v>142.01</v>
      </c>
      <c r="K2477" s="38"/>
      <c r="L2477" s="38"/>
    </row>
    <row r="2478" spans="1:12" ht="34.5" x14ac:dyDescent="0.25">
      <c r="A2478" s="4" t="s">
        <v>498</v>
      </c>
      <c r="B2478" s="4" t="s">
        <v>58</v>
      </c>
      <c r="C2478" s="50" t="s">
        <v>40</v>
      </c>
      <c r="D2478" s="51" t="s">
        <v>59</v>
      </c>
      <c r="E2478" s="49">
        <v>10.71</v>
      </c>
      <c r="F2478" s="49">
        <f t="shared" si="38"/>
        <v>10.71</v>
      </c>
      <c r="K2478" s="38"/>
      <c r="L2478" s="38"/>
    </row>
    <row r="2479" spans="1:12" ht="34.5" x14ac:dyDescent="0.25">
      <c r="A2479" s="4" t="s">
        <v>498</v>
      </c>
      <c r="B2479" s="4" t="s">
        <v>60</v>
      </c>
      <c r="C2479" s="50" t="s">
        <v>40</v>
      </c>
      <c r="D2479" s="51" t="s">
        <v>61</v>
      </c>
      <c r="E2479" s="49">
        <v>396.37</v>
      </c>
      <c r="F2479" s="49">
        <f t="shared" si="38"/>
        <v>396.37</v>
      </c>
      <c r="K2479" s="38"/>
      <c r="L2479" s="38"/>
    </row>
    <row r="2480" spans="1:12" ht="34.5" x14ac:dyDescent="0.25">
      <c r="A2480" s="4" t="s">
        <v>498</v>
      </c>
      <c r="B2480" s="4" t="s">
        <v>62</v>
      </c>
      <c r="C2480" s="50" t="s">
        <v>40</v>
      </c>
      <c r="D2480" s="51" t="s">
        <v>63</v>
      </c>
      <c r="E2480" s="49">
        <v>88.21</v>
      </c>
      <c r="F2480" s="49">
        <f t="shared" si="38"/>
        <v>88.21</v>
      </c>
      <c r="K2480" s="38"/>
      <c r="L2480" s="38"/>
    </row>
    <row r="2481" spans="1:12" ht="45.75" x14ac:dyDescent="0.25">
      <c r="A2481" s="4" t="s">
        <v>498</v>
      </c>
      <c r="B2481" s="4" t="s">
        <v>64</v>
      </c>
      <c r="C2481" s="50" t="s">
        <v>40</v>
      </c>
      <c r="D2481" s="51" t="s">
        <v>65</v>
      </c>
      <c r="E2481" s="49">
        <v>149.94</v>
      </c>
      <c r="F2481" s="49">
        <f t="shared" si="38"/>
        <v>149.94</v>
      </c>
      <c r="K2481" s="38"/>
      <c r="L2481" s="38"/>
    </row>
    <row r="2482" spans="1:12" ht="45.75" x14ac:dyDescent="0.25">
      <c r="A2482" s="4" t="s">
        <v>498</v>
      </c>
      <c r="B2482" s="4" t="s">
        <v>66</v>
      </c>
      <c r="C2482" s="50" t="s">
        <v>40</v>
      </c>
      <c r="D2482" s="51" t="s">
        <v>67</v>
      </c>
      <c r="E2482" s="49">
        <v>20.88</v>
      </c>
      <c r="F2482" s="49">
        <f t="shared" si="38"/>
        <v>20.88</v>
      </c>
      <c r="K2482" s="38"/>
      <c r="L2482" s="38"/>
    </row>
    <row r="2483" spans="1:12" x14ac:dyDescent="0.25">
      <c r="C2483" s="39"/>
      <c r="D2483" s="48" t="s">
        <v>2674</v>
      </c>
      <c r="E2483" s="52">
        <f>SUM(E2477:E2482)</f>
        <v>808.12</v>
      </c>
      <c r="F2483" s="52">
        <f>SUM(F2477:F2482)</f>
        <v>808.12</v>
      </c>
      <c r="K2483" s="38"/>
      <c r="L2483" s="38"/>
    </row>
    <row r="2484" spans="1:12" x14ac:dyDescent="0.25">
      <c r="C2484" s="39"/>
      <c r="D2484" s="40"/>
      <c r="E2484" s="49"/>
      <c r="F2484" s="49"/>
      <c r="K2484" s="38"/>
      <c r="L2484" s="38"/>
    </row>
    <row r="2485" spans="1:12" x14ac:dyDescent="0.25">
      <c r="B2485" s="7"/>
      <c r="C2485" s="47" t="s">
        <v>68</v>
      </c>
      <c r="D2485" s="48" t="s">
        <v>69</v>
      </c>
      <c r="E2485" s="49"/>
      <c r="F2485" s="49"/>
      <c r="K2485" s="38"/>
      <c r="L2485" s="38"/>
    </row>
    <row r="2486" spans="1:12" x14ac:dyDescent="0.25">
      <c r="C2486" s="39"/>
      <c r="D2486" s="40"/>
      <c r="E2486" s="49"/>
      <c r="F2486" s="49"/>
      <c r="K2486" s="38"/>
      <c r="L2486" s="38"/>
    </row>
    <row r="2487" spans="1:12" ht="57" x14ac:dyDescent="0.25">
      <c r="A2487" s="4" t="s">
        <v>499</v>
      </c>
      <c r="B2487" s="4" t="s">
        <v>71</v>
      </c>
      <c r="C2487" s="50" t="s">
        <v>15</v>
      </c>
      <c r="D2487" s="51" t="s">
        <v>72</v>
      </c>
      <c r="E2487" s="49">
        <v>1654.1</v>
      </c>
      <c r="F2487" s="49">
        <v>0</v>
      </c>
      <c r="K2487" s="38"/>
      <c r="L2487" s="38"/>
    </row>
    <row r="2488" spans="1:12" ht="45.75" x14ac:dyDescent="0.25">
      <c r="A2488" s="4" t="s">
        <v>499</v>
      </c>
      <c r="B2488" s="4" t="s">
        <v>73</v>
      </c>
      <c r="C2488" s="50" t="s">
        <v>18</v>
      </c>
      <c r="D2488" s="51" t="s">
        <v>74</v>
      </c>
      <c r="E2488" s="49">
        <v>579.32000000000005</v>
      </c>
      <c r="F2488" s="49">
        <f t="shared" si="38"/>
        <v>579.32000000000005</v>
      </c>
      <c r="K2488" s="38"/>
      <c r="L2488" s="38"/>
    </row>
    <row r="2489" spans="1:12" ht="23.25" x14ac:dyDescent="0.25">
      <c r="A2489" s="4" t="s">
        <v>499</v>
      </c>
      <c r="B2489" s="4" t="s">
        <v>75</v>
      </c>
      <c r="C2489" s="50" t="s">
        <v>15</v>
      </c>
      <c r="D2489" s="51" t="s">
        <v>76</v>
      </c>
      <c r="E2489" s="49">
        <v>36.89</v>
      </c>
      <c r="F2489" s="49">
        <f t="shared" si="38"/>
        <v>36.89</v>
      </c>
      <c r="K2489" s="38"/>
      <c r="L2489" s="38"/>
    </row>
    <row r="2490" spans="1:12" ht="79.5" x14ac:dyDescent="0.25">
      <c r="A2490" s="4" t="s">
        <v>499</v>
      </c>
      <c r="B2490" s="4" t="s">
        <v>77</v>
      </c>
      <c r="C2490" s="50" t="s">
        <v>18</v>
      </c>
      <c r="D2490" s="51" t="s">
        <v>78</v>
      </c>
      <c r="E2490" s="49">
        <v>145.11000000000001</v>
      </c>
      <c r="F2490" s="49">
        <v>0</v>
      </c>
      <c r="K2490" s="38"/>
      <c r="L2490" s="38"/>
    </row>
    <row r="2491" spans="1:12" x14ac:dyDescent="0.25">
      <c r="C2491" s="39"/>
      <c r="D2491" s="48" t="s">
        <v>2674</v>
      </c>
      <c r="E2491" s="52">
        <f>SUM(E2487:E2490)</f>
        <v>2415.42</v>
      </c>
      <c r="F2491" s="52">
        <f>SUM(F2487:F2490)</f>
        <v>616.21</v>
      </c>
      <c r="K2491" s="38"/>
      <c r="L2491" s="38"/>
    </row>
    <row r="2492" spans="1:12" x14ac:dyDescent="0.25">
      <c r="C2492" s="39"/>
      <c r="D2492" s="40"/>
      <c r="E2492" s="49"/>
      <c r="F2492" s="49"/>
      <c r="K2492" s="38"/>
      <c r="L2492" s="38"/>
    </row>
    <row r="2493" spans="1:12" x14ac:dyDescent="0.25">
      <c r="B2493" s="7"/>
      <c r="C2493" s="47" t="s">
        <v>79</v>
      </c>
      <c r="D2493" s="48" t="s">
        <v>80</v>
      </c>
      <c r="E2493" s="49"/>
      <c r="F2493" s="49"/>
      <c r="K2493" s="38"/>
      <c r="L2493" s="38"/>
    </row>
    <row r="2494" spans="1:12" x14ac:dyDescent="0.25">
      <c r="C2494" s="39"/>
      <c r="D2494" s="40"/>
      <c r="E2494" s="49"/>
      <c r="F2494" s="49"/>
      <c r="K2494" s="38"/>
      <c r="L2494" s="38"/>
    </row>
    <row r="2495" spans="1:12" ht="34.5" x14ac:dyDescent="0.25">
      <c r="A2495" s="4" t="s">
        <v>500</v>
      </c>
      <c r="B2495" s="4" t="s">
        <v>166</v>
      </c>
      <c r="C2495" s="50" t="s">
        <v>18</v>
      </c>
      <c r="D2495" s="51" t="s">
        <v>167</v>
      </c>
      <c r="E2495" s="49">
        <v>1151.45</v>
      </c>
      <c r="F2495" s="49">
        <v>0</v>
      </c>
      <c r="K2495" s="38"/>
      <c r="L2495" s="38"/>
    </row>
    <row r="2496" spans="1:12" ht="34.5" x14ac:dyDescent="0.25">
      <c r="A2496" s="4" t="s">
        <v>500</v>
      </c>
      <c r="B2496" s="4" t="s">
        <v>82</v>
      </c>
      <c r="C2496" s="50" t="s">
        <v>18</v>
      </c>
      <c r="D2496" s="51" t="s">
        <v>83</v>
      </c>
      <c r="E2496" s="49">
        <v>110.59</v>
      </c>
      <c r="F2496" s="49">
        <v>0</v>
      </c>
      <c r="K2496" s="38"/>
      <c r="L2496" s="38"/>
    </row>
    <row r="2497" spans="1:12" x14ac:dyDescent="0.25">
      <c r="C2497" s="39"/>
      <c r="D2497" s="48" t="s">
        <v>2674</v>
      </c>
      <c r="E2497" s="52">
        <f>SUM(E2495:E2496)</f>
        <v>1262.04</v>
      </c>
      <c r="F2497" s="52">
        <f>SUM(F2495:F2496)</f>
        <v>0</v>
      </c>
      <c r="K2497" s="38"/>
      <c r="L2497" s="38"/>
    </row>
    <row r="2498" spans="1:12" x14ac:dyDescent="0.25">
      <c r="C2498" s="39"/>
      <c r="D2498" s="40"/>
      <c r="E2498" s="49"/>
      <c r="F2498" s="49"/>
      <c r="K2498" s="38"/>
      <c r="L2498" s="38"/>
    </row>
    <row r="2499" spans="1:12" x14ac:dyDescent="0.25">
      <c r="B2499" s="7"/>
      <c r="C2499" s="47" t="s">
        <v>84</v>
      </c>
      <c r="D2499" s="48" t="s">
        <v>85</v>
      </c>
      <c r="E2499" s="49"/>
      <c r="F2499" s="49"/>
      <c r="K2499" s="38"/>
      <c r="L2499" s="38"/>
    </row>
    <row r="2500" spans="1:12" x14ac:dyDescent="0.25">
      <c r="C2500" s="39"/>
      <c r="D2500" s="40"/>
      <c r="E2500" s="49"/>
      <c r="F2500" s="49"/>
      <c r="K2500" s="38"/>
      <c r="L2500" s="38"/>
    </row>
    <row r="2501" spans="1:12" ht="45.75" x14ac:dyDescent="0.25">
      <c r="A2501" s="4" t="s">
        <v>501</v>
      </c>
      <c r="B2501" s="4" t="s">
        <v>87</v>
      </c>
      <c r="C2501" s="50" t="s">
        <v>31</v>
      </c>
      <c r="D2501" s="51" t="s">
        <v>88</v>
      </c>
      <c r="E2501" s="49">
        <v>1475.99</v>
      </c>
      <c r="F2501" s="49">
        <f t="shared" si="38"/>
        <v>1475.99</v>
      </c>
      <c r="K2501" s="38"/>
      <c r="L2501" s="38"/>
    </row>
    <row r="2502" spans="1:12" ht="45.75" x14ac:dyDescent="0.25">
      <c r="A2502" s="4" t="s">
        <v>501</v>
      </c>
      <c r="B2502" s="4" t="s">
        <v>89</v>
      </c>
      <c r="C2502" s="50" t="s">
        <v>40</v>
      </c>
      <c r="D2502" s="51" t="s">
        <v>90</v>
      </c>
      <c r="E2502" s="49">
        <v>349.35</v>
      </c>
      <c r="F2502" s="49">
        <f t="shared" si="38"/>
        <v>349.35</v>
      </c>
      <c r="K2502" s="38"/>
      <c r="L2502" s="38"/>
    </row>
    <row r="2503" spans="1:12" x14ac:dyDescent="0.25">
      <c r="C2503" s="39"/>
      <c r="D2503" s="48" t="s">
        <v>2674</v>
      </c>
      <c r="E2503" s="52">
        <f>SUM(E2501:E2502)</f>
        <v>1825.3400000000001</v>
      </c>
      <c r="F2503" s="52">
        <f>SUM(F2501:F2502)</f>
        <v>1825.3400000000001</v>
      </c>
      <c r="K2503" s="38"/>
      <c r="L2503" s="38"/>
    </row>
    <row r="2504" spans="1:12" x14ac:dyDescent="0.25">
      <c r="C2504" s="39"/>
      <c r="D2504" s="40"/>
      <c r="E2504" s="49"/>
      <c r="F2504" s="49"/>
      <c r="K2504" s="38"/>
      <c r="L2504" s="38"/>
    </row>
    <row r="2505" spans="1:12" x14ac:dyDescent="0.25">
      <c r="B2505" s="7"/>
      <c r="C2505" s="47" t="s">
        <v>93</v>
      </c>
      <c r="D2505" s="48" t="s">
        <v>94</v>
      </c>
      <c r="E2505" s="49"/>
      <c r="F2505" s="49"/>
      <c r="K2505" s="38"/>
      <c r="L2505" s="38"/>
    </row>
    <row r="2506" spans="1:12" x14ac:dyDescent="0.25">
      <c r="C2506" s="39"/>
      <c r="D2506" s="40"/>
      <c r="E2506" s="49"/>
      <c r="F2506" s="49"/>
      <c r="K2506" s="38"/>
      <c r="L2506" s="38"/>
    </row>
    <row r="2507" spans="1:12" ht="23.25" x14ac:dyDescent="0.25">
      <c r="A2507" s="4" t="s">
        <v>502</v>
      </c>
      <c r="B2507" s="4" t="s">
        <v>96</v>
      </c>
      <c r="C2507" s="50" t="s">
        <v>40</v>
      </c>
      <c r="D2507" s="51" t="s">
        <v>97</v>
      </c>
      <c r="E2507" s="49">
        <v>777.81</v>
      </c>
      <c r="F2507" s="49">
        <f t="shared" ref="F2507:F2566" si="39">E2507</f>
        <v>777.81</v>
      </c>
      <c r="K2507" s="38"/>
      <c r="L2507" s="38"/>
    </row>
    <row r="2508" spans="1:12" ht="34.5" x14ac:dyDescent="0.25">
      <c r="A2508" s="4" t="s">
        <v>502</v>
      </c>
      <c r="B2508" s="4" t="s">
        <v>98</v>
      </c>
      <c r="C2508" s="50" t="s">
        <v>40</v>
      </c>
      <c r="D2508" s="51" t="s">
        <v>99</v>
      </c>
      <c r="E2508" s="49">
        <v>191.72</v>
      </c>
      <c r="F2508" s="49">
        <f t="shared" si="39"/>
        <v>191.72</v>
      </c>
      <c r="K2508" s="38"/>
      <c r="L2508" s="38"/>
    </row>
    <row r="2509" spans="1:12" ht="57" x14ac:dyDescent="0.25">
      <c r="A2509" s="4" t="s">
        <v>502</v>
      </c>
      <c r="B2509" s="4" t="s">
        <v>100</v>
      </c>
      <c r="C2509" s="50" t="s">
        <v>40</v>
      </c>
      <c r="D2509" s="51" t="s">
        <v>101</v>
      </c>
      <c r="E2509" s="49">
        <v>224.31</v>
      </c>
      <c r="F2509" s="49">
        <f t="shared" si="39"/>
        <v>224.31</v>
      </c>
      <c r="K2509" s="38"/>
      <c r="L2509" s="38"/>
    </row>
    <row r="2510" spans="1:12" ht="34.5" x14ac:dyDescent="0.25">
      <c r="A2510" s="4" t="s">
        <v>502</v>
      </c>
      <c r="B2510" s="4" t="s">
        <v>102</v>
      </c>
      <c r="C2510" s="50" t="s">
        <v>40</v>
      </c>
      <c r="D2510" s="51" t="s">
        <v>103</v>
      </c>
      <c r="E2510" s="49">
        <v>62.09</v>
      </c>
      <c r="F2510" s="49">
        <f t="shared" si="39"/>
        <v>62.09</v>
      </c>
      <c r="K2510" s="38"/>
      <c r="L2510" s="38"/>
    </row>
    <row r="2511" spans="1:12" ht="57" x14ac:dyDescent="0.25">
      <c r="A2511" s="4" t="s">
        <v>502</v>
      </c>
      <c r="B2511" s="4" t="s">
        <v>104</v>
      </c>
      <c r="C2511" s="50" t="s">
        <v>40</v>
      </c>
      <c r="D2511" s="51" t="s">
        <v>105</v>
      </c>
      <c r="E2511" s="49">
        <v>384.2</v>
      </c>
      <c r="F2511" s="49">
        <f t="shared" si="39"/>
        <v>384.2</v>
      </c>
      <c r="K2511" s="38"/>
      <c r="L2511" s="38"/>
    </row>
    <row r="2512" spans="1:12" ht="45.75" x14ac:dyDescent="0.25">
      <c r="A2512" s="4" t="s">
        <v>502</v>
      </c>
      <c r="B2512" s="4" t="s">
        <v>106</v>
      </c>
      <c r="C2512" s="50" t="s">
        <v>40</v>
      </c>
      <c r="D2512" s="51" t="s">
        <v>107</v>
      </c>
      <c r="E2512" s="49">
        <v>46.76</v>
      </c>
      <c r="F2512" s="49">
        <v>0</v>
      </c>
      <c r="K2512" s="38"/>
      <c r="L2512" s="38"/>
    </row>
    <row r="2513" spans="1:12" x14ac:dyDescent="0.25">
      <c r="C2513" s="39"/>
      <c r="D2513" s="48" t="s">
        <v>2674</v>
      </c>
      <c r="E2513" s="52">
        <f>SUM(E2507:E2512)</f>
        <v>1686.8899999999999</v>
      </c>
      <c r="F2513" s="52">
        <f>SUM(F2507:F2512)</f>
        <v>1640.1299999999999</v>
      </c>
      <c r="K2513" s="38"/>
      <c r="L2513" s="38"/>
    </row>
    <row r="2514" spans="1:12" x14ac:dyDescent="0.25">
      <c r="C2514" s="39"/>
      <c r="D2514" s="40"/>
      <c r="E2514" s="49"/>
      <c r="F2514" s="49"/>
      <c r="K2514" s="38"/>
      <c r="L2514" s="38"/>
    </row>
    <row r="2515" spans="1:12" x14ac:dyDescent="0.25">
      <c r="B2515" s="7"/>
      <c r="C2515" s="44" t="s">
        <v>503</v>
      </c>
      <c r="D2515" s="45" t="s">
        <v>504</v>
      </c>
      <c r="E2515" s="46">
        <f>E2527+E2532+E2538+E2548+E2555+E2561+E2567+E2577</f>
        <v>13013.45</v>
      </c>
      <c r="F2515" s="46">
        <f>F2527+F2532+F2538+F2548+F2555+F2561+F2567+F2577</f>
        <v>9842.6899999999987</v>
      </c>
      <c r="K2515" s="38"/>
      <c r="L2515" s="38"/>
    </row>
    <row r="2516" spans="1:12" x14ac:dyDescent="0.25">
      <c r="B2516" s="7"/>
      <c r="C2516" s="47" t="s">
        <v>7</v>
      </c>
      <c r="D2516" s="48" t="s">
        <v>12</v>
      </c>
      <c r="E2516" s="49"/>
      <c r="F2516" s="49"/>
      <c r="K2516" s="38"/>
      <c r="L2516" s="38"/>
    </row>
    <row r="2517" spans="1:12" x14ac:dyDescent="0.25">
      <c r="C2517" s="39"/>
      <c r="D2517" s="40"/>
      <c r="E2517" s="49"/>
      <c r="F2517" s="49"/>
      <c r="K2517" s="38"/>
      <c r="L2517" s="38"/>
    </row>
    <row r="2518" spans="1:12" ht="23.25" x14ac:dyDescent="0.25">
      <c r="A2518" s="4" t="s">
        <v>505</v>
      </c>
      <c r="B2518" s="4" t="s">
        <v>14</v>
      </c>
      <c r="C2518" s="50" t="s">
        <v>15</v>
      </c>
      <c r="D2518" s="51" t="s">
        <v>16</v>
      </c>
      <c r="E2518" s="49">
        <v>468</v>
      </c>
      <c r="F2518" s="49">
        <f t="shared" si="39"/>
        <v>468</v>
      </c>
      <c r="K2518" s="38"/>
      <c r="L2518" s="38"/>
    </row>
    <row r="2519" spans="1:12" x14ac:dyDescent="0.25">
      <c r="A2519" s="4" t="s">
        <v>505</v>
      </c>
      <c r="B2519" s="4" t="s">
        <v>17</v>
      </c>
      <c r="C2519" s="50" t="s">
        <v>18</v>
      </c>
      <c r="D2519" s="51" t="s">
        <v>19</v>
      </c>
      <c r="E2519" s="49">
        <v>80.069999999999993</v>
      </c>
      <c r="F2519" s="49">
        <f t="shared" si="39"/>
        <v>80.069999999999993</v>
      </c>
      <c r="K2519" s="38"/>
      <c r="L2519" s="38"/>
    </row>
    <row r="2520" spans="1:12" ht="23.25" x14ac:dyDescent="0.25">
      <c r="A2520" s="4" t="s">
        <v>505</v>
      </c>
      <c r="B2520" s="4" t="s">
        <v>20</v>
      </c>
      <c r="C2520" s="50" t="s">
        <v>18</v>
      </c>
      <c r="D2520" s="51" t="s">
        <v>21</v>
      </c>
      <c r="E2520" s="49">
        <v>228.48</v>
      </c>
      <c r="F2520" s="49">
        <f t="shared" si="39"/>
        <v>228.48</v>
      </c>
      <c r="K2520" s="38"/>
      <c r="L2520" s="38"/>
    </row>
    <row r="2521" spans="1:12" ht="23.25" x14ac:dyDescent="0.25">
      <c r="A2521" s="4" t="s">
        <v>505</v>
      </c>
      <c r="B2521" s="4" t="s">
        <v>22</v>
      </c>
      <c r="C2521" s="50" t="s">
        <v>15</v>
      </c>
      <c r="D2521" s="51" t="s">
        <v>23</v>
      </c>
      <c r="E2521" s="49">
        <v>236.88</v>
      </c>
      <c r="F2521" s="49">
        <f t="shared" si="39"/>
        <v>236.88</v>
      </c>
      <c r="K2521" s="38"/>
      <c r="L2521" s="38"/>
    </row>
    <row r="2522" spans="1:12" ht="23.25" x14ac:dyDescent="0.25">
      <c r="A2522" s="4" t="s">
        <v>505</v>
      </c>
      <c r="B2522" s="4" t="s">
        <v>24</v>
      </c>
      <c r="C2522" s="50" t="s">
        <v>18</v>
      </c>
      <c r="D2522" s="51" t="s">
        <v>25</v>
      </c>
      <c r="E2522" s="49">
        <v>688.71</v>
      </c>
      <c r="F2522" s="49">
        <f t="shared" si="39"/>
        <v>688.71</v>
      </c>
      <c r="K2522" s="38"/>
      <c r="L2522" s="38"/>
    </row>
    <row r="2523" spans="1:12" ht="23.25" x14ac:dyDescent="0.25">
      <c r="A2523" s="4" t="s">
        <v>505</v>
      </c>
      <c r="B2523" s="4" t="s">
        <v>26</v>
      </c>
      <c r="C2523" s="50" t="s">
        <v>18</v>
      </c>
      <c r="D2523" s="51" t="s">
        <v>27</v>
      </c>
      <c r="E2523" s="49">
        <v>170.79</v>
      </c>
      <c r="F2523" s="49">
        <f t="shared" si="39"/>
        <v>170.79</v>
      </c>
      <c r="K2523" s="38"/>
      <c r="L2523" s="38"/>
    </row>
    <row r="2524" spans="1:12" ht="23.25" x14ac:dyDescent="0.25">
      <c r="A2524" s="4" t="s">
        <v>505</v>
      </c>
      <c r="B2524" s="4" t="s">
        <v>28</v>
      </c>
      <c r="C2524" s="50" t="s">
        <v>18</v>
      </c>
      <c r="D2524" s="51" t="s">
        <v>29</v>
      </c>
      <c r="E2524" s="49">
        <v>381.24</v>
      </c>
      <c r="F2524" s="49">
        <f t="shared" si="39"/>
        <v>381.24</v>
      </c>
      <c r="K2524" s="38"/>
      <c r="L2524" s="38"/>
    </row>
    <row r="2525" spans="1:12" ht="34.5" x14ac:dyDescent="0.25">
      <c r="A2525" s="4" t="s">
        <v>505</v>
      </c>
      <c r="B2525" s="4" t="s">
        <v>30</v>
      </c>
      <c r="C2525" s="50" t="s">
        <v>31</v>
      </c>
      <c r="D2525" s="51" t="s">
        <v>32</v>
      </c>
      <c r="E2525" s="49">
        <v>123.48</v>
      </c>
      <c r="F2525" s="49">
        <f t="shared" si="39"/>
        <v>123.48</v>
      </c>
      <c r="K2525" s="38"/>
      <c r="L2525" s="38"/>
    </row>
    <row r="2526" spans="1:12" ht="34.5" x14ac:dyDescent="0.25">
      <c r="A2526" s="4" t="s">
        <v>505</v>
      </c>
      <c r="B2526" s="4" t="s">
        <v>33</v>
      </c>
      <c r="C2526" s="50" t="s">
        <v>31</v>
      </c>
      <c r="D2526" s="51" t="s">
        <v>34</v>
      </c>
      <c r="E2526" s="49">
        <v>162.96</v>
      </c>
      <c r="F2526" s="49">
        <f t="shared" si="39"/>
        <v>162.96</v>
      </c>
      <c r="K2526" s="38"/>
      <c r="L2526" s="38"/>
    </row>
    <row r="2527" spans="1:12" x14ac:dyDescent="0.25">
      <c r="C2527" s="39"/>
      <c r="D2527" s="48" t="s">
        <v>2674</v>
      </c>
      <c r="E2527" s="52">
        <f>SUM(E2518:E2526)</f>
        <v>2540.61</v>
      </c>
      <c r="F2527" s="52">
        <f>SUM(F2518:F2526)</f>
        <v>2540.61</v>
      </c>
      <c r="K2527" s="38"/>
      <c r="L2527" s="38"/>
    </row>
    <row r="2528" spans="1:12" x14ac:dyDescent="0.25">
      <c r="C2528" s="39"/>
      <c r="D2528" s="40"/>
      <c r="E2528" s="49"/>
      <c r="F2528" s="49"/>
      <c r="K2528" s="38"/>
      <c r="L2528" s="38"/>
    </row>
    <row r="2529" spans="1:12" x14ac:dyDescent="0.25">
      <c r="B2529" s="7"/>
      <c r="C2529" s="47" t="s">
        <v>36</v>
      </c>
      <c r="D2529" s="48" t="s">
        <v>37</v>
      </c>
      <c r="E2529" s="49"/>
      <c r="F2529" s="49"/>
      <c r="K2529" s="38"/>
      <c r="L2529" s="38"/>
    </row>
    <row r="2530" spans="1:12" x14ac:dyDescent="0.25">
      <c r="C2530" s="39"/>
      <c r="D2530" s="40"/>
      <c r="E2530" s="49"/>
      <c r="F2530" s="49"/>
      <c r="K2530" s="38"/>
      <c r="L2530" s="38"/>
    </row>
    <row r="2531" spans="1:12" ht="23.25" x14ac:dyDescent="0.25">
      <c r="A2531" s="4" t="s">
        <v>506</v>
      </c>
      <c r="B2531" s="4" t="s">
        <v>39</v>
      </c>
      <c r="C2531" s="50" t="s">
        <v>40</v>
      </c>
      <c r="D2531" s="51" t="s">
        <v>41</v>
      </c>
      <c r="E2531" s="49">
        <v>408.6</v>
      </c>
      <c r="F2531" s="49">
        <f t="shared" si="39"/>
        <v>408.6</v>
      </c>
      <c r="K2531" s="38"/>
      <c r="L2531" s="38"/>
    </row>
    <row r="2532" spans="1:12" x14ac:dyDescent="0.25">
      <c r="C2532" s="39"/>
      <c r="D2532" s="48" t="s">
        <v>2674</v>
      </c>
      <c r="E2532" s="52">
        <f>SUM(E2531)</f>
        <v>408.6</v>
      </c>
      <c r="F2532" s="52">
        <f>SUM(F2531)</f>
        <v>408.6</v>
      </c>
      <c r="K2532" s="38"/>
      <c r="L2532" s="38"/>
    </row>
    <row r="2533" spans="1:12" x14ac:dyDescent="0.25">
      <c r="C2533" s="39"/>
      <c r="D2533" s="40"/>
      <c r="E2533" s="49"/>
      <c r="F2533" s="49"/>
      <c r="K2533" s="38"/>
      <c r="L2533" s="38"/>
    </row>
    <row r="2534" spans="1:12" x14ac:dyDescent="0.25">
      <c r="B2534" s="7"/>
      <c r="C2534" s="47" t="s">
        <v>42</v>
      </c>
      <c r="D2534" s="48" t="s">
        <v>43</v>
      </c>
      <c r="E2534" s="49"/>
      <c r="F2534" s="49"/>
      <c r="K2534" s="38"/>
      <c r="L2534" s="38"/>
    </row>
    <row r="2535" spans="1:12" x14ac:dyDescent="0.25">
      <c r="C2535" s="39"/>
      <c r="D2535" s="40"/>
      <c r="E2535" s="49"/>
      <c r="F2535" s="49"/>
      <c r="K2535" s="38"/>
      <c r="L2535" s="38"/>
    </row>
    <row r="2536" spans="1:12" ht="45.75" x14ac:dyDescent="0.25">
      <c r="A2536" s="4" t="s">
        <v>507</v>
      </c>
      <c r="B2536" s="4" t="s">
        <v>45</v>
      </c>
      <c r="C2536" s="50" t="s">
        <v>31</v>
      </c>
      <c r="D2536" s="51" t="s">
        <v>46</v>
      </c>
      <c r="E2536" s="49">
        <v>394.06</v>
      </c>
      <c r="F2536" s="49">
        <f t="shared" si="39"/>
        <v>394.06</v>
      </c>
      <c r="K2536" s="38"/>
      <c r="L2536" s="38"/>
    </row>
    <row r="2537" spans="1:12" ht="45.75" x14ac:dyDescent="0.25">
      <c r="A2537" s="4" t="s">
        <v>507</v>
      </c>
      <c r="B2537" s="4" t="s">
        <v>47</v>
      </c>
      <c r="C2537" s="50" t="s">
        <v>31</v>
      </c>
      <c r="D2537" s="51" t="s">
        <v>48</v>
      </c>
      <c r="E2537" s="49">
        <v>41.4</v>
      </c>
      <c r="F2537" s="49">
        <f t="shared" si="39"/>
        <v>41.4</v>
      </c>
      <c r="K2537" s="38"/>
      <c r="L2537" s="38"/>
    </row>
    <row r="2538" spans="1:12" x14ac:dyDescent="0.25">
      <c r="C2538" s="39"/>
      <c r="D2538" s="48" t="s">
        <v>2674</v>
      </c>
      <c r="E2538" s="52">
        <f>SUM(E2536:E2537)</f>
        <v>435.46</v>
      </c>
      <c r="F2538" s="52">
        <f>SUM(F2536:F2537)</f>
        <v>435.46</v>
      </c>
      <c r="K2538" s="38"/>
      <c r="L2538" s="38"/>
    </row>
    <row r="2539" spans="1:12" x14ac:dyDescent="0.25">
      <c r="C2539" s="39"/>
      <c r="D2539" s="40"/>
      <c r="E2539" s="49"/>
      <c r="F2539" s="49"/>
      <c r="K2539" s="38"/>
      <c r="L2539" s="38"/>
    </row>
    <row r="2540" spans="1:12" x14ac:dyDescent="0.25">
      <c r="B2540" s="7"/>
      <c r="C2540" s="47" t="s">
        <v>53</v>
      </c>
      <c r="D2540" s="48" t="s">
        <v>54</v>
      </c>
      <c r="E2540" s="49"/>
      <c r="F2540" s="49"/>
      <c r="K2540" s="38"/>
      <c r="L2540" s="38"/>
    </row>
    <row r="2541" spans="1:12" x14ac:dyDescent="0.25">
      <c r="C2541" s="39"/>
      <c r="D2541" s="40"/>
      <c r="E2541" s="49"/>
      <c r="F2541" s="49"/>
      <c r="K2541" s="38"/>
      <c r="L2541" s="38"/>
    </row>
    <row r="2542" spans="1:12" ht="34.5" x14ac:dyDescent="0.25">
      <c r="A2542" s="4" t="s">
        <v>508</v>
      </c>
      <c r="B2542" s="4" t="s">
        <v>56</v>
      </c>
      <c r="C2542" s="50" t="s">
        <v>40</v>
      </c>
      <c r="D2542" s="51" t="s">
        <v>57</v>
      </c>
      <c r="E2542" s="49">
        <v>200.98</v>
      </c>
      <c r="F2542" s="49">
        <f t="shared" si="39"/>
        <v>200.98</v>
      </c>
      <c r="K2542" s="38"/>
      <c r="L2542" s="38"/>
    </row>
    <row r="2543" spans="1:12" ht="34.5" x14ac:dyDescent="0.25">
      <c r="A2543" s="4" t="s">
        <v>508</v>
      </c>
      <c r="B2543" s="4" t="s">
        <v>58</v>
      </c>
      <c r="C2543" s="50" t="s">
        <v>40</v>
      </c>
      <c r="D2543" s="51" t="s">
        <v>59</v>
      </c>
      <c r="E2543" s="49">
        <v>16.07</v>
      </c>
      <c r="F2543" s="49">
        <f t="shared" si="39"/>
        <v>16.07</v>
      </c>
      <c r="K2543" s="38"/>
      <c r="L2543" s="38"/>
    </row>
    <row r="2544" spans="1:12" ht="34.5" x14ac:dyDescent="0.25">
      <c r="A2544" s="4" t="s">
        <v>508</v>
      </c>
      <c r="B2544" s="4" t="s">
        <v>60</v>
      </c>
      <c r="C2544" s="50" t="s">
        <v>40</v>
      </c>
      <c r="D2544" s="51" t="s">
        <v>61</v>
      </c>
      <c r="E2544" s="49">
        <v>560.79</v>
      </c>
      <c r="F2544" s="49">
        <f t="shared" si="39"/>
        <v>560.79</v>
      </c>
      <c r="K2544" s="38"/>
      <c r="L2544" s="38"/>
    </row>
    <row r="2545" spans="1:12" ht="34.5" x14ac:dyDescent="0.25">
      <c r="A2545" s="4" t="s">
        <v>508</v>
      </c>
      <c r="B2545" s="4" t="s">
        <v>62</v>
      </c>
      <c r="C2545" s="50" t="s">
        <v>40</v>
      </c>
      <c r="D2545" s="51" t="s">
        <v>63</v>
      </c>
      <c r="E2545" s="49">
        <v>132.31</v>
      </c>
      <c r="F2545" s="49">
        <f t="shared" si="39"/>
        <v>132.31</v>
      </c>
      <c r="K2545" s="38"/>
      <c r="L2545" s="38"/>
    </row>
    <row r="2546" spans="1:12" ht="45.75" x14ac:dyDescent="0.25">
      <c r="A2546" s="4" t="s">
        <v>508</v>
      </c>
      <c r="B2546" s="4" t="s">
        <v>64</v>
      </c>
      <c r="C2546" s="50" t="s">
        <v>40</v>
      </c>
      <c r="D2546" s="51" t="s">
        <v>65</v>
      </c>
      <c r="E2546" s="49">
        <v>212.1</v>
      </c>
      <c r="F2546" s="49">
        <f t="shared" si="39"/>
        <v>212.1</v>
      </c>
      <c r="K2546" s="38"/>
      <c r="L2546" s="38"/>
    </row>
    <row r="2547" spans="1:12" ht="45.75" x14ac:dyDescent="0.25">
      <c r="A2547" s="4" t="s">
        <v>508</v>
      </c>
      <c r="B2547" s="4" t="s">
        <v>66</v>
      </c>
      <c r="C2547" s="50" t="s">
        <v>40</v>
      </c>
      <c r="D2547" s="51" t="s">
        <v>67</v>
      </c>
      <c r="E2547" s="49">
        <v>31.32</v>
      </c>
      <c r="F2547" s="49">
        <f t="shared" si="39"/>
        <v>31.32</v>
      </c>
      <c r="K2547" s="38"/>
      <c r="L2547" s="38"/>
    </row>
    <row r="2548" spans="1:12" x14ac:dyDescent="0.25">
      <c r="C2548" s="39"/>
      <c r="D2548" s="48" t="s">
        <v>2674</v>
      </c>
      <c r="E2548" s="52">
        <f>SUM(E2542:E2547)</f>
        <v>1153.5699999999997</v>
      </c>
      <c r="F2548" s="52">
        <f>SUM(F2542:F2547)</f>
        <v>1153.5699999999997</v>
      </c>
      <c r="K2548" s="38"/>
      <c r="L2548" s="38"/>
    </row>
    <row r="2549" spans="1:12" x14ac:dyDescent="0.25">
      <c r="C2549" s="39"/>
      <c r="D2549" s="40"/>
      <c r="E2549" s="49"/>
      <c r="F2549" s="49"/>
      <c r="K2549" s="38"/>
      <c r="L2549" s="38"/>
    </row>
    <row r="2550" spans="1:12" x14ac:dyDescent="0.25">
      <c r="B2550" s="7"/>
      <c r="C2550" s="47" t="s">
        <v>68</v>
      </c>
      <c r="D2550" s="48" t="s">
        <v>69</v>
      </c>
      <c r="E2550" s="49"/>
      <c r="F2550" s="49"/>
      <c r="K2550" s="38"/>
      <c r="L2550" s="38"/>
    </row>
    <row r="2551" spans="1:12" x14ac:dyDescent="0.25">
      <c r="C2551" s="39"/>
      <c r="D2551" s="40"/>
      <c r="E2551" s="49"/>
      <c r="F2551" s="49"/>
      <c r="K2551" s="38"/>
      <c r="L2551" s="38"/>
    </row>
    <row r="2552" spans="1:12" ht="57" x14ac:dyDescent="0.25">
      <c r="A2552" s="4" t="s">
        <v>509</v>
      </c>
      <c r="B2552" s="4" t="s">
        <v>71</v>
      </c>
      <c r="C2552" s="50" t="s">
        <v>15</v>
      </c>
      <c r="D2552" s="51" t="s">
        <v>72</v>
      </c>
      <c r="E2552" s="49">
        <v>2340.7600000000002</v>
      </c>
      <c r="F2552" s="49">
        <v>0</v>
      </c>
      <c r="K2552" s="38"/>
      <c r="L2552" s="38"/>
    </row>
    <row r="2553" spans="1:12" ht="45.75" x14ac:dyDescent="0.25">
      <c r="A2553" s="4" t="s">
        <v>509</v>
      </c>
      <c r="B2553" s="4" t="s">
        <v>73</v>
      </c>
      <c r="C2553" s="50" t="s">
        <v>18</v>
      </c>
      <c r="D2553" s="51" t="s">
        <v>74</v>
      </c>
      <c r="E2553" s="49">
        <v>289.66000000000003</v>
      </c>
      <c r="F2553" s="49">
        <f t="shared" si="39"/>
        <v>289.66000000000003</v>
      </c>
      <c r="K2553" s="38"/>
      <c r="L2553" s="38"/>
    </row>
    <row r="2554" spans="1:12" ht="23.25" x14ac:dyDescent="0.25">
      <c r="A2554" s="4" t="s">
        <v>509</v>
      </c>
      <c r="B2554" s="4" t="s">
        <v>75</v>
      </c>
      <c r="C2554" s="50" t="s">
        <v>15</v>
      </c>
      <c r="D2554" s="51" t="s">
        <v>76</v>
      </c>
      <c r="E2554" s="49">
        <v>52.2</v>
      </c>
      <c r="F2554" s="49">
        <f t="shared" si="39"/>
        <v>52.2</v>
      </c>
      <c r="K2554" s="38"/>
      <c r="L2554" s="38"/>
    </row>
    <row r="2555" spans="1:12" x14ac:dyDescent="0.25">
      <c r="C2555" s="39"/>
      <c r="D2555" s="48" t="s">
        <v>2674</v>
      </c>
      <c r="E2555" s="52">
        <f>SUM(E2552:E2554)</f>
        <v>2682.62</v>
      </c>
      <c r="F2555" s="52">
        <f>SUM(F2552:F2554)</f>
        <v>341.86</v>
      </c>
      <c r="K2555" s="38"/>
      <c r="L2555" s="38"/>
    </row>
    <row r="2556" spans="1:12" x14ac:dyDescent="0.25">
      <c r="C2556" s="39"/>
      <c r="D2556" s="40"/>
      <c r="E2556" s="49"/>
      <c r="F2556" s="49"/>
      <c r="K2556" s="38"/>
      <c r="L2556" s="38"/>
    </row>
    <row r="2557" spans="1:12" x14ac:dyDescent="0.25">
      <c r="B2557" s="7"/>
      <c r="C2557" s="47" t="s">
        <v>79</v>
      </c>
      <c r="D2557" s="48" t="s">
        <v>80</v>
      </c>
      <c r="E2557" s="49"/>
      <c r="F2557" s="49"/>
      <c r="K2557" s="38"/>
      <c r="L2557" s="38"/>
    </row>
    <row r="2558" spans="1:12" x14ac:dyDescent="0.25">
      <c r="C2558" s="39"/>
      <c r="D2558" s="40"/>
      <c r="E2558" s="49"/>
      <c r="F2558" s="49"/>
      <c r="K2558" s="38"/>
      <c r="L2558" s="38"/>
    </row>
    <row r="2559" spans="1:12" ht="34.5" x14ac:dyDescent="0.25">
      <c r="A2559" s="4" t="s">
        <v>510</v>
      </c>
      <c r="B2559" s="4" t="s">
        <v>166</v>
      </c>
      <c r="C2559" s="50" t="s">
        <v>18</v>
      </c>
      <c r="D2559" s="51" t="s">
        <v>167</v>
      </c>
      <c r="E2559" s="49">
        <v>230.29</v>
      </c>
      <c r="F2559" s="49">
        <v>0</v>
      </c>
      <c r="K2559" s="38"/>
      <c r="L2559" s="38"/>
    </row>
    <row r="2560" spans="1:12" ht="34.5" x14ac:dyDescent="0.25">
      <c r="A2560" s="4" t="s">
        <v>510</v>
      </c>
      <c r="B2560" s="4" t="s">
        <v>82</v>
      </c>
      <c r="C2560" s="50" t="s">
        <v>18</v>
      </c>
      <c r="D2560" s="51" t="s">
        <v>83</v>
      </c>
      <c r="E2560" s="49">
        <v>552.95000000000005</v>
      </c>
      <c r="F2560" s="49">
        <v>0</v>
      </c>
      <c r="K2560" s="38"/>
      <c r="L2560" s="38"/>
    </row>
    <row r="2561" spans="1:12" x14ac:dyDescent="0.25">
      <c r="C2561" s="39"/>
      <c r="D2561" s="48" t="s">
        <v>2674</v>
      </c>
      <c r="E2561" s="52">
        <f>SUM(E2559:E2560)</f>
        <v>783.24</v>
      </c>
      <c r="F2561" s="52">
        <f>SUM(F2559:F2560)</f>
        <v>0</v>
      </c>
      <c r="K2561" s="38"/>
      <c r="L2561" s="38"/>
    </row>
    <row r="2562" spans="1:12" x14ac:dyDescent="0.25">
      <c r="C2562" s="39"/>
      <c r="D2562" s="40"/>
      <c r="E2562" s="49"/>
      <c r="F2562" s="49"/>
      <c r="K2562" s="38"/>
      <c r="L2562" s="38"/>
    </row>
    <row r="2563" spans="1:12" x14ac:dyDescent="0.25">
      <c r="B2563" s="7"/>
      <c r="C2563" s="47" t="s">
        <v>84</v>
      </c>
      <c r="D2563" s="48" t="s">
        <v>85</v>
      </c>
      <c r="E2563" s="49"/>
      <c r="F2563" s="49"/>
      <c r="K2563" s="38"/>
      <c r="L2563" s="38"/>
    </row>
    <row r="2564" spans="1:12" x14ac:dyDescent="0.25">
      <c r="C2564" s="39"/>
      <c r="D2564" s="40"/>
      <c r="E2564" s="49"/>
      <c r="F2564" s="49"/>
      <c r="K2564" s="38"/>
      <c r="L2564" s="38"/>
    </row>
    <row r="2565" spans="1:12" ht="45.75" x14ac:dyDescent="0.25">
      <c r="A2565" s="4" t="s">
        <v>511</v>
      </c>
      <c r="B2565" s="4" t="s">
        <v>87</v>
      </c>
      <c r="C2565" s="50" t="s">
        <v>31</v>
      </c>
      <c r="D2565" s="51" t="s">
        <v>88</v>
      </c>
      <c r="E2565" s="49">
        <v>2113.94</v>
      </c>
      <c r="F2565" s="49">
        <f t="shared" si="39"/>
        <v>2113.94</v>
      </c>
      <c r="K2565" s="38"/>
      <c r="L2565" s="38"/>
    </row>
    <row r="2566" spans="1:12" ht="45.75" x14ac:dyDescent="0.25">
      <c r="A2566" s="4" t="s">
        <v>511</v>
      </c>
      <c r="B2566" s="4" t="s">
        <v>89</v>
      </c>
      <c r="C2566" s="50" t="s">
        <v>40</v>
      </c>
      <c r="D2566" s="51" t="s">
        <v>90</v>
      </c>
      <c r="E2566" s="49">
        <v>500.57</v>
      </c>
      <c r="F2566" s="49">
        <f t="shared" si="39"/>
        <v>500.57</v>
      </c>
      <c r="K2566" s="38"/>
      <c r="L2566" s="38"/>
    </row>
    <row r="2567" spans="1:12" x14ac:dyDescent="0.25">
      <c r="C2567" s="39"/>
      <c r="D2567" s="48" t="s">
        <v>2674</v>
      </c>
      <c r="E2567" s="52">
        <f>SUM(E2565:E2566)</f>
        <v>2614.5100000000002</v>
      </c>
      <c r="F2567" s="52">
        <f>SUM(F2565:F2566)</f>
        <v>2614.5100000000002</v>
      </c>
      <c r="K2567" s="38"/>
      <c r="L2567" s="38"/>
    </row>
    <row r="2568" spans="1:12" x14ac:dyDescent="0.25">
      <c r="C2568" s="39"/>
      <c r="D2568" s="40"/>
      <c r="E2568" s="49"/>
      <c r="F2568" s="49"/>
      <c r="K2568" s="38"/>
      <c r="L2568" s="38"/>
    </row>
    <row r="2569" spans="1:12" x14ac:dyDescent="0.25">
      <c r="B2569" s="7"/>
      <c r="C2569" s="47" t="s">
        <v>93</v>
      </c>
      <c r="D2569" s="48" t="s">
        <v>94</v>
      </c>
      <c r="E2569" s="49"/>
      <c r="F2569" s="49"/>
      <c r="K2569" s="38"/>
      <c r="L2569" s="38"/>
    </row>
    <row r="2570" spans="1:12" x14ac:dyDescent="0.25">
      <c r="C2570" s="39"/>
      <c r="D2570" s="40"/>
      <c r="E2570" s="49"/>
      <c r="F2570" s="49"/>
      <c r="K2570" s="38"/>
      <c r="L2570" s="38"/>
    </row>
    <row r="2571" spans="1:12" ht="23.25" x14ac:dyDescent="0.25">
      <c r="A2571" s="4" t="s">
        <v>512</v>
      </c>
      <c r="B2571" s="4" t="s">
        <v>96</v>
      </c>
      <c r="C2571" s="50" t="s">
        <v>40</v>
      </c>
      <c r="D2571" s="51" t="s">
        <v>97</v>
      </c>
      <c r="E2571" s="49">
        <v>1113.78</v>
      </c>
      <c r="F2571" s="49">
        <f t="shared" ref="F2571:F2632" si="40">E2571</f>
        <v>1113.78</v>
      </c>
      <c r="K2571" s="38"/>
      <c r="L2571" s="38"/>
    </row>
    <row r="2572" spans="1:12" ht="34.5" x14ac:dyDescent="0.25">
      <c r="A2572" s="4" t="s">
        <v>512</v>
      </c>
      <c r="B2572" s="4" t="s">
        <v>98</v>
      </c>
      <c r="C2572" s="50" t="s">
        <v>40</v>
      </c>
      <c r="D2572" s="51" t="s">
        <v>99</v>
      </c>
      <c r="E2572" s="49">
        <v>274.61</v>
      </c>
      <c r="F2572" s="49">
        <f t="shared" si="40"/>
        <v>274.61</v>
      </c>
      <c r="K2572" s="38"/>
      <c r="L2572" s="38"/>
    </row>
    <row r="2573" spans="1:12" ht="57" x14ac:dyDescent="0.25">
      <c r="A2573" s="4" t="s">
        <v>512</v>
      </c>
      <c r="B2573" s="4" t="s">
        <v>100</v>
      </c>
      <c r="C2573" s="50" t="s">
        <v>40</v>
      </c>
      <c r="D2573" s="51" t="s">
        <v>101</v>
      </c>
      <c r="E2573" s="49">
        <v>321.27999999999997</v>
      </c>
      <c r="F2573" s="49">
        <f t="shared" si="40"/>
        <v>321.27999999999997</v>
      </c>
      <c r="K2573" s="38"/>
      <c r="L2573" s="38"/>
    </row>
    <row r="2574" spans="1:12" ht="34.5" x14ac:dyDescent="0.25">
      <c r="A2574" s="4" t="s">
        <v>512</v>
      </c>
      <c r="B2574" s="4" t="s">
        <v>102</v>
      </c>
      <c r="C2574" s="50" t="s">
        <v>40</v>
      </c>
      <c r="D2574" s="51" t="s">
        <v>103</v>
      </c>
      <c r="E2574" s="49">
        <v>88.82</v>
      </c>
      <c r="F2574" s="49">
        <f t="shared" si="40"/>
        <v>88.82</v>
      </c>
      <c r="K2574" s="38"/>
      <c r="L2574" s="38"/>
    </row>
    <row r="2575" spans="1:12" ht="57" x14ac:dyDescent="0.25">
      <c r="A2575" s="4" t="s">
        <v>512</v>
      </c>
      <c r="B2575" s="4" t="s">
        <v>104</v>
      </c>
      <c r="C2575" s="50" t="s">
        <v>40</v>
      </c>
      <c r="D2575" s="51" t="s">
        <v>105</v>
      </c>
      <c r="E2575" s="49">
        <v>549.59</v>
      </c>
      <c r="F2575" s="49">
        <f t="shared" si="40"/>
        <v>549.59</v>
      </c>
      <c r="K2575" s="38"/>
      <c r="L2575" s="38"/>
    </row>
    <row r="2576" spans="1:12" ht="45.75" x14ac:dyDescent="0.25">
      <c r="A2576" s="4" t="s">
        <v>512</v>
      </c>
      <c r="B2576" s="4" t="s">
        <v>106</v>
      </c>
      <c r="C2576" s="50" t="s">
        <v>40</v>
      </c>
      <c r="D2576" s="51" t="s">
        <v>107</v>
      </c>
      <c r="E2576" s="49">
        <v>46.76</v>
      </c>
      <c r="F2576" s="49">
        <v>0</v>
      </c>
      <c r="K2576" s="38"/>
      <c r="L2576" s="38"/>
    </row>
    <row r="2577" spans="1:12" x14ac:dyDescent="0.25">
      <c r="C2577" s="39"/>
      <c r="D2577" s="48" t="s">
        <v>2674</v>
      </c>
      <c r="E2577" s="52">
        <f>SUM(E2571:E2576)</f>
        <v>2394.84</v>
      </c>
      <c r="F2577" s="52">
        <f>SUM(F2571:F2576)</f>
        <v>2348.08</v>
      </c>
      <c r="K2577" s="38"/>
      <c r="L2577" s="38"/>
    </row>
    <row r="2578" spans="1:12" x14ac:dyDescent="0.25">
      <c r="C2578" s="39"/>
      <c r="D2578" s="40"/>
      <c r="E2578" s="49"/>
      <c r="F2578" s="49"/>
      <c r="K2578" s="38"/>
      <c r="L2578" s="38"/>
    </row>
    <row r="2579" spans="1:12" x14ac:dyDescent="0.25">
      <c r="B2579" s="7"/>
      <c r="C2579" s="44" t="s">
        <v>513</v>
      </c>
      <c r="D2579" s="45" t="s">
        <v>514</v>
      </c>
      <c r="E2579" s="46">
        <f>E2591+E2596+E2603+E2613+E2621+E2628+E2638</f>
        <v>6304.16</v>
      </c>
      <c r="F2579" s="46">
        <f>F2591+F2596+F2603+F2613+F2621+F2628+F2638</f>
        <v>5007.63</v>
      </c>
      <c r="K2579" s="38"/>
      <c r="L2579" s="38"/>
    </row>
    <row r="2580" spans="1:12" x14ac:dyDescent="0.25">
      <c r="B2580" s="7"/>
      <c r="C2580" s="47" t="s">
        <v>7</v>
      </c>
      <c r="D2580" s="48" t="s">
        <v>12</v>
      </c>
      <c r="E2580" s="49"/>
      <c r="F2580" s="49"/>
      <c r="K2580" s="38"/>
      <c r="L2580" s="38"/>
    </row>
    <row r="2581" spans="1:12" x14ac:dyDescent="0.25">
      <c r="C2581" s="39"/>
      <c r="D2581" s="40"/>
      <c r="E2581" s="49"/>
      <c r="F2581" s="49"/>
      <c r="K2581" s="38"/>
      <c r="L2581" s="38"/>
    </row>
    <row r="2582" spans="1:12" ht="23.25" x14ac:dyDescent="0.25">
      <c r="A2582" s="4" t="s">
        <v>515</v>
      </c>
      <c r="B2582" s="4" t="s">
        <v>14</v>
      </c>
      <c r="C2582" s="50" t="s">
        <v>15</v>
      </c>
      <c r="D2582" s="51" t="s">
        <v>16</v>
      </c>
      <c r="E2582" s="49">
        <v>204.75</v>
      </c>
      <c r="F2582" s="49">
        <f t="shared" si="40"/>
        <v>204.75</v>
      </c>
      <c r="K2582" s="38"/>
      <c r="L2582" s="38"/>
    </row>
    <row r="2583" spans="1:12" x14ac:dyDescent="0.25">
      <c r="A2583" s="4" t="s">
        <v>515</v>
      </c>
      <c r="B2583" s="4" t="s">
        <v>17</v>
      </c>
      <c r="C2583" s="50" t="s">
        <v>18</v>
      </c>
      <c r="D2583" s="51" t="s">
        <v>19</v>
      </c>
      <c r="E2583" s="49">
        <v>32.97</v>
      </c>
      <c r="F2583" s="49">
        <f t="shared" si="40"/>
        <v>32.97</v>
      </c>
      <c r="K2583" s="38"/>
      <c r="L2583" s="38"/>
    </row>
    <row r="2584" spans="1:12" ht="23.25" x14ac:dyDescent="0.25">
      <c r="A2584" s="4" t="s">
        <v>515</v>
      </c>
      <c r="B2584" s="4" t="s">
        <v>20</v>
      </c>
      <c r="C2584" s="50" t="s">
        <v>18</v>
      </c>
      <c r="D2584" s="51" t="s">
        <v>21</v>
      </c>
      <c r="E2584" s="49">
        <v>85.68</v>
      </c>
      <c r="F2584" s="49">
        <f t="shared" si="40"/>
        <v>85.68</v>
      </c>
      <c r="K2584" s="38"/>
      <c r="L2584" s="38"/>
    </row>
    <row r="2585" spans="1:12" ht="23.25" x14ac:dyDescent="0.25">
      <c r="A2585" s="4" t="s">
        <v>515</v>
      </c>
      <c r="B2585" s="4" t="s">
        <v>22</v>
      </c>
      <c r="C2585" s="50" t="s">
        <v>15</v>
      </c>
      <c r="D2585" s="51" t="s">
        <v>23</v>
      </c>
      <c r="E2585" s="49">
        <v>97.29</v>
      </c>
      <c r="F2585" s="49">
        <f t="shared" si="40"/>
        <v>97.29</v>
      </c>
      <c r="K2585" s="38"/>
      <c r="L2585" s="38"/>
    </row>
    <row r="2586" spans="1:12" ht="23.25" x14ac:dyDescent="0.25">
      <c r="A2586" s="4" t="s">
        <v>515</v>
      </c>
      <c r="B2586" s="4" t="s">
        <v>24</v>
      </c>
      <c r="C2586" s="50" t="s">
        <v>18</v>
      </c>
      <c r="D2586" s="51" t="s">
        <v>25</v>
      </c>
      <c r="E2586" s="49">
        <v>375.66</v>
      </c>
      <c r="F2586" s="49">
        <f t="shared" si="40"/>
        <v>375.66</v>
      </c>
      <c r="K2586" s="38"/>
      <c r="L2586" s="38"/>
    </row>
    <row r="2587" spans="1:12" ht="23.25" x14ac:dyDescent="0.25">
      <c r="A2587" s="4" t="s">
        <v>515</v>
      </c>
      <c r="B2587" s="4" t="s">
        <v>26</v>
      </c>
      <c r="C2587" s="50" t="s">
        <v>18</v>
      </c>
      <c r="D2587" s="51" t="s">
        <v>27</v>
      </c>
      <c r="E2587" s="49">
        <v>170.79</v>
      </c>
      <c r="F2587" s="49">
        <f t="shared" si="40"/>
        <v>170.79</v>
      </c>
      <c r="K2587" s="38"/>
      <c r="L2587" s="38"/>
    </row>
    <row r="2588" spans="1:12" ht="23.25" x14ac:dyDescent="0.25">
      <c r="A2588" s="4" t="s">
        <v>515</v>
      </c>
      <c r="B2588" s="4" t="s">
        <v>28</v>
      </c>
      <c r="C2588" s="50" t="s">
        <v>18</v>
      </c>
      <c r="D2588" s="51" t="s">
        <v>29</v>
      </c>
      <c r="E2588" s="49">
        <v>381.24</v>
      </c>
      <c r="F2588" s="49">
        <f t="shared" si="40"/>
        <v>381.24</v>
      </c>
      <c r="K2588" s="38"/>
      <c r="L2588" s="38"/>
    </row>
    <row r="2589" spans="1:12" ht="34.5" x14ac:dyDescent="0.25">
      <c r="A2589" s="4" t="s">
        <v>515</v>
      </c>
      <c r="B2589" s="4" t="s">
        <v>30</v>
      </c>
      <c r="C2589" s="50" t="s">
        <v>31</v>
      </c>
      <c r="D2589" s="51" t="s">
        <v>32</v>
      </c>
      <c r="E2589" s="49">
        <v>52.92</v>
      </c>
      <c r="F2589" s="49">
        <f t="shared" si="40"/>
        <v>52.92</v>
      </c>
      <c r="K2589" s="38"/>
      <c r="L2589" s="38"/>
    </row>
    <row r="2590" spans="1:12" ht="34.5" x14ac:dyDescent="0.25">
      <c r="A2590" s="4" t="s">
        <v>515</v>
      </c>
      <c r="B2590" s="4" t="s">
        <v>33</v>
      </c>
      <c r="C2590" s="50" t="s">
        <v>31</v>
      </c>
      <c r="D2590" s="51" t="s">
        <v>34</v>
      </c>
      <c r="E2590" s="49">
        <v>69.84</v>
      </c>
      <c r="F2590" s="49">
        <f t="shared" si="40"/>
        <v>69.84</v>
      </c>
      <c r="K2590" s="38"/>
      <c r="L2590" s="38"/>
    </row>
    <row r="2591" spans="1:12" x14ac:dyDescent="0.25">
      <c r="C2591" s="39"/>
      <c r="D2591" s="48" t="s">
        <v>2674</v>
      </c>
      <c r="E2591" s="52">
        <f>SUM(E2582:E2590)</f>
        <v>1471.14</v>
      </c>
      <c r="F2591" s="52">
        <f>SUM(F2582:F2590)</f>
        <v>1471.14</v>
      </c>
      <c r="K2591" s="38"/>
      <c r="L2591" s="38"/>
    </row>
    <row r="2592" spans="1:12" x14ac:dyDescent="0.25">
      <c r="C2592" s="39"/>
      <c r="D2592" s="40"/>
      <c r="E2592" s="49"/>
      <c r="F2592" s="49"/>
      <c r="K2592" s="38"/>
      <c r="L2592" s="38"/>
    </row>
    <row r="2593" spans="1:12" x14ac:dyDescent="0.25">
      <c r="B2593" s="7"/>
      <c r="C2593" s="47" t="s">
        <v>36</v>
      </c>
      <c r="D2593" s="48" t="s">
        <v>37</v>
      </c>
      <c r="E2593" s="49"/>
      <c r="F2593" s="49"/>
      <c r="K2593" s="38"/>
      <c r="L2593" s="38"/>
    </row>
    <row r="2594" spans="1:12" x14ac:dyDescent="0.25">
      <c r="C2594" s="39"/>
      <c r="D2594" s="40"/>
      <c r="E2594" s="49"/>
      <c r="F2594" s="49"/>
      <c r="K2594" s="38"/>
      <c r="L2594" s="38"/>
    </row>
    <row r="2595" spans="1:12" ht="23.25" x14ac:dyDescent="0.25">
      <c r="A2595" s="4" t="s">
        <v>516</v>
      </c>
      <c r="B2595" s="4" t="s">
        <v>39</v>
      </c>
      <c r="C2595" s="50" t="s">
        <v>40</v>
      </c>
      <c r="D2595" s="51" t="s">
        <v>41</v>
      </c>
      <c r="E2595" s="49">
        <v>204.3</v>
      </c>
      <c r="F2595" s="49">
        <f t="shared" si="40"/>
        <v>204.3</v>
      </c>
      <c r="K2595" s="38"/>
      <c r="L2595" s="38"/>
    </row>
    <row r="2596" spans="1:12" x14ac:dyDescent="0.25">
      <c r="C2596" s="39"/>
      <c r="D2596" s="48" t="s">
        <v>2674</v>
      </c>
      <c r="E2596" s="52">
        <f>SUM(E2595)</f>
        <v>204.3</v>
      </c>
      <c r="F2596" s="52">
        <f>SUM(F2595)</f>
        <v>204.3</v>
      </c>
      <c r="K2596" s="38"/>
      <c r="L2596" s="38"/>
    </row>
    <row r="2597" spans="1:12" x14ac:dyDescent="0.25">
      <c r="C2597" s="39"/>
      <c r="D2597" s="40"/>
      <c r="E2597" s="49"/>
      <c r="F2597" s="49"/>
      <c r="K2597" s="38"/>
      <c r="L2597" s="38"/>
    </row>
    <row r="2598" spans="1:12" x14ac:dyDescent="0.25">
      <c r="B2598" s="7"/>
      <c r="C2598" s="47" t="s">
        <v>42</v>
      </c>
      <c r="D2598" s="48" t="s">
        <v>43</v>
      </c>
      <c r="E2598" s="49"/>
      <c r="F2598" s="49"/>
      <c r="K2598" s="38"/>
      <c r="L2598" s="38"/>
    </row>
    <row r="2599" spans="1:12" x14ac:dyDescent="0.25">
      <c r="C2599" s="39"/>
      <c r="D2599" s="40"/>
      <c r="E2599" s="49"/>
      <c r="F2599" s="49"/>
      <c r="K2599" s="38"/>
      <c r="L2599" s="38"/>
    </row>
    <row r="2600" spans="1:12" ht="45.75" x14ac:dyDescent="0.25">
      <c r="A2600" s="4" t="s">
        <v>517</v>
      </c>
      <c r="B2600" s="4" t="s">
        <v>45</v>
      </c>
      <c r="C2600" s="50" t="s">
        <v>31</v>
      </c>
      <c r="D2600" s="51" t="s">
        <v>46</v>
      </c>
      <c r="E2600" s="49">
        <v>162.4</v>
      </c>
      <c r="F2600" s="49">
        <f t="shared" si="40"/>
        <v>162.4</v>
      </c>
      <c r="K2600" s="38"/>
      <c r="L2600" s="38"/>
    </row>
    <row r="2601" spans="1:12" ht="45.75" x14ac:dyDescent="0.25">
      <c r="A2601" s="4" t="s">
        <v>517</v>
      </c>
      <c r="B2601" s="4" t="s">
        <v>47</v>
      </c>
      <c r="C2601" s="50" t="s">
        <v>31</v>
      </c>
      <c r="D2601" s="51" t="s">
        <v>48</v>
      </c>
      <c r="E2601" s="49">
        <v>18.399999999999999</v>
      </c>
      <c r="F2601" s="49">
        <f t="shared" si="40"/>
        <v>18.399999999999999</v>
      </c>
      <c r="K2601" s="38"/>
      <c r="L2601" s="38"/>
    </row>
    <row r="2602" spans="1:12" x14ac:dyDescent="0.25">
      <c r="A2602" s="4" t="s">
        <v>517</v>
      </c>
      <c r="B2602" s="4" t="s">
        <v>220</v>
      </c>
      <c r="C2602" s="50" t="s">
        <v>18</v>
      </c>
      <c r="D2602" s="51" t="s">
        <v>221</v>
      </c>
      <c r="E2602" s="49">
        <v>16.8</v>
      </c>
      <c r="F2602" s="49">
        <f t="shared" si="40"/>
        <v>16.8</v>
      </c>
      <c r="K2602" s="38"/>
      <c r="L2602" s="38"/>
    </row>
    <row r="2603" spans="1:12" x14ac:dyDescent="0.25">
      <c r="C2603" s="39"/>
      <c r="D2603" s="48" t="s">
        <v>2674</v>
      </c>
      <c r="E2603" s="52">
        <f>SUM(E2600:E2602)</f>
        <v>197.60000000000002</v>
      </c>
      <c r="F2603" s="52">
        <f>SUM(F2600:F2602)</f>
        <v>197.60000000000002</v>
      </c>
      <c r="K2603" s="38"/>
      <c r="L2603" s="38"/>
    </row>
    <row r="2604" spans="1:12" x14ac:dyDescent="0.25">
      <c r="C2604" s="39"/>
      <c r="D2604" s="40"/>
      <c r="E2604" s="49"/>
      <c r="F2604" s="49"/>
      <c r="K2604" s="38"/>
      <c r="L2604" s="38"/>
    </row>
    <row r="2605" spans="1:12" x14ac:dyDescent="0.25">
      <c r="B2605" s="7"/>
      <c r="C2605" s="47" t="s">
        <v>53</v>
      </c>
      <c r="D2605" s="48" t="s">
        <v>54</v>
      </c>
      <c r="E2605" s="49"/>
      <c r="F2605" s="49"/>
      <c r="K2605" s="38"/>
      <c r="L2605" s="38"/>
    </row>
    <row r="2606" spans="1:12" x14ac:dyDescent="0.25">
      <c r="C2606" s="39"/>
      <c r="D2606" s="40"/>
      <c r="E2606" s="49"/>
      <c r="F2606" s="49"/>
      <c r="K2606" s="38"/>
      <c r="L2606" s="38"/>
    </row>
    <row r="2607" spans="1:12" ht="34.5" x14ac:dyDescent="0.25">
      <c r="A2607" s="4" t="s">
        <v>518</v>
      </c>
      <c r="B2607" s="4" t="s">
        <v>56</v>
      </c>
      <c r="C2607" s="50" t="s">
        <v>40</v>
      </c>
      <c r="D2607" s="51" t="s">
        <v>57</v>
      </c>
      <c r="E2607" s="49">
        <v>90</v>
      </c>
      <c r="F2607" s="49">
        <f t="shared" si="40"/>
        <v>90</v>
      </c>
      <c r="K2607" s="38"/>
      <c r="L2607" s="38"/>
    </row>
    <row r="2608" spans="1:12" ht="34.5" x14ac:dyDescent="0.25">
      <c r="A2608" s="4" t="s">
        <v>518</v>
      </c>
      <c r="B2608" s="4" t="s">
        <v>58</v>
      </c>
      <c r="C2608" s="50" t="s">
        <v>40</v>
      </c>
      <c r="D2608" s="51" t="s">
        <v>59</v>
      </c>
      <c r="E2608" s="49">
        <v>7.14</v>
      </c>
      <c r="F2608" s="49">
        <f t="shared" si="40"/>
        <v>7.14</v>
      </c>
      <c r="K2608" s="38"/>
      <c r="L2608" s="38"/>
    </row>
    <row r="2609" spans="1:12" ht="34.5" x14ac:dyDescent="0.25">
      <c r="A2609" s="4" t="s">
        <v>518</v>
      </c>
      <c r="B2609" s="4" t="s">
        <v>60</v>
      </c>
      <c r="C2609" s="50" t="s">
        <v>40</v>
      </c>
      <c r="D2609" s="51" t="s">
        <v>61</v>
      </c>
      <c r="E2609" s="49">
        <v>231.04</v>
      </c>
      <c r="F2609" s="49">
        <f t="shared" si="40"/>
        <v>231.04</v>
      </c>
      <c r="K2609" s="38"/>
      <c r="L2609" s="38"/>
    </row>
    <row r="2610" spans="1:12" ht="34.5" x14ac:dyDescent="0.25">
      <c r="A2610" s="4" t="s">
        <v>518</v>
      </c>
      <c r="B2610" s="4" t="s">
        <v>62</v>
      </c>
      <c r="C2610" s="50" t="s">
        <v>40</v>
      </c>
      <c r="D2610" s="51" t="s">
        <v>63</v>
      </c>
      <c r="E2610" s="49">
        <v>58.81</v>
      </c>
      <c r="F2610" s="49">
        <f t="shared" si="40"/>
        <v>58.81</v>
      </c>
      <c r="K2610" s="38"/>
      <c r="L2610" s="38"/>
    </row>
    <row r="2611" spans="1:12" ht="45.75" x14ac:dyDescent="0.25">
      <c r="A2611" s="4" t="s">
        <v>518</v>
      </c>
      <c r="B2611" s="4" t="s">
        <v>64</v>
      </c>
      <c r="C2611" s="50" t="s">
        <v>40</v>
      </c>
      <c r="D2611" s="51" t="s">
        <v>65</v>
      </c>
      <c r="E2611" s="49">
        <v>87.36</v>
      </c>
      <c r="F2611" s="49">
        <f t="shared" si="40"/>
        <v>87.36</v>
      </c>
      <c r="K2611" s="38"/>
      <c r="L2611" s="38"/>
    </row>
    <row r="2612" spans="1:12" ht="45.75" x14ac:dyDescent="0.25">
      <c r="A2612" s="4" t="s">
        <v>518</v>
      </c>
      <c r="B2612" s="4" t="s">
        <v>66</v>
      </c>
      <c r="C2612" s="50" t="s">
        <v>40</v>
      </c>
      <c r="D2612" s="51" t="s">
        <v>67</v>
      </c>
      <c r="E2612" s="49">
        <v>13.92</v>
      </c>
      <c r="F2612" s="49">
        <f t="shared" si="40"/>
        <v>13.92</v>
      </c>
      <c r="K2612" s="38"/>
      <c r="L2612" s="38"/>
    </row>
    <row r="2613" spans="1:12" x14ac:dyDescent="0.25">
      <c r="C2613" s="39"/>
      <c r="D2613" s="48" t="s">
        <v>2674</v>
      </c>
      <c r="E2613" s="52">
        <f>SUM(E2607:E2612)</f>
        <v>488.27000000000004</v>
      </c>
      <c r="F2613" s="52">
        <f>SUM(F2607:F2612)</f>
        <v>488.27000000000004</v>
      </c>
      <c r="K2613" s="38"/>
      <c r="L2613" s="38"/>
    </row>
    <row r="2614" spans="1:12" x14ac:dyDescent="0.25">
      <c r="C2614" s="39"/>
      <c r="D2614" s="40"/>
      <c r="E2614" s="49"/>
      <c r="F2614" s="49"/>
      <c r="K2614" s="38"/>
      <c r="L2614" s="38"/>
    </row>
    <row r="2615" spans="1:12" x14ac:dyDescent="0.25">
      <c r="B2615" s="7"/>
      <c r="C2615" s="47" t="s">
        <v>68</v>
      </c>
      <c r="D2615" s="48" t="s">
        <v>69</v>
      </c>
      <c r="E2615" s="49"/>
      <c r="F2615" s="49"/>
      <c r="K2615" s="38"/>
      <c r="L2615" s="38"/>
    </row>
    <row r="2616" spans="1:12" x14ac:dyDescent="0.25">
      <c r="C2616" s="39"/>
      <c r="D2616" s="40"/>
      <c r="E2616" s="49"/>
      <c r="F2616" s="49"/>
      <c r="K2616" s="38"/>
      <c r="L2616" s="38"/>
    </row>
    <row r="2617" spans="1:12" ht="57" x14ac:dyDescent="0.25">
      <c r="A2617" s="4" t="s">
        <v>519</v>
      </c>
      <c r="B2617" s="4" t="s">
        <v>387</v>
      </c>
      <c r="C2617" s="50" t="s">
        <v>15</v>
      </c>
      <c r="D2617" s="51" t="s">
        <v>388</v>
      </c>
      <c r="E2617" s="49">
        <v>1070.8399999999999</v>
      </c>
      <c r="F2617" s="49">
        <v>0</v>
      </c>
      <c r="K2617" s="38"/>
      <c r="L2617" s="38"/>
    </row>
    <row r="2618" spans="1:12" ht="45.75" x14ac:dyDescent="0.25">
      <c r="A2618" s="4" t="s">
        <v>519</v>
      </c>
      <c r="B2618" s="4" t="s">
        <v>73</v>
      </c>
      <c r="C2618" s="50" t="s">
        <v>18</v>
      </c>
      <c r="D2618" s="51" t="s">
        <v>74</v>
      </c>
      <c r="E2618" s="49">
        <v>434.49</v>
      </c>
      <c r="F2618" s="49">
        <f t="shared" si="40"/>
        <v>434.49</v>
      </c>
      <c r="K2618" s="38"/>
      <c r="L2618" s="38"/>
    </row>
    <row r="2619" spans="1:12" ht="23.25" x14ac:dyDescent="0.25">
      <c r="A2619" s="4" t="s">
        <v>519</v>
      </c>
      <c r="B2619" s="4" t="s">
        <v>75</v>
      </c>
      <c r="C2619" s="50" t="s">
        <v>15</v>
      </c>
      <c r="D2619" s="51" t="s">
        <v>76</v>
      </c>
      <c r="E2619" s="49">
        <v>21.51</v>
      </c>
      <c r="F2619" s="49">
        <f t="shared" si="40"/>
        <v>21.51</v>
      </c>
      <c r="K2619" s="38"/>
      <c r="L2619" s="38"/>
    </row>
    <row r="2620" spans="1:12" ht="79.5" x14ac:dyDescent="0.25">
      <c r="A2620" s="4" t="s">
        <v>519</v>
      </c>
      <c r="B2620" s="4" t="s">
        <v>389</v>
      </c>
      <c r="C2620" s="50" t="s">
        <v>18</v>
      </c>
      <c r="D2620" s="51" t="s">
        <v>390</v>
      </c>
      <c r="E2620" s="49">
        <v>178.93</v>
      </c>
      <c r="F2620" s="49">
        <v>0</v>
      </c>
      <c r="K2620" s="38"/>
      <c r="L2620" s="38"/>
    </row>
    <row r="2621" spans="1:12" x14ac:dyDescent="0.25">
      <c r="C2621" s="39"/>
      <c r="D2621" s="48" t="s">
        <v>2674</v>
      </c>
      <c r="E2621" s="52">
        <f>SUM(E2617:E2620)</f>
        <v>1705.77</v>
      </c>
      <c r="F2621" s="52">
        <f>SUM(F2617:F2620)</f>
        <v>456</v>
      </c>
      <c r="K2621" s="38"/>
      <c r="L2621" s="38"/>
    </row>
    <row r="2622" spans="1:12" x14ac:dyDescent="0.25">
      <c r="C2622" s="39"/>
      <c r="D2622" s="40"/>
      <c r="E2622" s="49"/>
      <c r="F2622" s="49"/>
      <c r="K2622" s="38"/>
      <c r="L2622" s="38"/>
    </row>
    <row r="2623" spans="1:12" x14ac:dyDescent="0.25">
      <c r="B2623" s="7"/>
      <c r="C2623" s="47" t="s">
        <v>79</v>
      </c>
      <c r="D2623" s="48" t="s">
        <v>85</v>
      </c>
      <c r="E2623" s="49"/>
      <c r="F2623" s="49"/>
      <c r="K2623" s="38"/>
      <c r="L2623" s="38"/>
    </row>
    <row r="2624" spans="1:12" x14ac:dyDescent="0.25">
      <c r="C2624" s="39"/>
      <c r="D2624" s="40"/>
      <c r="E2624" s="49"/>
      <c r="F2624" s="49"/>
      <c r="K2624" s="38"/>
      <c r="L2624" s="38"/>
    </row>
    <row r="2625" spans="1:12" ht="45.75" x14ac:dyDescent="0.25">
      <c r="A2625" s="4" t="s">
        <v>520</v>
      </c>
      <c r="B2625" s="4" t="s">
        <v>87</v>
      </c>
      <c r="C2625" s="50" t="s">
        <v>31</v>
      </c>
      <c r="D2625" s="51" t="s">
        <v>88</v>
      </c>
      <c r="E2625" s="49">
        <v>885.6</v>
      </c>
      <c r="F2625" s="49">
        <f t="shared" si="40"/>
        <v>885.6</v>
      </c>
      <c r="K2625" s="38"/>
      <c r="L2625" s="38"/>
    </row>
    <row r="2626" spans="1:12" ht="45.75" x14ac:dyDescent="0.25">
      <c r="A2626" s="4" t="s">
        <v>520</v>
      </c>
      <c r="B2626" s="4" t="s">
        <v>89</v>
      </c>
      <c r="C2626" s="50" t="s">
        <v>40</v>
      </c>
      <c r="D2626" s="51" t="s">
        <v>90</v>
      </c>
      <c r="E2626" s="49">
        <v>209.84</v>
      </c>
      <c r="F2626" s="49">
        <f t="shared" si="40"/>
        <v>209.84</v>
      </c>
      <c r="K2626" s="38"/>
      <c r="L2626" s="38"/>
    </row>
    <row r="2627" spans="1:12" ht="23.25" x14ac:dyDescent="0.25">
      <c r="A2627" s="4" t="s">
        <v>520</v>
      </c>
      <c r="B2627" s="4" t="s">
        <v>226</v>
      </c>
      <c r="C2627" s="50" t="s">
        <v>18</v>
      </c>
      <c r="D2627" s="51" t="s">
        <v>227</v>
      </c>
      <c r="E2627" s="49">
        <v>111.04</v>
      </c>
      <c r="F2627" s="49">
        <f t="shared" si="40"/>
        <v>111.04</v>
      </c>
      <c r="K2627" s="38"/>
      <c r="L2627" s="38"/>
    </row>
    <row r="2628" spans="1:12" x14ac:dyDescent="0.25">
      <c r="C2628" s="39"/>
      <c r="D2628" s="48" t="s">
        <v>2674</v>
      </c>
      <c r="E2628" s="52">
        <f>SUM(E2625:E2627)</f>
        <v>1206.48</v>
      </c>
      <c r="F2628" s="52">
        <f>SUM(F2625:F2627)</f>
        <v>1206.48</v>
      </c>
      <c r="K2628" s="38"/>
      <c r="L2628" s="38"/>
    </row>
    <row r="2629" spans="1:12" x14ac:dyDescent="0.25">
      <c r="C2629" s="39"/>
      <c r="D2629" s="40"/>
      <c r="E2629" s="49"/>
      <c r="F2629" s="49"/>
      <c r="K2629" s="38"/>
      <c r="L2629" s="38"/>
    </row>
    <row r="2630" spans="1:12" x14ac:dyDescent="0.25">
      <c r="B2630" s="7"/>
      <c r="C2630" s="47" t="s">
        <v>84</v>
      </c>
      <c r="D2630" s="48" t="s">
        <v>94</v>
      </c>
      <c r="E2630" s="49"/>
      <c r="F2630" s="49"/>
      <c r="K2630" s="38"/>
      <c r="L2630" s="38"/>
    </row>
    <row r="2631" spans="1:12" x14ac:dyDescent="0.25">
      <c r="C2631" s="39"/>
      <c r="D2631" s="40"/>
      <c r="E2631" s="49"/>
      <c r="F2631" s="49"/>
      <c r="K2631" s="38"/>
      <c r="L2631" s="38"/>
    </row>
    <row r="2632" spans="1:12" ht="23.25" x14ac:dyDescent="0.25">
      <c r="A2632" s="4" t="s">
        <v>521</v>
      </c>
      <c r="B2632" s="4" t="s">
        <v>96</v>
      </c>
      <c r="C2632" s="50" t="s">
        <v>40</v>
      </c>
      <c r="D2632" s="51" t="s">
        <v>97</v>
      </c>
      <c r="E2632" s="49">
        <v>466.68</v>
      </c>
      <c r="F2632" s="49">
        <f t="shared" si="40"/>
        <v>466.68</v>
      </c>
      <c r="K2632" s="38"/>
      <c r="L2632" s="38"/>
    </row>
    <row r="2633" spans="1:12" ht="34.5" x14ac:dyDescent="0.25">
      <c r="A2633" s="4" t="s">
        <v>521</v>
      </c>
      <c r="B2633" s="4" t="s">
        <v>98</v>
      </c>
      <c r="C2633" s="50" t="s">
        <v>40</v>
      </c>
      <c r="D2633" s="51" t="s">
        <v>99</v>
      </c>
      <c r="E2633" s="49">
        <v>115.06</v>
      </c>
      <c r="F2633" s="49">
        <f t="shared" ref="F2633:F2696" si="41">E2633</f>
        <v>115.06</v>
      </c>
      <c r="K2633" s="38"/>
      <c r="L2633" s="38"/>
    </row>
    <row r="2634" spans="1:12" ht="57" x14ac:dyDescent="0.25">
      <c r="A2634" s="4" t="s">
        <v>521</v>
      </c>
      <c r="B2634" s="4" t="s">
        <v>100</v>
      </c>
      <c r="C2634" s="50" t="s">
        <v>40</v>
      </c>
      <c r="D2634" s="51" t="s">
        <v>101</v>
      </c>
      <c r="E2634" s="49">
        <v>134.62</v>
      </c>
      <c r="F2634" s="49">
        <f t="shared" si="41"/>
        <v>134.62</v>
      </c>
      <c r="K2634" s="38"/>
      <c r="L2634" s="38"/>
    </row>
    <row r="2635" spans="1:12" ht="34.5" x14ac:dyDescent="0.25">
      <c r="A2635" s="4" t="s">
        <v>521</v>
      </c>
      <c r="B2635" s="4" t="s">
        <v>102</v>
      </c>
      <c r="C2635" s="50" t="s">
        <v>40</v>
      </c>
      <c r="D2635" s="51" t="s">
        <v>103</v>
      </c>
      <c r="E2635" s="49">
        <v>37.21</v>
      </c>
      <c r="F2635" s="49">
        <f t="shared" si="41"/>
        <v>37.21</v>
      </c>
      <c r="K2635" s="38"/>
      <c r="L2635" s="38"/>
    </row>
    <row r="2636" spans="1:12" ht="57" x14ac:dyDescent="0.25">
      <c r="A2636" s="4" t="s">
        <v>521</v>
      </c>
      <c r="B2636" s="4" t="s">
        <v>104</v>
      </c>
      <c r="C2636" s="50" t="s">
        <v>40</v>
      </c>
      <c r="D2636" s="51" t="s">
        <v>105</v>
      </c>
      <c r="E2636" s="49">
        <v>230.27</v>
      </c>
      <c r="F2636" s="49">
        <f t="shared" si="41"/>
        <v>230.27</v>
      </c>
      <c r="K2636" s="38"/>
      <c r="L2636" s="38"/>
    </row>
    <row r="2637" spans="1:12" ht="45.75" x14ac:dyDescent="0.25">
      <c r="A2637" s="4" t="s">
        <v>521</v>
      </c>
      <c r="B2637" s="4" t="s">
        <v>106</v>
      </c>
      <c r="C2637" s="50" t="s">
        <v>40</v>
      </c>
      <c r="D2637" s="51" t="s">
        <v>107</v>
      </c>
      <c r="E2637" s="49">
        <v>46.76</v>
      </c>
      <c r="F2637" s="49">
        <v>0</v>
      </c>
      <c r="K2637" s="38"/>
      <c r="L2637" s="38"/>
    </row>
    <row r="2638" spans="1:12" x14ac:dyDescent="0.25">
      <c r="C2638" s="39"/>
      <c r="D2638" s="48" t="s">
        <v>2674</v>
      </c>
      <c r="E2638" s="52">
        <f>SUM(E2632:E2637)</f>
        <v>1030.6000000000001</v>
      </c>
      <c r="F2638" s="52">
        <f>SUM(F2632:F2637)</f>
        <v>983.84</v>
      </c>
      <c r="K2638" s="38"/>
      <c r="L2638" s="38"/>
    </row>
    <row r="2639" spans="1:12" x14ac:dyDescent="0.25">
      <c r="C2639" s="39"/>
      <c r="D2639" s="40"/>
      <c r="E2639" s="49"/>
      <c r="F2639" s="49"/>
      <c r="K2639" s="38"/>
      <c r="L2639" s="38"/>
    </row>
    <row r="2640" spans="1:12" x14ac:dyDescent="0.25">
      <c r="B2640" s="7"/>
      <c r="C2640" s="44" t="s">
        <v>522</v>
      </c>
      <c r="D2640" s="45" t="s">
        <v>523</v>
      </c>
      <c r="E2640" s="46">
        <f>E2652+E2657+E2666+E2676+E2684+E2690+E2698+E2708</f>
        <v>14124.09</v>
      </c>
      <c r="F2640" s="46">
        <f>F2652+F2657+F2666+F2676+F2684+F2690+F2698+F2708</f>
        <v>10962.25</v>
      </c>
      <c r="K2640" s="38"/>
      <c r="L2640" s="38"/>
    </row>
    <row r="2641" spans="1:12" x14ac:dyDescent="0.25">
      <c r="B2641" s="7"/>
      <c r="C2641" s="47" t="s">
        <v>7</v>
      </c>
      <c r="D2641" s="48" t="s">
        <v>12</v>
      </c>
      <c r="E2641" s="49"/>
      <c r="F2641" s="49"/>
      <c r="K2641" s="38"/>
      <c r="L2641" s="38"/>
    </row>
    <row r="2642" spans="1:12" x14ac:dyDescent="0.25">
      <c r="C2642" s="39"/>
      <c r="D2642" s="40"/>
      <c r="E2642" s="49"/>
      <c r="F2642" s="49"/>
      <c r="K2642" s="38"/>
      <c r="L2642" s="38"/>
    </row>
    <row r="2643" spans="1:12" ht="23.25" x14ac:dyDescent="0.25">
      <c r="A2643" s="4" t="s">
        <v>524</v>
      </c>
      <c r="B2643" s="4" t="s">
        <v>14</v>
      </c>
      <c r="C2643" s="50" t="s">
        <v>15</v>
      </c>
      <c r="D2643" s="51" t="s">
        <v>16</v>
      </c>
      <c r="E2643" s="49">
        <v>409.5</v>
      </c>
      <c r="F2643" s="49">
        <f t="shared" si="41"/>
        <v>409.5</v>
      </c>
      <c r="K2643" s="38"/>
      <c r="L2643" s="38"/>
    </row>
    <row r="2644" spans="1:12" x14ac:dyDescent="0.25">
      <c r="A2644" s="4" t="s">
        <v>524</v>
      </c>
      <c r="B2644" s="4" t="s">
        <v>17</v>
      </c>
      <c r="C2644" s="50" t="s">
        <v>18</v>
      </c>
      <c r="D2644" s="51" t="s">
        <v>19</v>
      </c>
      <c r="E2644" s="49">
        <v>70.650000000000006</v>
      </c>
      <c r="F2644" s="49">
        <f t="shared" si="41"/>
        <v>70.650000000000006</v>
      </c>
      <c r="K2644" s="38"/>
      <c r="L2644" s="38"/>
    </row>
    <row r="2645" spans="1:12" ht="23.25" x14ac:dyDescent="0.25">
      <c r="A2645" s="4" t="s">
        <v>524</v>
      </c>
      <c r="B2645" s="4" t="s">
        <v>20</v>
      </c>
      <c r="C2645" s="50" t="s">
        <v>18</v>
      </c>
      <c r="D2645" s="51" t="s">
        <v>21</v>
      </c>
      <c r="E2645" s="49">
        <v>228.48</v>
      </c>
      <c r="F2645" s="49">
        <f t="shared" si="41"/>
        <v>228.48</v>
      </c>
      <c r="K2645" s="38"/>
      <c r="L2645" s="38"/>
    </row>
    <row r="2646" spans="1:12" ht="23.25" x14ac:dyDescent="0.25">
      <c r="A2646" s="4" t="s">
        <v>524</v>
      </c>
      <c r="B2646" s="4" t="s">
        <v>22</v>
      </c>
      <c r="C2646" s="50" t="s">
        <v>15</v>
      </c>
      <c r="D2646" s="51" t="s">
        <v>23</v>
      </c>
      <c r="E2646" s="49">
        <v>221.37</v>
      </c>
      <c r="F2646" s="49">
        <f t="shared" si="41"/>
        <v>221.37</v>
      </c>
      <c r="K2646" s="38"/>
      <c r="L2646" s="38"/>
    </row>
    <row r="2647" spans="1:12" ht="23.25" x14ac:dyDescent="0.25">
      <c r="A2647" s="4" t="s">
        <v>524</v>
      </c>
      <c r="B2647" s="4" t="s">
        <v>24</v>
      </c>
      <c r="C2647" s="50" t="s">
        <v>18</v>
      </c>
      <c r="D2647" s="51" t="s">
        <v>25</v>
      </c>
      <c r="E2647" s="49">
        <v>688.71</v>
      </c>
      <c r="F2647" s="49">
        <f t="shared" si="41"/>
        <v>688.71</v>
      </c>
      <c r="K2647" s="38"/>
      <c r="L2647" s="38"/>
    </row>
    <row r="2648" spans="1:12" ht="23.25" x14ac:dyDescent="0.25">
      <c r="A2648" s="4" t="s">
        <v>524</v>
      </c>
      <c r="B2648" s="4" t="s">
        <v>26</v>
      </c>
      <c r="C2648" s="50" t="s">
        <v>18</v>
      </c>
      <c r="D2648" s="51" t="s">
        <v>27</v>
      </c>
      <c r="E2648" s="49">
        <v>170.79</v>
      </c>
      <c r="F2648" s="49">
        <f t="shared" si="41"/>
        <v>170.79</v>
      </c>
      <c r="K2648" s="38"/>
      <c r="L2648" s="38"/>
    </row>
    <row r="2649" spans="1:12" ht="23.25" x14ac:dyDescent="0.25">
      <c r="A2649" s="4" t="s">
        <v>524</v>
      </c>
      <c r="B2649" s="4" t="s">
        <v>28</v>
      </c>
      <c r="C2649" s="50" t="s">
        <v>18</v>
      </c>
      <c r="D2649" s="51" t="s">
        <v>29</v>
      </c>
      <c r="E2649" s="49">
        <v>381.24</v>
      </c>
      <c r="F2649" s="49">
        <f t="shared" si="41"/>
        <v>381.24</v>
      </c>
      <c r="K2649" s="38"/>
      <c r="L2649" s="38"/>
    </row>
    <row r="2650" spans="1:12" ht="34.5" x14ac:dyDescent="0.25">
      <c r="A2650" s="4" t="s">
        <v>524</v>
      </c>
      <c r="B2650" s="4" t="s">
        <v>30</v>
      </c>
      <c r="C2650" s="50" t="s">
        <v>31</v>
      </c>
      <c r="D2650" s="51" t="s">
        <v>32</v>
      </c>
      <c r="E2650" s="49">
        <v>117.6</v>
      </c>
      <c r="F2650" s="49">
        <f t="shared" si="41"/>
        <v>117.6</v>
      </c>
      <c r="K2650" s="38"/>
      <c r="L2650" s="38"/>
    </row>
    <row r="2651" spans="1:12" ht="34.5" x14ac:dyDescent="0.25">
      <c r="A2651" s="4" t="s">
        <v>524</v>
      </c>
      <c r="B2651" s="4" t="s">
        <v>33</v>
      </c>
      <c r="C2651" s="50" t="s">
        <v>31</v>
      </c>
      <c r="D2651" s="51" t="s">
        <v>34</v>
      </c>
      <c r="E2651" s="49">
        <v>155.19999999999999</v>
      </c>
      <c r="F2651" s="49">
        <f t="shared" si="41"/>
        <v>155.19999999999999</v>
      </c>
      <c r="K2651" s="38"/>
      <c r="L2651" s="38"/>
    </row>
    <row r="2652" spans="1:12" x14ac:dyDescent="0.25">
      <c r="C2652" s="39"/>
      <c r="D2652" s="48" t="s">
        <v>2674</v>
      </c>
      <c r="E2652" s="52">
        <f>SUM(E2643:E2651)</f>
        <v>2443.5399999999995</v>
      </c>
      <c r="F2652" s="52">
        <f>SUM(F2643:F2651)</f>
        <v>2443.5399999999995</v>
      </c>
      <c r="K2652" s="38"/>
      <c r="L2652" s="38"/>
    </row>
    <row r="2653" spans="1:12" x14ac:dyDescent="0.25">
      <c r="C2653" s="39"/>
      <c r="D2653" s="40"/>
      <c r="E2653" s="49"/>
      <c r="F2653" s="49"/>
      <c r="K2653" s="38"/>
      <c r="L2653" s="38"/>
    </row>
    <row r="2654" spans="1:12" x14ac:dyDescent="0.25">
      <c r="B2654" s="7"/>
      <c r="C2654" s="47" t="s">
        <v>36</v>
      </c>
      <c r="D2654" s="48" t="s">
        <v>37</v>
      </c>
      <c r="E2654" s="49"/>
      <c r="F2654" s="49"/>
      <c r="K2654" s="38"/>
      <c r="L2654" s="38"/>
    </row>
    <row r="2655" spans="1:12" x14ac:dyDescent="0.25">
      <c r="C2655" s="39"/>
      <c r="D2655" s="40"/>
      <c r="E2655" s="49"/>
      <c r="F2655" s="49"/>
      <c r="K2655" s="38"/>
      <c r="L2655" s="38"/>
    </row>
    <row r="2656" spans="1:12" ht="23.25" x14ac:dyDescent="0.25">
      <c r="A2656" s="4" t="s">
        <v>525</v>
      </c>
      <c r="B2656" s="4" t="s">
        <v>39</v>
      </c>
      <c r="C2656" s="50" t="s">
        <v>40</v>
      </c>
      <c r="D2656" s="51" t="s">
        <v>41</v>
      </c>
      <c r="E2656" s="49">
        <v>408.6</v>
      </c>
      <c r="F2656" s="49">
        <f t="shared" si="41"/>
        <v>408.6</v>
      </c>
      <c r="K2656" s="38"/>
      <c r="L2656" s="38"/>
    </row>
    <row r="2657" spans="1:12" x14ac:dyDescent="0.25">
      <c r="C2657" s="39"/>
      <c r="D2657" s="48" t="s">
        <v>2674</v>
      </c>
      <c r="E2657" s="52">
        <f>SUM(E2656)</f>
        <v>408.6</v>
      </c>
      <c r="F2657" s="52">
        <f>SUM(F2656)</f>
        <v>408.6</v>
      </c>
      <c r="K2657" s="38"/>
      <c r="L2657" s="38"/>
    </row>
    <row r="2658" spans="1:12" x14ac:dyDescent="0.25">
      <c r="C2658" s="39"/>
      <c r="D2658" s="40"/>
      <c r="E2658" s="49"/>
      <c r="F2658" s="49"/>
      <c r="K2658" s="38"/>
      <c r="L2658" s="38"/>
    </row>
    <row r="2659" spans="1:12" x14ac:dyDescent="0.25">
      <c r="B2659" s="7"/>
      <c r="C2659" s="47" t="s">
        <v>42</v>
      </c>
      <c r="D2659" s="48" t="s">
        <v>43</v>
      </c>
      <c r="E2659" s="49"/>
      <c r="F2659" s="49"/>
      <c r="K2659" s="38"/>
      <c r="L2659" s="38"/>
    </row>
    <row r="2660" spans="1:12" x14ac:dyDescent="0.25">
      <c r="C2660" s="39"/>
      <c r="D2660" s="40"/>
      <c r="E2660" s="49"/>
      <c r="F2660" s="49"/>
      <c r="K2660" s="38"/>
      <c r="L2660" s="38"/>
    </row>
    <row r="2661" spans="1:12" ht="45.75" x14ac:dyDescent="0.25">
      <c r="A2661" s="4" t="s">
        <v>526</v>
      </c>
      <c r="B2661" s="4" t="s">
        <v>45</v>
      </c>
      <c r="C2661" s="50" t="s">
        <v>31</v>
      </c>
      <c r="D2661" s="51" t="s">
        <v>46</v>
      </c>
      <c r="E2661" s="49">
        <v>257.39999999999998</v>
      </c>
      <c r="F2661" s="49">
        <f t="shared" si="41"/>
        <v>257.39999999999998</v>
      </c>
      <c r="K2661" s="38"/>
      <c r="L2661" s="38"/>
    </row>
    <row r="2662" spans="1:12" ht="45.75" x14ac:dyDescent="0.25">
      <c r="A2662" s="4" t="s">
        <v>526</v>
      </c>
      <c r="B2662" s="4" t="s">
        <v>47</v>
      </c>
      <c r="C2662" s="50" t="s">
        <v>31</v>
      </c>
      <c r="D2662" s="51" t="s">
        <v>48</v>
      </c>
      <c r="E2662" s="49">
        <v>27.6</v>
      </c>
      <c r="F2662" s="49">
        <f t="shared" si="41"/>
        <v>27.6</v>
      </c>
      <c r="K2662" s="38"/>
      <c r="L2662" s="38"/>
    </row>
    <row r="2663" spans="1:12" ht="34.5" x14ac:dyDescent="0.25">
      <c r="A2663" s="4" t="s">
        <v>526</v>
      </c>
      <c r="B2663" s="4" t="s">
        <v>49</v>
      </c>
      <c r="C2663" s="50" t="s">
        <v>31</v>
      </c>
      <c r="D2663" s="51" t="s">
        <v>50</v>
      </c>
      <c r="E2663" s="49">
        <v>75.959999999999994</v>
      </c>
      <c r="F2663" s="49">
        <f t="shared" si="41"/>
        <v>75.959999999999994</v>
      </c>
      <c r="K2663" s="38"/>
      <c r="L2663" s="38"/>
    </row>
    <row r="2664" spans="1:12" ht="34.5" x14ac:dyDescent="0.25">
      <c r="A2664" s="4" t="s">
        <v>526</v>
      </c>
      <c r="B2664" s="4" t="s">
        <v>383</v>
      </c>
      <c r="C2664" s="50" t="s">
        <v>31</v>
      </c>
      <c r="D2664" s="51" t="s">
        <v>384</v>
      </c>
      <c r="E2664" s="49">
        <v>11.5</v>
      </c>
      <c r="F2664" s="49">
        <f t="shared" si="41"/>
        <v>11.5</v>
      </c>
      <c r="K2664" s="38"/>
      <c r="L2664" s="38"/>
    </row>
    <row r="2665" spans="1:12" ht="34.5" x14ac:dyDescent="0.25">
      <c r="A2665" s="4" t="s">
        <v>526</v>
      </c>
      <c r="B2665" s="4" t="s">
        <v>51</v>
      </c>
      <c r="C2665" s="50" t="s">
        <v>15</v>
      </c>
      <c r="D2665" s="51" t="s">
        <v>52</v>
      </c>
      <c r="E2665" s="49">
        <v>325.45</v>
      </c>
      <c r="F2665" s="49">
        <f t="shared" si="41"/>
        <v>325.45</v>
      </c>
      <c r="K2665" s="38"/>
      <c r="L2665" s="38"/>
    </row>
    <row r="2666" spans="1:12" x14ac:dyDescent="0.25">
      <c r="C2666" s="39"/>
      <c r="D2666" s="48" t="s">
        <v>2674</v>
      </c>
      <c r="E2666" s="52">
        <f>SUM(E2661:E2665)</f>
        <v>697.91</v>
      </c>
      <c r="F2666" s="52">
        <f>SUM(F2661:F2665)</f>
        <v>697.91</v>
      </c>
      <c r="K2666" s="38"/>
      <c r="L2666" s="38"/>
    </row>
    <row r="2667" spans="1:12" x14ac:dyDescent="0.25">
      <c r="C2667" s="39"/>
      <c r="D2667" s="40"/>
      <c r="E2667" s="49"/>
      <c r="F2667" s="49"/>
      <c r="K2667" s="38"/>
      <c r="L2667" s="38"/>
    </row>
    <row r="2668" spans="1:12" x14ac:dyDescent="0.25">
      <c r="B2668" s="7"/>
      <c r="C2668" s="47" t="s">
        <v>53</v>
      </c>
      <c r="D2668" s="48" t="s">
        <v>54</v>
      </c>
      <c r="E2668" s="49"/>
      <c r="F2668" s="49"/>
      <c r="K2668" s="38"/>
      <c r="L2668" s="38"/>
    </row>
    <row r="2669" spans="1:12" x14ac:dyDescent="0.25">
      <c r="C2669" s="39"/>
      <c r="D2669" s="40"/>
      <c r="E2669" s="49"/>
      <c r="F2669" s="49"/>
      <c r="K2669" s="38"/>
      <c r="L2669" s="38"/>
    </row>
    <row r="2670" spans="1:12" ht="34.5" x14ac:dyDescent="0.25">
      <c r="A2670" s="4" t="s">
        <v>527</v>
      </c>
      <c r="B2670" s="4" t="s">
        <v>56</v>
      </c>
      <c r="C2670" s="50" t="s">
        <v>40</v>
      </c>
      <c r="D2670" s="51" t="s">
        <v>57</v>
      </c>
      <c r="E2670" s="49">
        <v>186.87</v>
      </c>
      <c r="F2670" s="49">
        <f t="shared" si="41"/>
        <v>186.87</v>
      </c>
      <c r="K2670" s="38"/>
      <c r="L2670" s="38"/>
    </row>
    <row r="2671" spans="1:12" ht="34.5" x14ac:dyDescent="0.25">
      <c r="A2671" s="4" t="s">
        <v>527</v>
      </c>
      <c r="B2671" s="4" t="s">
        <v>58</v>
      </c>
      <c r="C2671" s="50" t="s">
        <v>40</v>
      </c>
      <c r="D2671" s="51" t="s">
        <v>59</v>
      </c>
      <c r="E2671" s="49">
        <v>15.18</v>
      </c>
      <c r="F2671" s="49">
        <f t="shared" si="41"/>
        <v>15.18</v>
      </c>
      <c r="K2671" s="38"/>
      <c r="L2671" s="38"/>
    </row>
    <row r="2672" spans="1:12" ht="34.5" x14ac:dyDescent="0.25">
      <c r="A2672" s="4" t="s">
        <v>527</v>
      </c>
      <c r="B2672" s="4" t="s">
        <v>60</v>
      </c>
      <c r="C2672" s="50" t="s">
        <v>40</v>
      </c>
      <c r="D2672" s="51" t="s">
        <v>61</v>
      </c>
      <c r="E2672" s="49">
        <v>521.72</v>
      </c>
      <c r="F2672" s="49">
        <f t="shared" si="41"/>
        <v>521.72</v>
      </c>
      <c r="K2672" s="38"/>
      <c r="L2672" s="38"/>
    </row>
    <row r="2673" spans="1:12" ht="34.5" x14ac:dyDescent="0.25">
      <c r="A2673" s="4" t="s">
        <v>527</v>
      </c>
      <c r="B2673" s="4" t="s">
        <v>62</v>
      </c>
      <c r="C2673" s="50" t="s">
        <v>40</v>
      </c>
      <c r="D2673" s="51" t="s">
        <v>63</v>
      </c>
      <c r="E2673" s="49">
        <v>125.1</v>
      </c>
      <c r="F2673" s="49">
        <f t="shared" si="41"/>
        <v>125.1</v>
      </c>
      <c r="K2673" s="38"/>
      <c r="L2673" s="38"/>
    </row>
    <row r="2674" spans="1:12" ht="45.75" x14ac:dyDescent="0.25">
      <c r="A2674" s="4" t="s">
        <v>527</v>
      </c>
      <c r="B2674" s="4" t="s">
        <v>64</v>
      </c>
      <c r="C2674" s="50" t="s">
        <v>40</v>
      </c>
      <c r="D2674" s="51" t="s">
        <v>65</v>
      </c>
      <c r="E2674" s="49">
        <v>195.09</v>
      </c>
      <c r="F2674" s="49">
        <f t="shared" si="41"/>
        <v>195.09</v>
      </c>
      <c r="K2674" s="38"/>
      <c r="L2674" s="38"/>
    </row>
    <row r="2675" spans="1:12" ht="45.75" x14ac:dyDescent="0.25">
      <c r="A2675" s="4" t="s">
        <v>527</v>
      </c>
      <c r="B2675" s="4" t="s">
        <v>66</v>
      </c>
      <c r="C2675" s="50" t="s">
        <v>40</v>
      </c>
      <c r="D2675" s="51" t="s">
        <v>67</v>
      </c>
      <c r="E2675" s="49">
        <v>29.58</v>
      </c>
      <c r="F2675" s="49">
        <f t="shared" si="41"/>
        <v>29.58</v>
      </c>
      <c r="K2675" s="38"/>
      <c r="L2675" s="38"/>
    </row>
    <row r="2676" spans="1:12" x14ac:dyDescent="0.25">
      <c r="C2676" s="39"/>
      <c r="D2676" s="48" t="s">
        <v>2674</v>
      </c>
      <c r="E2676" s="52">
        <f>SUM(E2670:E2675)</f>
        <v>1073.54</v>
      </c>
      <c r="F2676" s="52">
        <f>SUM(F2670:F2675)</f>
        <v>1073.54</v>
      </c>
      <c r="K2676" s="38"/>
      <c r="L2676" s="38"/>
    </row>
    <row r="2677" spans="1:12" x14ac:dyDescent="0.25">
      <c r="C2677" s="39"/>
      <c r="D2677" s="40"/>
      <c r="E2677" s="49"/>
      <c r="F2677" s="49"/>
      <c r="K2677" s="38"/>
      <c r="L2677" s="38"/>
    </row>
    <row r="2678" spans="1:12" x14ac:dyDescent="0.25">
      <c r="B2678" s="7"/>
      <c r="C2678" s="47" t="s">
        <v>68</v>
      </c>
      <c r="D2678" s="48" t="s">
        <v>69</v>
      </c>
      <c r="E2678" s="49"/>
      <c r="F2678" s="49"/>
      <c r="K2678" s="38"/>
      <c r="L2678" s="38"/>
    </row>
    <row r="2679" spans="1:12" x14ac:dyDescent="0.25">
      <c r="C2679" s="39"/>
      <c r="D2679" s="40"/>
      <c r="E2679" s="49"/>
      <c r="F2679" s="49"/>
      <c r="K2679" s="38"/>
      <c r="L2679" s="38"/>
    </row>
    <row r="2680" spans="1:12" ht="57" x14ac:dyDescent="0.25">
      <c r="A2680" s="4" t="s">
        <v>528</v>
      </c>
      <c r="B2680" s="4" t="s">
        <v>387</v>
      </c>
      <c r="C2680" s="50" t="s">
        <v>15</v>
      </c>
      <c r="D2680" s="51" t="s">
        <v>388</v>
      </c>
      <c r="E2680" s="49">
        <v>2416.34</v>
      </c>
      <c r="F2680" s="49">
        <v>0</v>
      </c>
      <c r="K2680" s="38"/>
      <c r="L2680" s="38"/>
    </row>
    <row r="2681" spans="1:12" ht="45.75" x14ac:dyDescent="0.25">
      <c r="A2681" s="4" t="s">
        <v>528</v>
      </c>
      <c r="B2681" s="4" t="s">
        <v>73</v>
      </c>
      <c r="C2681" s="50" t="s">
        <v>18</v>
      </c>
      <c r="D2681" s="51" t="s">
        <v>74</v>
      </c>
      <c r="E2681" s="49">
        <v>868.98</v>
      </c>
      <c r="F2681" s="49">
        <f t="shared" si="41"/>
        <v>868.98</v>
      </c>
      <c r="K2681" s="38"/>
      <c r="L2681" s="38"/>
    </row>
    <row r="2682" spans="1:12" ht="23.25" x14ac:dyDescent="0.25">
      <c r="A2682" s="4" t="s">
        <v>528</v>
      </c>
      <c r="B2682" s="4" t="s">
        <v>75</v>
      </c>
      <c r="C2682" s="50" t="s">
        <v>15</v>
      </c>
      <c r="D2682" s="51" t="s">
        <v>76</v>
      </c>
      <c r="E2682" s="49">
        <v>48.55</v>
      </c>
      <c r="F2682" s="49">
        <f t="shared" si="41"/>
        <v>48.55</v>
      </c>
      <c r="K2682" s="38"/>
      <c r="L2682" s="38"/>
    </row>
    <row r="2683" spans="1:12" ht="79.5" x14ac:dyDescent="0.25">
      <c r="A2683" s="4" t="s">
        <v>528</v>
      </c>
      <c r="B2683" s="4" t="s">
        <v>389</v>
      </c>
      <c r="C2683" s="50" t="s">
        <v>18</v>
      </c>
      <c r="D2683" s="51" t="s">
        <v>390</v>
      </c>
      <c r="E2683" s="49">
        <v>357.86</v>
      </c>
      <c r="F2683" s="49">
        <v>0</v>
      </c>
      <c r="K2683" s="38"/>
      <c r="L2683" s="38"/>
    </row>
    <row r="2684" spans="1:12" x14ac:dyDescent="0.25">
      <c r="C2684" s="39"/>
      <c r="D2684" s="48" t="s">
        <v>2674</v>
      </c>
      <c r="E2684" s="52">
        <f>SUM(E2680:E2683)</f>
        <v>3691.7300000000005</v>
      </c>
      <c r="F2684" s="52">
        <f>SUM(F2680:F2683)</f>
        <v>917.53</v>
      </c>
      <c r="K2684" s="38"/>
      <c r="L2684" s="38"/>
    </row>
    <row r="2685" spans="1:12" x14ac:dyDescent="0.25">
      <c r="C2685" s="39"/>
      <c r="D2685" s="40"/>
      <c r="E2685" s="49"/>
      <c r="F2685" s="49"/>
      <c r="K2685" s="38"/>
      <c r="L2685" s="38"/>
    </row>
    <row r="2686" spans="1:12" x14ac:dyDescent="0.25">
      <c r="B2686" s="7"/>
      <c r="C2686" s="47" t="s">
        <v>79</v>
      </c>
      <c r="D2686" s="48" t="s">
        <v>80</v>
      </c>
      <c r="E2686" s="49"/>
      <c r="F2686" s="49"/>
      <c r="K2686" s="38"/>
      <c r="L2686" s="38"/>
    </row>
    <row r="2687" spans="1:12" x14ac:dyDescent="0.25">
      <c r="C2687" s="39"/>
      <c r="D2687" s="40"/>
      <c r="E2687" s="49"/>
      <c r="F2687" s="49"/>
      <c r="K2687" s="38"/>
      <c r="L2687" s="38"/>
    </row>
    <row r="2688" spans="1:12" ht="34.5" x14ac:dyDescent="0.25">
      <c r="A2688" s="4" t="s">
        <v>529</v>
      </c>
      <c r="B2688" s="4" t="s">
        <v>166</v>
      </c>
      <c r="C2688" s="50" t="s">
        <v>18</v>
      </c>
      <c r="D2688" s="51" t="s">
        <v>167</v>
      </c>
      <c r="E2688" s="49">
        <v>230.29</v>
      </c>
      <c r="F2688" s="49">
        <v>0</v>
      </c>
      <c r="K2688" s="38"/>
      <c r="L2688" s="38"/>
    </row>
    <row r="2689" spans="1:12" ht="34.5" x14ac:dyDescent="0.25">
      <c r="A2689" s="4" t="s">
        <v>529</v>
      </c>
      <c r="B2689" s="4" t="s">
        <v>82</v>
      </c>
      <c r="C2689" s="50" t="s">
        <v>18</v>
      </c>
      <c r="D2689" s="51" t="s">
        <v>83</v>
      </c>
      <c r="E2689" s="49">
        <v>110.59</v>
      </c>
      <c r="F2689" s="49">
        <v>0</v>
      </c>
      <c r="K2689" s="38"/>
      <c r="L2689" s="38"/>
    </row>
    <row r="2690" spans="1:12" x14ac:dyDescent="0.25">
      <c r="C2690" s="39"/>
      <c r="D2690" s="48" t="s">
        <v>2674</v>
      </c>
      <c r="E2690" s="52">
        <f>SUM(E2688:E2689)</f>
        <v>340.88</v>
      </c>
      <c r="F2690" s="52">
        <f>SUM(F2688:F2689)</f>
        <v>0</v>
      </c>
      <c r="K2690" s="38"/>
      <c r="L2690" s="38"/>
    </row>
    <row r="2691" spans="1:12" x14ac:dyDescent="0.25">
      <c r="C2691" s="39"/>
      <c r="D2691" s="40"/>
      <c r="E2691" s="49"/>
      <c r="F2691" s="49"/>
      <c r="K2691" s="38"/>
      <c r="L2691" s="38"/>
    </row>
    <row r="2692" spans="1:12" x14ac:dyDescent="0.25">
      <c r="B2692" s="7"/>
      <c r="C2692" s="47" t="s">
        <v>84</v>
      </c>
      <c r="D2692" s="48" t="s">
        <v>85</v>
      </c>
      <c r="E2692" s="49"/>
      <c r="F2692" s="49"/>
      <c r="K2692" s="38"/>
      <c r="L2692" s="38"/>
    </row>
    <row r="2693" spans="1:12" x14ac:dyDescent="0.25">
      <c r="C2693" s="39"/>
      <c r="D2693" s="40"/>
      <c r="E2693" s="49"/>
      <c r="F2693" s="49"/>
      <c r="K2693" s="38"/>
      <c r="L2693" s="38"/>
    </row>
    <row r="2694" spans="1:12" ht="45.75" x14ac:dyDescent="0.25">
      <c r="A2694" s="4" t="s">
        <v>530</v>
      </c>
      <c r="B2694" s="4" t="s">
        <v>87</v>
      </c>
      <c r="C2694" s="50" t="s">
        <v>31</v>
      </c>
      <c r="D2694" s="51" t="s">
        <v>88</v>
      </c>
      <c r="E2694" s="49">
        <v>1386.84</v>
      </c>
      <c r="F2694" s="49">
        <f t="shared" si="41"/>
        <v>1386.84</v>
      </c>
      <c r="K2694" s="38"/>
      <c r="L2694" s="38"/>
    </row>
    <row r="2695" spans="1:12" ht="45.75" x14ac:dyDescent="0.25">
      <c r="A2695" s="4" t="s">
        <v>530</v>
      </c>
      <c r="B2695" s="4" t="s">
        <v>89</v>
      </c>
      <c r="C2695" s="50" t="s">
        <v>40</v>
      </c>
      <c r="D2695" s="51" t="s">
        <v>90</v>
      </c>
      <c r="E2695" s="49">
        <v>328.24</v>
      </c>
      <c r="F2695" s="49">
        <f t="shared" si="41"/>
        <v>328.24</v>
      </c>
      <c r="K2695" s="38"/>
      <c r="L2695" s="38"/>
    </row>
    <row r="2696" spans="1:12" ht="45.75" x14ac:dyDescent="0.25">
      <c r="A2696" s="4" t="s">
        <v>530</v>
      </c>
      <c r="B2696" s="4" t="s">
        <v>91</v>
      </c>
      <c r="C2696" s="50" t="s">
        <v>31</v>
      </c>
      <c r="D2696" s="51" t="s">
        <v>92</v>
      </c>
      <c r="E2696" s="49">
        <v>378.83</v>
      </c>
      <c r="F2696" s="49">
        <f t="shared" si="41"/>
        <v>378.83</v>
      </c>
      <c r="K2696" s="38"/>
      <c r="L2696" s="38"/>
    </row>
    <row r="2697" spans="1:12" ht="34.5" x14ac:dyDescent="0.25">
      <c r="A2697" s="4" t="s">
        <v>530</v>
      </c>
      <c r="B2697" s="4" t="s">
        <v>156</v>
      </c>
      <c r="C2697" s="50" t="s">
        <v>18</v>
      </c>
      <c r="D2697" s="51" t="s">
        <v>157</v>
      </c>
      <c r="E2697" s="49">
        <v>1182.44</v>
      </c>
      <c r="F2697" s="49">
        <f t="shared" ref="F2697:F2752" si="42">E2697</f>
        <v>1182.44</v>
      </c>
      <c r="K2697" s="38"/>
      <c r="L2697" s="38"/>
    </row>
    <row r="2698" spans="1:12" x14ac:dyDescent="0.25">
      <c r="C2698" s="39"/>
      <c r="D2698" s="48" t="s">
        <v>2674</v>
      </c>
      <c r="E2698" s="52">
        <f>SUM(E2694:E2697)</f>
        <v>3276.35</v>
      </c>
      <c r="F2698" s="52">
        <f>SUM(F2694:F2697)</f>
        <v>3276.35</v>
      </c>
      <c r="K2698" s="38"/>
      <c r="L2698" s="38"/>
    </row>
    <row r="2699" spans="1:12" x14ac:dyDescent="0.25">
      <c r="C2699" s="39"/>
      <c r="D2699" s="40"/>
      <c r="E2699" s="49"/>
      <c r="F2699" s="49">
        <f t="shared" si="42"/>
        <v>0</v>
      </c>
      <c r="K2699" s="38"/>
      <c r="L2699" s="38"/>
    </row>
    <row r="2700" spans="1:12" x14ac:dyDescent="0.25">
      <c r="B2700" s="7"/>
      <c r="C2700" s="47" t="s">
        <v>93</v>
      </c>
      <c r="D2700" s="48" t="s">
        <v>94</v>
      </c>
      <c r="E2700" s="49"/>
      <c r="F2700" s="49">
        <f t="shared" si="42"/>
        <v>0</v>
      </c>
      <c r="K2700" s="38"/>
      <c r="L2700" s="38"/>
    </row>
    <row r="2701" spans="1:12" x14ac:dyDescent="0.25">
      <c r="C2701" s="39"/>
      <c r="D2701" s="40"/>
      <c r="E2701" s="49"/>
      <c r="F2701" s="49">
        <f t="shared" si="42"/>
        <v>0</v>
      </c>
      <c r="K2701" s="38"/>
      <c r="L2701" s="38"/>
    </row>
    <row r="2702" spans="1:12" ht="23.25" x14ac:dyDescent="0.25">
      <c r="A2702" s="4" t="s">
        <v>531</v>
      </c>
      <c r="B2702" s="4" t="s">
        <v>96</v>
      </c>
      <c r="C2702" s="50" t="s">
        <v>40</v>
      </c>
      <c r="D2702" s="51" t="s">
        <v>97</v>
      </c>
      <c r="E2702" s="49">
        <v>1059.3599999999999</v>
      </c>
      <c r="F2702" s="49">
        <f t="shared" si="42"/>
        <v>1059.3599999999999</v>
      </c>
      <c r="K2702" s="38"/>
      <c r="L2702" s="38"/>
    </row>
    <row r="2703" spans="1:12" ht="34.5" x14ac:dyDescent="0.25">
      <c r="A2703" s="4" t="s">
        <v>531</v>
      </c>
      <c r="B2703" s="4" t="s">
        <v>98</v>
      </c>
      <c r="C2703" s="50" t="s">
        <v>40</v>
      </c>
      <c r="D2703" s="51" t="s">
        <v>99</v>
      </c>
      <c r="E2703" s="49">
        <v>256.16000000000003</v>
      </c>
      <c r="F2703" s="49">
        <f t="shared" si="42"/>
        <v>256.16000000000003</v>
      </c>
      <c r="K2703" s="38"/>
      <c r="L2703" s="38"/>
    </row>
    <row r="2704" spans="1:12" ht="57" x14ac:dyDescent="0.25">
      <c r="A2704" s="4" t="s">
        <v>531</v>
      </c>
      <c r="B2704" s="4" t="s">
        <v>100</v>
      </c>
      <c r="C2704" s="50" t="s">
        <v>40</v>
      </c>
      <c r="D2704" s="51" t="s">
        <v>101</v>
      </c>
      <c r="E2704" s="49">
        <v>299.7</v>
      </c>
      <c r="F2704" s="49">
        <f t="shared" si="42"/>
        <v>299.7</v>
      </c>
      <c r="K2704" s="38"/>
      <c r="L2704" s="38"/>
    </row>
    <row r="2705" spans="1:12" ht="34.5" x14ac:dyDescent="0.25">
      <c r="A2705" s="4" t="s">
        <v>531</v>
      </c>
      <c r="B2705" s="4" t="s">
        <v>102</v>
      </c>
      <c r="C2705" s="50" t="s">
        <v>40</v>
      </c>
      <c r="D2705" s="51" t="s">
        <v>103</v>
      </c>
      <c r="E2705" s="49">
        <v>91.29</v>
      </c>
      <c r="F2705" s="49">
        <f t="shared" si="42"/>
        <v>91.29</v>
      </c>
      <c r="K2705" s="38"/>
      <c r="L2705" s="38"/>
    </row>
    <row r="2706" spans="1:12" ht="57" x14ac:dyDescent="0.25">
      <c r="A2706" s="4" t="s">
        <v>531</v>
      </c>
      <c r="B2706" s="4" t="s">
        <v>104</v>
      </c>
      <c r="C2706" s="50" t="s">
        <v>40</v>
      </c>
      <c r="D2706" s="51" t="s">
        <v>105</v>
      </c>
      <c r="E2706" s="49">
        <v>438.27</v>
      </c>
      <c r="F2706" s="49">
        <f t="shared" si="42"/>
        <v>438.27</v>
      </c>
      <c r="K2706" s="38"/>
      <c r="L2706" s="38"/>
    </row>
    <row r="2707" spans="1:12" ht="45.75" x14ac:dyDescent="0.25">
      <c r="A2707" s="4" t="s">
        <v>531</v>
      </c>
      <c r="B2707" s="4" t="s">
        <v>106</v>
      </c>
      <c r="C2707" s="50" t="s">
        <v>40</v>
      </c>
      <c r="D2707" s="51" t="s">
        <v>107</v>
      </c>
      <c r="E2707" s="49">
        <v>46.76</v>
      </c>
      <c r="F2707" s="49">
        <v>0</v>
      </c>
      <c r="K2707" s="38"/>
      <c r="L2707" s="38"/>
    </row>
    <row r="2708" spans="1:12" x14ac:dyDescent="0.25">
      <c r="C2708" s="39"/>
      <c r="D2708" s="48" t="s">
        <v>2674</v>
      </c>
      <c r="E2708" s="52">
        <f>SUM(E2702:E2707)</f>
        <v>2191.54</v>
      </c>
      <c r="F2708" s="52">
        <f>SUM(F2702:F2707)</f>
        <v>2144.7799999999997</v>
      </c>
      <c r="K2708" s="38"/>
      <c r="L2708" s="38"/>
    </row>
    <row r="2709" spans="1:12" x14ac:dyDescent="0.25">
      <c r="C2709" s="39"/>
      <c r="D2709" s="40"/>
      <c r="E2709" s="49"/>
      <c r="F2709" s="49"/>
      <c r="K2709" s="38"/>
      <c r="L2709" s="38"/>
    </row>
    <row r="2710" spans="1:12" x14ac:dyDescent="0.25">
      <c r="B2710" s="7"/>
      <c r="C2710" s="44" t="s">
        <v>532</v>
      </c>
      <c r="D2710" s="45" t="s">
        <v>533</v>
      </c>
      <c r="E2710" s="46">
        <f>E2722+E2727+E2736+E2746+E2755+E2761+E2769+E2779</f>
        <v>14168.340000000002</v>
      </c>
      <c r="F2710" s="46">
        <f>F2722+F2727+F2736+F2746+F2755+F2761+F2769+F2779</f>
        <v>10992.460000000001</v>
      </c>
      <c r="K2710" s="38"/>
      <c r="L2710" s="38"/>
    </row>
    <row r="2711" spans="1:12" x14ac:dyDescent="0.25">
      <c r="B2711" s="7"/>
      <c r="C2711" s="47" t="s">
        <v>7</v>
      </c>
      <c r="D2711" s="48" t="s">
        <v>12</v>
      </c>
      <c r="E2711" s="49"/>
      <c r="F2711" s="49"/>
      <c r="K2711" s="38"/>
      <c r="L2711" s="38"/>
    </row>
    <row r="2712" spans="1:12" x14ac:dyDescent="0.25">
      <c r="C2712" s="39"/>
      <c r="D2712" s="40"/>
      <c r="E2712" s="49"/>
      <c r="F2712" s="49"/>
      <c r="K2712" s="38"/>
      <c r="L2712" s="38"/>
    </row>
    <row r="2713" spans="1:12" ht="23.25" x14ac:dyDescent="0.25">
      <c r="A2713" s="4" t="s">
        <v>534</v>
      </c>
      <c r="B2713" s="4" t="s">
        <v>14</v>
      </c>
      <c r="C2713" s="50" t="s">
        <v>15</v>
      </c>
      <c r="D2713" s="51" t="s">
        <v>16</v>
      </c>
      <c r="E2713" s="49">
        <v>409.5</v>
      </c>
      <c r="F2713" s="49">
        <f t="shared" si="42"/>
        <v>409.5</v>
      </c>
      <c r="K2713" s="38"/>
      <c r="L2713" s="38"/>
    </row>
    <row r="2714" spans="1:12" x14ac:dyDescent="0.25">
      <c r="A2714" s="4" t="s">
        <v>534</v>
      </c>
      <c r="B2714" s="4" t="s">
        <v>17</v>
      </c>
      <c r="C2714" s="50" t="s">
        <v>18</v>
      </c>
      <c r="D2714" s="51" t="s">
        <v>19</v>
      </c>
      <c r="E2714" s="49">
        <v>70.650000000000006</v>
      </c>
      <c r="F2714" s="49">
        <f t="shared" si="42"/>
        <v>70.650000000000006</v>
      </c>
      <c r="K2714" s="38"/>
      <c r="L2714" s="38"/>
    </row>
    <row r="2715" spans="1:12" ht="23.25" x14ac:dyDescent="0.25">
      <c r="A2715" s="4" t="s">
        <v>534</v>
      </c>
      <c r="B2715" s="4" t="s">
        <v>20</v>
      </c>
      <c r="C2715" s="50" t="s">
        <v>18</v>
      </c>
      <c r="D2715" s="51" t="s">
        <v>21</v>
      </c>
      <c r="E2715" s="49">
        <v>199.92</v>
      </c>
      <c r="F2715" s="49">
        <f t="shared" si="42"/>
        <v>199.92</v>
      </c>
      <c r="K2715" s="38"/>
      <c r="L2715" s="38"/>
    </row>
    <row r="2716" spans="1:12" ht="23.25" x14ac:dyDescent="0.25">
      <c r="A2716" s="4" t="s">
        <v>534</v>
      </c>
      <c r="B2716" s="4" t="s">
        <v>22</v>
      </c>
      <c r="C2716" s="50" t="s">
        <v>15</v>
      </c>
      <c r="D2716" s="51" t="s">
        <v>23</v>
      </c>
      <c r="E2716" s="49">
        <v>210.09</v>
      </c>
      <c r="F2716" s="49">
        <f t="shared" si="42"/>
        <v>210.09</v>
      </c>
      <c r="K2716" s="38"/>
      <c r="L2716" s="38"/>
    </row>
    <row r="2717" spans="1:12" ht="23.25" x14ac:dyDescent="0.25">
      <c r="A2717" s="4" t="s">
        <v>534</v>
      </c>
      <c r="B2717" s="4" t="s">
        <v>24</v>
      </c>
      <c r="C2717" s="50" t="s">
        <v>18</v>
      </c>
      <c r="D2717" s="51" t="s">
        <v>25</v>
      </c>
      <c r="E2717" s="49">
        <v>626.1</v>
      </c>
      <c r="F2717" s="49">
        <f t="shared" si="42"/>
        <v>626.1</v>
      </c>
      <c r="K2717" s="38"/>
      <c r="L2717" s="38"/>
    </row>
    <row r="2718" spans="1:12" ht="23.25" x14ac:dyDescent="0.25">
      <c r="A2718" s="4" t="s">
        <v>534</v>
      </c>
      <c r="B2718" s="4" t="s">
        <v>26</v>
      </c>
      <c r="C2718" s="50" t="s">
        <v>18</v>
      </c>
      <c r="D2718" s="51" t="s">
        <v>27</v>
      </c>
      <c r="E2718" s="49">
        <v>170.79</v>
      </c>
      <c r="F2718" s="49">
        <f t="shared" si="42"/>
        <v>170.79</v>
      </c>
      <c r="K2718" s="38"/>
      <c r="L2718" s="38"/>
    </row>
    <row r="2719" spans="1:12" ht="23.25" x14ac:dyDescent="0.25">
      <c r="A2719" s="4" t="s">
        <v>534</v>
      </c>
      <c r="B2719" s="4" t="s">
        <v>28</v>
      </c>
      <c r="C2719" s="50" t="s">
        <v>18</v>
      </c>
      <c r="D2719" s="51" t="s">
        <v>29</v>
      </c>
      <c r="E2719" s="49">
        <v>381.24</v>
      </c>
      <c r="F2719" s="49">
        <f t="shared" si="42"/>
        <v>381.24</v>
      </c>
      <c r="K2719" s="38"/>
      <c r="L2719" s="38"/>
    </row>
    <row r="2720" spans="1:12" ht="34.5" x14ac:dyDescent="0.25">
      <c r="A2720" s="4" t="s">
        <v>534</v>
      </c>
      <c r="B2720" s="4" t="s">
        <v>30</v>
      </c>
      <c r="C2720" s="50" t="s">
        <v>31</v>
      </c>
      <c r="D2720" s="51" t="s">
        <v>32</v>
      </c>
      <c r="E2720" s="49">
        <v>111.72</v>
      </c>
      <c r="F2720" s="49">
        <f t="shared" si="42"/>
        <v>111.72</v>
      </c>
      <c r="K2720" s="38"/>
      <c r="L2720" s="38"/>
    </row>
    <row r="2721" spans="1:12" ht="34.5" x14ac:dyDescent="0.25">
      <c r="A2721" s="4" t="s">
        <v>534</v>
      </c>
      <c r="B2721" s="4" t="s">
        <v>33</v>
      </c>
      <c r="C2721" s="50" t="s">
        <v>31</v>
      </c>
      <c r="D2721" s="51" t="s">
        <v>34</v>
      </c>
      <c r="E2721" s="49">
        <v>147.44</v>
      </c>
      <c r="F2721" s="49">
        <f t="shared" si="42"/>
        <v>147.44</v>
      </c>
      <c r="K2721" s="38"/>
      <c r="L2721" s="38"/>
    </row>
    <row r="2722" spans="1:12" x14ac:dyDescent="0.25">
      <c r="C2722" s="39"/>
      <c r="D2722" s="48" t="s">
        <v>2674</v>
      </c>
      <c r="E2722" s="52">
        <f>SUM(E2713:E2721)</f>
        <v>2327.4499999999998</v>
      </c>
      <c r="F2722" s="52">
        <f>SUM(F2713:F2721)</f>
        <v>2327.4499999999998</v>
      </c>
      <c r="K2722" s="38"/>
      <c r="L2722" s="38"/>
    </row>
    <row r="2723" spans="1:12" x14ac:dyDescent="0.25">
      <c r="C2723" s="39"/>
      <c r="D2723" s="40"/>
      <c r="E2723" s="49"/>
      <c r="F2723" s="49"/>
      <c r="K2723" s="38"/>
      <c r="L2723" s="38"/>
    </row>
    <row r="2724" spans="1:12" x14ac:dyDescent="0.25">
      <c r="B2724" s="7"/>
      <c r="C2724" s="47" t="s">
        <v>36</v>
      </c>
      <c r="D2724" s="48" t="s">
        <v>37</v>
      </c>
      <c r="E2724" s="49"/>
      <c r="F2724" s="49"/>
      <c r="K2724" s="38"/>
      <c r="L2724" s="38"/>
    </row>
    <row r="2725" spans="1:12" x14ac:dyDescent="0.25">
      <c r="C2725" s="39"/>
      <c r="D2725" s="40"/>
      <c r="E2725" s="49"/>
      <c r="F2725" s="49"/>
      <c r="K2725" s="38"/>
      <c r="L2725" s="38"/>
    </row>
    <row r="2726" spans="1:12" ht="23.25" x14ac:dyDescent="0.25">
      <c r="A2726" s="4" t="s">
        <v>535</v>
      </c>
      <c r="B2726" s="4" t="s">
        <v>39</v>
      </c>
      <c r="C2726" s="50" t="s">
        <v>40</v>
      </c>
      <c r="D2726" s="51" t="s">
        <v>41</v>
      </c>
      <c r="E2726" s="49">
        <v>408.6</v>
      </c>
      <c r="F2726" s="49">
        <f t="shared" si="42"/>
        <v>408.6</v>
      </c>
      <c r="K2726" s="38"/>
      <c r="L2726" s="38"/>
    </row>
    <row r="2727" spans="1:12" x14ac:dyDescent="0.25">
      <c r="C2727" s="39"/>
      <c r="D2727" s="48" t="s">
        <v>2674</v>
      </c>
      <c r="E2727" s="52">
        <f>SUM(E2726)</f>
        <v>408.6</v>
      </c>
      <c r="F2727" s="52">
        <f>SUM(F2726)</f>
        <v>408.6</v>
      </c>
      <c r="K2727" s="38"/>
      <c r="L2727" s="38"/>
    </row>
    <row r="2728" spans="1:12" x14ac:dyDescent="0.25">
      <c r="C2728" s="39"/>
      <c r="D2728" s="40"/>
      <c r="E2728" s="49"/>
      <c r="F2728" s="49"/>
      <c r="K2728" s="38"/>
      <c r="L2728" s="38"/>
    </row>
    <row r="2729" spans="1:12" x14ac:dyDescent="0.25">
      <c r="B2729" s="7"/>
      <c r="C2729" s="47" t="s">
        <v>42</v>
      </c>
      <c r="D2729" s="48" t="s">
        <v>43</v>
      </c>
      <c r="E2729" s="49"/>
      <c r="F2729" s="49"/>
      <c r="K2729" s="38"/>
      <c r="L2729" s="38"/>
    </row>
    <row r="2730" spans="1:12" x14ac:dyDescent="0.25">
      <c r="C2730" s="39"/>
      <c r="D2730" s="40"/>
      <c r="E2730" s="49"/>
      <c r="F2730" s="49"/>
      <c r="K2730" s="38"/>
      <c r="L2730" s="38"/>
    </row>
    <row r="2731" spans="1:12" ht="45.75" x14ac:dyDescent="0.25">
      <c r="A2731" s="4" t="s">
        <v>536</v>
      </c>
      <c r="B2731" s="4" t="s">
        <v>45</v>
      </c>
      <c r="C2731" s="50" t="s">
        <v>31</v>
      </c>
      <c r="D2731" s="51" t="s">
        <v>46</v>
      </c>
      <c r="E2731" s="49">
        <v>198.9</v>
      </c>
      <c r="F2731" s="49">
        <f t="shared" si="42"/>
        <v>198.9</v>
      </c>
      <c r="K2731" s="38"/>
      <c r="L2731" s="38"/>
    </row>
    <row r="2732" spans="1:12" ht="45.75" x14ac:dyDescent="0.25">
      <c r="A2732" s="4" t="s">
        <v>536</v>
      </c>
      <c r="B2732" s="4" t="s">
        <v>47</v>
      </c>
      <c r="C2732" s="50" t="s">
        <v>31</v>
      </c>
      <c r="D2732" s="51" t="s">
        <v>48</v>
      </c>
      <c r="E2732" s="49">
        <v>23</v>
      </c>
      <c r="F2732" s="49">
        <f t="shared" si="42"/>
        <v>23</v>
      </c>
      <c r="K2732" s="38"/>
      <c r="L2732" s="38"/>
    </row>
    <row r="2733" spans="1:12" ht="34.5" x14ac:dyDescent="0.25">
      <c r="A2733" s="4" t="s">
        <v>536</v>
      </c>
      <c r="B2733" s="4" t="s">
        <v>49</v>
      </c>
      <c r="C2733" s="50" t="s">
        <v>31</v>
      </c>
      <c r="D2733" s="51" t="s">
        <v>50</v>
      </c>
      <c r="E2733" s="49">
        <v>114.43</v>
      </c>
      <c r="F2733" s="49">
        <f t="shared" si="42"/>
        <v>114.43</v>
      </c>
      <c r="K2733" s="38"/>
      <c r="L2733" s="38"/>
    </row>
    <row r="2734" spans="1:12" ht="34.5" x14ac:dyDescent="0.25">
      <c r="A2734" s="4" t="s">
        <v>536</v>
      </c>
      <c r="B2734" s="4" t="s">
        <v>383</v>
      </c>
      <c r="C2734" s="50" t="s">
        <v>31</v>
      </c>
      <c r="D2734" s="51" t="s">
        <v>384</v>
      </c>
      <c r="E2734" s="49">
        <v>18.399999999999999</v>
      </c>
      <c r="F2734" s="49">
        <f t="shared" si="42"/>
        <v>18.399999999999999</v>
      </c>
      <c r="K2734" s="38"/>
      <c r="L2734" s="38"/>
    </row>
    <row r="2735" spans="1:12" ht="34.5" x14ac:dyDescent="0.25">
      <c r="A2735" s="4" t="s">
        <v>536</v>
      </c>
      <c r="B2735" s="4" t="s">
        <v>51</v>
      </c>
      <c r="C2735" s="50" t="s">
        <v>15</v>
      </c>
      <c r="D2735" s="51" t="s">
        <v>52</v>
      </c>
      <c r="E2735" s="49">
        <v>495.65</v>
      </c>
      <c r="F2735" s="49">
        <f t="shared" si="42"/>
        <v>495.65</v>
      </c>
      <c r="K2735" s="38"/>
      <c r="L2735" s="38"/>
    </row>
    <row r="2736" spans="1:12" x14ac:dyDescent="0.25">
      <c r="C2736" s="39"/>
      <c r="D2736" s="48" t="s">
        <v>2674</v>
      </c>
      <c r="E2736" s="52">
        <f>SUM(E2731:E2735)</f>
        <v>850.38</v>
      </c>
      <c r="F2736" s="52">
        <f>SUM(F2731:F2735)</f>
        <v>850.38</v>
      </c>
      <c r="K2736" s="38"/>
      <c r="L2736" s="38"/>
    </row>
    <row r="2737" spans="1:12" x14ac:dyDescent="0.25">
      <c r="C2737" s="39"/>
      <c r="D2737" s="40"/>
      <c r="E2737" s="49"/>
      <c r="F2737" s="49"/>
      <c r="K2737" s="38"/>
      <c r="L2737" s="38"/>
    </row>
    <row r="2738" spans="1:12" x14ac:dyDescent="0.25">
      <c r="B2738" s="7"/>
      <c r="C2738" s="47" t="s">
        <v>53</v>
      </c>
      <c r="D2738" s="48" t="s">
        <v>54</v>
      </c>
      <c r="E2738" s="49"/>
      <c r="F2738" s="49"/>
      <c r="K2738" s="38"/>
      <c r="L2738" s="38"/>
    </row>
    <row r="2739" spans="1:12" x14ac:dyDescent="0.25">
      <c r="C2739" s="39"/>
      <c r="D2739" s="40"/>
      <c r="E2739" s="49"/>
      <c r="F2739" s="49"/>
      <c r="K2739" s="38"/>
      <c r="L2739" s="38"/>
    </row>
    <row r="2740" spans="1:12" ht="34.5" x14ac:dyDescent="0.25">
      <c r="A2740" s="4" t="s">
        <v>537</v>
      </c>
      <c r="B2740" s="4" t="s">
        <v>56</v>
      </c>
      <c r="C2740" s="50" t="s">
        <v>40</v>
      </c>
      <c r="D2740" s="51" t="s">
        <v>57</v>
      </c>
      <c r="E2740" s="49">
        <v>185.19</v>
      </c>
      <c r="F2740" s="49">
        <f t="shared" si="42"/>
        <v>185.19</v>
      </c>
      <c r="K2740" s="38"/>
      <c r="L2740" s="38"/>
    </row>
    <row r="2741" spans="1:12" ht="34.5" x14ac:dyDescent="0.25">
      <c r="A2741" s="4" t="s">
        <v>537</v>
      </c>
      <c r="B2741" s="4" t="s">
        <v>58</v>
      </c>
      <c r="C2741" s="50" t="s">
        <v>40</v>
      </c>
      <c r="D2741" s="51" t="s">
        <v>59</v>
      </c>
      <c r="E2741" s="49">
        <v>16.07</v>
      </c>
      <c r="F2741" s="49">
        <f t="shared" si="42"/>
        <v>16.07</v>
      </c>
      <c r="K2741" s="38"/>
      <c r="L2741" s="38"/>
    </row>
    <row r="2742" spans="1:12" ht="34.5" x14ac:dyDescent="0.25">
      <c r="A2742" s="4" t="s">
        <v>537</v>
      </c>
      <c r="B2742" s="4" t="s">
        <v>60</v>
      </c>
      <c r="C2742" s="50" t="s">
        <v>40</v>
      </c>
      <c r="D2742" s="51" t="s">
        <v>61</v>
      </c>
      <c r="E2742" s="49">
        <v>516.88</v>
      </c>
      <c r="F2742" s="49">
        <f t="shared" si="42"/>
        <v>516.88</v>
      </c>
      <c r="K2742" s="38"/>
      <c r="L2742" s="38"/>
    </row>
    <row r="2743" spans="1:12" ht="34.5" x14ac:dyDescent="0.25">
      <c r="A2743" s="4" t="s">
        <v>537</v>
      </c>
      <c r="B2743" s="4" t="s">
        <v>62</v>
      </c>
      <c r="C2743" s="50" t="s">
        <v>40</v>
      </c>
      <c r="D2743" s="51" t="s">
        <v>63</v>
      </c>
      <c r="E2743" s="49">
        <v>132.31</v>
      </c>
      <c r="F2743" s="49">
        <f t="shared" si="42"/>
        <v>132.31</v>
      </c>
      <c r="K2743" s="38"/>
      <c r="L2743" s="38"/>
    </row>
    <row r="2744" spans="1:12" ht="45.75" x14ac:dyDescent="0.25">
      <c r="A2744" s="4" t="s">
        <v>537</v>
      </c>
      <c r="B2744" s="4" t="s">
        <v>64</v>
      </c>
      <c r="C2744" s="50" t="s">
        <v>40</v>
      </c>
      <c r="D2744" s="51" t="s">
        <v>65</v>
      </c>
      <c r="E2744" s="49">
        <v>195.51</v>
      </c>
      <c r="F2744" s="49">
        <f t="shared" si="42"/>
        <v>195.51</v>
      </c>
      <c r="K2744" s="38"/>
      <c r="L2744" s="38"/>
    </row>
    <row r="2745" spans="1:12" ht="45.75" x14ac:dyDescent="0.25">
      <c r="A2745" s="4" t="s">
        <v>537</v>
      </c>
      <c r="B2745" s="4" t="s">
        <v>66</v>
      </c>
      <c r="C2745" s="50" t="s">
        <v>40</v>
      </c>
      <c r="D2745" s="51" t="s">
        <v>67</v>
      </c>
      <c r="E2745" s="49">
        <v>31.32</v>
      </c>
      <c r="F2745" s="49">
        <f t="shared" si="42"/>
        <v>31.32</v>
      </c>
      <c r="K2745" s="38"/>
      <c r="L2745" s="38"/>
    </row>
    <row r="2746" spans="1:12" x14ac:dyDescent="0.25">
      <c r="C2746" s="39"/>
      <c r="D2746" s="48" t="s">
        <v>2674</v>
      </c>
      <c r="E2746" s="52">
        <f>SUM(E2740:E2745)</f>
        <v>1077.28</v>
      </c>
      <c r="F2746" s="52">
        <f>SUM(F2740:F2745)</f>
        <v>1077.28</v>
      </c>
      <c r="K2746" s="38"/>
      <c r="L2746" s="38"/>
    </row>
    <row r="2747" spans="1:12" x14ac:dyDescent="0.25">
      <c r="C2747" s="39"/>
      <c r="D2747" s="40"/>
      <c r="E2747" s="49"/>
      <c r="F2747" s="49"/>
      <c r="K2747" s="38"/>
      <c r="L2747" s="38"/>
    </row>
    <row r="2748" spans="1:12" x14ac:dyDescent="0.25">
      <c r="B2748" s="7"/>
      <c r="C2748" s="47" t="s">
        <v>68</v>
      </c>
      <c r="D2748" s="48" t="s">
        <v>69</v>
      </c>
      <c r="E2748" s="49"/>
      <c r="F2748" s="49"/>
      <c r="K2748" s="38"/>
      <c r="L2748" s="38"/>
    </row>
    <row r="2749" spans="1:12" x14ac:dyDescent="0.25">
      <c r="C2749" s="39"/>
      <c r="D2749" s="40"/>
      <c r="E2749" s="49"/>
      <c r="F2749" s="49"/>
      <c r="K2749" s="38"/>
      <c r="L2749" s="38"/>
    </row>
    <row r="2750" spans="1:12" ht="57" x14ac:dyDescent="0.25">
      <c r="A2750" s="4" t="s">
        <v>538</v>
      </c>
      <c r="B2750" s="4" t="s">
        <v>387</v>
      </c>
      <c r="C2750" s="50" t="s">
        <v>15</v>
      </c>
      <c r="D2750" s="51" t="s">
        <v>388</v>
      </c>
      <c r="E2750" s="49">
        <v>2292.9</v>
      </c>
      <c r="F2750" s="49">
        <v>0</v>
      </c>
      <c r="K2750" s="38"/>
      <c r="L2750" s="38"/>
    </row>
    <row r="2751" spans="1:12" ht="45.75" x14ac:dyDescent="0.25">
      <c r="A2751" s="4" t="s">
        <v>538</v>
      </c>
      <c r="B2751" s="4" t="s">
        <v>73</v>
      </c>
      <c r="C2751" s="50" t="s">
        <v>18</v>
      </c>
      <c r="D2751" s="51" t="s">
        <v>74</v>
      </c>
      <c r="E2751" s="49">
        <v>868.98</v>
      </c>
      <c r="F2751" s="49">
        <f t="shared" si="42"/>
        <v>868.98</v>
      </c>
      <c r="K2751" s="38"/>
      <c r="L2751" s="38"/>
    </row>
    <row r="2752" spans="1:12" ht="23.25" x14ac:dyDescent="0.25">
      <c r="A2752" s="4" t="s">
        <v>538</v>
      </c>
      <c r="B2752" s="4" t="s">
        <v>75</v>
      </c>
      <c r="C2752" s="50" t="s">
        <v>15</v>
      </c>
      <c r="D2752" s="51" t="s">
        <v>76</v>
      </c>
      <c r="E2752" s="49">
        <v>46.07</v>
      </c>
      <c r="F2752" s="49">
        <f t="shared" si="42"/>
        <v>46.07</v>
      </c>
      <c r="K2752" s="38"/>
      <c r="L2752" s="38"/>
    </row>
    <row r="2753" spans="1:12" ht="79.5" x14ac:dyDescent="0.25">
      <c r="A2753" s="4" t="s">
        <v>538</v>
      </c>
      <c r="B2753" s="4" t="s">
        <v>77</v>
      </c>
      <c r="C2753" s="50" t="s">
        <v>18</v>
      </c>
      <c r="D2753" s="51" t="s">
        <v>78</v>
      </c>
      <c r="E2753" s="49">
        <v>145.11000000000001</v>
      </c>
      <c r="F2753" s="49">
        <v>0</v>
      </c>
      <c r="K2753" s="38"/>
      <c r="L2753" s="38"/>
    </row>
    <row r="2754" spans="1:12" ht="79.5" x14ac:dyDescent="0.25">
      <c r="A2754" s="4" t="s">
        <v>538</v>
      </c>
      <c r="B2754" s="4" t="s">
        <v>389</v>
      </c>
      <c r="C2754" s="50" t="s">
        <v>18</v>
      </c>
      <c r="D2754" s="51" t="s">
        <v>390</v>
      </c>
      <c r="E2754" s="49">
        <v>178.93</v>
      </c>
      <c r="F2754" s="49">
        <v>0</v>
      </c>
      <c r="K2754" s="38"/>
      <c r="L2754" s="38"/>
    </row>
    <row r="2755" spans="1:12" x14ac:dyDescent="0.25">
      <c r="C2755" s="39"/>
      <c r="D2755" s="48" t="s">
        <v>2674</v>
      </c>
      <c r="E2755" s="52">
        <f>SUM(E2750:E2754)</f>
        <v>3531.9900000000002</v>
      </c>
      <c r="F2755" s="52">
        <f>SUM(F2750:F2754)</f>
        <v>915.05000000000007</v>
      </c>
      <c r="K2755" s="38"/>
      <c r="L2755" s="38"/>
    </row>
    <row r="2756" spans="1:12" x14ac:dyDescent="0.25">
      <c r="C2756" s="39"/>
      <c r="D2756" s="40"/>
      <c r="E2756" s="49"/>
      <c r="F2756" s="49"/>
      <c r="K2756" s="38"/>
      <c r="L2756" s="38"/>
    </row>
    <row r="2757" spans="1:12" x14ac:dyDescent="0.25">
      <c r="B2757" s="7"/>
      <c r="C2757" s="47" t="s">
        <v>79</v>
      </c>
      <c r="D2757" s="48" t="s">
        <v>80</v>
      </c>
      <c r="E2757" s="49"/>
      <c r="F2757" s="49"/>
      <c r="K2757" s="38"/>
      <c r="L2757" s="38"/>
    </row>
    <row r="2758" spans="1:12" x14ac:dyDescent="0.25">
      <c r="C2758" s="39"/>
      <c r="D2758" s="40"/>
      <c r="E2758" s="49"/>
      <c r="F2758" s="49"/>
      <c r="K2758" s="38"/>
      <c r="L2758" s="38"/>
    </row>
    <row r="2759" spans="1:12" ht="34.5" x14ac:dyDescent="0.25">
      <c r="A2759" s="4" t="s">
        <v>539</v>
      </c>
      <c r="B2759" s="4" t="s">
        <v>126</v>
      </c>
      <c r="C2759" s="50" t="s">
        <v>18</v>
      </c>
      <c r="D2759" s="51" t="s">
        <v>127</v>
      </c>
      <c r="E2759" s="49">
        <v>180.41</v>
      </c>
      <c r="F2759" s="49">
        <v>0</v>
      </c>
      <c r="K2759" s="38"/>
      <c r="L2759" s="38"/>
    </row>
    <row r="2760" spans="1:12" ht="34.5" x14ac:dyDescent="0.25">
      <c r="A2760" s="4" t="s">
        <v>539</v>
      </c>
      <c r="B2760" s="4" t="s">
        <v>82</v>
      </c>
      <c r="C2760" s="50" t="s">
        <v>18</v>
      </c>
      <c r="D2760" s="51" t="s">
        <v>83</v>
      </c>
      <c r="E2760" s="49">
        <v>331.77</v>
      </c>
      <c r="F2760" s="49">
        <v>0</v>
      </c>
      <c r="K2760" s="38"/>
      <c r="L2760" s="38"/>
    </row>
    <row r="2761" spans="1:12" x14ac:dyDescent="0.25">
      <c r="C2761" s="39"/>
      <c r="D2761" s="48" t="s">
        <v>2674</v>
      </c>
      <c r="E2761" s="52">
        <f>SUM(E2759:E2760)</f>
        <v>512.17999999999995</v>
      </c>
      <c r="F2761" s="52">
        <f>SUM(F2759:F2760)</f>
        <v>0</v>
      </c>
      <c r="K2761" s="38"/>
      <c r="L2761" s="38"/>
    </row>
    <row r="2762" spans="1:12" x14ac:dyDescent="0.25">
      <c r="C2762" s="39"/>
      <c r="D2762" s="40"/>
      <c r="E2762" s="49"/>
      <c r="F2762" s="49"/>
      <c r="K2762" s="38"/>
      <c r="L2762" s="38"/>
    </row>
    <row r="2763" spans="1:12" x14ac:dyDescent="0.25">
      <c r="B2763" s="7"/>
      <c r="C2763" s="47" t="s">
        <v>84</v>
      </c>
      <c r="D2763" s="48" t="s">
        <v>85</v>
      </c>
      <c r="E2763" s="49"/>
      <c r="F2763" s="49"/>
      <c r="K2763" s="38"/>
      <c r="L2763" s="38"/>
    </row>
    <row r="2764" spans="1:12" x14ac:dyDescent="0.25">
      <c r="C2764" s="39"/>
      <c r="D2764" s="40"/>
      <c r="E2764" s="49"/>
      <c r="F2764" s="49"/>
      <c r="K2764" s="38"/>
      <c r="L2764" s="38"/>
    </row>
    <row r="2765" spans="1:12" ht="45.75" x14ac:dyDescent="0.25">
      <c r="A2765" s="4" t="s">
        <v>540</v>
      </c>
      <c r="B2765" s="4" t="s">
        <v>87</v>
      </c>
      <c r="C2765" s="50" t="s">
        <v>31</v>
      </c>
      <c r="D2765" s="51" t="s">
        <v>88</v>
      </c>
      <c r="E2765" s="49">
        <v>1089.6600000000001</v>
      </c>
      <c r="F2765" s="49">
        <f t="shared" ref="F2765:F2819" si="43">E2765</f>
        <v>1089.6600000000001</v>
      </c>
      <c r="K2765" s="38"/>
      <c r="L2765" s="38"/>
    </row>
    <row r="2766" spans="1:12" ht="45.75" x14ac:dyDescent="0.25">
      <c r="A2766" s="4" t="s">
        <v>540</v>
      </c>
      <c r="B2766" s="4" t="s">
        <v>89</v>
      </c>
      <c r="C2766" s="50" t="s">
        <v>40</v>
      </c>
      <c r="D2766" s="51" t="s">
        <v>90</v>
      </c>
      <c r="E2766" s="49">
        <v>257.91000000000003</v>
      </c>
      <c r="F2766" s="49">
        <f t="shared" si="43"/>
        <v>257.91000000000003</v>
      </c>
      <c r="K2766" s="38"/>
      <c r="L2766" s="38"/>
    </row>
    <row r="2767" spans="1:12" ht="45.75" x14ac:dyDescent="0.25">
      <c r="A2767" s="4" t="s">
        <v>540</v>
      </c>
      <c r="B2767" s="4" t="s">
        <v>91</v>
      </c>
      <c r="C2767" s="50" t="s">
        <v>31</v>
      </c>
      <c r="D2767" s="51" t="s">
        <v>92</v>
      </c>
      <c r="E2767" s="49">
        <v>578.17999999999995</v>
      </c>
      <c r="F2767" s="49">
        <f t="shared" si="43"/>
        <v>578.17999999999995</v>
      </c>
      <c r="K2767" s="38"/>
      <c r="L2767" s="38"/>
    </row>
    <row r="2768" spans="1:12" ht="34.5" x14ac:dyDescent="0.25">
      <c r="A2768" s="4" t="s">
        <v>540</v>
      </c>
      <c r="B2768" s="4" t="s">
        <v>156</v>
      </c>
      <c r="C2768" s="50" t="s">
        <v>18</v>
      </c>
      <c r="D2768" s="51" t="s">
        <v>157</v>
      </c>
      <c r="E2768" s="49">
        <v>1182.44</v>
      </c>
      <c r="F2768" s="49">
        <f t="shared" si="43"/>
        <v>1182.44</v>
      </c>
      <c r="K2768" s="38"/>
      <c r="L2768" s="38"/>
    </row>
    <row r="2769" spans="1:12" x14ac:dyDescent="0.25">
      <c r="C2769" s="39"/>
      <c r="D2769" s="48" t="s">
        <v>2674</v>
      </c>
      <c r="E2769" s="52">
        <f>SUM(E2765:E2768)</f>
        <v>3108.19</v>
      </c>
      <c r="F2769" s="52">
        <f>SUM(F2765:F2768)</f>
        <v>3108.19</v>
      </c>
      <c r="K2769" s="38"/>
      <c r="L2769" s="38"/>
    </row>
    <row r="2770" spans="1:12" x14ac:dyDescent="0.25">
      <c r="C2770" s="39"/>
      <c r="D2770" s="40"/>
      <c r="E2770" s="49"/>
      <c r="F2770" s="49"/>
      <c r="K2770" s="38"/>
      <c r="L2770" s="38"/>
    </row>
    <row r="2771" spans="1:12" x14ac:dyDescent="0.25">
      <c r="B2771" s="7"/>
      <c r="C2771" s="47" t="s">
        <v>93</v>
      </c>
      <c r="D2771" s="48" t="s">
        <v>94</v>
      </c>
      <c r="E2771" s="49"/>
      <c r="F2771" s="49"/>
      <c r="K2771" s="38"/>
      <c r="L2771" s="38"/>
    </row>
    <row r="2772" spans="1:12" x14ac:dyDescent="0.25">
      <c r="C2772" s="39"/>
      <c r="D2772" s="40"/>
      <c r="E2772" s="49"/>
      <c r="F2772" s="49"/>
      <c r="K2772" s="38"/>
      <c r="L2772" s="38"/>
    </row>
    <row r="2773" spans="1:12" ht="23.25" x14ac:dyDescent="0.25">
      <c r="A2773" s="4" t="s">
        <v>541</v>
      </c>
      <c r="B2773" s="4" t="s">
        <v>96</v>
      </c>
      <c r="C2773" s="50" t="s">
        <v>40</v>
      </c>
      <c r="D2773" s="51" t="s">
        <v>97</v>
      </c>
      <c r="E2773" s="49">
        <v>1057.8599999999999</v>
      </c>
      <c r="F2773" s="49">
        <f t="shared" si="43"/>
        <v>1057.8599999999999</v>
      </c>
      <c r="K2773" s="38"/>
      <c r="L2773" s="38"/>
    </row>
    <row r="2774" spans="1:12" ht="34.5" x14ac:dyDescent="0.25">
      <c r="A2774" s="4" t="s">
        <v>541</v>
      </c>
      <c r="B2774" s="4" t="s">
        <v>98</v>
      </c>
      <c r="C2774" s="50" t="s">
        <v>40</v>
      </c>
      <c r="D2774" s="51" t="s">
        <v>99</v>
      </c>
      <c r="E2774" s="49">
        <v>257.60000000000002</v>
      </c>
      <c r="F2774" s="49">
        <f t="shared" si="43"/>
        <v>257.60000000000002</v>
      </c>
      <c r="K2774" s="38"/>
      <c r="L2774" s="38"/>
    </row>
    <row r="2775" spans="1:12" ht="57" x14ac:dyDescent="0.25">
      <c r="A2775" s="4" t="s">
        <v>541</v>
      </c>
      <c r="B2775" s="4" t="s">
        <v>100</v>
      </c>
      <c r="C2775" s="50" t="s">
        <v>40</v>
      </c>
      <c r="D2775" s="51" t="s">
        <v>101</v>
      </c>
      <c r="E2775" s="49">
        <v>301.39</v>
      </c>
      <c r="F2775" s="49">
        <f t="shared" si="43"/>
        <v>301.39</v>
      </c>
      <c r="K2775" s="38"/>
      <c r="L2775" s="38"/>
    </row>
    <row r="2776" spans="1:12" ht="34.5" x14ac:dyDescent="0.25">
      <c r="A2776" s="4" t="s">
        <v>541</v>
      </c>
      <c r="B2776" s="4" t="s">
        <v>102</v>
      </c>
      <c r="C2776" s="50" t="s">
        <v>40</v>
      </c>
      <c r="D2776" s="51" t="s">
        <v>103</v>
      </c>
      <c r="E2776" s="49">
        <v>95.81</v>
      </c>
      <c r="F2776" s="49">
        <f t="shared" si="43"/>
        <v>95.81</v>
      </c>
      <c r="K2776" s="38"/>
      <c r="L2776" s="38"/>
    </row>
    <row r="2777" spans="1:12" ht="57" x14ac:dyDescent="0.25">
      <c r="A2777" s="4" t="s">
        <v>541</v>
      </c>
      <c r="B2777" s="4" t="s">
        <v>104</v>
      </c>
      <c r="C2777" s="50" t="s">
        <v>40</v>
      </c>
      <c r="D2777" s="51" t="s">
        <v>105</v>
      </c>
      <c r="E2777" s="49">
        <v>592.85</v>
      </c>
      <c r="F2777" s="49">
        <f t="shared" si="43"/>
        <v>592.85</v>
      </c>
      <c r="K2777" s="38"/>
      <c r="L2777" s="38"/>
    </row>
    <row r="2778" spans="1:12" ht="45.75" x14ac:dyDescent="0.25">
      <c r="A2778" s="4" t="s">
        <v>541</v>
      </c>
      <c r="B2778" s="4" t="s">
        <v>106</v>
      </c>
      <c r="C2778" s="50" t="s">
        <v>40</v>
      </c>
      <c r="D2778" s="51" t="s">
        <v>107</v>
      </c>
      <c r="E2778" s="49">
        <v>46.76</v>
      </c>
      <c r="F2778" s="49">
        <v>0</v>
      </c>
      <c r="K2778" s="38"/>
      <c r="L2778" s="38"/>
    </row>
    <row r="2779" spans="1:12" x14ac:dyDescent="0.25">
      <c r="C2779" s="39"/>
      <c r="D2779" s="48" t="s">
        <v>2674</v>
      </c>
      <c r="E2779" s="52">
        <f>SUM(E2773:E2778)</f>
        <v>2352.27</v>
      </c>
      <c r="F2779" s="52">
        <f>SUM(F2773:F2778)</f>
        <v>2305.5099999999998</v>
      </c>
      <c r="K2779" s="38"/>
      <c r="L2779" s="38"/>
    </row>
    <row r="2780" spans="1:12" x14ac:dyDescent="0.25">
      <c r="C2780" s="39"/>
      <c r="D2780" s="40"/>
      <c r="E2780" s="49"/>
      <c r="F2780" s="49"/>
      <c r="K2780" s="38"/>
      <c r="L2780" s="38"/>
    </row>
    <row r="2781" spans="1:12" x14ac:dyDescent="0.25">
      <c r="B2781" s="7"/>
      <c r="C2781" s="44" t="s">
        <v>542</v>
      </c>
      <c r="D2781" s="45" t="s">
        <v>543</v>
      </c>
      <c r="E2781" s="46">
        <f>E2793+E2798+E2804+E2814+E2820+E2826+E2832+E2842</f>
        <v>5959.6399999999994</v>
      </c>
      <c r="F2781" s="46">
        <f>F2793+F2798+F2804+F2814+F2820+F2826+F2832+F2842</f>
        <v>4526.3999999999996</v>
      </c>
      <c r="K2781" s="38"/>
      <c r="L2781" s="38"/>
    </row>
    <row r="2782" spans="1:12" x14ac:dyDescent="0.25">
      <c r="B2782" s="7"/>
      <c r="C2782" s="47" t="s">
        <v>7</v>
      </c>
      <c r="D2782" s="48" t="s">
        <v>12</v>
      </c>
      <c r="E2782" s="49"/>
      <c r="F2782" s="49"/>
      <c r="K2782" s="38"/>
      <c r="L2782" s="38"/>
    </row>
    <row r="2783" spans="1:12" x14ac:dyDescent="0.25">
      <c r="C2783" s="39"/>
      <c r="D2783" s="40"/>
      <c r="E2783" s="49"/>
      <c r="F2783" s="49"/>
      <c r="K2783" s="38"/>
      <c r="L2783" s="38"/>
    </row>
    <row r="2784" spans="1:12" ht="23.25" x14ac:dyDescent="0.25">
      <c r="A2784" s="4" t="s">
        <v>544</v>
      </c>
      <c r="B2784" s="4" t="s">
        <v>14</v>
      </c>
      <c r="C2784" s="50" t="s">
        <v>15</v>
      </c>
      <c r="D2784" s="51" t="s">
        <v>16</v>
      </c>
      <c r="E2784" s="49">
        <v>204.75</v>
      </c>
      <c r="F2784" s="49">
        <f t="shared" si="43"/>
        <v>204.75</v>
      </c>
      <c r="K2784" s="38"/>
      <c r="L2784" s="38"/>
    </row>
    <row r="2785" spans="1:12" x14ac:dyDescent="0.25">
      <c r="A2785" s="4" t="s">
        <v>544</v>
      </c>
      <c r="B2785" s="4" t="s">
        <v>17</v>
      </c>
      <c r="C2785" s="50" t="s">
        <v>18</v>
      </c>
      <c r="D2785" s="51" t="s">
        <v>19</v>
      </c>
      <c r="E2785" s="49">
        <v>32.97</v>
      </c>
      <c r="F2785" s="49">
        <f t="shared" si="43"/>
        <v>32.97</v>
      </c>
      <c r="K2785" s="38"/>
      <c r="L2785" s="38"/>
    </row>
    <row r="2786" spans="1:12" ht="23.25" x14ac:dyDescent="0.25">
      <c r="A2786" s="4" t="s">
        <v>544</v>
      </c>
      <c r="B2786" s="4" t="s">
        <v>20</v>
      </c>
      <c r="C2786" s="50" t="s">
        <v>18</v>
      </c>
      <c r="D2786" s="51" t="s">
        <v>21</v>
      </c>
      <c r="E2786" s="49">
        <v>85.68</v>
      </c>
      <c r="F2786" s="49">
        <f t="shared" si="43"/>
        <v>85.68</v>
      </c>
      <c r="K2786" s="38"/>
      <c r="L2786" s="38"/>
    </row>
    <row r="2787" spans="1:12" ht="23.25" x14ac:dyDescent="0.25">
      <c r="A2787" s="4" t="s">
        <v>544</v>
      </c>
      <c r="B2787" s="4" t="s">
        <v>22</v>
      </c>
      <c r="C2787" s="50" t="s">
        <v>15</v>
      </c>
      <c r="D2787" s="51" t="s">
        <v>23</v>
      </c>
      <c r="E2787" s="49">
        <v>98.7</v>
      </c>
      <c r="F2787" s="49">
        <f t="shared" si="43"/>
        <v>98.7</v>
      </c>
      <c r="K2787" s="38"/>
      <c r="L2787" s="38"/>
    </row>
    <row r="2788" spans="1:12" ht="23.25" x14ac:dyDescent="0.25">
      <c r="A2788" s="4" t="s">
        <v>544</v>
      </c>
      <c r="B2788" s="4" t="s">
        <v>24</v>
      </c>
      <c r="C2788" s="50" t="s">
        <v>18</v>
      </c>
      <c r="D2788" s="51" t="s">
        <v>25</v>
      </c>
      <c r="E2788" s="49">
        <v>438.27</v>
      </c>
      <c r="F2788" s="49">
        <f t="shared" si="43"/>
        <v>438.27</v>
      </c>
      <c r="K2788" s="38"/>
      <c r="L2788" s="38"/>
    </row>
    <row r="2789" spans="1:12" ht="23.25" x14ac:dyDescent="0.25">
      <c r="A2789" s="4" t="s">
        <v>544</v>
      </c>
      <c r="B2789" s="4" t="s">
        <v>26</v>
      </c>
      <c r="C2789" s="50" t="s">
        <v>18</v>
      </c>
      <c r="D2789" s="51" t="s">
        <v>27</v>
      </c>
      <c r="E2789" s="49">
        <v>170.79</v>
      </c>
      <c r="F2789" s="49">
        <f t="shared" si="43"/>
        <v>170.79</v>
      </c>
      <c r="K2789" s="38"/>
      <c r="L2789" s="38"/>
    </row>
    <row r="2790" spans="1:12" ht="23.25" x14ac:dyDescent="0.25">
      <c r="A2790" s="4" t="s">
        <v>544</v>
      </c>
      <c r="B2790" s="4" t="s">
        <v>28</v>
      </c>
      <c r="C2790" s="50" t="s">
        <v>18</v>
      </c>
      <c r="D2790" s="51" t="s">
        <v>29</v>
      </c>
      <c r="E2790" s="49">
        <v>381.24</v>
      </c>
      <c r="F2790" s="49">
        <f t="shared" si="43"/>
        <v>381.24</v>
      </c>
      <c r="K2790" s="38"/>
      <c r="L2790" s="38"/>
    </row>
    <row r="2791" spans="1:12" ht="34.5" x14ac:dyDescent="0.25">
      <c r="A2791" s="4" t="s">
        <v>544</v>
      </c>
      <c r="B2791" s="4" t="s">
        <v>30</v>
      </c>
      <c r="C2791" s="50" t="s">
        <v>31</v>
      </c>
      <c r="D2791" s="51" t="s">
        <v>32</v>
      </c>
      <c r="E2791" s="49">
        <v>52.92</v>
      </c>
      <c r="F2791" s="49">
        <f t="shared" si="43"/>
        <v>52.92</v>
      </c>
      <c r="K2791" s="38"/>
      <c r="L2791" s="38"/>
    </row>
    <row r="2792" spans="1:12" ht="34.5" x14ac:dyDescent="0.25">
      <c r="A2792" s="4" t="s">
        <v>544</v>
      </c>
      <c r="B2792" s="4" t="s">
        <v>33</v>
      </c>
      <c r="C2792" s="50" t="s">
        <v>31</v>
      </c>
      <c r="D2792" s="51" t="s">
        <v>34</v>
      </c>
      <c r="E2792" s="49">
        <v>69.84</v>
      </c>
      <c r="F2792" s="49">
        <f t="shared" si="43"/>
        <v>69.84</v>
      </c>
      <c r="K2792" s="38"/>
      <c r="L2792" s="38"/>
    </row>
    <row r="2793" spans="1:12" x14ac:dyDescent="0.25">
      <c r="C2793" s="39"/>
      <c r="D2793" s="48" t="s">
        <v>2674</v>
      </c>
      <c r="E2793" s="52">
        <f>SUM(E2784:E2792)</f>
        <v>1535.1599999999999</v>
      </c>
      <c r="F2793" s="52">
        <f>SUM(F2784:F2792)</f>
        <v>1535.1599999999999</v>
      </c>
      <c r="K2793" s="38"/>
      <c r="L2793" s="38"/>
    </row>
    <row r="2794" spans="1:12" x14ac:dyDescent="0.25">
      <c r="C2794" s="39"/>
      <c r="D2794" s="40"/>
      <c r="E2794" s="49"/>
      <c r="F2794" s="49"/>
      <c r="K2794" s="38"/>
      <c r="L2794" s="38"/>
    </row>
    <row r="2795" spans="1:12" x14ac:dyDescent="0.25">
      <c r="B2795" s="7"/>
      <c r="C2795" s="47" t="s">
        <v>36</v>
      </c>
      <c r="D2795" s="48" t="s">
        <v>37</v>
      </c>
      <c r="E2795" s="49"/>
      <c r="F2795" s="49"/>
      <c r="K2795" s="38"/>
      <c r="L2795" s="38"/>
    </row>
    <row r="2796" spans="1:12" x14ac:dyDescent="0.25">
      <c r="C2796" s="39"/>
      <c r="D2796" s="40"/>
      <c r="E2796" s="49"/>
      <c r="F2796" s="49"/>
      <c r="K2796" s="38"/>
      <c r="L2796" s="38"/>
    </row>
    <row r="2797" spans="1:12" ht="23.25" x14ac:dyDescent="0.25">
      <c r="A2797" s="4" t="s">
        <v>545</v>
      </c>
      <c r="B2797" s="4" t="s">
        <v>39</v>
      </c>
      <c r="C2797" s="50" t="s">
        <v>40</v>
      </c>
      <c r="D2797" s="51" t="s">
        <v>41</v>
      </c>
      <c r="E2797" s="49">
        <v>204.3</v>
      </c>
      <c r="F2797" s="49">
        <f t="shared" si="43"/>
        <v>204.3</v>
      </c>
      <c r="K2797" s="38"/>
      <c r="L2797" s="38"/>
    </row>
    <row r="2798" spans="1:12" x14ac:dyDescent="0.25">
      <c r="C2798" s="39"/>
      <c r="D2798" s="48" t="s">
        <v>2674</v>
      </c>
      <c r="E2798" s="52">
        <f>SUM(E2797)</f>
        <v>204.3</v>
      </c>
      <c r="F2798" s="52">
        <f>SUM(F2797)</f>
        <v>204.3</v>
      </c>
      <c r="K2798" s="38"/>
      <c r="L2798" s="38"/>
    </row>
    <row r="2799" spans="1:12" x14ac:dyDescent="0.25">
      <c r="C2799" s="39"/>
      <c r="D2799" s="40"/>
      <c r="E2799" s="49"/>
      <c r="F2799" s="49"/>
      <c r="K2799" s="38"/>
      <c r="L2799" s="38"/>
    </row>
    <row r="2800" spans="1:12" x14ac:dyDescent="0.25">
      <c r="B2800" s="7"/>
      <c r="C2800" s="47" t="s">
        <v>42</v>
      </c>
      <c r="D2800" s="48" t="s">
        <v>43</v>
      </c>
      <c r="E2800" s="49"/>
      <c r="F2800" s="49"/>
      <c r="K2800" s="38"/>
      <c r="L2800" s="38"/>
    </row>
    <row r="2801" spans="1:12" x14ac:dyDescent="0.25">
      <c r="C2801" s="39"/>
      <c r="D2801" s="40"/>
      <c r="E2801" s="49"/>
      <c r="F2801" s="49"/>
      <c r="K2801" s="38"/>
      <c r="L2801" s="38"/>
    </row>
    <row r="2802" spans="1:12" ht="45.75" x14ac:dyDescent="0.25">
      <c r="A2802" s="4" t="s">
        <v>546</v>
      </c>
      <c r="B2802" s="4" t="s">
        <v>45</v>
      </c>
      <c r="C2802" s="50" t="s">
        <v>31</v>
      </c>
      <c r="D2802" s="51" t="s">
        <v>46</v>
      </c>
      <c r="E2802" s="49">
        <v>164.27</v>
      </c>
      <c r="F2802" s="49">
        <f t="shared" si="43"/>
        <v>164.27</v>
      </c>
      <c r="K2802" s="38"/>
      <c r="L2802" s="38"/>
    </row>
    <row r="2803" spans="1:12" ht="45.75" x14ac:dyDescent="0.25">
      <c r="A2803" s="4" t="s">
        <v>546</v>
      </c>
      <c r="B2803" s="4" t="s">
        <v>47</v>
      </c>
      <c r="C2803" s="50" t="s">
        <v>31</v>
      </c>
      <c r="D2803" s="51" t="s">
        <v>48</v>
      </c>
      <c r="E2803" s="49">
        <v>18.399999999999999</v>
      </c>
      <c r="F2803" s="49">
        <f t="shared" si="43"/>
        <v>18.399999999999999</v>
      </c>
      <c r="K2803" s="38"/>
      <c r="L2803" s="38"/>
    </row>
    <row r="2804" spans="1:12" x14ac:dyDescent="0.25">
      <c r="C2804" s="39"/>
      <c r="D2804" s="48" t="s">
        <v>2674</v>
      </c>
      <c r="E2804" s="52">
        <f>SUM(E2802:E2803)</f>
        <v>182.67000000000002</v>
      </c>
      <c r="F2804" s="52">
        <f>SUM(F2802:F2803)</f>
        <v>182.67000000000002</v>
      </c>
      <c r="K2804" s="38"/>
      <c r="L2804" s="38"/>
    </row>
    <row r="2805" spans="1:12" x14ac:dyDescent="0.25">
      <c r="C2805" s="39"/>
      <c r="D2805" s="40"/>
      <c r="E2805" s="49"/>
      <c r="F2805" s="49"/>
      <c r="K2805" s="38"/>
      <c r="L2805" s="38"/>
    </row>
    <row r="2806" spans="1:12" x14ac:dyDescent="0.25">
      <c r="B2806" s="7"/>
      <c r="C2806" s="47" t="s">
        <v>53</v>
      </c>
      <c r="D2806" s="48" t="s">
        <v>54</v>
      </c>
      <c r="E2806" s="49"/>
      <c r="F2806" s="49"/>
      <c r="K2806" s="38"/>
      <c r="L2806" s="38"/>
    </row>
    <row r="2807" spans="1:12" x14ac:dyDescent="0.25">
      <c r="C2807" s="39"/>
      <c r="D2807" s="40"/>
      <c r="E2807" s="49"/>
      <c r="F2807" s="49"/>
      <c r="K2807" s="38"/>
      <c r="L2807" s="38"/>
    </row>
    <row r="2808" spans="1:12" ht="34.5" x14ac:dyDescent="0.25">
      <c r="A2808" s="4" t="s">
        <v>547</v>
      </c>
      <c r="B2808" s="4" t="s">
        <v>56</v>
      </c>
      <c r="C2808" s="50" t="s">
        <v>40</v>
      </c>
      <c r="D2808" s="51" t="s">
        <v>57</v>
      </c>
      <c r="E2808" s="49">
        <v>83.75</v>
      </c>
      <c r="F2808" s="49">
        <f t="shared" si="43"/>
        <v>83.75</v>
      </c>
      <c r="K2808" s="38"/>
      <c r="L2808" s="38"/>
    </row>
    <row r="2809" spans="1:12" ht="34.5" x14ac:dyDescent="0.25">
      <c r="A2809" s="4" t="s">
        <v>547</v>
      </c>
      <c r="B2809" s="4" t="s">
        <v>58</v>
      </c>
      <c r="C2809" s="50" t="s">
        <v>40</v>
      </c>
      <c r="D2809" s="51" t="s">
        <v>59</v>
      </c>
      <c r="E2809" s="49">
        <v>7.14</v>
      </c>
      <c r="F2809" s="49">
        <f t="shared" si="43"/>
        <v>7.14</v>
      </c>
      <c r="K2809" s="38"/>
      <c r="L2809" s="38"/>
    </row>
    <row r="2810" spans="1:12" ht="34.5" x14ac:dyDescent="0.25">
      <c r="A2810" s="4" t="s">
        <v>547</v>
      </c>
      <c r="B2810" s="4" t="s">
        <v>60</v>
      </c>
      <c r="C2810" s="50" t="s">
        <v>40</v>
      </c>
      <c r="D2810" s="51" t="s">
        <v>61</v>
      </c>
      <c r="E2810" s="49">
        <v>233.76</v>
      </c>
      <c r="F2810" s="49">
        <f t="shared" si="43"/>
        <v>233.76</v>
      </c>
      <c r="K2810" s="38"/>
      <c r="L2810" s="38"/>
    </row>
    <row r="2811" spans="1:12" ht="34.5" x14ac:dyDescent="0.25">
      <c r="A2811" s="4" t="s">
        <v>547</v>
      </c>
      <c r="B2811" s="4" t="s">
        <v>62</v>
      </c>
      <c r="C2811" s="50" t="s">
        <v>40</v>
      </c>
      <c r="D2811" s="51" t="s">
        <v>63</v>
      </c>
      <c r="E2811" s="49">
        <v>58.81</v>
      </c>
      <c r="F2811" s="49">
        <f t="shared" si="43"/>
        <v>58.81</v>
      </c>
      <c r="K2811" s="38"/>
      <c r="L2811" s="38"/>
    </row>
    <row r="2812" spans="1:12" ht="45.75" x14ac:dyDescent="0.25">
      <c r="A2812" s="4" t="s">
        <v>547</v>
      </c>
      <c r="B2812" s="4" t="s">
        <v>64</v>
      </c>
      <c r="C2812" s="50" t="s">
        <v>40</v>
      </c>
      <c r="D2812" s="51" t="s">
        <v>65</v>
      </c>
      <c r="E2812" s="49">
        <v>88.41</v>
      </c>
      <c r="F2812" s="49">
        <f t="shared" si="43"/>
        <v>88.41</v>
      </c>
      <c r="K2812" s="38"/>
      <c r="L2812" s="38"/>
    </row>
    <row r="2813" spans="1:12" ht="45.75" x14ac:dyDescent="0.25">
      <c r="A2813" s="4" t="s">
        <v>547</v>
      </c>
      <c r="B2813" s="4" t="s">
        <v>66</v>
      </c>
      <c r="C2813" s="50" t="s">
        <v>40</v>
      </c>
      <c r="D2813" s="51" t="s">
        <v>67</v>
      </c>
      <c r="E2813" s="49">
        <v>13.92</v>
      </c>
      <c r="F2813" s="49">
        <f t="shared" si="43"/>
        <v>13.92</v>
      </c>
      <c r="K2813" s="38"/>
      <c r="L2813" s="38"/>
    </row>
    <row r="2814" spans="1:12" x14ac:dyDescent="0.25">
      <c r="C2814" s="39"/>
      <c r="D2814" s="48" t="s">
        <v>2674</v>
      </c>
      <c r="E2814" s="52">
        <f>SUM(E2808:E2813)</f>
        <v>485.79</v>
      </c>
      <c r="F2814" s="52">
        <f>SUM(F2808:F2813)</f>
        <v>485.79</v>
      </c>
      <c r="K2814" s="38"/>
      <c r="L2814" s="38"/>
    </row>
    <row r="2815" spans="1:12" x14ac:dyDescent="0.25">
      <c r="C2815" s="39"/>
      <c r="D2815" s="40"/>
      <c r="E2815" s="49"/>
      <c r="F2815" s="49"/>
      <c r="K2815" s="38"/>
      <c r="L2815" s="38"/>
    </row>
    <row r="2816" spans="1:12" x14ac:dyDescent="0.25">
      <c r="B2816" s="7"/>
      <c r="C2816" s="47" t="s">
        <v>68</v>
      </c>
      <c r="D2816" s="48" t="s">
        <v>69</v>
      </c>
      <c r="E2816" s="49"/>
      <c r="F2816" s="49"/>
      <c r="K2816" s="38"/>
      <c r="L2816" s="38"/>
    </row>
    <row r="2817" spans="1:12" x14ac:dyDescent="0.25">
      <c r="C2817" s="39"/>
      <c r="D2817" s="40"/>
      <c r="E2817" s="49"/>
      <c r="F2817" s="49"/>
      <c r="K2817" s="38"/>
      <c r="L2817" s="38"/>
    </row>
    <row r="2818" spans="1:12" ht="57" x14ac:dyDescent="0.25">
      <c r="A2818" s="4" t="s">
        <v>548</v>
      </c>
      <c r="B2818" s="4" t="s">
        <v>71</v>
      </c>
      <c r="C2818" s="50" t="s">
        <v>15</v>
      </c>
      <c r="D2818" s="51" t="s">
        <v>72</v>
      </c>
      <c r="E2818" s="49">
        <v>975.78</v>
      </c>
      <c r="F2818" s="49">
        <v>0</v>
      </c>
      <c r="K2818" s="38"/>
      <c r="L2818" s="38"/>
    </row>
    <row r="2819" spans="1:12" ht="23.25" x14ac:dyDescent="0.25">
      <c r="A2819" s="4" t="s">
        <v>548</v>
      </c>
      <c r="B2819" s="4" t="s">
        <v>75</v>
      </c>
      <c r="C2819" s="50" t="s">
        <v>15</v>
      </c>
      <c r="D2819" s="51" t="s">
        <v>76</v>
      </c>
      <c r="E2819" s="49">
        <v>21.76</v>
      </c>
      <c r="F2819" s="49">
        <f t="shared" si="43"/>
        <v>21.76</v>
      </c>
      <c r="K2819" s="38"/>
      <c r="L2819" s="38"/>
    </row>
    <row r="2820" spans="1:12" x14ac:dyDescent="0.25">
      <c r="C2820" s="39"/>
      <c r="D2820" s="48" t="s">
        <v>2674</v>
      </c>
      <c r="E2820" s="52">
        <f>SUM(E2818:E2819)</f>
        <v>997.54</v>
      </c>
      <c r="F2820" s="52">
        <f>SUM(F2818:F2819)</f>
        <v>21.76</v>
      </c>
      <c r="K2820" s="38"/>
      <c r="L2820" s="38"/>
    </row>
    <row r="2821" spans="1:12" x14ac:dyDescent="0.25">
      <c r="C2821" s="39"/>
      <c r="D2821" s="40"/>
      <c r="E2821" s="49"/>
      <c r="F2821" s="49"/>
      <c r="K2821" s="38"/>
      <c r="L2821" s="38"/>
    </row>
    <row r="2822" spans="1:12" x14ac:dyDescent="0.25">
      <c r="B2822" s="7"/>
      <c r="C2822" s="47" t="s">
        <v>79</v>
      </c>
      <c r="D2822" s="48" t="s">
        <v>80</v>
      </c>
      <c r="E2822" s="49"/>
      <c r="F2822" s="49"/>
      <c r="K2822" s="38"/>
      <c r="L2822" s="38"/>
    </row>
    <row r="2823" spans="1:12" x14ac:dyDescent="0.25">
      <c r="C2823" s="39"/>
      <c r="D2823" s="40"/>
      <c r="E2823" s="49"/>
      <c r="F2823" s="49"/>
      <c r="K2823" s="38"/>
      <c r="L2823" s="38"/>
    </row>
    <row r="2824" spans="1:12" ht="34.5" x14ac:dyDescent="0.25">
      <c r="A2824" s="4" t="s">
        <v>549</v>
      </c>
      <c r="B2824" s="4" t="s">
        <v>166</v>
      </c>
      <c r="C2824" s="50" t="s">
        <v>18</v>
      </c>
      <c r="D2824" s="51" t="s">
        <v>167</v>
      </c>
      <c r="E2824" s="49">
        <v>230.29</v>
      </c>
      <c r="F2824" s="49">
        <v>0</v>
      </c>
      <c r="K2824" s="38"/>
      <c r="L2824" s="38"/>
    </row>
    <row r="2825" spans="1:12" ht="34.5" x14ac:dyDescent="0.25">
      <c r="A2825" s="4" t="s">
        <v>549</v>
      </c>
      <c r="B2825" s="4" t="s">
        <v>126</v>
      </c>
      <c r="C2825" s="50" t="s">
        <v>18</v>
      </c>
      <c r="D2825" s="51" t="s">
        <v>127</v>
      </c>
      <c r="E2825" s="49">
        <v>180.41</v>
      </c>
      <c r="F2825" s="49">
        <v>0</v>
      </c>
      <c r="K2825" s="38"/>
      <c r="L2825" s="38"/>
    </row>
    <row r="2826" spans="1:12" x14ac:dyDescent="0.25">
      <c r="C2826" s="39"/>
      <c r="D2826" s="48" t="s">
        <v>2674</v>
      </c>
      <c r="E2826" s="52">
        <f>SUM(E2824:E2825)</f>
        <v>410.7</v>
      </c>
      <c r="F2826" s="52">
        <f>SUM(F2824:F2825)</f>
        <v>0</v>
      </c>
      <c r="K2826" s="38"/>
      <c r="L2826" s="38"/>
    </row>
    <row r="2827" spans="1:12" x14ac:dyDescent="0.25">
      <c r="C2827" s="39"/>
      <c r="D2827" s="40"/>
      <c r="E2827" s="49"/>
      <c r="F2827" s="49"/>
      <c r="K2827" s="38"/>
      <c r="L2827" s="38"/>
    </row>
    <row r="2828" spans="1:12" x14ac:dyDescent="0.25">
      <c r="B2828" s="7"/>
      <c r="C2828" s="47" t="s">
        <v>84</v>
      </c>
      <c r="D2828" s="48" t="s">
        <v>85</v>
      </c>
      <c r="E2828" s="49"/>
      <c r="F2828" s="49"/>
      <c r="K2828" s="38"/>
      <c r="L2828" s="38"/>
    </row>
    <row r="2829" spans="1:12" x14ac:dyDescent="0.25">
      <c r="C2829" s="39"/>
      <c r="D2829" s="40"/>
      <c r="E2829" s="49"/>
      <c r="F2829" s="49"/>
      <c r="K2829" s="38"/>
      <c r="L2829" s="38"/>
    </row>
    <row r="2830" spans="1:12" ht="45.75" x14ac:dyDescent="0.25">
      <c r="A2830" s="4" t="s">
        <v>550</v>
      </c>
      <c r="B2830" s="4" t="s">
        <v>87</v>
      </c>
      <c r="C2830" s="50" t="s">
        <v>31</v>
      </c>
      <c r="D2830" s="51" t="s">
        <v>88</v>
      </c>
      <c r="E2830" s="49">
        <v>893.52</v>
      </c>
      <c r="F2830" s="49">
        <f t="shared" ref="F2830:F2887" si="44">E2830</f>
        <v>893.52</v>
      </c>
      <c r="K2830" s="38"/>
      <c r="L2830" s="38"/>
    </row>
    <row r="2831" spans="1:12" ht="45.75" x14ac:dyDescent="0.25">
      <c r="A2831" s="4" t="s">
        <v>550</v>
      </c>
      <c r="B2831" s="4" t="s">
        <v>89</v>
      </c>
      <c r="C2831" s="50" t="s">
        <v>40</v>
      </c>
      <c r="D2831" s="51" t="s">
        <v>90</v>
      </c>
      <c r="E2831" s="49">
        <v>211.01</v>
      </c>
      <c r="F2831" s="49">
        <f t="shared" si="44"/>
        <v>211.01</v>
      </c>
      <c r="K2831" s="38"/>
      <c r="L2831" s="38"/>
    </row>
    <row r="2832" spans="1:12" x14ac:dyDescent="0.25">
      <c r="C2832" s="39"/>
      <c r="D2832" s="48" t="s">
        <v>2674</v>
      </c>
      <c r="E2832" s="52">
        <f>SUM(E2830:E2831)</f>
        <v>1104.53</v>
      </c>
      <c r="F2832" s="52">
        <f>SUM(F2830:F2831)</f>
        <v>1104.53</v>
      </c>
      <c r="K2832" s="38"/>
      <c r="L2832" s="38"/>
    </row>
    <row r="2833" spans="1:12" x14ac:dyDescent="0.25">
      <c r="C2833" s="39"/>
      <c r="D2833" s="40"/>
      <c r="E2833" s="49"/>
      <c r="F2833" s="49"/>
      <c r="K2833" s="38"/>
      <c r="L2833" s="38"/>
    </row>
    <row r="2834" spans="1:12" x14ac:dyDescent="0.25">
      <c r="B2834" s="7"/>
      <c r="C2834" s="47" t="s">
        <v>93</v>
      </c>
      <c r="D2834" s="48" t="s">
        <v>94</v>
      </c>
      <c r="E2834" s="49"/>
      <c r="F2834" s="49"/>
      <c r="K2834" s="38"/>
      <c r="L2834" s="38"/>
    </row>
    <row r="2835" spans="1:12" x14ac:dyDescent="0.25">
      <c r="C2835" s="39"/>
      <c r="D2835" s="40"/>
      <c r="E2835" s="49"/>
      <c r="F2835" s="49"/>
      <c r="K2835" s="38"/>
      <c r="L2835" s="38"/>
    </row>
    <row r="2836" spans="1:12" ht="23.25" x14ac:dyDescent="0.25">
      <c r="A2836" s="4" t="s">
        <v>551</v>
      </c>
      <c r="B2836" s="4" t="s">
        <v>96</v>
      </c>
      <c r="C2836" s="50" t="s">
        <v>40</v>
      </c>
      <c r="D2836" s="51" t="s">
        <v>97</v>
      </c>
      <c r="E2836" s="49">
        <v>470.66</v>
      </c>
      <c r="F2836" s="49">
        <f t="shared" si="44"/>
        <v>470.66</v>
      </c>
      <c r="K2836" s="38"/>
      <c r="L2836" s="38"/>
    </row>
    <row r="2837" spans="1:12" ht="34.5" x14ac:dyDescent="0.25">
      <c r="A2837" s="4" t="s">
        <v>551</v>
      </c>
      <c r="B2837" s="4" t="s">
        <v>98</v>
      </c>
      <c r="C2837" s="50" t="s">
        <v>40</v>
      </c>
      <c r="D2837" s="51" t="s">
        <v>99</v>
      </c>
      <c r="E2837" s="49">
        <v>116.05</v>
      </c>
      <c r="F2837" s="49">
        <f t="shared" si="44"/>
        <v>116.05</v>
      </c>
      <c r="K2837" s="38"/>
      <c r="L2837" s="38"/>
    </row>
    <row r="2838" spans="1:12" ht="57" x14ac:dyDescent="0.25">
      <c r="A2838" s="4" t="s">
        <v>551</v>
      </c>
      <c r="B2838" s="4" t="s">
        <v>100</v>
      </c>
      <c r="C2838" s="50" t="s">
        <v>40</v>
      </c>
      <c r="D2838" s="51" t="s">
        <v>101</v>
      </c>
      <c r="E2838" s="49">
        <v>135.78</v>
      </c>
      <c r="F2838" s="49">
        <f t="shared" si="44"/>
        <v>135.78</v>
      </c>
      <c r="K2838" s="38"/>
      <c r="L2838" s="38"/>
    </row>
    <row r="2839" spans="1:12" ht="34.5" x14ac:dyDescent="0.25">
      <c r="A2839" s="4" t="s">
        <v>551</v>
      </c>
      <c r="B2839" s="4" t="s">
        <v>102</v>
      </c>
      <c r="C2839" s="50" t="s">
        <v>40</v>
      </c>
      <c r="D2839" s="51" t="s">
        <v>103</v>
      </c>
      <c r="E2839" s="49">
        <v>37.520000000000003</v>
      </c>
      <c r="F2839" s="49">
        <f t="shared" si="44"/>
        <v>37.520000000000003</v>
      </c>
      <c r="K2839" s="38"/>
      <c r="L2839" s="38"/>
    </row>
    <row r="2840" spans="1:12" ht="57" x14ac:dyDescent="0.25">
      <c r="A2840" s="4" t="s">
        <v>551</v>
      </c>
      <c r="B2840" s="4" t="s">
        <v>104</v>
      </c>
      <c r="C2840" s="50" t="s">
        <v>40</v>
      </c>
      <c r="D2840" s="51" t="s">
        <v>105</v>
      </c>
      <c r="E2840" s="49">
        <v>232.18</v>
      </c>
      <c r="F2840" s="49">
        <f t="shared" si="44"/>
        <v>232.18</v>
      </c>
      <c r="K2840" s="38"/>
      <c r="L2840" s="38"/>
    </row>
    <row r="2841" spans="1:12" ht="45.75" x14ac:dyDescent="0.25">
      <c r="A2841" s="4" t="s">
        <v>551</v>
      </c>
      <c r="B2841" s="4" t="s">
        <v>106</v>
      </c>
      <c r="C2841" s="50" t="s">
        <v>40</v>
      </c>
      <c r="D2841" s="51" t="s">
        <v>107</v>
      </c>
      <c r="E2841" s="49">
        <v>46.76</v>
      </c>
      <c r="F2841" s="49">
        <v>0</v>
      </c>
      <c r="K2841" s="38"/>
      <c r="L2841" s="38"/>
    </row>
    <row r="2842" spans="1:12" x14ac:dyDescent="0.25">
      <c r="C2842" s="39"/>
      <c r="D2842" s="48" t="s">
        <v>2674</v>
      </c>
      <c r="E2842" s="52">
        <f>SUM(E2836:E2841)</f>
        <v>1038.95</v>
      </c>
      <c r="F2842" s="52">
        <f>SUM(F2836:F2841)</f>
        <v>992.19</v>
      </c>
      <c r="K2842" s="38"/>
      <c r="L2842" s="38"/>
    </row>
    <row r="2843" spans="1:12" x14ac:dyDescent="0.25">
      <c r="C2843" s="39"/>
      <c r="D2843" s="40"/>
      <c r="E2843" s="49"/>
      <c r="F2843" s="49"/>
      <c r="K2843" s="38"/>
      <c r="L2843" s="38"/>
    </row>
    <row r="2844" spans="1:12" x14ac:dyDescent="0.25">
      <c r="B2844" s="7"/>
      <c r="C2844" s="44" t="s">
        <v>552</v>
      </c>
      <c r="D2844" s="45" t="s">
        <v>553</v>
      </c>
      <c r="E2844" s="46">
        <f>E2856+E2861+E2870+E2880+E2888+E2895+E2902+E2912</f>
        <v>25014.18</v>
      </c>
      <c r="F2844" s="46">
        <f>F2856+F2861+F2870+F2880+F2888+F2895+F2902+F2912</f>
        <v>18321.309999999998</v>
      </c>
      <c r="K2844" s="38"/>
      <c r="L2844" s="38"/>
    </row>
    <row r="2845" spans="1:12" x14ac:dyDescent="0.25">
      <c r="B2845" s="7"/>
      <c r="C2845" s="47" t="s">
        <v>7</v>
      </c>
      <c r="D2845" s="48" t="s">
        <v>12</v>
      </c>
      <c r="E2845" s="49"/>
      <c r="F2845" s="49"/>
      <c r="K2845" s="38"/>
      <c r="L2845" s="38"/>
    </row>
    <row r="2846" spans="1:12" x14ac:dyDescent="0.25">
      <c r="C2846" s="39"/>
      <c r="D2846" s="40"/>
      <c r="E2846" s="49"/>
      <c r="F2846" s="49"/>
      <c r="K2846" s="38"/>
      <c r="L2846" s="38"/>
    </row>
    <row r="2847" spans="1:12" ht="23.25" x14ac:dyDescent="0.25">
      <c r="A2847" s="4" t="s">
        <v>554</v>
      </c>
      <c r="B2847" s="4" t="s">
        <v>14</v>
      </c>
      <c r="C2847" s="50" t="s">
        <v>15</v>
      </c>
      <c r="D2847" s="51" t="s">
        <v>16</v>
      </c>
      <c r="E2847" s="49">
        <v>702</v>
      </c>
      <c r="F2847" s="49">
        <f t="shared" si="44"/>
        <v>702</v>
      </c>
      <c r="K2847" s="38"/>
      <c r="L2847" s="38"/>
    </row>
    <row r="2848" spans="1:12" x14ac:dyDescent="0.25">
      <c r="A2848" s="4" t="s">
        <v>554</v>
      </c>
      <c r="B2848" s="4" t="s">
        <v>17</v>
      </c>
      <c r="C2848" s="50" t="s">
        <v>18</v>
      </c>
      <c r="D2848" s="51" t="s">
        <v>19</v>
      </c>
      <c r="E2848" s="49">
        <v>141.30000000000001</v>
      </c>
      <c r="F2848" s="49">
        <f t="shared" si="44"/>
        <v>141.30000000000001</v>
      </c>
      <c r="K2848" s="38"/>
      <c r="L2848" s="38"/>
    </row>
    <row r="2849" spans="1:12" ht="23.25" x14ac:dyDescent="0.25">
      <c r="A2849" s="4" t="s">
        <v>554</v>
      </c>
      <c r="B2849" s="4" t="s">
        <v>20</v>
      </c>
      <c r="C2849" s="50" t="s">
        <v>18</v>
      </c>
      <c r="D2849" s="51" t="s">
        <v>21</v>
      </c>
      <c r="E2849" s="49">
        <v>428.4</v>
      </c>
      <c r="F2849" s="49">
        <f t="shared" si="44"/>
        <v>428.4</v>
      </c>
      <c r="K2849" s="38"/>
      <c r="L2849" s="38"/>
    </row>
    <row r="2850" spans="1:12" ht="23.25" x14ac:dyDescent="0.25">
      <c r="A2850" s="4" t="s">
        <v>554</v>
      </c>
      <c r="B2850" s="4" t="s">
        <v>22</v>
      </c>
      <c r="C2850" s="50" t="s">
        <v>15</v>
      </c>
      <c r="D2850" s="51" t="s">
        <v>23</v>
      </c>
      <c r="E2850" s="49">
        <v>493.5</v>
      </c>
      <c r="F2850" s="49">
        <f t="shared" si="44"/>
        <v>493.5</v>
      </c>
      <c r="K2850" s="38"/>
      <c r="L2850" s="38"/>
    </row>
    <row r="2851" spans="1:12" ht="23.25" x14ac:dyDescent="0.25">
      <c r="A2851" s="4" t="s">
        <v>554</v>
      </c>
      <c r="B2851" s="4" t="s">
        <v>24</v>
      </c>
      <c r="C2851" s="50" t="s">
        <v>18</v>
      </c>
      <c r="D2851" s="51" t="s">
        <v>25</v>
      </c>
      <c r="E2851" s="49">
        <v>1314.81</v>
      </c>
      <c r="F2851" s="49">
        <f t="shared" si="44"/>
        <v>1314.81</v>
      </c>
      <c r="K2851" s="38"/>
      <c r="L2851" s="38"/>
    </row>
    <row r="2852" spans="1:12" ht="23.25" x14ac:dyDescent="0.25">
      <c r="A2852" s="4" t="s">
        <v>554</v>
      </c>
      <c r="B2852" s="4" t="s">
        <v>26</v>
      </c>
      <c r="C2852" s="50" t="s">
        <v>18</v>
      </c>
      <c r="D2852" s="51" t="s">
        <v>27</v>
      </c>
      <c r="E2852" s="49">
        <v>170.79</v>
      </c>
      <c r="F2852" s="49">
        <f t="shared" si="44"/>
        <v>170.79</v>
      </c>
      <c r="K2852" s="38"/>
      <c r="L2852" s="38"/>
    </row>
    <row r="2853" spans="1:12" ht="23.25" x14ac:dyDescent="0.25">
      <c r="A2853" s="4" t="s">
        <v>554</v>
      </c>
      <c r="B2853" s="4" t="s">
        <v>28</v>
      </c>
      <c r="C2853" s="50" t="s">
        <v>18</v>
      </c>
      <c r="D2853" s="51" t="s">
        <v>29</v>
      </c>
      <c r="E2853" s="49">
        <v>381.24</v>
      </c>
      <c r="F2853" s="49">
        <f t="shared" si="44"/>
        <v>381.24</v>
      </c>
      <c r="K2853" s="38"/>
      <c r="L2853" s="38"/>
    </row>
    <row r="2854" spans="1:12" ht="34.5" x14ac:dyDescent="0.25">
      <c r="A2854" s="4" t="s">
        <v>554</v>
      </c>
      <c r="B2854" s="4" t="s">
        <v>30</v>
      </c>
      <c r="C2854" s="50" t="s">
        <v>31</v>
      </c>
      <c r="D2854" s="51" t="s">
        <v>32</v>
      </c>
      <c r="E2854" s="49">
        <v>258.72000000000003</v>
      </c>
      <c r="F2854" s="49">
        <f t="shared" si="44"/>
        <v>258.72000000000003</v>
      </c>
      <c r="K2854" s="38"/>
      <c r="L2854" s="38"/>
    </row>
    <row r="2855" spans="1:12" ht="34.5" x14ac:dyDescent="0.25">
      <c r="A2855" s="4" t="s">
        <v>554</v>
      </c>
      <c r="B2855" s="4" t="s">
        <v>33</v>
      </c>
      <c r="C2855" s="50" t="s">
        <v>31</v>
      </c>
      <c r="D2855" s="51" t="s">
        <v>34</v>
      </c>
      <c r="E2855" s="49">
        <v>341.44</v>
      </c>
      <c r="F2855" s="49">
        <f t="shared" si="44"/>
        <v>341.44</v>
      </c>
      <c r="K2855" s="38"/>
      <c r="L2855" s="38"/>
    </row>
    <row r="2856" spans="1:12" x14ac:dyDescent="0.25">
      <c r="C2856" s="39"/>
      <c r="D2856" s="48" t="s">
        <v>2674</v>
      </c>
      <c r="E2856" s="52">
        <f>SUM(E2847:E2855)</f>
        <v>4232.2</v>
      </c>
      <c r="F2856" s="52">
        <f>SUM(F2847:F2855)</f>
        <v>4232.2</v>
      </c>
      <c r="K2856" s="38"/>
      <c r="L2856" s="38"/>
    </row>
    <row r="2857" spans="1:12" x14ac:dyDescent="0.25">
      <c r="C2857" s="39"/>
      <c r="D2857" s="40"/>
      <c r="E2857" s="49"/>
      <c r="F2857" s="49"/>
      <c r="K2857" s="38"/>
      <c r="L2857" s="38"/>
    </row>
    <row r="2858" spans="1:12" x14ac:dyDescent="0.25">
      <c r="B2858" s="7"/>
      <c r="C2858" s="47" t="s">
        <v>36</v>
      </c>
      <c r="D2858" s="48" t="s">
        <v>37</v>
      </c>
      <c r="E2858" s="49"/>
      <c r="F2858" s="49"/>
      <c r="K2858" s="38"/>
      <c r="L2858" s="38"/>
    </row>
    <row r="2859" spans="1:12" x14ac:dyDescent="0.25">
      <c r="C2859" s="39"/>
      <c r="D2859" s="40"/>
      <c r="E2859" s="49"/>
      <c r="F2859" s="49"/>
      <c r="K2859" s="38"/>
      <c r="L2859" s="38"/>
    </row>
    <row r="2860" spans="1:12" ht="23.25" x14ac:dyDescent="0.25">
      <c r="A2860" s="4" t="s">
        <v>555</v>
      </c>
      <c r="B2860" s="4" t="s">
        <v>39</v>
      </c>
      <c r="C2860" s="50" t="s">
        <v>40</v>
      </c>
      <c r="D2860" s="51" t="s">
        <v>41</v>
      </c>
      <c r="E2860" s="49">
        <v>919.35</v>
      </c>
      <c r="F2860" s="49">
        <f t="shared" si="44"/>
        <v>919.35</v>
      </c>
      <c r="K2860" s="38"/>
      <c r="L2860" s="38"/>
    </row>
    <row r="2861" spans="1:12" x14ac:dyDescent="0.25">
      <c r="C2861" s="39"/>
      <c r="D2861" s="48" t="s">
        <v>2674</v>
      </c>
      <c r="E2861" s="52">
        <f>SUM(E2860)</f>
        <v>919.35</v>
      </c>
      <c r="F2861" s="52">
        <f>SUM(F2860)</f>
        <v>919.35</v>
      </c>
      <c r="K2861" s="38"/>
      <c r="L2861" s="38"/>
    </row>
    <row r="2862" spans="1:12" x14ac:dyDescent="0.25">
      <c r="C2862" s="39"/>
      <c r="D2862" s="40"/>
      <c r="E2862" s="49"/>
      <c r="F2862" s="49"/>
      <c r="K2862" s="38"/>
      <c r="L2862" s="38"/>
    </row>
    <row r="2863" spans="1:12" x14ac:dyDescent="0.25">
      <c r="B2863" s="7"/>
      <c r="C2863" s="47" t="s">
        <v>42</v>
      </c>
      <c r="D2863" s="48" t="s">
        <v>43</v>
      </c>
      <c r="E2863" s="49"/>
      <c r="F2863" s="49"/>
      <c r="K2863" s="38"/>
      <c r="L2863" s="38"/>
    </row>
    <row r="2864" spans="1:12" x14ac:dyDescent="0.25">
      <c r="C2864" s="39"/>
      <c r="D2864" s="40"/>
      <c r="E2864" s="49"/>
      <c r="F2864" s="49"/>
      <c r="K2864" s="38"/>
      <c r="L2864" s="38"/>
    </row>
    <row r="2865" spans="1:12" ht="45.75" x14ac:dyDescent="0.25">
      <c r="A2865" s="4" t="s">
        <v>556</v>
      </c>
      <c r="B2865" s="4" t="s">
        <v>45</v>
      </c>
      <c r="C2865" s="50" t="s">
        <v>31</v>
      </c>
      <c r="D2865" s="51" t="s">
        <v>46</v>
      </c>
      <c r="E2865" s="49">
        <v>311.69</v>
      </c>
      <c r="F2865" s="49">
        <f t="shared" si="44"/>
        <v>311.69</v>
      </c>
      <c r="K2865" s="38"/>
      <c r="L2865" s="38"/>
    </row>
    <row r="2866" spans="1:12" ht="45.75" x14ac:dyDescent="0.25">
      <c r="A2866" s="4" t="s">
        <v>556</v>
      </c>
      <c r="B2866" s="4" t="s">
        <v>47</v>
      </c>
      <c r="C2866" s="50" t="s">
        <v>31</v>
      </c>
      <c r="D2866" s="51" t="s">
        <v>48</v>
      </c>
      <c r="E2866" s="49">
        <v>34.5</v>
      </c>
      <c r="F2866" s="49">
        <f t="shared" si="44"/>
        <v>34.5</v>
      </c>
      <c r="K2866" s="38"/>
      <c r="L2866" s="38"/>
    </row>
    <row r="2867" spans="1:12" ht="34.5" x14ac:dyDescent="0.25">
      <c r="A2867" s="4" t="s">
        <v>556</v>
      </c>
      <c r="B2867" s="4" t="s">
        <v>174</v>
      </c>
      <c r="C2867" s="50" t="s">
        <v>31</v>
      </c>
      <c r="D2867" s="51" t="s">
        <v>175</v>
      </c>
      <c r="E2867" s="49">
        <v>516.5</v>
      </c>
      <c r="F2867" s="49">
        <f t="shared" si="44"/>
        <v>516.5</v>
      </c>
      <c r="K2867" s="38"/>
      <c r="L2867" s="38"/>
    </row>
    <row r="2868" spans="1:12" ht="34.5" x14ac:dyDescent="0.25">
      <c r="A2868" s="4" t="s">
        <v>556</v>
      </c>
      <c r="B2868" s="4" t="s">
        <v>176</v>
      </c>
      <c r="C2868" s="50" t="s">
        <v>31</v>
      </c>
      <c r="D2868" s="51" t="s">
        <v>177</v>
      </c>
      <c r="E2868" s="49">
        <v>66.36</v>
      </c>
      <c r="F2868" s="49">
        <f t="shared" si="44"/>
        <v>66.36</v>
      </c>
      <c r="K2868" s="38"/>
      <c r="L2868" s="38"/>
    </row>
    <row r="2869" spans="1:12" ht="34.5" x14ac:dyDescent="0.25">
      <c r="A2869" s="4" t="s">
        <v>556</v>
      </c>
      <c r="B2869" s="4" t="s">
        <v>51</v>
      </c>
      <c r="C2869" s="50" t="s">
        <v>15</v>
      </c>
      <c r="D2869" s="51" t="s">
        <v>52</v>
      </c>
      <c r="E2869" s="49">
        <v>1400.7</v>
      </c>
      <c r="F2869" s="49">
        <f t="shared" si="44"/>
        <v>1400.7</v>
      </c>
      <c r="K2869" s="38"/>
      <c r="L2869" s="38"/>
    </row>
    <row r="2870" spans="1:12" x14ac:dyDescent="0.25">
      <c r="C2870" s="39"/>
      <c r="D2870" s="48" t="s">
        <v>2674</v>
      </c>
      <c r="E2870" s="52">
        <f>SUM(E2865:E2869)</f>
        <v>2329.75</v>
      </c>
      <c r="F2870" s="52">
        <f>SUM(F2865:F2869)</f>
        <v>2329.75</v>
      </c>
      <c r="K2870" s="38"/>
      <c r="L2870" s="38"/>
    </row>
    <row r="2871" spans="1:12" x14ac:dyDescent="0.25">
      <c r="C2871" s="39"/>
      <c r="D2871" s="40"/>
      <c r="E2871" s="49"/>
      <c r="F2871" s="49"/>
      <c r="K2871" s="38"/>
      <c r="L2871" s="38"/>
    </row>
    <row r="2872" spans="1:12" x14ac:dyDescent="0.25">
      <c r="B2872" s="7"/>
      <c r="C2872" s="47" t="s">
        <v>53</v>
      </c>
      <c r="D2872" s="48" t="s">
        <v>54</v>
      </c>
      <c r="E2872" s="49"/>
      <c r="F2872" s="49"/>
      <c r="K2872" s="38"/>
      <c r="L2872" s="38"/>
    </row>
    <row r="2873" spans="1:12" x14ac:dyDescent="0.25">
      <c r="C2873" s="39"/>
      <c r="D2873" s="40"/>
      <c r="E2873" s="49"/>
      <c r="F2873" s="49"/>
      <c r="K2873" s="38"/>
      <c r="L2873" s="38"/>
    </row>
    <row r="2874" spans="1:12" ht="34.5" x14ac:dyDescent="0.25">
      <c r="A2874" s="4" t="s">
        <v>557</v>
      </c>
      <c r="B2874" s="4" t="s">
        <v>56</v>
      </c>
      <c r="C2874" s="50" t="s">
        <v>40</v>
      </c>
      <c r="D2874" s="51" t="s">
        <v>57</v>
      </c>
      <c r="E2874" s="49">
        <v>420.99</v>
      </c>
      <c r="F2874" s="49">
        <f t="shared" si="44"/>
        <v>420.99</v>
      </c>
      <c r="K2874" s="38"/>
      <c r="L2874" s="38"/>
    </row>
    <row r="2875" spans="1:12" ht="34.5" x14ac:dyDescent="0.25">
      <c r="A2875" s="4" t="s">
        <v>557</v>
      </c>
      <c r="B2875" s="4" t="s">
        <v>58</v>
      </c>
      <c r="C2875" s="50" t="s">
        <v>40</v>
      </c>
      <c r="D2875" s="51" t="s">
        <v>59</v>
      </c>
      <c r="E2875" s="49">
        <v>34.82</v>
      </c>
      <c r="F2875" s="49">
        <f t="shared" si="44"/>
        <v>34.82</v>
      </c>
      <c r="K2875" s="38"/>
      <c r="L2875" s="38"/>
    </row>
    <row r="2876" spans="1:12" ht="34.5" x14ac:dyDescent="0.25">
      <c r="A2876" s="4" t="s">
        <v>557</v>
      </c>
      <c r="B2876" s="4" t="s">
        <v>60</v>
      </c>
      <c r="C2876" s="50" t="s">
        <v>40</v>
      </c>
      <c r="D2876" s="51" t="s">
        <v>61</v>
      </c>
      <c r="E2876" s="49">
        <v>1175.17</v>
      </c>
      <c r="F2876" s="49">
        <f t="shared" si="44"/>
        <v>1175.17</v>
      </c>
      <c r="K2876" s="38"/>
      <c r="L2876" s="38"/>
    </row>
    <row r="2877" spans="1:12" ht="34.5" x14ac:dyDescent="0.25">
      <c r="A2877" s="4" t="s">
        <v>557</v>
      </c>
      <c r="B2877" s="4" t="s">
        <v>62</v>
      </c>
      <c r="C2877" s="50" t="s">
        <v>40</v>
      </c>
      <c r="D2877" s="51" t="s">
        <v>63</v>
      </c>
      <c r="E2877" s="49">
        <v>286.81</v>
      </c>
      <c r="F2877" s="49">
        <f t="shared" si="44"/>
        <v>286.81</v>
      </c>
      <c r="K2877" s="38"/>
      <c r="L2877" s="38"/>
    </row>
    <row r="2878" spans="1:12" ht="45.75" x14ac:dyDescent="0.25">
      <c r="A2878" s="4" t="s">
        <v>557</v>
      </c>
      <c r="B2878" s="4" t="s">
        <v>64</v>
      </c>
      <c r="C2878" s="50" t="s">
        <v>40</v>
      </c>
      <c r="D2878" s="51" t="s">
        <v>65</v>
      </c>
      <c r="E2878" s="49">
        <v>444.57</v>
      </c>
      <c r="F2878" s="49">
        <f t="shared" si="44"/>
        <v>444.57</v>
      </c>
      <c r="K2878" s="38"/>
      <c r="L2878" s="38"/>
    </row>
    <row r="2879" spans="1:12" ht="45.75" x14ac:dyDescent="0.25">
      <c r="A2879" s="4" t="s">
        <v>557</v>
      </c>
      <c r="B2879" s="4" t="s">
        <v>66</v>
      </c>
      <c r="C2879" s="50" t="s">
        <v>40</v>
      </c>
      <c r="D2879" s="51" t="s">
        <v>67</v>
      </c>
      <c r="E2879" s="49">
        <v>67.86</v>
      </c>
      <c r="F2879" s="49">
        <f t="shared" si="44"/>
        <v>67.86</v>
      </c>
      <c r="K2879" s="38"/>
      <c r="L2879" s="38"/>
    </row>
    <row r="2880" spans="1:12" x14ac:dyDescent="0.25">
      <c r="C2880" s="39"/>
      <c r="D2880" s="48" t="s">
        <v>2674</v>
      </c>
      <c r="E2880" s="52">
        <f>SUM(E2874:E2879)</f>
        <v>2430.2200000000003</v>
      </c>
      <c r="F2880" s="52">
        <f>SUM(F2874:F2879)</f>
        <v>2430.2200000000003</v>
      </c>
      <c r="K2880" s="38"/>
      <c r="L2880" s="38"/>
    </row>
    <row r="2881" spans="1:12" x14ac:dyDescent="0.25">
      <c r="C2881" s="39"/>
      <c r="D2881" s="40"/>
      <c r="E2881" s="49"/>
      <c r="F2881" s="49"/>
      <c r="K2881" s="38"/>
      <c r="L2881" s="38"/>
    </row>
    <row r="2882" spans="1:12" x14ac:dyDescent="0.25">
      <c r="B2882" s="7"/>
      <c r="C2882" s="47" t="s">
        <v>68</v>
      </c>
      <c r="D2882" s="48" t="s">
        <v>69</v>
      </c>
      <c r="E2882" s="49"/>
      <c r="F2882" s="49"/>
      <c r="K2882" s="38"/>
      <c r="L2882" s="38"/>
    </row>
    <row r="2883" spans="1:12" x14ac:dyDescent="0.25">
      <c r="C2883" s="39"/>
      <c r="D2883" s="40"/>
      <c r="E2883" s="49"/>
      <c r="F2883" s="49"/>
      <c r="K2883" s="38"/>
      <c r="L2883" s="38"/>
    </row>
    <row r="2884" spans="1:12" ht="57" x14ac:dyDescent="0.25">
      <c r="A2884" s="4" t="s">
        <v>558</v>
      </c>
      <c r="B2884" s="4" t="s">
        <v>387</v>
      </c>
      <c r="C2884" s="50" t="s">
        <v>15</v>
      </c>
      <c r="D2884" s="51" t="s">
        <v>388</v>
      </c>
      <c r="E2884" s="49">
        <v>3993.28</v>
      </c>
      <c r="F2884" s="49">
        <v>0</v>
      </c>
      <c r="K2884" s="38"/>
      <c r="L2884" s="38"/>
    </row>
    <row r="2885" spans="1:12" ht="45.75" x14ac:dyDescent="0.25">
      <c r="A2885" s="4" t="s">
        <v>558</v>
      </c>
      <c r="B2885" s="4" t="s">
        <v>559</v>
      </c>
      <c r="C2885" s="50" t="s">
        <v>15</v>
      </c>
      <c r="D2885" s="51" t="s">
        <v>560</v>
      </c>
      <c r="E2885" s="49">
        <v>1689.18</v>
      </c>
      <c r="F2885" s="49">
        <v>0</v>
      </c>
      <c r="K2885" s="38"/>
      <c r="L2885" s="38"/>
    </row>
    <row r="2886" spans="1:12" ht="45.75" x14ac:dyDescent="0.25">
      <c r="A2886" s="4" t="s">
        <v>558</v>
      </c>
      <c r="B2886" s="4" t="s">
        <v>73</v>
      </c>
      <c r="C2886" s="50" t="s">
        <v>18</v>
      </c>
      <c r="D2886" s="51" t="s">
        <v>74</v>
      </c>
      <c r="E2886" s="49">
        <v>144.83000000000001</v>
      </c>
      <c r="F2886" s="49">
        <f t="shared" si="44"/>
        <v>144.83000000000001</v>
      </c>
      <c r="K2886" s="38"/>
      <c r="L2886" s="38"/>
    </row>
    <row r="2887" spans="1:12" ht="23.25" x14ac:dyDescent="0.25">
      <c r="A2887" s="4" t="s">
        <v>558</v>
      </c>
      <c r="B2887" s="4" t="s">
        <v>75</v>
      </c>
      <c r="C2887" s="50" t="s">
        <v>15</v>
      </c>
      <c r="D2887" s="51" t="s">
        <v>76</v>
      </c>
      <c r="E2887" s="49">
        <v>109.37</v>
      </c>
      <c r="F2887" s="49">
        <f t="shared" si="44"/>
        <v>109.37</v>
      </c>
      <c r="K2887" s="38"/>
      <c r="L2887" s="38"/>
    </row>
    <row r="2888" spans="1:12" x14ac:dyDescent="0.25">
      <c r="C2888" s="39"/>
      <c r="D2888" s="48" t="s">
        <v>2674</v>
      </c>
      <c r="E2888" s="52">
        <f>SUM(E2884:E2887)</f>
        <v>5936.66</v>
      </c>
      <c r="F2888" s="52">
        <f>SUM(F2884:F2887)</f>
        <v>254.20000000000002</v>
      </c>
      <c r="K2888" s="38"/>
      <c r="L2888" s="38"/>
    </row>
    <row r="2889" spans="1:12" x14ac:dyDescent="0.25">
      <c r="C2889" s="39"/>
      <c r="D2889" s="40"/>
      <c r="E2889" s="49"/>
      <c r="F2889" s="49"/>
      <c r="K2889" s="38"/>
      <c r="L2889" s="38"/>
    </row>
    <row r="2890" spans="1:12" x14ac:dyDescent="0.25">
      <c r="B2890" s="7"/>
      <c r="C2890" s="47" t="s">
        <v>79</v>
      </c>
      <c r="D2890" s="48" t="s">
        <v>80</v>
      </c>
      <c r="E2890" s="49"/>
      <c r="F2890" s="49"/>
      <c r="K2890" s="38"/>
      <c r="L2890" s="38"/>
    </row>
    <row r="2891" spans="1:12" x14ac:dyDescent="0.25">
      <c r="C2891" s="39"/>
      <c r="D2891" s="40"/>
      <c r="E2891" s="49"/>
      <c r="F2891" s="49"/>
      <c r="K2891" s="38"/>
      <c r="L2891" s="38"/>
    </row>
    <row r="2892" spans="1:12" ht="34.5" x14ac:dyDescent="0.25">
      <c r="A2892" s="4" t="s">
        <v>561</v>
      </c>
      <c r="B2892" s="4" t="s">
        <v>166</v>
      </c>
      <c r="C2892" s="50" t="s">
        <v>18</v>
      </c>
      <c r="D2892" s="51" t="s">
        <v>167</v>
      </c>
      <c r="E2892" s="49">
        <v>230.29</v>
      </c>
      <c r="F2892" s="49">
        <v>0</v>
      </c>
      <c r="K2892" s="38"/>
      <c r="L2892" s="38"/>
    </row>
    <row r="2893" spans="1:12" ht="34.5" x14ac:dyDescent="0.25">
      <c r="A2893" s="4" t="s">
        <v>561</v>
      </c>
      <c r="B2893" s="4" t="s">
        <v>126</v>
      </c>
      <c r="C2893" s="50" t="s">
        <v>18</v>
      </c>
      <c r="D2893" s="51" t="s">
        <v>127</v>
      </c>
      <c r="E2893" s="49">
        <v>180.41</v>
      </c>
      <c r="F2893" s="49">
        <v>0</v>
      </c>
      <c r="K2893" s="38"/>
      <c r="L2893" s="38"/>
    </row>
    <row r="2894" spans="1:12" ht="34.5" x14ac:dyDescent="0.25">
      <c r="A2894" s="4" t="s">
        <v>561</v>
      </c>
      <c r="B2894" s="4" t="s">
        <v>82</v>
      </c>
      <c r="C2894" s="50" t="s">
        <v>18</v>
      </c>
      <c r="D2894" s="51" t="s">
        <v>83</v>
      </c>
      <c r="E2894" s="49">
        <v>552.95000000000005</v>
      </c>
      <c r="F2894" s="49">
        <v>0</v>
      </c>
      <c r="K2894" s="38"/>
      <c r="L2894" s="38"/>
    </row>
    <row r="2895" spans="1:12" x14ac:dyDescent="0.25">
      <c r="C2895" s="39"/>
      <c r="D2895" s="48" t="s">
        <v>2674</v>
      </c>
      <c r="E2895" s="52">
        <f>SUM(E2892:E2894)</f>
        <v>963.65000000000009</v>
      </c>
      <c r="F2895" s="52">
        <f>SUM(F2892:F2894)</f>
        <v>0</v>
      </c>
      <c r="K2895" s="38"/>
      <c r="L2895" s="38"/>
    </row>
    <row r="2896" spans="1:12" x14ac:dyDescent="0.25">
      <c r="C2896" s="39"/>
      <c r="D2896" s="40"/>
      <c r="E2896" s="49"/>
      <c r="F2896" s="49"/>
      <c r="K2896" s="38"/>
      <c r="L2896" s="38"/>
    </row>
    <row r="2897" spans="1:12" x14ac:dyDescent="0.25">
      <c r="B2897" s="7"/>
      <c r="C2897" s="47" t="s">
        <v>84</v>
      </c>
      <c r="D2897" s="48" t="s">
        <v>85</v>
      </c>
      <c r="E2897" s="49"/>
      <c r="F2897" s="49"/>
      <c r="K2897" s="38"/>
      <c r="L2897" s="38"/>
    </row>
    <row r="2898" spans="1:12" x14ac:dyDescent="0.25">
      <c r="C2898" s="39"/>
      <c r="D2898" s="40"/>
      <c r="E2898" s="49"/>
      <c r="F2898" s="49"/>
      <c r="K2898" s="38"/>
      <c r="L2898" s="38"/>
    </row>
    <row r="2899" spans="1:12" ht="45.75" x14ac:dyDescent="0.25">
      <c r="A2899" s="4" t="s">
        <v>562</v>
      </c>
      <c r="B2899" s="4" t="s">
        <v>87</v>
      </c>
      <c r="C2899" s="50" t="s">
        <v>31</v>
      </c>
      <c r="D2899" s="51" t="s">
        <v>88</v>
      </c>
      <c r="E2899" s="49">
        <v>1690.95</v>
      </c>
      <c r="F2899" s="49">
        <f t="shared" ref="F2899:F2949" si="45">E2899</f>
        <v>1690.95</v>
      </c>
      <c r="K2899" s="38"/>
      <c r="L2899" s="38"/>
    </row>
    <row r="2900" spans="1:12" ht="45.75" x14ac:dyDescent="0.25">
      <c r="A2900" s="4" t="s">
        <v>562</v>
      </c>
      <c r="B2900" s="4" t="s">
        <v>89</v>
      </c>
      <c r="C2900" s="50" t="s">
        <v>40</v>
      </c>
      <c r="D2900" s="51" t="s">
        <v>90</v>
      </c>
      <c r="E2900" s="49">
        <v>1055.07</v>
      </c>
      <c r="F2900" s="49">
        <f t="shared" si="45"/>
        <v>1055.07</v>
      </c>
      <c r="K2900" s="38"/>
      <c r="L2900" s="38"/>
    </row>
    <row r="2901" spans="1:12" ht="23.25" x14ac:dyDescent="0.25">
      <c r="A2901" s="4" t="s">
        <v>562</v>
      </c>
      <c r="B2901" s="4" t="s">
        <v>182</v>
      </c>
      <c r="C2901" s="50" t="s">
        <v>15</v>
      </c>
      <c r="D2901" s="51" t="s">
        <v>183</v>
      </c>
      <c r="E2901" s="49">
        <v>82.35</v>
      </c>
      <c r="F2901" s="49">
        <f t="shared" si="45"/>
        <v>82.35</v>
      </c>
      <c r="K2901" s="38"/>
      <c r="L2901" s="38"/>
    </row>
    <row r="2902" spans="1:12" x14ac:dyDescent="0.25">
      <c r="C2902" s="39"/>
      <c r="D2902" s="48" t="s">
        <v>2674</v>
      </c>
      <c r="E2902" s="52">
        <f>SUM(E2899:E2901)</f>
        <v>2828.37</v>
      </c>
      <c r="F2902" s="52">
        <f>SUM(F2899:F2901)</f>
        <v>2828.37</v>
      </c>
      <c r="K2902" s="38"/>
      <c r="L2902" s="38"/>
    </row>
    <row r="2903" spans="1:12" x14ac:dyDescent="0.25">
      <c r="C2903" s="39"/>
      <c r="D2903" s="40"/>
      <c r="E2903" s="49"/>
      <c r="F2903" s="49"/>
      <c r="K2903" s="38"/>
      <c r="L2903" s="38"/>
    </row>
    <row r="2904" spans="1:12" x14ac:dyDescent="0.25">
      <c r="B2904" s="7"/>
      <c r="C2904" s="47" t="s">
        <v>93</v>
      </c>
      <c r="D2904" s="48" t="s">
        <v>94</v>
      </c>
      <c r="E2904" s="49"/>
      <c r="F2904" s="49"/>
      <c r="K2904" s="38"/>
      <c r="L2904" s="38"/>
    </row>
    <row r="2905" spans="1:12" x14ac:dyDescent="0.25">
      <c r="C2905" s="39"/>
      <c r="D2905" s="40"/>
      <c r="E2905" s="49"/>
      <c r="F2905" s="49"/>
      <c r="K2905" s="38"/>
      <c r="L2905" s="38"/>
    </row>
    <row r="2906" spans="1:12" ht="23.25" x14ac:dyDescent="0.25">
      <c r="A2906" s="4" t="s">
        <v>563</v>
      </c>
      <c r="B2906" s="4" t="s">
        <v>96</v>
      </c>
      <c r="C2906" s="50" t="s">
        <v>40</v>
      </c>
      <c r="D2906" s="51" t="s">
        <v>97</v>
      </c>
      <c r="E2906" s="49">
        <v>2443.75</v>
      </c>
      <c r="F2906" s="49">
        <f t="shared" si="45"/>
        <v>2443.75</v>
      </c>
      <c r="K2906" s="38"/>
      <c r="L2906" s="38"/>
    </row>
    <row r="2907" spans="1:12" ht="34.5" x14ac:dyDescent="0.25">
      <c r="A2907" s="4" t="s">
        <v>563</v>
      </c>
      <c r="B2907" s="4" t="s">
        <v>98</v>
      </c>
      <c r="C2907" s="50" t="s">
        <v>40</v>
      </c>
      <c r="D2907" s="51" t="s">
        <v>99</v>
      </c>
      <c r="E2907" s="49">
        <v>579.34</v>
      </c>
      <c r="F2907" s="49">
        <f t="shared" si="45"/>
        <v>579.34</v>
      </c>
      <c r="K2907" s="38"/>
      <c r="L2907" s="38"/>
    </row>
    <row r="2908" spans="1:12" ht="57" x14ac:dyDescent="0.25">
      <c r="A2908" s="4" t="s">
        <v>563</v>
      </c>
      <c r="B2908" s="4" t="s">
        <v>100</v>
      </c>
      <c r="C2908" s="50" t="s">
        <v>40</v>
      </c>
      <c r="D2908" s="51" t="s">
        <v>101</v>
      </c>
      <c r="E2908" s="49">
        <v>677.81</v>
      </c>
      <c r="F2908" s="49">
        <f t="shared" si="45"/>
        <v>677.81</v>
      </c>
      <c r="K2908" s="38"/>
      <c r="L2908" s="38"/>
    </row>
    <row r="2909" spans="1:12" ht="34.5" x14ac:dyDescent="0.25">
      <c r="A2909" s="4" t="s">
        <v>563</v>
      </c>
      <c r="B2909" s="4" t="s">
        <v>102</v>
      </c>
      <c r="C2909" s="50" t="s">
        <v>40</v>
      </c>
      <c r="D2909" s="51" t="s">
        <v>103</v>
      </c>
      <c r="E2909" s="49">
        <v>226.26</v>
      </c>
      <c r="F2909" s="49">
        <f t="shared" si="45"/>
        <v>226.26</v>
      </c>
      <c r="K2909" s="38"/>
      <c r="L2909" s="38"/>
    </row>
    <row r="2910" spans="1:12" ht="57" x14ac:dyDescent="0.25">
      <c r="A2910" s="4" t="s">
        <v>563</v>
      </c>
      <c r="B2910" s="4" t="s">
        <v>104</v>
      </c>
      <c r="C2910" s="50" t="s">
        <v>40</v>
      </c>
      <c r="D2910" s="51" t="s">
        <v>105</v>
      </c>
      <c r="E2910" s="49">
        <v>1400.06</v>
      </c>
      <c r="F2910" s="49">
        <f t="shared" si="45"/>
        <v>1400.06</v>
      </c>
      <c r="K2910" s="38"/>
      <c r="L2910" s="38"/>
    </row>
    <row r="2911" spans="1:12" ht="45.75" x14ac:dyDescent="0.25">
      <c r="A2911" s="4" t="s">
        <v>563</v>
      </c>
      <c r="B2911" s="4" t="s">
        <v>106</v>
      </c>
      <c r="C2911" s="50" t="s">
        <v>40</v>
      </c>
      <c r="D2911" s="51" t="s">
        <v>107</v>
      </c>
      <c r="E2911" s="49">
        <v>46.76</v>
      </c>
      <c r="F2911" s="49">
        <v>0</v>
      </c>
      <c r="K2911" s="38"/>
      <c r="L2911" s="38"/>
    </row>
    <row r="2912" spans="1:12" x14ac:dyDescent="0.25">
      <c r="C2912" s="39"/>
      <c r="D2912" s="48" t="s">
        <v>2674</v>
      </c>
      <c r="E2912" s="52">
        <f>SUM(E2906:E2911)</f>
        <v>5373.98</v>
      </c>
      <c r="F2912" s="52">
        <f>SUM(F2906:F2911)</f>
        <v>5327.2199999999993</v>
      </c>
      <c r="K2912" s="38"/>
      <c r="L2912" s="38"/>
    </row>
    <row r="2913" spans="1:12" x14ac:dyDescent="0.25">
      <c r="C2913" s="39"/>
      <c r="D2913" s="40"/>
      <c r="E2913" s="49"/>
      <c r="F2913" s="49"/>
      <c r="K2913" s="38"/>
      <c r="L2913" s="38"/>
    </row>
    <row r="2914" spans="1:12" x14ac:dyDescent="0.25">
      <c r="B2914" s="7"/>
      <c r="C2914" s="44" t="s">
        <v>564</v>
      </c>
      <c r="D2914" s="45" t="s">
        <v>565</v>
      </c>
      <c r="E2914" s="46">
        <f>E2926+E2931+E2940+E2950+E2959+E2966+E2974+E2984</f>
        <v>29301.06</v>
      </c>
      <c r="F2914" s="46">
        <f>F2926+F2931+F2940+F2950+F2959+F2966+F2974+F2984</f>
        <v>21335.050000000003</v>
      </c>
      <c r="K2914" s="38"/>
      <c r="L2914" s="38"/>
    </row>
    <row r="2915" spans="1:12" x14ac:dyDescent="0.25">
      <c r="B2915" s="7"/>
      <c r="C2915" s="47" t="s">
        <v>7</v>
      </c>
      <c r="D2915" s="48" t="s">
        <v>12</v>
      </c>
      <c r="E2915" s="49"/>
      <c r="F2915" s="49"/>
      <c r="K2915" s="38"/>
      <c r="L2915" s="38"/>
    </row>
    <row r="2916" spans="1:12" x14ac:dyDescent="0.25">
      <c r="C2916" s="39"/>
      <c r="D2916" s="40"/>
      <c r="E2916" s="49"/>
      <c r="F2916" s="49"/>
      <c r="K2916" s="38"/>
      <c r="L2916" s="38"/>
    </row>
    <row r="2917" spans="1:12" ht="23.25" x14ac:dyDescent="0.25">
      <c r="A2917" s="4" t="s">
        <v>566</v>
      </c>
      <c r="B2917" s="4" t="s">
        <v>14</v>
      </c>
      <c r="C2917" s="50" t="s">
        <v>15</v>
      </c>
      <c r="D2917" s="51" t="s">
        <v>16</v>
      </c>
      <c r="E2917" s="49">
        <v>877.5</v>
      </c>
      <c r="F2917" s="49">
        <f t="shared" si="45"/>
        <v>877.5</v>
      </c>
      <c r="K2917" s="38"/>
      <c r="L2917" s="38"/>
    </row>
    <row r="2918" spans="1:12" x14ac:dyDescent="0.25">
      <c r="A2918" s="4" t="s">
        <v>566</v>
      </c>
      <c r="B2918" s="4" t="s">
        <v>17</v>
      </c>
      <c r="C2918" s="50" t="s">
        <v>18</v>
      </c>
      <c r="D2918" s="51" t="s">
        <v>19</v>
      </c>
      <c r="E2918" s="49">
        <v>141.30000000000001</v>
      </c>
      <c r="F2918" s="49">
        <f t="shared" si="45"/>
        <v>141.30000000000001</v>
      </c>
      <c r="K2918" s="38"/>
      <c r="L2918" s="38"/>
    </row>
    <row r="2919" spans="1:12" ht="23.25" x14ac:dyDescent="0.25">
      <c r="A2919" s="4" t="s">
        <v>566</v>
      </c>
      <c r="B2919" s="4" t="s">
        <v>20</v>
      </c>
      <c r="C2919" s="50" t="s">
        <v>18</v>
      </c>
      <c r="D2919" s="51" t="s">
        <v>21</v>
      </c>
      <c r="E2919" s="49">
        <v>428.4</v>
      </c>
      <c r="F2919" s="49">
        <f t="shared" si="45"/>
        <v>428.4</v>
      </c>
      <c r="K2919" s="38"/>
      <c r="L2919" s="38"/>
    </row>
    <row r="2920" spans="1:12" ht="23.25" x14ac:dyDescent="0.25">
      <c r="A2920" s="4" t="s">
        <v>566</v>
      </c>
      <c r="B2920" s="4" t="s">
        <v>22</v>
      </c>
      <c r="C2920" s="50" t="s">
        <v>15</v>
      </c>
      <c r="D2920" s="51" t="s">
        <v>23</v>
      </c>
      <c r="E2920" s="49">
        <v>506.19</v>
      </c>
      <c r="F2920" s="49">
        <f t="shared" si="45"/>
        <v>506.19</v>
      </c>
      <c r="K2920" s="38"/>
      <c r="L2920" s="38"/>
    </row>
    <row r="2921" spans="1:12" ht="23.25" x14ac:dyDescent="0.25">
      <c r="A2921" s="4" t="s">
        <v>566</v>
      </c>
      <c r="B2921" s="4" t="s">
        <v>24</v>
      </c>
      <c r="C2921" s="50" t="s">
        <v>18</v>
      </c>
      <c r="D2921" s="51" t="s">
        <v>25</v>
      </c>
      <c r="E2921" s="49">
        <v>1314.81</v>
      </c>
      <c r="F2921" s="49">
        <f t="shared" si="45"/>
        <v>1314.81</v>
      </c>
      <c r="K2921" s="38"/>
      <c r="L2921" s="38"/>
    </row>
    <row r="2922" spans="1:12" ht="23.25" x14ac:dyDescent="0.25">
      <c r="A2922" s="4" t="s">
        <v>566</v>
      </c>
      <c r="B2922" s="4" t="s">
        <v>26</v>
      </c>
      <c r="C2922" s="50" t="s">
        <v>18</v>
      </c>
      <c r="D2922" s="51" t="s">
        <v>27</v>
      </c>
      <c r="E2922" s="49">
        <v>170.79</v>
      </c>
      <c r="F2922" s="49">
        <f t="shared" si="45"/>
        <v>170.79</v>
      </c>
      <c r="K2922" s="38"/>
      <c r="L2922" s="38"/>
    </row>
    <row r="2923" spans="1:12" ht="23.25" x14ac:dyDescent="0.25">
      <c r="A2923" s="4" t="s">
        <v>566</v>
      </c>
      <c r="B2923" s="4" t="s">
        <v>28</v>
      </c>
      <c r="C2923" s="50" t="s">
        <v>18</v>
      </c>
      <c r="D2923" s="51" t="s">
        <v>29</v>
      </c>
      <c r="E2923" s="49">
        <v>381.24</v>
      </c>
      <c r="F2923" s="49">
        <f t="shared" si="45"/>
        <v>381.24</v>
      </c>
      <c r="K2923" s="38"/>
      <c r="L2923" s="38"/>
    </row>
    <row r="2924" spans="1:12" ht="34.5" x14ac:dyDescent="0.25">
      <c r="A2924" s="4" t="s">
        <v>566</v>
      </c>
      <c r="B2924" s="4" t="s">
        <v>30</v>
      </c>
      <c r="C2924" s="50" t="s">
        <v>31</v>
      </c>
      <c r="D2924" s="51" t="s">
        <v>32</v>
      </c>
      <c r="E2924" s="49">
        <v>264.60000000000002</v>
      </c>
      <c r="F2924" s="49">
        <f t="shared" si="45"/>
        <v>264.60000000000002</v>
      </c>
      <c r="K2924" s="38"/>
      <c r="L2924" s="38"/>
    </row>
    <row r="2925" spans="1:12" ht="34.5" x14ac:dyDescent="0.25">
      <c r="A2925" s="4" t="s">
        <v>566</v>
      </c>
      <c r="B2925" s="4" t="s">
        <v>33</v>
      </c>
      <c r="C2925" s="50" t="s">
        <v>31</v>
      </c>
      <c r="D2925" s="51" t="s">
        <v>34</v>
      </c>
      <c r="E2925" s="49">
        <v>349.2</v>
      </c>
      <c r="F2925" s="49">
        <f t="shared" si="45"/>
        <v>349.2</v>
      </c>
      <c r="K2925" s="38"/>
      <c r="L2925" s="38"/>
    </row>
    <row r="2926" spans="1:12" x14ac:dyDescent="0.25">
      <c r="C2926" s="39"/>
      <c r="D2926" s="48" t="s">
        <v>2674</v>
      </c>
      <c r="E2926" s="52">
        <f>SUM(E2917:E2925)</f>
        <v>4434.03</v>
      </c>
      <c r="F2926" s="52">
        <f>SUM(F2917:F2925)</f>
        <v>4434.03</v>
      </c>
      <c r="K2926" s="38"/>
      <c r="L2926" s="38"/>
    </row>
    <row r="2927" spans="1:12" x14ac:dyDescent="0.25">
      <c r="C2927" s="39"/>
      <c r="D2927" s="40"/>
      <c r="E2927" s="49"/>
      <c r="F2927" s="49"/>
      <c r="K2927" s="38"/>
      <c r="L2927" s="38"/>
    </row>
    <row r="2928" spans="1:12" x14ac:dyDescent="0.25">
      <c r="B2928" s="7"/>
      <c r="C2928" s="47" t="s">
        <v>36</v>
      </c>
      <c r="D2928" s="48" t="s">
        <v>37</v>
      </c>
      <c r="E2928" s="49"/>
      <c r="F2928" s="49"/>
      <c r="K2928" s="38"/>
      <c r="L2928" s="38"/>
    </row>
    <row r="2929" spans="1:12" x14ac:dyDescent="0.25">
      <c r="C2929" s="39"/>
      <c r="D2929" s="40"/>
      <c r="E2929" s="49"/>
      <c r="F2929" s="49"/>
      <c r="K2929" s="38"/>
      <c r="L2929" s="38"/>
    </row>
    <row r="2930" spans="1:12" ht="23.25" x14ac:dyDescent="0.25">
      <c r="A2930" s="4" t="s">
        <v>567</v>
      </c>
      <c r="B2930" s="4" t="s">
        <v>39</v>
      </c>
      <c r="C2930" s="50" t="s">
        <v>40</v>
      </c>
      <c r="D2930" s="51" t="s">
        <v>41</v>
      </c>
      <c r="E2930" s="49">
        <v>919.35</v>
      </c>
      <c r="F2930" s="49">
        <f t="shared" si="45"/>
        <v>919.35</v>
      </c>
      <c r="K2930" s="38"/>
      <c r="L2930" s="38"/>
    </row>
    <row r="2931" spans="1:12" x14ac:dyDescent="0.25">
      <c r="C2931" s="39"/>
      <c r="D2931" s="48" t="s">
        <v>2674</v>
      </c>
      <c r="E2931" s="52">
        <f>SUM(E2930)</f>
        <v>919.35</v>
      </c>
      <c r="F2931" s="52">
        <f>SUM(F2930)</f>
        <v>919.35</v>
      </c>
      <c r="K2931" s="38"/>
      <c r="L2931" s="38"/>
    </row>
    <row r="2932" spans="1:12" x14ac:dyDescent="0.25">
      <c r="C2932" s="39"/>
      <c r="D2932" s="40"/>
      <c r="E2932" s="49"/>
      <c r="F2932" s="49"/>
      <c r="K2932" s="38"/>
      <c r="L2932" s="38"/>
    </row>
    <row r="2933" spans="1:12" x14ac:dyDescent="0.25">
      <c r="B2933" s="7"/>
      <c r="C2933" s="47" t="s">
        <v>42</v>
      </c>
      <c r="D2933" s="48" t="s">
        <v>43</v>
      </c>
      <c r="E2933" s="49"/>
      <c r="F2933" s="49"/>
      <c r="K2933" s="38"/>
      <c r="L2933" s="38"/>
    </row>
    <row r="2934" spans="1:12" x14ac:dyDescent="0.25">
      <c r="C2934" s="39"/>
      <c r="D2934" s="40"/>
      <c r="E2934" s="49"/>
      <c r="F2934" s="49"/>
      <c r="K2934" s="38"/>
      <c r="L2934" s="38"/>
    </row>
    <row r="2935" spans="1:12" ht="45.75" x14ac:dyDescent="0.25">
      <c r="A2935" s="4" t="s">
        <v>568</v>
      </c>
      <c r="B2935" s="4" t="s">
        <v>45</v>
      </c>
      <c r="C2935" s="50" t="s">
        <v>31</v>
      </c>
      <c r="D2935" s="51" t="s">
        <v>46</v>
      </c>
      <c r="E2935" s="49">
        <v>750.2</v>
      </c>
      <c r="F2935" s="49">
        <f t="shared" si="45"/>
        <v>750.2</v>
      </c>
      <c r="K2935" s="38"/>
      <c r="L2935" s="38"/>
    </row>
    <row r="2936" spans="1:12" ht="45.75" x14ac:dyDescent="0.25">
      <c r="A2936" s="4" t="s">
        <v>568</v>
      </c>
      <c r="B2936" s="4" t="s">
        <v>47</v>
      </c>
      <c r="C2936" s="50" t="s">
        <v>31</v>
      </c>
      <c r="D2936" s="51" t="s">
        <v>48</v>
      </c>
      <c r="E2936" s="49">
        <v>78.2</v>
      </c>
      <c r="F2936" s="49">
        <f t="shared" si="45"/>
        <v>78.2</v>
      </c>
      <c r="K2936" s="38"/>
      <c r="L2936" s="38"/>
    </row>
    <row r="2937" spans="1:12" ht="34.5" x14ac:dyDescent="0.25">
      <c r="A2937" s="4" t="s">
        <v>568</v>
      </c>
      <c r="B2937" s="4" t="s">
        <v>49</v>
      </c>
      <c r="C2937" s="50" t="s">
        <v>31</v>
      </c>
      <c r="D2937" s="51" t="s">
        <v>50</v>
      </c>
      <c r="E2937" s="49">
        <v>63.9</v>
      </c>
      <c r="F2937" s="49">
        <f t="shared" si="45"/>
        <v>63.9</v>
      </c>
      <c r="K2937" s="38"/>
      <c r="L2937" s="38"/>
    </row>
    <row r="2938" spans="1:12" ht="34.5" x14ac:dyDescent="0.25">
      <c r="A2938" s="4" t="s">
        <v>568</v>
      </c>
      <c r="B2938" s="4" t="s">
        <v>383</v>
      </c>
      <c r="C2938" s="50" t="s">
        <v>31</v>
      </c>
      <c r="D2938" s="51" t="s">
        <v>384</v>
      </c>
      <c r="E2938" s="49">
        <v>9.1999999999999993</v>
      </c>
      <c r="F2938" s="49">
        <f t="shared" si="45"/>
        <v>9.1999999999999993</v>
      </c>
      <c r="K2938" s="38"/>
      <c r="L2938" s="38"/>
    </row>
    <row r="2939" spans="1:12" ht="34.5" x14ac:dyDescent="0.25">
      <c r="A2939" s="4" t="s">
        <v>568</v>
      </c>
      <c r="B2939" s="4" t="s">
        <v>51</v>
      </c>
      <c r="C2939" s="50" t="s">
        <v>15</v>
      </c>
      <c r="D2939" s="51" t="s">
        <v>52</v>
      </c>
      <c r="E2939" s="49">
        <v>271.39999999999998</v>
      </c>
      <c r="F2939" s="49">
        <f t="shared" si="45"/>
        <v>271.39999999999998</v>
      </c>
      <c r="K2939" s="38"/>
      <c r="L2939" s="38"/>
    </row>
    <row r="2940" spans="1:12" x14ac:dyDescent="0.25">
      <c r="C2940" s="39"/>
      <c r="D2940" s="48" t="s">
        <v>2674</v>
      </c>
      <c r="E2940" s="52">
        <f>SUM(E2935:E2939)</f>
        <v>1172.9000000000001</v>
      </c>
      <c r="F2940" s="52">
        <f>SUM(F2935:F2939)</f>
        <v>1172.9000000000001</v>
      </c>
      <c r="K2940" s="38"/>
      <c r="L2940" s="38"/>
    </row>
    <row r="2941" spans="1:12" x14ac:dyDescent="0.25">
      <c r="C2941" s="39"/>
      <c r="D2941" s="40"/>
      <c r="E2941" s="49"/>
      <c r="F2941" s="49"/>
      <c r="K2941" s="38"/>
      <c r="L2941" s="38"/>
    </row>
    <row r="2942" spans="1:12" x14ac:dyDescent="0.25">
      <c r="B2942" s="7"/>
      <c r="C2942" s="47" t="s">
        <v>53</v>
      </c>
      <c r="D2942" s="48" t="s">
        <v>54</v>
      </c>
      <c r="E2942" s="49"/>
      <c r="F2942" s="49"/>
      <c r="K2942" s="38"/>
      <c r="L2942" s="38"/>
    </row>
    <row r="2943" spans="1:12" x14ac:dyDescent="0.25">
      <c r="C2943" s="39"/>
      <c r="D2943" s="40"/>
      <c r="E2943" s="49"/>
      <c r="F2943" s="49"/>
      <c r="K2943" s="38"/>
      <c r="L2943" s="38"/>
    </row>
    <row r="2944" spans="1:12" ht="34.5" x14ac:dyDescent="0.25">
      <c r="A2944" s="4" t="s">
        <v>569</v>
      </c>
      <c r="B2944" s="4" t="s">
        <v>56</v>
      </c>
      <c r="C2944" s="50" t="s">
        <v>40</v>
      </c>
      <c r="D2944" s="51" t="s">
        <v>57</v>
      </c>
      <c r="E2944" s="49">
        <v>429.34</v>
      </c>
      <c r="F2944" s="49">
        <f t="shared" si="45"/>
        <v>429.34</v>
      </c>
      <c r="K2944" s="38"/>
      <c r="L2944" s="38"/>
    </row>
    <row r="2945" spans="1:12" ht="34.5" x14ac:dyDescent="0.25">
      <c r="A2945" s="4" t="s">
        <v>569</v>
      </c>
      <c r="B2945" s="4" t="s">
        <v>58</v>
      </c>
      <c r="C2945" s="50" t="s">
        <v>40</v>
      </c>
      <c r="D2945" s="51" t="s">
        <v>59</v>
      </c>
      <c r="E2945" s="49">
        <v>33.92</v>
      </c>
      <c r="F2945" s="49">
        <f t="shared" si="45"/>
        <v>33.92</v>
      </c>
      <c r="K2945" s="38"/>
      <c r="L2945" s="38"/>
    </row>
    <row r="2946" spans="1:12" ht="34.5" x14ac:dyDescent="0.25">
      <c r="A2946" s="4" t="s">
        <v>569</v>
      </c>
      <c r="B2946" s="4" t="s">
        <v>60</v>
      </c>
      <c r="C2946" s="50" t="s">
        <v>40</v>
      </c>
      <c r="D2946" s="51" t="s">
        <v>61</v>
      </c>
      <c r="E2946" s="49">
        <v>1198.48</v>
      </c>
      <c r="F2946" s="49">
        <f t="shared" si="45"/>
        <v>1198.48</v>
      </c>
      <c r="K2946" s="38"/>
      <c r="L2946" s="38"/>
    </row>
    <row r="2947" spans="1:12" ht="34.5" x14ac:dyDescent="0.25">
      <c r="A2947" s="4" t="s">
        <v>569</v>
      </c>
      <c r="B2947" s="4" t="s">
        <v>62</v>
      </c>
      <c r="C2947" s="50" t="s">
        <v>40</v>
      </c>
      <c r="D2947" s="51" t="s">
        <v>63</v>
      </c>
      <c r="E2947" s="49">
        <v>279.33</v>
      </c>
      <c r="F2947" s="49">
        <f t="shared" si="45"/>
        <v>279.33</v>
      </c>
      <c r="K2947" s="38"/>
      <c r="L2947" s="38"/>
    </row>
    <row r="2948" spans="1:12" ht="45.75" x14ac:dyDescent="0.25">
      <c r="A2948" s="4" t="s">
        <v>569</v>
      </c>
      <c r="B2948" s="4" t="s">
        <v>64</v>
      </c>
      <c r="C2948" s="50" t="s">
        <v>40</v>
      </c>
      <c r="D2948" s="51" t="s">
        <v>65</v>
      </c>
      <c r="E2948" s="49">
        <v>453.39</v>
      </c>
      <c r="F2948" s="49">
        <f t="shared" si="45"/>
        <v>453.39</v>
      </c>
      <c r="K2948" s="38"/>
      <c r="L2948" s="38"/>
    </row>
    <row r="2949" spans="1:12" ht="45.75" x14ac:dyDescent="0.25">
      <c r="A2949" s="4" t="s">
        <v>569</v>
      </c>
      <c r="B2949" s="4" t="s">
        <v>66</v>
      </c>
      <c r="C2949" s="50" t="s">
        <v>40</v>
      </c>
      <c r="D2949" s="51" t="s">
        <v>67</v>
      </c>
      <c r="E2949" s="49">
        <v>66.12</v>
      </c>
      <c r="F2949" s="49">
        <f t="shared" si="45"/>
        <v>66.12</v>
      </c>
      <c r="K2949" s="38"/>
      <c r="L2949" s="38"/>
    </row>
    <row r="2950" spans="1:12" x14ac:dyDescent="0.25">
      <c r="C2950" s="39"/>
      <c r="D2950" s="48" t="s">
        <v>2674</v>
      </c>
      <c r="E2950" s="52">
        <f>SUM(E2944:E2949)</f>
        <v>2460.58</v>
      </c>
      <c r="F2950" s="52">
        <f>SUM(F2944:F2949)</f>
        <v>2460.58</v>
      </c>
      <c r="K2950" s="38"/>
      <c r="L2950" s="38"/>
    </row>
    <row r="2951" spans="1:12" x14ac:dyDescent="0.25">
      <c r="C2951" s="39"/>
      <c r="D2951" s="40"/>
      <c r="E2951" s="49"/>
      <c r="F2951" s="49"/>
      <c r="K2951" s="38"/>
      <c r="L2951" s="38"/>
    </row>
    <row r="2952" spans="1:12" x14ac:dyDescent="0.25">
      <c r="B2952" s="7"/>
      <c r="C2952" s="47" t="s">
        <v>68</v>
      </c>
      <c r="D2952" s="48" t="s">
        <v>69</v>
      </c>
      <c r="E2952" s="49"/>
      <c r="F2952" s="49"/>
      <c r="K2952" s="38"/>
      <c r="L2952" s="38"/>
    </row>
    <row r="2953" spans="1:12" x14ac:dyDescent="0.25">
      <c r="C2953" s="39"/>
      <c r="D2953" s="40"/>
      <c r="E2953" s="49"/>
      <c r="F2953" s="49"/>
      <c r="K2953" s="38"/>
      <c r="L2953" s="38"/>
    </row>
    <row r="2954" spans="1:12" ht="45.75" x14ac:dyDescent="0.25">
      <c r="A2954" s="4" t="s">
        <v>570</v>
      </c>
      <c r="B2954" s="4" t="s">
        <v>559</v>
      </c>
      <c r="C2954" s="50" t="s">
        <v>15</v>
      </c>
      <c r="D2954" s="51" t="s">
        <v>560</v>
      </c>
      <c r="E2954" s="49">
        <v>6465.61</v>
      </c>
      <c r="F2954" s="49">
        <v>0</v>
      </c>
      <c r="K2954" s="38"/>
      <c r="L2954" s="38"/>
    </row>
    <row r="2955" spans="1:12" ht="45.75" x14ac:dyDescent="0.25">
      <c r="A2955" s="4" t="s">
        <v>570</v>
      </c>
      <c r="B2955" s="4" t="s">
        <v>73</v>
      </c>
      <c r="C2955" s="50" t="s">
        <v>18</v>
      </c>
      <c r="D2955" s="51" t="s">
        <v>74</v>
      </c>
      <c r="E2955" s="49">
        <v>724.15</v>
      </c>
      <c r="F2955" s="49">
        <f t="shared" ref="F2955:F3016" si="46">E2955</f>
        <v>724.15</v>
      </c>
      <c r="K2955" s="38"/>
      <c r="L2955" s="38"/>
    </row>
    <row r="2956" spans="1:12" ht="23.25" x14ac:dyDescent="0.25">
      <c r="A2956" s="4" t="s">
        <v>570</v>
      </c>
      <c r="B2956" s="4" t="s">
        <v>75</v>
      </c>
      <c r="C2956" s="50" t="s">
        <v>15</v>
      </c>
      <c r="D2956" s="51" t="s">
        <v>76</v>
      </c>
      <c r="E2956" s="49">
        <v>111.54</v>
      </c>
      <c r="F2956" s="49">
        <f t="shared" si="46"/>
        <v>111.54</v>
      </c>
      <c r="K2956" s="38"/>
      <c r="L2956" s="38"/>
    </row>
    <row r="2957" spans="1:12" ht="79.5" x14ac:dyDescent="0.25">
      <c r="A2957" s="4" t="s">
        <v>570</v>
      </c>
      <c r="B2957" s="4" t="s">
        <v>389</v>
      </c>
      <c r="C2957" s="50" t="s">
        <v>18</v>
      </c>
      <c r="D2957" s="51" t="s">
        <v>390</v>
      </c>
      <c r="E2957" s="49">
        <v>178.93</v>
      </c>
      <c r="F2957" s="49">
        <v>0</v>
      </c>
      <c r="K2957" s="38"/>
      <c r="L2957" s="38"/>
    </row>
    <row r="2958" spans="1:12" ht="79.5" x14ac:dyDescent="0.25">
      <c r="A2958" s="4" t="s">
        <v>570</v>
      </c>
      <c r="B2958" s="4" t="s">
        <v>571</v>
      </c>
      <c r="C2958" s="50" t="s">
        <v>18</v>
      </c>
      <c r="D2958" s="51" t="s">
        <v>572</v>
      </c>
      <c r="E2958" s="49">
        <v>232.13</v>
      </c>
      <c r="F2958" s="49">
        <v>0</v>
      </c>
      <c r="K2958" s="38"/>
      <c r="L2958" s="38"/>
    </row>
    <row r="2959" spans="1:12" x14ac:dyDescent="0.25">
      <c r="C2959" s="39"/>
      <c r="D2959" s="48" t="s">
        <v>2674</v>
      </c>
      <c r="E2959" s="52">
        <f>SUM(E2954:E2958)</f>
        <v>7712.36</v>
      </c>
      <c r="F2959" s="52">
        <f>SUM(F2954:F2958)</f>
        <v>835.68999999999994</v>
      </c>
      <c r="K2959" s="38"/>
      <c r="L2959" s="38"/>
    </row>
    <row r="2960" spans="1:12" x14ac:dyDescent="0.25">
      <c r="C2960" s="39"/>
      <c r="D2960" s="40"/>
      <c r="E2960" s="49"/>
      <c r="F2960" s="49"/>
      <c r="K2960" s="38"/>
      <c r="L2960" s="38"/>
    </row>
    <row r="2961" spans="1:12" x14ac:dyDescent="0.25">
      <c r="B2961" s="7"/>
      <c r="C2961" s="47" t="s">
        <v>79</v>
      </c>
      <c r="D2961" s="48" t="s">
        <v>80</v>
      </c>
      <c r="E2961" s="49"/>
      <c r="F2961" s="49"/>
      <c r="K2961" s="38"/>
      <c r="L2961" s="38"/>
    </row>
    <row r="2962" spans="1:12" x14ac:dyDescent="0.25">
      <c r="C2962" s="39"/>
      <c r="D2962" s="40"/>
      <c r="E2962" s="49"/>
      <c r="F2962" s="49"/>
      <c r="K2962" s="38"/>
      <c r="L2962" s="38"/>
    </row>
    <row r="2963" spans="1:12" ht="34.5" x14ac:dyDescent="0.25">
      <c r="A2963" s="4" t="s">
        <v>573</v>
      </c>
      <c r="B2963" s="4" t="s">
        <v>166</v>
      </c>
      <c r="C2963" s="50" t="s">
        <v>18</v>
      </c>
      <c r="D2963" s="51" t="s">
        <v>167</v>
      </c>
      <c r="E2963" s="49">
        <v>460.58</v>
      </c>
      <c r="F2963" s="49">
        <v>0</v>
      </c>
      <c r="K2963" s="38"/>
      <c r="L2963" s="38"/>
    </row>
    <row r="2964" spans="1:12" ht="34.5" x14ac:dyDescent="0.25">
      <c r="A2964" s="4" t="s">
        <v>573</v>
      </c>
      <c r="B2964" s="4" t="s">
        <v>126</v>
      </c>
      <c r="C2964" s="50" t="s">
        <v>18</v>
      </c>
      <c r="D2964" s="51" t="s">
        <v>127</v>
      </c>
      <c r="E2964" s="49">
        <v>360.82</v>
      </c>
      <c r="F2964" s="49">
        <v>0</v>
      </c>
      <c r="K2964" s="38"/>
      <c r="L2964" s="38"/>
    </row>
    <row r="2965" spans="1:12" ht="34.5" x14ac:dyDescent="0.25">
      <c r="A2965" s="4" t="s">
        <v>573</v>
      </c>
      <c r="B2965" s="4" t="s">
        <v>82</v>
      </c>
      <c r="C2965" s="50" t="s">
        <v>18</v>
      </c>
      <c r="D2965" s="51" t="s">
        <v>83</v>
      </c>
      <c r="E2965" s="49">
        <v>221.18</v>
      </c>
      <c r="F2965" s="49">
        <v>0</v>
      </c>
      <c r="K2965" s="38"/>
      <c r="L2965" s="38"/>
    </row>
    <row r="2966" spans="1:12" x14ac:dyDescent="0.25">
      <c r="C2966" s="39"/>
      <c r="D2966" s="48" t="s">
        <v>2674</v>
      </c>
      <c r="E2966" s="52">
        <f>SUM(E2963:E2965)</f>
        <v>1042.58</v>
      </c>
      <c r="F2966" s="52">
        <f>SUM(F2963:F2965)</f>
        <v>0</v>
      </c>
      <c r="K2966" s="38"/>
      <c r="L2966" s="38"/>
    </row>
    <row r="2967" spans="1:12" x14ac:dyDescent="0.25">
      <c r="C2967" s="39"/>
      <c r="D2967" s="40"/>
      <c r="E2967" s="49"/>
      <c r="F2967" s="49"/>
      <c r="K2967" s="38"/>
      <c r="L2967" s="38"/>
    </row>
    <row r="2968" spans="1:12" x14ac:dyDescent="0.25">
      <c r="B2968" s="7"/>
      <c r="C2968" s="47" t="s">
        <v>84</v>
      </c>
      <c r="D2968" s="48" t="s">
        <v>85</v>
      </c>
      <c r="E2968" s="49"/>
      <c r="F2968" s="49"/>
      <c r="K2968" s="38"/>
      <c r="L2968" s="38"/>
    </row>
    <row r="2969" spans="1:12" x14ac:dyDescent="0.25">
      <c r="C2969" s="39"/>
      <c r="D2969" s="40"/>
      <c r="E2969" s="49"/>
      <c r="F2969" s="49"/>
      <c r="K2969" s="38"/>
      <c r="L2969" s="38"/>
    </row>
    <row r="2970" spans="1:12" ht="45.75" x14ac:dyDescent="0.25">
      <c r="A2970" s="4" t="s">
        <v>574</v>
      </c>
      <c r="B2970" s="4" t="s">
        <v>87</v>
      </c>
      <c r="C2970" s="50" t="s">
        <v>31</v>
      </c>
      <c r="D2970" s="51" t="s">
        <v>88</v>
      </c>
      <c r="E2970" s="49">
        <v>4017.87</v>
      </c>
      <c r="F2970" s="49">
        <f t="shared" si="46"/>
        <v>4017.87</v>
      </c>
      <c r="K2970" s="38"/>
      <c r="L2970" s="38"/>
    </row>
    <row r="2971" spans="1:12" ht="45.75" x14ac:dyDescent="0.25">
      <c r="A2971" s="4" t="s">
        <v>574</v>
      </c>
      <c r="B2971" s="4" t="s">
        <v>89</v>
      </c>
      <c r="C2971" s="50" t="s">
        <v>40</v>
      </c>
      <c r="D2971" s="51" t="s">
        <v>90</v>
      </c>
      <c r="E2971" s="49">
        <v>950.74</v>
      </c>
      <c r="F2971" s="49">
        <f t="shared" si="46"/>
        <v>950.74</v>
      </c>
      <c r="K2971" s="38"/>
      <c r="L2971" s="38"/>
    </row>
    <row r="2972" spans="1:12" ht="45.75" x14ac:dyDescent="0.25">
      <c r="A2972" s="4" t="s">
        <v>574</v>
      </c>
      <c r="B2972" s="4" t="s">
        <v>91</v>
      </c>
      <c r="C2972" s="50" t="s">
        <v>31</v>
      </c>
      <c r="D2972" s="51" t="s">
        <v>92</v>
      </c>
      <c r="E2972" s="49">
        <v>315.37</v>
      </c>
      <c r="F2972" s="49">
        <f t="shared" si="46"/>
        <v>315.37</v>
      </c>
      <c r="K2972" s="38"/>
      <c r="L2972" s="38"/>
    </row>
    <row r="2973" spans="1:12" ht="34.5" x14ac:dyDescent="0.25">
      <c r="A2973" s="4" t="s">
        <v>574</v>
      </c>
      <c r="B2973" s="4" t="s">
        <v>156</v>
      </c>
      <c r="C2973" s="50" t="s">
        <v>18</v>
      </c>
      <c r="D2973" s="51" t="s">
        <v>157</v>
      </c>
      <c r="E2973" s="49">
        <v>1182.44</v>
      </c>
      <c r="F2973" s="49">
        <f t="shared" si="46"/>
        <v>1182.44</v>
      </c>
      <c r="K2973" s="38"/>
      <c r="L2973" s="38"/>
    </row>
    <row r="2974" spans="1:12" x14ac:dyDescent="0.25">
      <c r="C2974" s="39"/>
      <c r="D2974" s="48" t="s">
        <v>2674</v>
      </c>
      <c r="E2974" s="52">
        <f>SUM(E2970:E2973)</f>
        <v>6466.42</v>
      </c>
      <c r="F2974" s="52">
        <f>SUM(F2970:F2973)</f>
        <v>6466.42</v>
      </c>
      <c r="K2974" s="38"/>
      <c r="L2974" s="38"/>
    </row>
    <row r="2975" spans="1:12" x14ac:dyDescent="0.25">
      <c r="C2975" s="39"/>
      <c r="D2975" s="40"/>
      <c r="E2975" s="49"/>
      <c r="F2975" s="49"/>
      <c r="K2975" s="38"/>
      <c r="L2975" s="38"/>
    </row>
    <row r="2976" spans="1:12" x14ac:dyDescent="0.25">
      <c r="B2976" s="7"/>
      <c r="C2976" s="47" t="s">
        <v>93</v>
      </c>
      <c r="D2976" s="48" t="s">
        <v>94</v>
      </c>
      <c r="E2976" s="49"/>
      <c r="F2976" s="49"/>
      <c r="K2976" s="38"/>
      <c r="L2976" s="38"/>
    </row>
    <row r="2977" spans="1:12" x14ac:dyDescent="0.25">
      <c r="C2977" s="39"/>
      <c r="D2977" s="40"/>
      <c r="E2977" s="49"/>
      <c r="F2977" s="49"/>
      <c r="K2977" s="38"/>
      <c r="L2977" s="38"/>
    </row>
    <row r="2978" spans="1:12" ht="23.25" x14ac:dyDescent="0.25">
      <c r="A2978" s="4" t="s">
        <v>575</v>
      </c>
      <c r="B2978" s="4" t="s">
        <v>96</v>
      </c>
      <c r="C2978" s="50" t="s">
        <v>40</v>
      </c>
      <c r="D2978" s="51" t="s">
        <v>97</v>
      </c>
      <c r="E2978" s="49">
        <v>2390.0700000000002</v>
      </c>
      <c r="F2978" s="49">
        <f t="shared" si="46"/>
        <v>2390.0700000000002</v>
      </c>
      <c r="K2978" s="38"/>
      <c r="L2978" s="38"/>
    </row>
    <row r="2979" spans="1:12" ht="34.5" x14ac:dyDescent="0.25">
      <c r="A2979" s="4" t="s">
        <v>575</v>
      </c>
      <c r="B2979" s="4" t="s">
        <v>98</v>
      </c>
      <c r="C2979" s="50" t="s">
        <v>40</v>
      </c>
      <c r="D2979" s="51" t="s">
        <v>99</v>
      </c>
      <c r="E2979" s="49">
        <v>585.19000000000005</v>
      </c>
      <c r="F2979" s="49">
        <f t="shared" si="46"/>
        <v>585.19000000000005</v>
      </c>
      <c r="K2979" s="38"/>
      <c r="L2979" s="38"/>
    </row>
    <row r="2980" spans="1:12" ht="57" x14ac:dyDescent="0.25">
      <c r="A2980" s="4" t="s">
        <v>575</v>
      </c>
      <c r="B2980" s="4" t="s">
        <v>100</v>
      </c>
      <c r="C2980" s="50" t="s">
        <v>40</v>
      </c>
      <c r="D2980" s="51" t="s">
        <v>101</v>
      </c>
      <c r="E2980" s="49">
        <v>684.65</v>
      </c>
      <c r="F2980" s="49">
        <f t="shared" si="46"/>
        <v>684.65</v>
      </c>
      <c r="K2980" s="38"/>
      <c r="L2980" s="38"/>
    </row>
    <row r="2981" spans="1:12" ht="34.5" x14ac:dyDescent="0.25">
      <c r="A2981" s="4" t="s">
        <v>575</v>
      </c>
      <c r="B2981" s="4" t="s">
        <v>102</v>
      </c>
      <c r="C2981" s="50" t="s">
        <v>40</v>
      </c>
      <c r="D2981" s="51" t="s">
        <v>103</v>
      </c>
      <c r="E2981" s="49">
        <v>192.85</v>
      </c>
      <c r="F2981" s="49">
        <f t="shared" si="46"/>
        <v>192.85</v>
      </c>
      <c r="K2981" s="38"/>
      <c r="L2981" s="38"/>
    </row>
    <row r="2982" spans="1:12" ht="57" x14ac:dyDescent="0.25">
      <c r="A2982" s="4" t="s">
        <v>575</v>
      </c>
      <c r="B2982" s="4" t="s">
        <v>104</v>
      </c>
      <c r="C2982" s="50" t="s">
        <v>40</v>
      </c>
      <c r="D2982" s="51" t="s">
        <v>105</v>
      </c>
      <c r="E2982" s="49">
        <v>1193.32</v>
      </c>
      <c r="F2982" s="49">
        <f t="shared" si="46"/>
        <v>1193.32</v>
      </c>
      <c r="K2982" s="38"/>
      <c r="L2982" s="38"/>
    </row>
    <row r="2983" spans="1:12" ht="45.75" x14ac:dyDescent="0.25">
      <c r="A2983" s="4" t="s">
        <v>575</v>
      </c>
      <c r="B2983" s="4" t="s">
        <v>106</v>
      </c>
      <c r="C2983" s="50" t="s">
        <v>40</v>
      </c>
      <c r="D2983" s="51" t="s">
        <v>107</v>
      </c>
      <c r="E2983" s="49">
        <v>46.76</v>
      </c>
      <c r="F2983" s="49">
        <v>0</v>
      </c>
      <c r="K2983" s="38"/>
      <c r="L2983" s="38"/>
    </row>
    <row r="2984" spans="1:12" x14ac:dyDescent="0.25">
      <c r="C2984" s="39"/>
      <c r="D2984" s="48" t="s">
        <v>2674</v>
      </c>
      <c r="E2984" s="52">
        <f>SUM(E2978:E2983)</f>
        <v>5092.84</v>
      </c>
      <c r="F2984" s="52">
        <f>SUM(F2978:F2983)</f>
        <v>5046.08</v>
      </c>
      <c r="K2984" s="38"/>
      <c r="L2984" s="38"/>
    </row>
    <row r="2985" spans="1:12" x14ac:dyDescent="0.25">
      <c r="C2985" s="39"/>
      <c r="D2985" s="40"/>
      <c r="E2985" s="49"/>
      <c r="F2985" s="49"/>
      <c r="K2985" s="38"/>
      <c r="L2985" s="38"/>
    </row>
    <row r="2986" spans="1:12" x14ac:dyDescent="0.25">
      <c r="B2986" s="7"/>
      <c r="C2986" s="44" t="s">
        <v>576</v>
      </c>
      <c r="D2986" s="45" t="s">
        <v>577</v>
      </c>
      <c r="E2986" s="46">
        <f>E2998+E3003+E3012+E3022+E3032+E3039+E3048+E3058</f>
        <v>41012.85</v>
      </c>
      <c r="F2986" s="46">
        <f>F2998+F3003+F3012+F3022+F3032+F3039+F3048+F3058</f>
        <v>28654.969999999994</v>
      </c>
      <c r="K2986" s="38"/>
      <c r="L2986" s="38"/>
    </row>
    <row r="2987" spans="1:12" x14ac:dyDescent="0.25">
      <c r="B2987" s="7"/>
      <c r="C2987" s="47" t="s">
        <v>7</v>
      </c>
      <c r="D2987" s="48" t="s">
        <v>12</v>
      </c>
      <c r="E2987" s="49"/>
      <c r="F2987" s="49"/>
      <c r="K2987" s="38"/>
      <c r="L2987" s="38"/>
    </row>
    <row r="2988" spans="1:12" x14ac:dyDescent="0.25">
      <c r="C2988" s="39"/>
      <c r="D2988" s="40"/>
      <c r="E2988" s="49"/>
      <c r="F2988" s="49"/>
      <c r="K2988" s="38"/>
      <c r="L2988" s="38"/>
    </row>
    <row r="2989" spans="1:12" ht="23.25" x14ac:dyDescent="0.25">
      <c r="A2989" s="4" t="s">
        <v>578</v>
      </c>
      <c r="B2989" s="4" t="s">
        <v>14</v>
      </c>
      <c r="C2989" s="50" t="s">
        <v>15</v>
      </c>
      <c r="D2989" s="51" t="s">
        <v>16</v>
      </c>
      <c r="E2989" s="49">
        <v>1170</v>
      </c>
      <c r="F2989" s="49">
        <f t="shared" si="46"/>
        <v>1170</v>
      </c>
      <c r="K2989" s="38"/>
      <c r="L2989" s="38"/>
    </row>
    <row r="2990" spans="1:12" x14ac:dyDescent="0.25">
      <c r="A2990" s="4" t="s">
        <v>578</v>
      </c>
      <c r="B2990" s="4" t="s">
        <v>17</v>
      </c>
      <c r="C2990" s="50" t="s">
        <v>18</v>
      </c>
      <c r="D2990" s="51" t="s">
        <v>19</v>
      </c>
      <c r="E2990" s="49">
        <v>188.4</v>
      </c>
      <c r="F2990" s="49">
        <f t="shared" si="46"/>
        <v>188.4</v>
      </c>
      <c r="K2990" s="38"/>
      <c r="L2990" s="38"/>
    </row>
    <row r="2991" spans="1:12" ht="23.25" x14ac:dyDescent="0.25">
      <c r="A2991" s="4" t="s">
        <v>578</v>
      </c>
      <c r="B2991" s="4" t="s">
        <v>20</v>
      </c>
      <c r="C2991" s="50" t="s">
        <v>18</v>
      </c>
      <c r="D2991" s="51" t="s">
        <v>21</v>
      </c>
      <c r="E2991" s="49">
        <v>571.20000000000005</v>
      </c>
      <c r="F2991" s="49">
        <f t="shared" si="46"/>
        <v>571.20000000000005</v>
      </c>
      <c r="K2991" s="38"/>
      <c r="L2991" s="38"/>
    </row>
    <row r="2992" spans="1:12" ht="23.25" x14ac:dyDescent="0.25">
      <c r="A2992" s="4" t="s">
        <v>578</v>
      </c>
      <c r="B2992" s="4" t="s">
        <v>22</v>
      </c>
      <c r="C2992" s="50" t="s">
        <v>15</v>
      </c>
      <c r="D2992" s="51" t="s">
        <v>23</v>
      </c>
      <c r="E2992" s="49">
        <v>683.85</v>
      </c>
      <c r="F2992" s="49">
        <f t="shared" si="46"/>
        <v>683.85</v>
      </c>
      <c r="K2992" s="38"/>
      <c r="L2992" s="38"/>
    </row>
    <row r="2993" spans="1:12" ht="23.25" x14ac:dyDescent="0.25">
      <c r="A2993" s="4" t="s">
        <v>578</v>
      </c>
      <c r="B2993" s="4" t="s">
        <v>24</v>
      </c>
      <c r="C2993" s="50" t="s">
        <v>18</v>
      </c>
      <c r="D2993" s="51" t="s">
        <v>25</v>
      </c>
      <c r="E2993" s="49">
        <v>1690.47</v>
      </c>
      <c r="F2993" s="49">
        <f t="shared" si="46"/>
        <v>1690.47</v>
      </c>
      <c r="K2993" s="38"/>
      <c r="L2993" s="38"/>
    </row>
    <row r="2994" spans="1:12" ht="23.25" x14ac:dyDescent="0.25">
      <c r="A2994" s="4" t="s">
        <v>578</v>
      </c>
      <c r="B2994" s="4" t="s">
        <v>26</v>
      </c>
      <c r="C2994" s="50" t="s">
        <v>18</v>
      </c>
      <c r="D2994" s="51" t="s">
        <v>27</v>
      </c>
      <c r="E2994" s="49">
        <v>170.79</v>
      </c>
      <c r="F2994" s="49">
        <f t="shared" si="46"/>
        <v>170.79</v>
      </c>
      <c r="K2994" s="38"/>
      <c r="L2994" s="38"/>
    </row>
    <row r="2995" spans="1:12" ht="23.25" x14ac:dyDescent="0.25">
      <c r="A2995" s="4" t="s">
        <v>578</v>
      </c>
      <c r="B2995" s="4" t="s">
        <v>28</v>
      </c>
      <c r="C2995" s="50" t="s">
        <v>18</v>
      </c>
      <c r="D2995" s="51" t="s">
        <v>29</v>
      </c>
      <c r="E2995" s="49">
        <v>381.24</v>
      </c>
      <c r="F2995" s="49">
        <f t="shared" si="46"/>
        <v>381.24</v>
      </c>
      <c r="K2995" s="38"/>
      <c r="L2995" s="38"/>
    </row>
    <row r="2996" spans="1:12" ht="34.5" x14ac:dyDescent="0.25">
      <c r="A2996" s="4" t="s">
        <v>578</v>
      </c>
      <c r="B2996" s="4" t="s">
        <v>30</v>
      </c>
      <c r="C2996" s="50" t="s">
        <v>31</v>
      </c>
      <c r="D2996" s="51" t="s">
        <v>32</v>
      </c>
      <c r="E2996" s="49">
        <v>176.4</v>
      </c>
      <c r="F2996" s="49">
        <f t="shared" si="46"/>
        <v>176.4</v>
      </c>
      <c r="K2996" s="38"/>
      <c r="L2996" s="38"/>
    </row>
    <row r="2997" spans="1:12" ht="34.5" x14ac:dyDescent="0.25">
      <c r="A2997" s="4" t="s">
        <v>578</v>
      </c>
      <c r="B2997" s="4" t="s">
        <v>33</v>
      </c>
      <c r="C2997" s="50" t="s">
        <v>31</v>
      </c>
      <c r="D2997" s="51" t="s">
        <v>34</v>
      </c>
      <c r="E2997" s="49">
        <v>232.8</v>
      </c>
      <c r="F2997" s="49">
        <f t="shared" si="46"/>
        <v>232.8</v>
      </c>
      <c r="K2997" s="38"/>
      <c r="L2997" s="38"/>
    </row>
    <row r="2998" spans="1:12" x14ac:dyDescent="0.25">
      <c r="C2998" s="39"/>
      <c r="D2998" s="48" t="s">
        <v>2674</v>
      </c>
      <c r="E2998" s="52">
        <f>SUM(E2989:E2997)</f>
        <v>5265.15</v>
      </c>
      <c r="F2998" s="52">
        <f>SUM(F2989:F2997)</f>
        <v>5265.15</v>
      </c>
      <c r="K2998" s="38"/>
      <c r="L2998" s="38"/>
    </row>
    <row r="2999" spans="1:12" x14ac:dyDescent="0.25">
      <c r="C2999" s="39"/>
      <c r="D2999" s="40"/>
      <c r="E2999" s="49"/>
      <c r="F2999" s="49"/>
      <c r="K2999" s="38"/>
      <c r="L2999" s="38"/>
    </row>
    <row r="3000" spans="1:12" x14ac:dyDescent="0.25">
      <c r="B3000" s="7"/>
      <c r="C3000" s="47" t="s">
        <v>36</v>
      </c>
      <c r="D3000" s="48" t="s">
        <v>37</v>
      </c>
      <c r="E3000" s="49"/>
      <c r="F3000" s="49"/>
      <c r="K3000" s="38"/>
      <c r="L3000" s="38"/>
    </row>
    <row r="3001" spans="1:12" x14ac:dyDescent="0.25">
      <c r="C3001" s="39"/>
      <c r="D3001" s="40"/>
      <c r="E3001" s="49"/>
      <c r="F3001" s="49"/>
      <c r="K3001" s="38"/>
      <c r="L3001" s="38"/>
    </row>
    <row r="3002" spans="1:12" ht="23.25" x14ac:dyDescent="0.25">
      <c r="A3002" s="4" t="s">
        <v>579</v>
      </c>
      <c r="B3002" s="4" t="s">
        <v>39</v>
      </c>
      <c r="C3002" s="50" t="s">
        <v>40</v>
      </c>
      <c r="D3002" s="51" t="s">
        <v>41</v>
      </c>
      <c r="E3002" s="49">
        <v>1225.8</v>
      </c>
      <c r="F3002" s="49">
        <f t="shared" si="46"/>
        <v>1225.8</v>
      </c>
      <c r="K3002" s="38"/>
      <c r="L3002" s="38"/>
    </row>
    <row r="3003" spans="1:12" x14ac:dyDescent="0.25">
      <c r="C3003" s="39"/>
      <c r="D3003" s="48" t="s">
        <v>2674</v>
      </c>
      <c r="E3003" s="52">
        <f>SUM(E3002)</f>
        <v>1225.8</v>
      </c>
      <c r="F3003" s="52">
        <f>SUM(F3002)</f>
        <v>1225.8</v>
      </c>
      <c r="K3003" s="38"/>
      <c r="L3003" s="38"/>
    </row>
    <row r="3004" spans="1:12" x14ac:dyDescent="0.25">
      <c r="C3004" s="39"/>
      <c r="D3004" s="40"/>
      <c r="E3004" s="49"/>
      <c r="F3004" s="49"/>
      <c r="K3004" s="38"/>
      <c r="L3004" s="38"/>
    </row>
    <row r="3005" spans="1:12" x14ac:dyDescent="0.25">
      <c r="B3005" s="7"/>
      <c r="C3005" s="47" t="s">
        <v>42</v>
      </c>
      <c r="D3005" s="48" t="s">
        <v>43</v>
      </c>
      <c r="E3005" s="49"/>
      <c r="F3005" s="49"/>
      <c r="K3005" s="38"/>
      <c r="L3005" s="38"/>
    </row>
    <row r="3006" spans="1:12" x14ac:dyDescent="0.25">
      <c r="C3006" s="39"/>
      <c r="D3006" s="40"/>
      <c r="E3006" s="49"/>
      <c r="F3006" s="49"/>
      <c r="K3006" s="38"/>
      <c r="L3006" s="38"/>
    </row>
    <row r="3007" spans="1:12" ht="45.75" x14ac:dyDescent="0.25">
      <c r="A3007" s="4" t="s">
        <v>580</v>
      </c>
      <c r="B3007" s="4" t="s">
        <v>45</v>
      </c>
      <c r="C3007" s="50" t="s">
        <v>31</v>
      </c>
      <c r="D3007" s="51" t="s">
        <v>46</v>
      </c>
      <c r="E3007" s="49">
        <v>1010.41</v>
      </c>
      <c r="F3007" s="49">
        <f t="shared" si="46"/>
        <v>1010.41</v>
      </c>
      <c r="K3007" s="38"/>
      <c r="L3007" s="38"/>
    </row>
    <row r="3008" spans="1:12" ht="45.75" x14ac:dyDescent="0.25">
      <c r="A3008" s="4" t="s">
        <v>580</v>
      </c>
      <c r="B3008" s="4" t="s">
        <v>47</v>
      </c>
      <c r="C3008" s="50" t="s">
        <v>31</v>
      </c>
      <c r="D3008" s="51" t="s">
        <v>48</v>
      </c>
      <c r="E3008" s="49">
        <v>105.8</v>
      </c>
      <c r="F3008" s="49">
        <f t="shared" si="46"/>
        <v>105.8</v>
      </c>
      <c r="K3008" s="38"/>
      <c r="L3008" s="38"/>
    </row>
    <row r="3009" spans="1:12" ht="34.5" x14ac:dyDescent="0.25">
      <c r="A3009" s="4" t="s">
        <v>580</v>
      </c>
      <c r="B3009" s="4" t="s">
        <v>174</v>
      </c>
      <c r="C3009" s="50" t="s">
        <v>31</v>
      </c>
      <c r="D3009" s="51" t="s">
        <v>175</v>
      </c>
      <c r="E3009" s="49">
        <v>59.27</v>
      </c>
      <c r="F3009" s="49">
        <f t="shared" si="46"/>
        <v>59.27</v>
      </c>
      <c r="K3009" s="38"/>
      <c r="L3009" s="38"/>
    </row>
    <row r="3010" spans="1:12" ht="34.5" x14ac:dyDescent="0.25">
      <c r="A3010" s="4" t="s">
        <v>580</v>
      </c>
      <c r="B3010" s="4" t="s">
        <v>49</v>
      </c>
      <c r="C3010" s="50" t="s">
        <v>31</v>
      </c>
      <c r="D3010" s="51" t="s">
        <v>50</v>
      </c>
      <c r="E3010" s="49">
        <v>50.2</v>
      </c>
      <c r="F3010" s="49">
        <f t="shared" si="46"/>
        <v>50.2</v>
      </c>
      <c r="K3010" s="38"/>
      <c r="L3010" s="38"/>
    </row>
    <row r="3011" spans="1:12" ht="34.5" x14ac:dyDescent="0.25">
      <c r="A3011" s="4" t="s">
        <v>580</v>
      </c>
      <c r="B3011" s="4" t="s">
        <v>51</v>
      </c>
      <c r="C3011" s="50" t="s">
        <v>15</v>
      </c>
      <c r="D3011" s="51" t="s">
        <v>52</v>
      </c>
      <c r="E3011" s="49">
        <v>327.75</v>
      </c>
      <c r="F3011" s="49">
        <f t="shared" si="46"/>
        <v>327.75</v>
      </c>
      <c r="K3011" s="38"/>
      <c r="L3011" s="38"/>
    </row>
    <row r="3012" spans="1:12" x14ac:dyDescent="0.25">
      <c r="C3012" s="39"/>
      <c r="D3012" s="48" t="s">
        <v>2674</v>
      </c>
      <c r="E3012" s="52">
        <f>SUM(E3007:E3011)</f>
        <v>1553.43</v>
      </c>
      <c r="F3012" s="52">
        <f>SUM(F3007:F3011)</f>
        <v>1553.43</v>
      </c>
      <c r="K3012" s="38"/>
      <c r="L3012" s="38"/>
    </row>
    <row r="3013" spans="1:12" x14ac:dyDescent="0.25">
      <c r="C3013" s="39"/>
      <c r="D3013" s="40"/>
      <c r="E3013" s="49"/>
      <c r="F3013" s="49"/>
      <c r="K3013" s="38"/>
      <c r="L3013" s="38"/>
    </row>
    <row r="3014" spans="1:12" x14ac:dyDescent="0.25">
      <c r="B3014" s="7"/>
      <c r="C3014" s="47" t="s">
        <v>53</v>
      </c>
      <c r="D3014" s="48" t="s">
        <v>54</v>
      </c>
      <c r="E3014" s="49"/>
      <c r="F3014" s="49"/>
      <c r="K3014" s="38"/>
      <c r="L3014" s="38"/>
    </row>
    <row r="3015" spans="1:12" x14ac:dyDescent="0.25">
      <c r="C3015" s="39"/>
      <c r="D3015" s="40"/>
      <c r="E3015" s="49"/>
      <c r="F3015" s="49"/>
      <c r="K3015" s="38"/>
      <c r="L3015" s="38"/>
    </row>
    <row r="3016" spans="1:12" ht="34.5" x14ac:dyDescent="0.25">
      <c r="A3016" s="4" t="s">
        <v>581</v>
      </c>
      <c r="B3016" s="4" t="s">
        <v>56</v>
      </c>
      <c r="C3016" s="50" t="s">
        <v>40</v>
      </c>
      <c r="D3016" s="51" t="s">
        <v>57</v>
      </c>
      <c r="E3016" s="49">
        <v>582.16999999999996</v>
      </c>
      <c r="F3016" s="49">
        <f t="shared" si="46"/>
        <v>582.16999999999996</v>
      </c>
      <c r="K3016" s="38"/>
      <c r="L3016" s="38"/>
    </row>
    <row r="3017" spans="1:12" ht="34.5" x14ac:dyDescent="0.25">
      <c r="A3017" s="4" t="s">
        <v>581</v>
      </c>
      <c r="B3017" s="4" t="s">
        <v>58</v>
      </c>
      <c r="C3017" s="50" t="s">
        <v>40</v>
      </c>
      <c r="D3017" s="51" t="s">
        <v>59</v>
      </c>
      <c r="E3017" s="49">
        <v>41.06</v>
      </c>
      <c r="F3017" s="49">
        <f t="shared" ref="F3017:F3076" si="47">E3017</f>
        <v>41.06</v>
      </c>
      <c r="K3017" s="38"/>
      <c r="L3017" s="38"/>
    </row>
    <row r="3018" spans="1:12" ht="34.5" x14ac:dyDescent="0.25">
      <c r="A3018" s="4" t="s">
        <v>581</v>
      </c>
      <c r="B3018" s="4" t="s">
        <v>60</v>
      </c>
      <c r="C3018" s="50" t="s">
        <v>40</v>
      </c>
      <c r="D3018" s="51" t="s">
        <v>61</v>
      </c>
      <c r="E3018" s="49">
        <v>1624.82</v>
      </c>
      <c r="F3018" s="49">
        <f t="shared" si="47"/>
        <v>1624.82</v>
      </c>
      <c r="K3018" s="38"/>
      <c r="L3018" s="38"/>
    </row>
    <row r="3019" spans="1:12" ht="34.5" x14ac:dyDescent="0.25">
      <c r="A3019" s="4" t="s">
        <v>581</v>
      </c>
      <c r="B3019" s="4" t="s">
        <v>62</v>
      </c>
      <c r="C3019" s="50" t="s">
        <v>40</v>
      </c>
      <c r="D3019" s="51" t="s">
        <v>63</v>
      </c>
      <c r="E3019" s="49">
        <v>338.13</v>
      </c>
      <c r="F3019" s="49">
        <f t="shared" si="47"/>
        <v>338.13</v>
      </c>
      <c r="K3019" s="38"/>
      <c r="L3019" s="38"/>
    </row>
    <row r="3020" spans="1:12" ht="45.75" x14ac:dyDescent="0.25">
      <c r="A3020" s="4" t="s">
        <v>581</v>
      </c>
      <c r="B3020" s="4" t="s">
        <v>64</v>
      </c>
      <c r="C3020" s="50" t="s">
        <v>40</v>
      </c>
      <c r="D3020" s="51" t="s">
        <v>65</v>
      </c>
      <c r="E3020" s="49">
        <v>614.66999999999996</v>
      </c>
      <c r="F3020" s="49">
        <f t="shared" si="47"/>
        <v>614.66999999999996</v>
      </c>
      <c r="K3020" s="38"/>
      <c r="L3020" s="38"/>
    </row>
    <row r="3021" spans="1:12" ht="45.75" x14ac:dyDescent="0.25">
      <c r="A3021" s="4" t="s">
        <v>581</v>
      </c>
      <c r="B3021" s="4" t="s">
        <v>66</v>
      </c>
      <c r="C3021" s="50" t="s">
        <v>40</v>
      </c>
      <c r="D3021" s="51" t="s">
        <v>67</v>
      </c>
      <c r="E3021" s="49">
        <v>80.040000000000006</v>
      </c>
      <c r="F3021" s="49">
        <f t="shared" si="47"/>
        <v>80.040000000000006</v>
      </c>
      <c r="K3021" s="38"/>
      <c r="L3021" s="38"/>
    </row>
    <row r="3022" spans="1:12" x14ac:dyDescent="0.25">
      <c r="C3022" s="39"/>
      <c r="D3022" s="48" t="s">
        <v>2674</v>
      </c>
      <c r="E3022" s="52">
        <f>SUM(E3016:E3021)</f>
        <v>3280.8900000000003</v>
      </c>
      <c r="F3022" s="52">
        <f>SUM(F3016:F3021)</f>
        <v>3280.8900000000003</v>
      </c>
      <c r="K3022" s="38"/>
      <c r="L3022" s="38"/>
    </row>
    <row r="3023" spans="1:12" x14ac:dyDescent="0.25">
      <c r="C3023" s="39"/>
      <c r="D3023" s="40"/>
      <c r="E3023" s="49"/>
      <c r="F3023" s="49"/>
      <c r="K3023" s="38"/>
      <c r="L3023" s="38"/>
    </row>
    <row r="3024" spans="1:12" x14ac:dyDescent="0.25">
      <c r="B3024" s="7"/>
      <c r="C3024" s="47" t="s">
        <v>68</v>
      </c>
      <c r="D3024" s="48" t="s">
        <v>69</v>
      </c>
      <c r="E3024" s="49"/>
      <c r="F3024" s="49"/>
      <c r="K3024" s="38"/>
      <c r="L3024" s="38"/>
    </row>
    <row r="3025" spans="1:12" x14ac:dyDescent="0.25">
      <c r="C3025" s="39"/>
      <c r="D3025" s="40"/>
      <c r="E3025" s="49"/>
      <c r="F3025" s="49"/>
      <c r="K3025" s="38"/>
      <c r="L3025" s="38"/>
    </row>
    <row r="3026" spans="1:12" ht="45.75" x14ac:dyDescent="0.25">
      <c r="A3026" s="4" t="s">
        <v>582</v>
      </c>
      <c r="B3026" s="4" t="s">
        <v>559</v>
      </c>
      <c r="C3026" s="50" t="s">
        <v>15</v>
      </c>
      <c r="D3026" s="51" t="s">
        <v>560</v>
      </c>
      <c r="E3026" s="49">
        <v>8715.4500000000007</v>
      </c>
      <c r="F3026" s="49">
        <v>0</v>
      </c>
      <c r="K3026" s="38"/>
      <c r="L3026" s="38"/>
    </row>
    <row r="3027" spans="1:12" ht="45.75" x14ac:dyDescent="0.25">
      <c r="A3027" s="4" t="s">
        <v>582</v>
      </c>
      <c r="B3027" s="4" t="s">
        <v>73</v>
      </c>
      <c r="C3027" s="50" t="s">
        <v>18</v>
      </c>
      <c r="D3027" s="51" t="s">
        <v>74</v>
      </c>
      <c r="E3027" s="49">
        <v>2462.11</v>
      </c>
      <c r="F3027" s="49">
        <f t="shared" si="47"/>
        <v>2462.11</v>
      </c>
      <c r="K3027" s="38"/>
      <c r="L3027" s="38"/>
    </row>
    <row r="3028" spans="1:12" ht="23.25" x14ac:dyDescent="0.25">
      <c r="A3028" s="4" t="s">
        <v>582</v>
      </c>
      <c r="B3028" s="4" t="s">
        <v>75</v>
      </c>
      <c r="C3028" s="50" t="s">
        <v>15</v>
      </c>
      <c r="D3028" s="51" t="s">
        <v>76</v>
      </c>
      <c r="E3028" s="49">
        <v>150.35</v>
      </c>
      <c r="F3028" s="49">
        <f t="shared" si="47"/>
        <v>150.35</v>
      </c>
      <c r="K3028" s="38"/>
      <c r="L3028" s="38"/>
    </row>
    <row r="3029" spans="1:12" ht="79.5" x14ac:dyDescent="0.25">
      <c r="A3029" s="4" t="s">
        <v>582</v>
      </c>
      <c r="B3029" s="4" t="s">
        <v>389</v>
      </c>
      <c r="C3029" s="50" t="s">
        <v>18</v>
      </c>
      <c r="D3029" s="51" t="s">
        <v>390</v>
      </c>
      <c r="E3029" s="49">
        <v>536.79</v>
      </c>
      <c r="F3029" s="49">
        <v>0</v>
      </c>
      <c r="K3029" s="38"/>
      <c r="L3029" s="38"/>
    </row>
    <row r="3030" spans="1:12" ht="79.5" x14ac:dyDescent="0.25">
      <c r="A3030" s="4" t="s">
        <v>582</v>
      </c>
      <c r="B3030" s="4" t="s">
        <v>571</v>
      </c>
      <c r="C3030" s="50" t="s">
        <v>18</v>
      </c>
      <c r="D3030" s="51" t="s">
        <v>572</v>
      </c>
      <c r="E3030" s="49">
        <v>696.39</v>
      </c>
      <c r="F3030" s="49">
        <v>0</v>
      </c>
      <c r="K3030" s="38"/>
      <c r="L3030" s="38"/>
    </row>
    <row r="3031" spans="1:12" ht="23.25" x14ac:dyDescent="0.25">
      <c r="A3031" s="4" t="s">
        <v>582</v>
      </c>
      <c r="B3031" s="4" t="s">
        <v>391</v>
      </c>
      <c r="C3031" s="50" t="s">
        <v>18</v>
      </c>
      <c r="D3031" s="51" t="s">
        <v>392</v>
      </c>
      <c r="E3031" s="49">
        <v>1259.2</v>
      </c>
      <c r="F3031" s="49">
        <v>0</v>
      </c>
      <c r="K3031" s="38"/>
      <c r="L3031" s="38"/>
    </row>
    <row r="3032" spans="1:12" x14ac:dyDescent="0.25">
      <c r="C3032" s="39"/>
      <c r="D3032" s="48" t="s">
        <v>2674</v>
      </c>
      <c r="E3032" s="52">
        <f>SUM(E3026:E3031)</f>
        <v>13820.29</v>
      </c>
      <c r="F3032" s="52">
        <f>SUM(F3026:F3031)</f>
        <v>2612.46</v>
      </c>
      <c r="K3032" s="38"/>
      <c r="L3032" s="38"/>
    </row>
    <row r="3033" spans="1:12" x14ac:dyDescent="0.25">
      <c r="C3033" s="39"/>
      <c r="D3033" s="40"/>
      <c r="E3033" s="49"/>
      <c r="F3033" s="49"/>
      <c r="K3033" s="38"/>
      <c r="L3033" s="38"/>
    </row>
    <row r="3034" spans="1:12" x14ac:dyDescent="0.25">
      <c r="B3034" s="7"/>
      <c r="C3034" s="47" t="s">
        <v>79</v>
      </c>
      <c r="D3034" s="48" t="s">
        <v>80</v>
      </c>
      <c r="E3034" s="49"/>
      <c r="F3034" s="49"/>
      <c r="K3034" s="38"/>
      <c r="L3034" s="38"/>
    </row>
    <row r="3035" spans="1:12" x14ac:dyDescent="0.25">
      <c r="C3035" s="39"/>
      <c r="D3035" s="40"/>
      <c r="E3035" s="49"/>
      <c r="F3035" s="49"/>
      <c r="K3035" s="38"/>
      <c r="L3035" s="38"/>
    </row>
    <row r="3036" spans="1:12" ht="34.5" x14ac:dyDescent="0.25">
      <c r="A3036" s="4" t="s">
        <v>583</v>
      </c>
      <c r="B3036" s="4" t="s">
        <v>166</v>
      </c>
      <c r="C3036" s="50" t="s">
        <v>18</v>
      </c>
      <c r="D3036" s="51" t="s">
        <v>167</v>
      </c>
      <c r="E3036" s="49">
        <v>230.29</v>
      </c>
      <c r="F3036" s="49">
        <v>0</v>
      </c>
      <c r="K3036" s="38"/>
      <c r="L3036" s="38"/>
    </row>
    <row r="3037" spans="1:12" ht="34.5" x14ac:dyDescent="0.25">
      <c r="A3037" s="4" t="s">
        <v>583</v>
      </c>
      <c r="B3037" s="4" t="s">
        <v>126</v>
      </c>
      <c r="C3037" s="50" t="s">
        <v>18</v>
      </c>
      <c r="D3037" s="51" t="s">
        <v>127</v>
      </c>
      <c r="E3037" s="49">
        <v>541.23</v>
      </c>
      <c r="F3037" s="49">
        <v>0</v>
      </c>
      <c r="K3037" s="38"/>
      <c r="L3037" s="38"/>
    </row>
    <row r="3038" spans="1:12" ht="34.5" x14ac:dyDescent="0.25">
      <c r="A3038" s="4" t="s">
        <v>583</v>
      </c>
      <c r="B3038" s="4" t="s">
        <v>82</v>
      </c>
      <c r="C3038" s="50" t="s">
        <v>18</v>
      </c>
      <c r="D3038" s="51" t="s">
        <v>83</v>
      </c>
      <c r="E3038" s="49">
        <v>331.77</v>
      </c>
      <c r="F3038" s="49">
        <v>0</v>
      </c>
      <c r="K3038" s="38"/>
      <c r="L3038" s="38"/>
    </row>
    <row r="3039" spans="1:12" x14ac:dyDescent="0.25">
      <c r="C3039" s="39"/>
      <c r="D3039" s="48" t="s">
        <v>2674</v>
      </c>
      <c r="E3039" s="52">
        <f>SUM(E3036:E3038)</f>
        <v>1103.29</v>
      </c>
      <c r="F3039" s="52">
        <f>SUM(F3036:F3038)</f>
        <v>0</v>
      </c>
      <c r="K3039" s="38"/>
      <c r="L3039" s="38"/>
    </row>
    <row r="3040" spans="1:12" x14ac:dyDescent="0.25">
      <c r="C3040" s="39"/>
      <c r="D3040" s="40"/>
      <c r="E3040" s="49"/>
      <c r="F3040" s="49"/>
      <c r="K3040" s="38"/>
      <c r="L3040" s="38"/>
    </row>
    <row r="3041" spans="1:12" x14ac:dyDescent="0.25">
      <c r="B3041" s="7"/>
      <c r="C3041" s="47" t="s">
        <v>84</v>
      </c>
      <c r="D3041" s="48" t="s">
        <v>85</v>
      </c>
      <c r="E3041" s="49"/>
      <c r="F3041" s="49"/>
      <c r="K3041" s="38"/>
      <c r="L3041" s="38"/>
    </row>
    <row r="3042" spans="1:12" x14ac:dyDescent="0.25">
      <c r="C3042" s="39"/>
      <c r="D3042" s="40"/>
      <c r="E3042" s="49"/>
      <c r="F3042" s="49"/>
      <c r="K3042" s="38"/>
      <c r="L3042" s="38"/>
    </row>
    <row r="3043" spans="1:12" ht="45.75" x14ac:dyDescent="0.25">
      <c r="A3043" s="4" t="s">
        <v>584</v>
      </c>
      <c r="B3043" s="4" t="s">
        <v>87</v>
      </c>
      <c r="C3043" s="50" t="s">
        <v>31</v>
      </c>
      <c r="D3043" s="51" t="s">
        <v>88</v>
      </c>
      <c r="E3043" s="49">
        <v>5416.6</v>
      </c>
      <c r="F3043" s="49">
        <f t="shared" si="47"/>
        <v>5416.6</v>
      </c>
      <c r="K3043" s="38"/>
      <c r="L3043" s="38"/>
    </row>
    <row r="3044" spans="1:12" ht="45.75" x14ac:dyDescent="0.25">
      <c r="A3044" s="4" t="s">
        <v>584</v>
      </c>
      <c r="B3044" s="4" t="s">
        <v>89</v>
      </c>
      <c r="C3044" s="50" t="s">
        <v>40</v>
      </c>
      <c r="D3044" s="51" t="s">
        <v>90</v>
      </c>
      <c r="E3044" s="49">
        <v>1341.11</v>
      </c>
      <c r="F3044" s="49">
        <f t="shared" si="47"/>
        <v>1341.11</v>
      </c>
      <c r="K3044" s="38"/>
      <c r="L3044" s="38"/>
    </row>
    <row r="3045" spans="1:12" ht="23.25" x14ac:dyDescent="0.25">
      <c r="A3045" s="4" t="s">
        <v>584</v>
      </c>
      <c r="B3045" s="4" t="s">
        <v>182</v>
      </c>
      <c r="C3045" s="50" t="s">
        <v>15</v>
      </c>
      <c r="D3045" s="51" t="s">
        <v>183</v>
      </c>
      <c r="E3045" s="49">
        <v>7.32</v>
      </c>
      <c r="F3045" s="49">
        <f t="shared" si="47"/>
        <v>7.32</v>
      </c>
      <c r="K3045" s="38"/>
      <c r="L3045" s="38"/>
    </row>
    <row r="3046" spans="1:12" ht="45.75" x14ac:dyDescent="0.25">
      <c r="A3046" s="4" t="s">
        <v>584</v>
      </c>
      <c r="B3046" s="4" t="s">
        <v>91</v>
      </c>
      <c r="C3046" s="50" t="s">
        <v>31</v>
      </c>
      <c r="D3046" s="51" t="s">
        <v>92</v>
      </c>
      <c r="E3046" s="49">
        <v>62.82</v>
      </c>
      <c r="F3046" s="49">
        <f t="shared" si="47"/>
        <v>62.82</v>
      </c>
      <c r="K3046" s="38"/>
      <c r="L3046" s="38"/>
    </row>
    <row r="3047" spans="1:12" ht="34.5" x14ac:dyDescent="0.25">
      <c r="A3047" s="4" t="s">
        <v>584</v>
      </c>
      <c r="B3047" s="4" t="s">
        <v>156</v>
      </c>
      <c r="C3047" s="50" t="s">
        <v>18</v>
      </c>
      <c r="D3047" s="51" t="s">
        <v>157</v>
      </c>
      <c r="E3047" s="49">
        <v>1182.44</v>
      </c>
      <c r="F3047" s="49">
        <f t="shared" si="47"/>
        <v>1182.44</v>
      </c>
      <c r="K3047" s="38"/>
      <c r="L3047" s="38"/>
    </row>
    <row r="3048" spans="1:12" x14ac:dyDescent="0.25">
      <c r="C3048" s="39"/>
      <c r="D3048" s="48" t="s">
        <v>2674</v>
      </c>
      <c r="E3048" s="52">
        <f>SUM(E3043:E3047)</f>
        <v>8010.2899999999991</v>
      </c>
      <c r="F3048" s="52">
        <f>SUM(F3043:F3047)</f>
        <v>8010.2899999999991</v>
      </c>
      <c r="K3048" s="38"/>
      <c r="L3048" s="38"/>
    </row>
    <row r="3049" spans="1:12" x14ac:dyDescent="0.25">
      <c r="C3049" s="39"/>
      <c r="D3049" s="40"/>
      <c r="E3049" s="49"/>
      <c r="F3049" s="49"/>
      <c r="K3049" s="38"/>
      <c r="L3049" s="38"/>
    </row>
    <row r="3050" spans="1:12" x14ac:dyDescent="0.25">
      <c r="B3050" s="7"/>
      <c r="C3050" s="47" t="s">
        <v>93</v>
      </c>
      <c r="D3050" s="48" t="s">
        <v>94</v>
      </c>
      <c r="E3050" s="49"/>
      <c r="F3050" s="49"/>
      <c r="K3050" s="38"/>
      <c r="L3050" s="38"/>
    </row>
    <row r="3051" spans="1:12" x14ac:dyDescent="0.25">
      <c r="C3051" s="39"/>
      <c r="D3051" s="40"/>
      <c r="E3051" s="49"/>
      <c r="F3051" s="49"/>
      <c r="K3051" s="38"/>
      <c r="L3051" s="38"/>
    </row>
    <row r="3052" spans="1:12" ht="23.25" x14ac:dyDescent="0.25">
      <c r="A3052" s="4" t="s">
        <v>585</v>
      </c>
      <c r="B3052" s="4" t="s">
        <v>96</v>
      </c>
      <c r="C3052" s="50" t="s">
        <v>40</v>
      </c>
      <c r="D3052" s="51" t="s">
        <v>97</v>
      </c>
      <c r="E3052" s="49">
        <v>3164.4</v>
      </c>
      <c r="F3052" s="49">
        <f t="shared" si="47"/>
        <v>3164.4</v>
      </c>
      <c r="K3052" s="38"/>
      <c r="L3052" s="38"/>
    </row>
    <row r="3053" spans="1:12" ht="34.5" x14ac:dyDescent="0.25">
      <c r="A3053" s="4" t="s">
        <v>585</v>
      </c>
      <c r="B3053" s="4" t="s">
        <v>98</v>
      </c>
      <c r="C3053" s="50" t="s">
        <v>40</v>
      </c>
      <c r="D3053" s="51" t="s">
        <v>99</v>
      </c>
      <c r="E3053" s="49">
        <v>775.47</v>
      </c>
      <c r="F3053" s="49">
        <f t="shared" si="47"/>
        <v>775.47</v>
      </c>
      <c r="K3053" s="38"/>
      <c r="L3053" s="38"/>
    </row>
    <row r="3054" spans="1:12" ht="57" x14ac:dyDescent="0.25">
      <c r="A3054" s="4" t="s">
        <v>585</v>
      </c>
      <c r="B3054" s="4" t="s">
        <v>100</v>
      </c>
      <c r="C3054" s="50" t="s">
        <v>40</v>
      </c>
      <c r="D3054" s="51" t="s">
        <v>101</v>
      </c>
      <c r="E3054" s="49">
        <v>907.27</v>
      </c>
      <c r="F3054" s="49">
        <f t="shared" si="47"/>
        <v>907.27</v>
      </c>
      <c r="K3054" s="38"/>
      <c r="L3054" s="38"/>
    </row>
    <row r="3055" spans="1:12" ht="34.5" x14ac:dyDescent="0.25">
      <c r="A3055" s="4" t="s">
        <v>585</v>
      </c>
      <c r="B3055" s="4" t="s">
        <v>102</v>
      </c>
      <c r="C3055" s="50" t="s">
        <v>40</v>
      </c>
      <c r="D3055" s="51" t="s">
        <v>103</v>
      </c>
      <c r="E3055" s="49">
        <v>258.75</v>
      </c>
      <c r="F3055" s="49">
        <f t="shared" si="47"/>
        <v>258.75</v>
      </c>
      <c r="K3055" s="38"/>
      <c r="L3055" s="38"/>
    </row>
    <row r="3056" spans="1:12" ht="57" x14ac:dyDescent="0.25">
      <c r="A3056" s="4" t="s">
        <v>585</v>
      </c>
      <c r="B3056" s="4" t="s">
        <v>104</v>
      </c>
      <c r="C3056" s="50" t="s">
        <v>40</v>
      </c>
      <c r="D3056" s="51" t="s">
        <v>105</v>
      </c>
      <c r="E3056" s="49">
        <v>1601.06</v>
      </c>
      <c r="F3056" s="49">
        <f t="shared" si="47"/>
        <v>1601.06</v>
      </c>
      <c r="K3056" s="38"/>
      <c r="L3056" s="38"/>
    </row>
    <row r="3057" spans="1:12" ht="45.75" x14ac:dyDescent="0.25">
      <c r="A3057" s="4" t="s">
        <v>585</v>
      </c>
      <c r="B3057" s="4" t="s">
        <v>106</v>
      </c>
      <c r="C3057" s="50" t="s">
        <v>40</v>
      </c>
      <c r="D3057" s="51" t="s">
        <v>107</v>
      </c>
      <c r="E3057" s="49">
        <v>46.76</v>
      </c>
      <c r="F3057" s="49">
        <v>0</v>
      </c>
      <c r="K3057" s="38"/>
      <c r="L3057" s="38"/>
    </row>
    <row r="3058" spans="1:12" x14ac:dyDescent="0.25">
      <c r="C3058" s="39"/>
      <c r="D3058" s="48" t="s">
        <v>2674</v>
      </c>
      <c r="E3058" s="52">
        <f>SUM(E3052:E3057)</f>
        <v>6753.7099999999991</v>
      </c>
      <c r="F3058" s="52">
        <f>SUM(F3052:F3057)</f>
        <v>6706.9499999999989</v>
      </c>
      <c r="K3058" s="38"/>
      <c r="L3058" s="38"/>
    </row>
    <row r="3059" spans="1:12" x14ac:dyDescent="0.25">
      <c r="C3059" s="39"/>
      <c r="D3059" s="40"/>
      <c r="E3059" s="49"/>
      <c r="F3059" s="49"/>
      <c r="K3059" s="38"/>
      <c r="L3059" s="38"/>
    </row>
    <row r="3060" spans="1:12" x14ac:dyDescent="0.25">
      <c r="B3060" s="7"/>
      <c r="C3060" s="44" t="s">
        <v>586</v>
      </c>
      <c r="D3060" s="45" t="s">
        <v>587</v>
      </c>
      <c r="E3060" s="46">
        <f>E3072+E3077+E3083+E3093+E3103+E3108+E3114+E3124</f>
        <v>24138.280000000006</v>
      </c>
      <c r="F3060" s="46">
        <f>F3072+F3077+F3083+F3093+F3103+F3108+F3114+F3124</f>
        <v>17531.3</v>
      </c>
      <c r="K3060" s="38"/>
      <c r="L3060" s="38"/>
    </row>
    <row r="3061" spans="1:12" x14ac:dyDescent="0.25">
      <c r="B3061" s="7"/>
      <c r="C3061" s="47" t="s">
        <v>7</v>
      </c>
      <c r="D3061" s="48" t="s">
        <v>12</v>
      </c>
      <c r="E3061" s="49"/>
      <c r="F3061" s="49"/>
      <c r="K3061" s="38"/>
      <c r="L3061" s="38"/>
    </row>
    <row r="3062" spans="1:12" x14ac:dyDescent="0.25">
      <c r="C3062" s="39"/>
      <c r="D3062" s="40"/>
      <c r="E3062" s="49"/>
      <c r="F3062" s="49"/>
      <c r="K3062" s="38"/>
      <c r="L3062" s="38"/>
    </row>
    <row r="3063" spans="1:12" ht="23.25" x14ac:dyDescent="0.25">
      <c r="A3063" s="4" t="s">
        <v>588</v>
      </c>
      <c r="B3063" s="4" t="s">
        <v>14</v>
      </c>
      <c r="C3063" s="50" t="s">
        <v>15</v>
      </c>
      <c r="D3063" s="51" t="s">
        <v>16</v>
      </c>
      <c r="E3063" s="49">
        <v>877.5</v>
      </c>
      <c r="F3063" s="49">
        <f t="shared" si="47"/>
        <v>877.5</v>
      </c>
      <c r="K3063" s="38"/>
      <c r="L3063" s="38"/>
    </row>
    <row r="3064" spans="1:12" x14ac:dyDescent="0.25">
      <c r="A3064" s="4" t="s">
        <v>588</v>
      </c>
      <c r="B3064" s="4" t="s">
        <v>17</v>
      </c>
      <c r="C3064" s="50" t="s">
        <v>18</v>
      </c>
      <c r="D3064" s="51" t="s">
        <v>19</v>
      </c>
      <c r="E3064" s="49">
        <v>141.30000000000001</v>
      </c>
      <c r="F3064" s="49">
        <f t="shared" si="47"/>
        <v>141.30000000000001</v>
      </c>
      <c r="K3064" s="38"/>
      <c r="L3064" s="38"/>
    </row>
    <row r="3065" spans="1:12" ht="23.25" x14ac:dyDescent="0.25">
      <c r="A3065" s="4" t="s">
        <v>588</v>
      </c>
      <c r="B3065" s="4" t="s">
        <v>20</v>
      </c>
      <c r="C3065" s="50" t="s">
        <v>18</v>
      </c>
      <c r="D3065" s="51" t="s">
        <v>21</v>
      </c>
      <c r="E3065" s="49">
        <v>428.4</v>
      </c>
      <c r="F3065" s="49">
        <f t="shared" si="47"/>
        <v>428.4</v>
      </c>
      <c r="K3065" s="38"/>
      <c r="L3065" s="38"/>
    </row>
    <row r="3066" spans="1:12" ht="23.25" x14ac:dyDescent="0.25">
      <c r="A3066" s="4" t="s">
        <v>588</v>
      </c>
      <c r="B3066" s="4" t="s">
        <v>22</v>
      </c>
      <c r="C3066" s="50" t="s">
        <v>15</v>
      </c>
      <c r="D3066" s="51" t="s">
        <v>23</v>
      </c>
      <c r="E3066" s="49">
        <v>423</v>
      </c>
      <c r="F3066" s="49">
        <f t="shared" si="47"/>
        <v>423</v>
      </c>
      <c r="K3066" s="38"/>
      <c r="L3066" s="38"/>
    </row>
    <row r="3067" spans="1:12" ht="23.25" x14ac:dyDescent="0.25">
      <c r="A3067" s="4" t="s">
        <v>588</v>
      </c>
      <c r="B3067" s="4" t="s">
        <v>24</v>
      </c>
      <c r="C3067" s="50" t="s">
        <v>18</v>
      </c>
      <c r="D3067" s="51" t="s">
        <v>25</v>
      </c>
      <c r="E3067" s="49">
        <v>1126.98</v>
      </c>
      <c r="F3067" s="49">
        <f t="shared" si="47"/>
        <v>1126.98</v>
      </c>
      <c r="K3067" s="38"/>
      <c r="L3067" s="38"/>
    </row>
    <row r="3068" spans="1:12" ht="23.25" x14ac:dyDescent="0.25">
      <c r="A3068" s="4" t="s">
        <v>588</v>
      </c>
      <c r="B3068" s="4" t="s">
        <v>26</v>
      </c>
      <c r="C3068" s="50" t="s">
        <v>18</v>
      </c>
      <c r="D3068" s="51" t="s">
        <v>27</v>
      </c>
      <c r="E3068" s="49">
        <v>170.79</v>
      </c>
      <c r="F3068" s="49">
        <f t="shared" si="47"/>
        <v>170.79</v>
      </c>
      <c r="K3068" s="38"/>
      <c r="L3068" s="38"/>
    </row>
    <row r="3069" spans="1:12" ht="23.25" x14ac:dyDescent="0.25">
      <c r="A3069" s="4" t="s">
        <v>588</v>
      </c>
      <c r="B3069" s="4" t="s">
        <v>28</v>
      </c>
      <c r="C3069" s="50" t="s">
        <v>18</v>
      </c>
      <c r="D3069" s="51" t="s">
        <v>29</v>
      </c>
      <c r="E3069" s="49">
        <v>381.24</v>
      </c>
      <c r="F3069" s="49">
        <f t="shared" si="47"/>
        <v>381.24</v>
      </c>
      <c r="K3069" s="38"/>
      <c r="L3069" s="38"/>
    </row>
    <row r="3070" spans="1:12" ht="34.5" x14ac:dyDescent="0.25">
      <c r="A3070" s="4" t="s">
        <v>588</v>
      </c>
      <c r="B3070" s="4" t="s">
        <v>30</v>
      </c>
      <c r="C3070" s="50" t="s">
        <v>31</v>
      </c>
      <c r="D3070" s="51" t="s">
        <v>32</v>
      </c>
      <c r="E3070" s="49">
        <v>217.56</v>
      </c>
      <c r="F3070" s="49">
        <f t="shared" si="47"/>
        <v>217.56</v>
      </c>
      <c r="K3070" s="38"/>
      <c r="L3070" s="38"/>
    </row>
    <row r="3071" spans="1:12" ht="34.5" x14ac:dyDescent="0.25">
      <c r="A3071" s="4" t="s">
        <v>588</v>
      </c>
      <c r="B3071" s="4" t="s">
        <v>33</v>
      </c>
      <c r="C3071" s="50" t="s">
        <v>31</v>
      </c>
      <c r="D3071" s="51" t="s">
        <v>34</v>
      </c>
      <c r="E3071" s="49">
        <v>287.12</v>
      </c>
      <c r="F3071" s="49">
        <f t="shared" si="47"/>
        <v>287.12</v>
      </c>
      <c r="K3071" s="38"/>
      <c r="L3071" s="38"/>
    </row>
    <row r="3072" spans="1:12" x14ac:dyDescent="0.25">
      <c r="C3072" s="39"/>
      <c r="D3072" s="48" t="s">
        <v>2674</v>
      </c>
      <c r="E3072" s="52">
        <f>SUM(E3063:E3071)</f>
        <v>4053.89</v>
      </c>
      <c r="F3072" s="52">
        <f>SUM(F3063:F3071)</f>
        <v>4053.89</v>
      </c>
      <c r="K3072" s="38"/>
      <c r="L3072" s="38"/>
    </row>
    <row r="3073" spans="1:12" x14ac:dyDescent="0.25">
      <c r="C3073" s="39"/>
      <c r="D3073" s="40"/>
      <c r="E3073" s="49"/>
      <c r="F3073" s="49"/>
      <c r="K3073" s="38"/>
      <c r="L3073" s="38"/>
    </row>
    <row r="3074" spans="1:12" x14ac:dyDescent="0.25">
      <c r="B3074" s="7"/>
      <c r="C3074" s="47" t="s">
        <v>36</v>
      </c>
      <c r="D3074" s="48" t="s">
        <v>37</v>
      </c>
      <c r="E3074" s="49"/>
      <c r="F3074" s="49"/>
      <c r="K3074" s="38"/>
      <c r="L3074" s="38"/>
    </row>
    <row r="3075" spans="1:12" x14ac:dyDescent="0.25">
      <c r="C3075" s="39"/>
      <c r="D3075" s="40"/>
      <c r="E3075" s="49"/>
      <c r="F3075" s="49"/>
      <c r="K3075" s="38"/>
      <c r="L3075" s="38"/>
    </row>
    <row r="3076" spans="1:12" ht="23.25" x14ac:dyDescent="0.25">
      <c r="A3076" s="4" t="s">
        <v>589</v>
      </c>
      <c r="B3076" s="4" t="s">
        <v>39</v>
      </c>
      <c r="C3076" s="50" t="s">
        <v>40</v>
      </c>
      <c r="D3076" s="51" t="s">
        <v>41</v>
      </c>
      <c r="E3076" s="49">
        <v>817.2</v>
      </c>
      <c r="F3076" s="49">
        <f t="shared" si="47"/>
        <v>817.2</v>
      </c>
      <c r="K3076" s="38"/>
      <c r="L3076" s="38"/>
    </row>
    <row r="3077" spans="1:12" x14ac:dyDescent="0.25">
      <c r="C3077" s="39"/>
      <c r="D3077" s="48" t="s">
        <v>2674</v>
      </c>
      <c r="E3077" s="52">
        <f>SUM(E3076)</f>
        <v>817.2</v>
      </c>
      <c r="F3077" s="52">
        <f>SUM(F3076)</f>
        <v>817.2</v>
      </c>
      <c r="K3077" s="38"/>
      <c r="L3077" s="38"/>
    </row>
    <row r="3078" spans="1:12" x14ac:dyDescent="0.25">
      <c r="C3078" s="39"/>
      <c r="D3078" s="40"/>
      <c r="E3078" s="49"/>
      <c r="F3078" s="49"/>
      <c r="K3078" s="38"/>
      <c r="L3078" s="38"/>
    </row>
    <row r="3079" spans="1:12" x14ac:dyDescent="0.25">
      <c r="B3079" s="7"/>
      <c r="C3079" s="47" t="s">
        <v>42</v>
      </c>
      <c r="D3079" s="48" t="s">
        <v>43</v>
      </c>
      <c r="E3079" s="49"/>
      <c r="F3079" s="49"/>
      <c r="K3079" s="38"/>
      <c r="L3079" s="38"/>
    </row>
    <row r="3080" spans="1:12" x14ac:dyDescent="0.25">
      <c r="C3080" s="39"/>
      <c r="D3080" s="40"/>
      <c r="E3080" s="49"/>
      <c r="F3080" s="49"/>
      <c r="K3080" s="38"/>
      <c r="L3080" s="38"/>
    </row>
    <row r="3081" spans="1:12" ht="45.75" x14ac:dyDescent="0.25">
      <c r="A3081" s="4" t="s">
        <v>590</v>
      </c>
      <c r="B3081" s="4" t="s">
        <v>45</v>
      </c>
      <c r="C3081" s="50" t="s">
        <v>31</v>
      </c>
      <c r="D3081" s="51" t="s">
        <v>46</v>
      </c>
      <c r="E3081" s="49">
        <v>704.34</v>
      </c>
      <c r="F3081" s="49">
        <f t="shared" ref="F3081:F3142" si="48">E3081</f>
        <v>704.34</v>
      </c>
      <c r="K3081" s="38"/>
      <c r="L3081" s="38"/>
    </row>
    <row r="3082" spans="1:12" ht="45.75" x14ac:dyDescent="0.25">
      <c r="A3082" s="4" t="s">
        <v>590</v>
      </c>
      <c r="B3082" s="4" t="s">
        <v>47</v>
      </c>
      <c r="C3082" s="50" t="s">
        <v>31</v>
      </c>
      <c r="D3082" s="51" t="s">
        <v>48</v>
      </c>
      <c r="E3082" s="49">
        <v>73.599999999999994</v>
      </c>
      <c r="F3082" s="49">
        <f t="shared" si="48"/>
        <v>73.599999999999994</v>
      </c>
      <c r="K3082" s="38"/>
      <c r="L3082" s="38"/>
    </row>
    <row r="3083" spans="1:12" x14ac:dyDescent="0.25">
      <c r="C3083" s="39"/>
      <c r="D3083" s="48" t="s">
        <v>2674</v>
      </c>
      <c r="E3083" s="52">
        <f>SUM(E3081:E3082)</f>
        <v>777.94</v>
      </c>
      <c r="F3083" s="52">
        <f>SUM(F3081:F3082)</f>
        <v>777.94</v>
      </c>
      <c r="K3083" s="38"/>
      <c r="L3083" s="38"/>
    </row>
    <row r="3084" spans="1:12" x14ac:dyDescent="0.25">
      <c r="C3084" s="39"/>
      <c r="D3084" s="40"/>
      <c r="E3084" s="49"/>
      <c r="F3084" s="49"/>
      <c r="K3084" s="38"/>
      <c r="L3084" s="38"/>
    </row>
    <row r="3085" spans="1:12" x14ac:dyDescent="0.25">
      <c r="B3085" s="7"/>
      <c r="C3085" s="47" t="s">
        <v>53</v>
      </c>
      <c r="D3085" s="48" t="s">
        <v>54</v>
      </c>
      <c r="E3085" s="49"/>
      <c r="F3085" s="49"/>
      <c r="K3085" s="38"/>
      <c r="L3085" s="38"/>
    </row>
    <row r="3086" spans="1:12" x14ac:dyDescent="0.25">
      <c r="C3086" s="39"/>
      <c r="D3086" s="40"/>
      <c r="E3086" s="49"/>
      <c r="F3086" s="49"/>
      <c r="K3086" s="38"/>
      <c r="L3086" s="38"/>
    </row>
    <row r="3087" spans="1:12" ht="34.5" x14ac:dyDescent="0.25">
      <c r="A3087" s="4" t="s">
        <v>591</v>
      </c>
      <c r="B3087" s="4" t="s">
        <v>56</v>
      </c>
      <c r="C3087" s="50" t="s">
        <v>40</v>
      </c>
      <c r="D3087" s="51" t="s">
        <v>57</v>
      </c>
      <c r="E3087" s="49">
        <v>359.21</v>
      </c>
      <c r="F3087" s="49">
        <f t="shared" si="48"/>
        <v>359.21</v>
      </c>
      <c r="K3087" s="38"/>
      <c r="L3087" s="38"/>
    </row>
    <row r="3088" spans="1:12" ht="34.5" x14ac:dyDescent="0.25">
      <c r="A3088" s="4" t="s">
        <v>591</v>
      </c>
      <c r="B3088" s="4" t="s">
        <v>58</v>
      </c>
      <c r="C3088" s="50" t="s">
        <v>40</v>
      </c>
      <c r="D3088" s="51" t="s">
        <v>59</v>
      </c>
      <c r="E3088" s="49">
        <v>28.56</v>
      </c>
      <c r="F3088" s="49">
        <f t="shared" si="48"/>
        <v>28.56</v>
      </c>
      <c r="K3088" s="38"/>
      <c r="L3088" s="38"/>
    </row>
    <row r="3089" spans="1:12" ht="34.5" x14ac:dyDescent="0.25">
      <c r="A3089" s="4" t="s">
        <v>591</v>
      </c>
      <c r="B3089" s="4" t="s">
        <v>60</v>
      </c>
      <c r="C3089" s="50" t="s">
        <v>40</v>
      </c>
      <c r="D3089" s="51" t="s">
        <v>61</v>
      </c>
      <c r="E3089" s="49">
        <v>1002.57</v>
      </c>
      <c r="F3089" s="49">
        <f t="shared" si="48"/>
        <v>1002.57</v>
      </c>
      <c r="K3089" s="38"/>
      <c r="L3089" s="38"/>
    </row>
    <row r="3090" spans="1:12" ht="34.5" x14ac:dyDescent="0.25">
      <c r="A3090" s="4" t="s">
        <v>591</v>
      </c>
      <c r="B3090" s="4" t="s">
        <v>62</v>
      </c>
      <c r="C3090" s="50" t="s">
        <v>40</v>
      </c>
      <c r="D3090" s="51" t="s">
        <v>63</v>
      </c>
      <c r="E3090" s="49">
        <v>235.22</v>
      </c>
      <c r="F3090" s="49">
        <f t="shared" si="48"/>
        <v>235.22</v>
      </c>
      <c r="K3090" s="38"/>
      <c r="L3090" s="38"/>
    </row>
    <row r="3091" spans="1:12" ht="45.75" x14ac:dyDescent="0.25">
      <c r="A3091" s="4" t="s">
        <v>591</v>
      </c>
      <c r="B3091" s="4" t="s">
        <v>64</v>
      </c>
      <c r="C3091" s="50" t="s">
        <v>40</v>
      </c>
      <c r="D3091" s="51" t="s">
        <v>65</v>
      </c>
      <c r="E3091" s="49">
        <v>379.26</v>
      </c>
      <c r="F3091" s="49">
        <f t="shared" si="48"/>
        <v>379.26</v>
      </c>
      <c r="K3091" s="38"/>
      <c r="L3091" s="38"/>
    </row>
    <row r="3092" spans="1:12" ht="45.75" x14ac:dyDescent="0.25">
      <c r="A3092" s="4" t="s">
        <v>591</v>
      </c>
      <c r="B3092" s="4" t="s">
        <v>66</v>
      </c>
      <c r="C3092" s="50" t="s">
        <v>40</v>
      </c>
      <c r="D3092" s="51" t="s">
        <v>67</v>
      </c>
      <c r="E3092" s="49">
        <v>55.68</v>
      </c>
      <c r="F3092" s="49">
        <f t="shared" si="48"/>
        <v>55.68</v>
      </c>
      <c r="K3092" s="38"/>
      <c r="L3092" s="38"/>
    </row>
    <row r="3093" spans="1:12" x14ac:dyDescent="0.25">
      <c r="C3093" s="39"/>
      <c r="D3093" s="48" t="s">
        <v>2674</v>
      </c>
      <c r="E3093" s="52">
        <f>SUM(E3087:E3092)</f>
        <v>2060.5</v>
      </c>
      <c r="F3093" s="52">
        <f>SUM(F3087:F3092)</f>
        <v>2060.5</v>
      </c>
      <c r="K3093" s="38"/>
      <c r="L3093" s="38"/>
    </row>
    <row r="3094" spans="1:12" x14ac:dyDescent="0.25">
      <c r="C3094" s="39"/>
      <c r="D3094" s="40"/>
      <c r="E3094" s="49"/>
      <c r="F3094" s="49"/>
      <c r="K3094" s="38"/>
      <c r="L3094" s="38"/>
    </row>
    <row r="3095" spans="1:12" x14ac:dyDescent="0.25">
      <c r="B3095" s="7"/>
      <c r="C3095" s="47" t="s">
        <v>68</v>
      </c>
      <c r="D3095" s="48" t="s">
        <v>69</v>
      </c>
      <c r="E3095" s="49"/>
      <c r="F3095" s="49"/>
      <c r="K3095" s="38"/>
      <c r="L3095" s="38"/>
    </row>
    <row r="3096" spans="1:12" x14ac:dyDescent="0.25">
      <c r="C3096" s="39"/>
      <c r="D3096" s="40"/>
      <c r="E3096" s="49"/>
      <c r="F3096" s="49"/>
      <c r="K3096" s="38"/>
      <c r="L3096" s="38"/>
    </row>
    <row r="3097" spans="1:12" ht="45.75" x14ac:dyDescent="0.25">
      <c r="A3097" s="4" t="s">
        <v>592</v>
      </c>
      <c r="B3097" s="4" t="s">
        <v>559</v>
      </c>
      <c r="C3097" s="50" t="s">
        <v>15</v>
      </c>
      <c r="D3097" s="51" t="s">
        <v>560</v>
      </c>
      <c r="E3097" s="49">
        <v>5408.97</v>
      </c>
      <c r="F3097" s="49">
        <v>0</v>
      </c>
      <c r="K3097" s="38"/>
      <c r="L3097" s="38"/>
    </row>
    <row r="3098" spans="1:12" ht="45.75" x14ac:dyDescent="0.25">
      <c r="A3098" s="4" t="s">
        <v>592</v>
      </c>
      <c r="B3098" s="4" t="s">
        <v>73</v>
      </c>
      <c r="C3098" s="50" t="s">
        <v>18</v>
      </c>
      <c r="D3098" s="51" t="s">
        <v>74</v>
      </c>
      <c r="E3098" s="49">
        <v>868.98</v>
      </c>
      <c r="F3098" s="49">
        <f t="shared" si="48"/>
        <v>868.98</v>
      </c>
      <c r="K3098" s="38"/>
      <c r="L3098" s="38"/>
    </row>
    <row r="3099" spans="1:12" ht="23.25" x14ac:dyDescent="0.25">
      <c r="A3099" s="4" t="s">
        <v>592</v>
      </c>
      <c r="B3099" s="4" t="s">
        <v>75</v>
      </c>
      <c r="C3099" s="50" t="s">
        <v>15</v>
      </c>
      <c r="D3099" s="51" t="s">
        <v>76</v>
      </c>
      <c r="E3099" s="49">
        <v>93.31</v>
      </c>
      <c r="F3099" s="49">
        <f t="shared" si="48"/>
        <v>93.31</v>
      </c>
      <c r="K3099" s="38"/>
      <c r="L3099" s="38"/>
    </row>
    <row r="3100" spans="1:12" ht="79.5" x14ac:dyDescent="0.25">
      <c r="A3100" s="4" t="s">
        <v>592</v>
      </c>
      <c r="B3100" s="4" t="s">
        <v>389</v>
      </c>
      <c r="C3100" s="50" t="s">
        <v>18</v>
      </c>
      <c r="D3100" s="51" t="s">
        <v>390</v>
      </c>
      <c r="E3100" s="49">
        <v>178.93</v>
      </c>
      <c r="F3100" s="49">
        <v>0</v>
      </c>
      <c r="K3100" s="38"/>
      <c r="L3100" s="38"/>
    </row>
    <row r="3101" spans="1:12" ht="79.5" x14ac:dyDescent="0.25">
      <c r="A3101" s="4" t="s">
        <v>592</v>
      </c>
      <c r="B3101" s="4" t="s">
        <v>571</v>
      </c>
      <c r="C3101" s="50" t="s">
        <v>18</v>
      </c>
      <c r="D3101" s="51" t="s">
        <v>572</v>
      </c>
      <c r="E3101" s="49">
        <v>232.13</v>
      </c>
      <c r="F3101" s="49">
        <v>0</v>
      </c>
      <c r="K3101" s="38"/>
      <c r="L3101" s="38"/>
    </row>
    <row r="3102" spans="1:12" ht="23.25" x14ac:dyDescent="0.25">
      <c r="A3102" s="4" t="s">
        <v>592</v>
      </c>
      <c r="B3102" s="4" t="s">
        <v>391</v>
      </c>
      <c r="C3102" s="50" t="s">
        <v>18</v>
      </c>
      <c r="D3102" s="51" t="s">
        <v>392</v>
      </c>
      <c r="E3102" s="49">
        <v>629.6</v>
      </c>
      <c r="F3102" s="49">
        <v>0</v>
      </c>
      <c r="K3102" s="38"/>
      <c r="L3102" s="38"/>
    </row>
    <row r="3103" spans="1:12" x14ac:dyDescent="0.25">
      <c r="C3103" s="39"/>
      <c r="D3103" s="48" t="s">
        <v>2674</v>
      </c>
      <c r="E3103" s="52">
        <f>SUM(E3097:E3102)</f>
        <v>7411.9200000000019</v>
      </c>
      <c r="F3103" s="52">
        <f>SUM(F3097:F3102)</f>
        <v>962.29</v>
      </c>
      <c r="K3103" s="38"/>
      <c r="L3103" s="38"/>
    </row>
    <row r="3104" spans="1:12" x14ac:dyDescent="0.25">
      <c r="C3104" s="39"/>
      <c r="D3104" s="40"/>
      <c r="E3104" s="49"/>
      <c r="F3104" s="49"/>
      <c r="K3104" s="38"/>
      <c r="L3104" s="38"/>
    </row>
    <row r="3105" spans="1:12" x14ac:dyDescent="0.25">
      <c r="B3105" s="7"/>
      <c r="C3105" s="47" t="s">
        <v>79</v>
      </c>
      <c r="D3105" s="48" t="s">
        <v>80</v>
      </c>
      <c r="E3105" s="49"/>
      <c r="F3105" s="49"/>
      <c r="K3105" s="38"/>
      <c r="L3105" s="38"/>
    </row>
    <row r="3106" spans="1:12" x14ac:dyDescent="0.25">
      <c r="C3106" s="39"/>
      <c r="D3106" s="40"/>
      <c r="E3106" s="49"/>
      <c r="F3106" s="49"/>
      <c r="K3106" s="38"/>
      <c r="L3106" s="38"/>
    </row>
    <row r="3107" spans="1:12" ht="34.5" x14ac:dyDescent="0.25">
      <c r="A3107" s="4" t="s">
        <v>593</v>
      </c>
      <c r="B3107" s="4" t="s">
        <v>82</v>
      </c>
      <c r="C3107" s="50" t="s">
        <v>18</v>
      </c>
      <c r="D3107" s="51" t="s">
        <v>83</v>
      </c>
      <c r="E3107" s="49">
        <v>110.59</v>
      </c>
      <c r="F3107" s="49">
        <v>0</v>
      </c>
      <c r="K3107" s="38"/>
      <c r="L3107" s="38"/>
    </row>
    <row r="3108" spans="1:12" x14ac:dyDescent="0.25">
      <c r="C3108" s="39"/>
      <c r="D3108" s="48" t="s">
        <v>2674</v>
      </c>
      <c r="E3108" s="52">
        <f>SUM(E3107)</f>
        <v>110.59</v>
      </c>
      <c r="F3108" s="52">
        <f>SUM(F3107)</f>
        <v>0</v>
      </c>
      <c r="K3108" s="38"/>
      <c r="L3108" s="38"/>
    </row>
    <row r="3109" spans="1:12" x14ac:dyDescent="0.25">
      <c r="C3109" s="39"/>
      <c r="D3109" s="40"/>
      <c r="E3109" s="49"/>
      <c r="F3109" s="49"/>
      <c r="K3109" s="38"/>
      <c r="L3109" s="38"/>
    </row>
    <row r="3110" spans="1:12" x14ac:dyDescent="0.25">
      <c r="B3110" s="7"/>
      <c r="C3110" s="47" t="s">
        <v>84</v>
      </c>
      <c r="D3110" s="48" t="s">
        <v>85</v>
      </c>
      <c r="E3110" s="49"/>
      <c r="F3110" s="49"/>
      <c r="K3110" s="38"/>
      <c r="L3110" s="38"/>
    </row>
    <row r="3111" spans="1:12" x14ac:dyDescent="0.25">
      <c r="C3111" s="39"/>
      <c r="D3111" s="40"/>
      <c r="E3111" s="49"/>
      <c r="F3111" s="49"/>
      <c r="K3111" s="38"/>
      <c r="L3111" s="38"/>
    </row>
    <row r="3112" spans="1:12" ht="45.75" x14ac:dyDescent="0.25">
      <c r="A3112" s="4" t="s">
        <v>594</v>
      </c>
      <c r="B3112" s="4" t="s">
        <v>87</v>
      </c>
      <c r="C3112" s="50" t="s">
        <v>31</v>
      </c>
      <c r="D3112" s="51" t="s">
        <v>88</v>
      </c>
      <c r="E3112" s="49">
        <v>3774.19</v>
      </c>
      <c r="F3112" s="49">
        <f t="shared" si="48"/>
        <v>3774.19</v>
      </c>
      <c r="K3112" s="38"/>
      <c r="L3112" s="38"/>
    </row>
    <row r="3113" spans="1:12" ht="45.75" x14ac:dyDescent="0.25">
      <c r="A3113" s="4" t="s">
        <v>594</v>
      </c>
      <c r="B3113" s="4" t="s">
        <v>89</v>
      </c>
      <c r="C3113" s="50" t="s">
        <v>40</v>
      </c>
      <c r="D3113" s="51" t="s">
        <v>90</v>
      </c>
      <c r="E3113" s="49">
        <v>893.29</v>
      </c>
      <c r="F3113" s="49">
        <f t="shared" si="48"/>
        <v>893.29</v>
      </c>
      <c r="K3113" s="38"/>
      <c r="L3113" s="38"/>
    </row>
    <row r="3114" spans="1:12" x14ac:dyDescent="0.25">
      <c r="C3114" s="39"/>
      <c r="D3114" s="48" t="s">
        <v>2674</v>
      </c>
      <c r="E3114" s="52">
        <f>SUM(E3112:E3113)</f>
        <v>4667.4799999999996</v>
      </c>
      <c r="F3114" s="52">
        <f>SUM(F3112:F3113)</f>
        <v>4667.4799999999996</v>
      </c>
      <c r="K3114" s="38"/>
      <c r="L3114" s="38"/>
    </row>
    <row r="3115" spans="1:12" x14ac:dyDescent="0.25">
      <c r="C3115" s="39"/>
      <c r="D3115" s="40"/>
      <c r="E3115" s="49"/>
      <c r="F3115" s="49"/>
      <c r="K3115" s="38"/>
      <c r="L3115" s="38"/>
    </row>
    <row r="3116" spans="1:12" x14ac:dyDescent="0.25">
      <c r="B3116" s="7"/>
      <c r="C3116" s="47" t="s">
        <v>93</v>
      </c>
      <c r="D3116" s="48" t="s">
        <v>94</v>
      </c>
      <c r="E3116" s="49"/>
      <c r="F3116" s="49"/>
      <c r="K3116" s="38"/>
      <c r="L3116" s="38"/>
    </row>
    <row r="3117" spans="1:12" x14ac:dyDescent="0.25">
      <c r="C3117" s="39"/>
      <c r="D3117" s="40"/>
      <c r="E3117" s="49"/>
      <c r="F3117" s="49"/>
      <c r="K3117" s="38"/>
      <c r="L3117" s="38"/>
    </row>
    <row r="3118" spans="1:12" ht="23.25" x14ac:dyDescent="0.25">
      <c r="A3118" s="4" t="s">
        <v>595</v>
      </c>
      <c r="B3118" s="4" t="s">
        <v>96</v>
      </c>
      <c r="C3118" s="50" t="s">
        <v>40</v>
      </c>
      <c r="D3118" s="51" t="s">
        <v>97</v>
      </c>
      <c r="E3118" s="49">
        <v>1988.25</v>
      </c>
      <c r="F3118" s="49">
        <f t="shared" si="48"/>
        <v>1988.25</v>
      </c>
      <c r="K3118" s="38"/>
      <c r="L3118" s="38"/>
    </row>
    <row r="3119" spans="1:12" ht="34.5" x14ac:dyDescent="0.25">
      <c r="A3119" s="4" t="s">
        <v>595</v>
      </c>
      <c r="B3119" s="4" t="s">
        <v>98</v>
      </c>
      <c r="C3119" s="50" t="s">
        <v>40</v>
      </c>
      <c r="D3119" s="51" t="s">
        <v>99</v>
      </c>
      <c r="E3119" s="49">
        <v>490.16</v>
      </c>
      <c r="F3119" s="49">
        <f t="shared" si="48"/>
        <v>490.16</v>
      </c>
      <c r="K3119" s="38"/>
      <c r="L3119" s="38"/>
    </row>
    <row r="3120" spans="1:12" ht="57" x14ac:dyDescent="0.25">
      <c r="A3120" s="4" t="s">
        <v>595</v>
      </c>
      <c r="B3120" s="4" t="s">
        <v>100</v>
      </c>
      <c r="C3120" s="50" t="s">
        <v>40</v>
      </c>
      <c r="D3120" s="51" t="s">
        <v>101</v>
      </c>
      <c r="E3120" s="49">
        <v>573.47</v>
      </c>
      <c r="F3120" s="49">
        <f t="shared" si="48"/>
        <v>573.47</v>
      </c>
      <c r="K3120" s="38"/>
      <c r="L3120" s="38"/>
    </row>
    <row r="3121" spans="1:12" ht="34.5" x14ac:dyDescent="0.25">
      <c r="A3121" s="4" t="s">
        <v>595</v>
      </c>
      <c r="B3121" s="4" t="s">
        <v>102</v>
      </c>
      <c r="C3121" s="50" t="s">
        <v>40</v>
      </c>
      <c r="D3121" s="51" t="s">
        <v>103</v>
      </c>
      <c r="E3121" s="49">
        <v>158.62</v>
      </c>
      <c r="F3121" s="49">
        <f t="shared" si="48"/>
        <v>158.62</v>
      </c>
      <c r="K3121" s="38"/>
      <c r="L3121" s="38"/>
    </row>
    <row r="3122" spans="1:12" ht="57" x14ac:dyDescent="0.25">
      <c r="A3122" s="4" t="s">
        <v>595</v>
      </c>
      <c r="B3122" s="4" t="s">
        <v>104</v>
      </c>
      <c r="C3122" s="50" t="s">
        <v>40</v>
      </c>
      <c r="D3122" s="51" t="s">
        <v>105</v>
      </c>
      <c r="E3122" s="49">
        <v>981.5</v>
      </c>
      <c r="F3122" s="49">
        <f t="shared" si="48"/>
        <v>981.5</v>
      </c>
      <c r="K3122" s="38"/>
      <c r="L3122" s="38"/>
    </row>
    <row r="3123" spans="1:12" ht="45.75" x14ac:dyDescent="0.25">
      <c r="A3123" s="4" t="s">
        <v>595</v>
      </c>
      <c r="B3123" s="4" t="s">
        <v>106</v>
      </c>
      <c r="C3123" s="50" t="s">
        <v>40</v>
      </c>
      <c r="D3123" s="51" t="s">
        <v>107</v>
      </c>
      <c r="E3123" s="49">
        <v>46.76</v>
      </c>
      <c r="F3123" s="49">
        <v>0</v>
      </c>
      <c r="K3123" s="38"/>
      <c r="L3123" s="38"/>
    </row>
    <row r="3124" spans="1:12" x14ac:dyDescent="0.25">
      <c r="C3124" s="39"/>
      <c r="D3124" s="48" t="s">
        <v>2674</v>
      </c>
      <c r="E3124" s="52">
        <f>SUM(E3118:E3123)</f>
        <v>4238.76</v>
      </c>
      <c r="F3124" s="52">
        <f>SUM(F3118:F3123)</f>
        <v>4192</v>
      </c>
      <c r="K3124" s="38"/>
      <c r="L3124" s="38"/>
    </row>
    <row r="3125" spans="1:12" x14ac:dyDescent="0.25">
      <c r="C3125" s="39"/>
      <c r="D3125" s="40"/>
      <c r="E3125" s="49"/>
      <c r="F3125" s="49"/>
      <c r="K3125" s="38"/>
      <c r="L3125" s="38"/>
    </row>
    <row r="3126" spans="1:12" x14ac:dyDescent="0.25">
      <c r="B3126" s="7"/>
      <c r="C3126" s="44" t="s">
        <v>596</v>
      </c>
      <c r="D3126" s="45" t="s">
        <v>597</v>
      </c>
      <c r="E3126" s="46">
        <f>E3138+E3143+E3149+E3159+E3168+E3174+E3184</f>
        <v>20263.330000000002</v>
      </c>
      <c r="F3126" s="46">
        <f>F3138+F3143+F3149+F3159+F3168+F3174+F3184</f>
        <v>14771.78</v>
      </c>
      <c r="K3126" s="38"/>
      <c r="L3126" s="38"/>
    </row>
    <row r="3127" spans="1:12" x14ac:dyDescent="0.25">
      <c r="B3127" s="7"/>
      <c r="C3127" s="47" t="s">
        <v>7</v>
      </c>
      <c r="D3127" s="48" t="s">
        <v>12</v>
      </c>
      <c r="E3127" s="49"/>
      <c r="F3127" s="49"/>
      <c r="K3127" s="38"/>
      <c r="L3127" s="38"/>
    </row>
    <row r="3128" spans="1:12" x14ac:dyDescent="0.25">
      <c r="C3128" s="39"/>
      <c r="D3128" s="40"/>
      <c r="E3128" s="49"/>
      <c r="F3128" s="49"/>
      <c r="K3128" s="38"/>
      <c r="L3128" s="38"/>
    </row>
    <row r="3129" spans="1:12" ht="23.25" x14ac:dyDescent="0.25">
      <c r="A3129" s="4" t="s">
        <v>598</v>
      </c>
      <c r="B3129" s="4" t="s">
        <v>14</v>
      </c>
      <c r="C3129" s="50" t="s">
        <v>15</v>
      </c>
      <c r="D3129" s="51" t="s">
        <v>16</v>
      </c>
      <c r="E3129" s="49">
        <v>702</v>
      </c>
      <c r="F3129" s="49">
        <f t="shared" si="48"/>
        <v>702</v>
      </c>
      <c r="K3129" s="38"/>
      <c r="L3129" s="38"/>
    </row>
    <row r="3130" spans="1:12" x14ac:dyDescent="0.25">
      <c r="A3130" s="4" t="s">
        <v>598</v>
      </c>
      <c r="B3130" s="4" t="s">
        <v>17</v>
      </c>
      <c r="C3130" s="50" t="s">
        <v>18</v>
      </c>
      <c r="D3130" s="51" t="s">
        <v>19</v>
      </c>
      <c r="E3130" s="49">
        <v>94.2</v>
      </c>
      <c r="F3130" s="49">
        <f t="shared" si="48"/>
        <v>94.2</v>
      </c>
      <c r="K3130" s="38"/>
      <c r="L3130" s="38"/>
    </row>
    <row r="3131" spans="1:12" ht="23.25" x14ac:dyDescent="0.25">
      <c r="A3131" s="4" t="s">
        <v>598</v>
      </c>
      <c r="B3131" s="4" t="s">
        <v>20</v>
      </c>
      <c r="C3131" s="50" t="s">
        <v>18</v>
      </c>
      <c r="D3131" s="51" t="s">
        <v>21</v>
      </c>
      <c r="E3131" s="49">
        <v>342.72</v>
      </c>
      <c r="F3131" s="49">
        <f t="shared" si="48"/>
        <v>342.72</v>
      </c>
      <c r="K3131" s="38"/>
      <c r="L3131" s="38"/>
    </row>
    <row r="3132" spans="1:12" ht="23.25" x14ac:dyDescent="0.25">
      <c r="A3132" s="4" t="s">
        <v>598</v>
      </c>
      <c r="B3132" s="4" t="s">
        <v>22</v>
      </c>
      <c r="C3132" s="50" t="s">
        <v>15</v>
      </c>
      <c r="D3132" s="51" t="s">
        <v>23</v>
      </c>
      <c r="E3132" s="49">
        <v>363.78</v>
      </c>
      <c r="F3132" s="49">
        <f t="shared" si="48"/>
        <v>363.78</v>
      </c>
      <c r="K3132" s="38"/>
      <c r="L3132" s="38"/>
    </row>
    <row r="3133" spans="1:12" ht="23.25" x14ac:dyDescent="0.25">
      <c r="A3133" s="4" t="s">
        <v>598</v>
      </c>
      <c r="B3133" s="4" t="s">
        <v>24</v>
      </c>
      <c r="C3133" s="50" t="s">
        <v>18</v>
      </c>
      <c r="D3133" s="51" t="s">
        <v>25</v>
      </c>
      <c r="E3133" s="49">
        <v>939.15</v>
      </c>
      <c r="F3133" s="49">
        <f t="shared" si="48"/>
        <v>939.15</v>
      </c>
      <c r="K3133" s="38"/>
      <c r="L3133" s="38"/>
    </row>
    <row r="3134" spans="1:12" ht="23.25" x14ac:dyDescent="0.25">
      <c r="A3134" s="4" t="s">
        <v>598</v>
      </c>
      <c r="B3134" s="4" t="s">
        <v>26</v>
      </c>
      <c r="C3134" s="50" t="s">
        <v>18</v>
      </c>
      <c r="D3134" s="51" t="s">
        <v>27</v>
      </c>
      <c r="E3134" s="49">
        <v>170.79</v>
      </c>
      <c r="F3134" s="49">
        <f t="shared" si="48"/>
        <v>170.79</v>
      </c>
      <c r="K3134" s="38"/>
      <c r="L3134" s="38"/>
    </row>
    <row r="3135" spans="1:12" ht="23.25" x14ac:dyDescent="0.25">
      <c r="A3135" s="4" t="s">
        <v>598</v>
      </c>
      <c r="B3135" s="4" t="s">
        <v>28</v>
      </c>
      <c r="C3135" s="50" t="s">
        <v>18</v>
      </c>
      <c r="D3135" s="51" t="s">
        <v>29</v>
      </c>
      <c r="E3135" s="49">
        <v>381.24</v>
      </c>
      <c r="F3135" s="49">
        <f t="shared" si="48"/>
        <v>381.24</v>
      </c>
      <c r="K3135" s="38"/>
      <c r="L3135" s="38"/>
    </row>
    <row r="3136" spans="1:12" ht="34.5" x14ac:dyDescent="0.25">
      <c r="A3136" s="4" t="s">
        <v>598</v>
      </c>
      <c r="B3136" s="4" t="s">
        <v>30</v>
      </c>
      <c r="C3136" s="50" t="s">
        <v>31</v>
      </c>
      <c r="D3136" s="51" t="s">
        <v>32</v>
      </c>
      <c r="E3136" s="49">
        <v>188.16</v>
      </c>
      <c r="F3136" s="49">
        <f t="shared" si="48"/>
        <v>188.16</v>
      </c>
      <c r="K3136" s="38"/>
      <c r="L3136" s="38"/>
    </row>
    <row r="3137" spans="1:12" ht="34.5" x14ac:dyDescent="0.25">
      <c r="A3137" s="4" t="s">
        <v>598</v>
      </c>
      <c r="B3137" s="4" t="s">
        <v>33</v>
      </c>
      <c r="C3137" s="50" t="s">
        <v>31</v>
      </c>
      <c r="D3137" s="51" t="s">
        <v>34</v>
      </c>
      <c r="E3137" s="49">
        <v>248.32</v>
      </c>
      <c r="F3137" s="49">
        <f t="shared" si="48"/>
        <v>248.32</v>
      </c>
      <c r="K3137" s="38"/>
      <c r="L3137" s="38"/>
    </row>
    <row r="3138" spans="1:12" x14ac:dyDescent="0.25">
      <c r="C3138" s="39"/>
      <c r="D3138" s="48" t="s">
        <v>2674</v>
      </c>
      <c r="E3138" s="52">
        <f>SUM(E3129:E3137)</f>
        <v>3430.36</v>
      </c>
      <c r="F3138" s="52">
        <f>SUM(F3129:F3137)</f>
        <v>3430.36</v>
      </c>
      <c r="K3138" s="38"/>
      <c r="L3138" s="38"/>
    </row>
    <row r="3139" spans="1:12" x14ac:dyDescent="0.25">
      <c r="C3139" s="39"/>
      <c r="D3139" s="40"/>
      <c r="E3139" s="49"/>
      <c r="F3139" s="49"/>
      <c r="K3139" s="38"/>
      <c r="L3139" s="38"/>
    </row>
    <row r="3140" spans="1:12" x14ac:dyDescent="0.25">
      <c r="B3140" s="7"/>
      <c r="C3140" s="47" t="s">
        <v>36</v>
      </c>
      <c r="D3140" s="48" t="s">
        <v>37</v>
      </c>
      <c r="E3140" s="49"/>
      <c r="F3140" s="49"/>
      <c r="K3140" s="38"/>
      <c r="L3140" s="38"/>
    </row>
    <row r="3141" spans="1:12" x14ac:dyDescent="0.25">
      <c r="C3141" s="39"/>
      <c r="D3141" s="40"/>
      <c r="E3141" s="49"/>
      <c r="F3141" s="49"/>
      <c r="K3141" s="38"/>
      <c r="L3141" s="38"/>
    </row>
    <row r="3142" spans="1:12" ht="23.25" x14ac:dyDescent="0.25">
      <c r="A3142" s="4" t="s">
        <v>599</v>
      </c>
      <c r="B3142" s="4" t="s">
        <v>39</v>
      </c>
      <c r="C3142" s="50" t="s">
        <v>40</v>
      </c>
      <c r="D3142" s="51" t="s">
        <v>41</v>
      </c>
      <c r="E3142" s="49">
        <v>612.9</v>
      </c>
      <c r="F3142" s="49">
        <f t="shared" si="48"/>
        <v>612.9</v>
      </c>
      <c r="K3142" s="38"/>
      <c r="L3142" s="38"/>
    </row>
    <row r="3143" spans="1:12" x14ac:dyDescent="0.25">
      <c r="C3143" s="39"/>
      <c r="D3143" s="48" t="s">
        <v>2674</v>
      </c>
      <c r="E3143" s="52">
        <f>SUM(E3142)</f>
        <v>612.9</v>
      </c>
      <c r="F3143" s="52">
        <f>SUM(F3142)</f>
        <v>612.9</v>
      </c>
      <c r="K3143" s="38"/>
      <c r="L3143" s="38"/>
    </row>
    <row r="3144" spans="1:12" x14ac:dyDescent="0.25">
      <c r="C3144" s="39"/>
      <c r="D3144" s="40"/>
      <c r="E3144" s="49"/>
      <c r="F3144" s="49"/>
      <c r="K3144" s="38"/>
      <c r="L3144" s="38"/>
    </row>
    <row r="3145" spans="1:12" x14ac:dyDescent="0.25">
      <c r="B3145" s="7"/>
      <c r="C3145" s="47" t="s">
        <v>42</v>
      </c>
      <c r="D3145" s="48" t="s">
        <v>43</v>
      </c>
      <c r="E3145" s="49"/>
      <c r="F3145" s="49"/>
      <c r="K3145" s="38"/>
      <c r="L3145" s="38"/>
    </row>
    <row r="3146" spans="1:12" x14ac:dyDescent="0.25">
      <c r="C3146" s="39"/>
      <c r="D3146" s="40"/>
      <c r="E3146" s="49"/>
      <c r="F3146" s="49"/>
      <c r="K3146" s="38"/>
      <c r="L3146" s="38"/>
    </row>
    <row r="3147" spans="1:12" ht="45.75" x14ac:dyDescent="0.25">
      <c r="A3147" s="4" t="s">
        <v>600</v>
      </c>
      <c r="B3147" s="4" t="s">
        <v>45</v>
      </c>
      <c r="C3147" s="50" t="s">
        <v>31</v>
      </c>
      <c r="D3147" s="51" t="s">
        <v>46</v>
      </c>
      <c r="E3147" s="49">
        <v>603.72</v>
      </c>
      <c r="F3147" s="49">
        <f t="shared" ref="F3147:F3208" si="49">E3147</f>
        <v>603.72</v>
      </c>
      <c r="K3147" s="38"/>
      <c r="L3147" s="38"/>
    </row>
    <row r="3148" spans="1:12" ht="45.75" x14ac:dyDescent="0.25">
      <c r="A3148" s="4" t="s">
        <v>600</v>
      </c>
      <c r="B3148" s="4" t="s">
        <v>47</v>
      </c>
      <c r="C3148" s="50" t="s">
        <v>31</v>
      </c>
      <c r="D3148" s="51" t="s">
        <v>48</v>
      </c>
      <c r="E3148" s="49">
        <v>64.400000000000006</v>
      </c>
      <c r="F3148" s="49">
        <f t="shared" si="49"/>
        <v>64.400000000000006</v>
      </c>
      <c r="K3148" s="38"/>
      <c r="L3148" s="38"/>
    </row>
    <row r="3149" spans="1:12" x14ac:dyDescent="0.25">
      <c r="C3149" s="39"/>
      <c r="D3149" s="48" t="s">
        <v>2674</v>
      </c>
      <c r="E3149" s="52">
        <f>SUM(E3147:E3148)</f>
        <v>668.12</v>
      </c>
      <c r="F3149" s="52">
        <f>SUM(F3147:F3148)</f>
        <v>668.12</v>
      </c>
      <c r="K3149" s="38"/>
      <c r="L3149" s="38"/>
    </row>
    <row r="3150" spans="1:12" x14ac:dyDescent="0.25">
      <c r="C3150" s="39"/>
      <c r="D3150" s="40"/>
      <c r="E3150" s="49"/>
      <c r="F3150" s="49"/>
      <c r="K3150" s="38"/>
      <c r="L3150" s="38"/>
    </row>
    <row r="3151" spans="1:12" x14ac:dyDescent="0.25">
      <c r="B3151" s="7"/>
      <c r="C3151" s="47" t="s">
        <v>53</v>
      </c>
      <c r="D3151" s="48" t="s">
        <v>54</v>
      </c>
      <c r="E3151" s="49"/>
      <c r="F3151" s="49"/>
      <c r="K3151" s="38"/>
      <c r="L3151" s="38"/>
    </row>
    <row r="3152" spans="1:12" x14ac:dyDescent="0.25">
      <c r="C3152" s="39"/>
      <c r="D3152" s="40"/>
      <c r="E3152" s="49"/>
      <c r="F3152" s="49"/>
      <c r="K3152" s="38"/>
      <c r="L3152" s="38"/>
    </row>
    <row r="3153" spans="1:12" ht="34.5" x14ac:dyDescent="0.25">
      <c r="A3153" s="4" t="s">
        <v>601</v>
      </c>
      <c r="B3153" s="4" t="s">
        <v>56</v>
      </c>
      <c r="C3153" s="50" t="s">
        <v>40</v>
      </c>
      <c r="D3153" s="51" t="s">
        <v>57</v>
      </c>
      <c r="E3153" s="49">
        <v>307.89999999999998</v>
      </c>
      <c r="F3153" s="49">
        <f t="shared" si="49"/>
        <v>307.89999999999998</v>
      </c>
      <c r="K3153" s="38"/>
      <c r="L3153" s="38"/>
    </row>
    <row r="3154" spans="1:12" ht="34.5" x14ac:dyDescent="0.25">
      <c r="A3154" s="4" t="s">
        <v>601</v>
      </c>
      <c r="B3154" s="4" t="s">
        <v>58</v>
      </c>
      <c r="C3154" s="50" t="s">
        <v>40</v>
      </c>
      <c r="D3154" s="51" t="s">
        <v>59</v>
      </c>
      <c r="E3154" s="49">
        <v>24.99</v>
      </c>
      <c r="F3154" s="49">
        <f t="shared" si="49"/>
        <v>24.99</v>
      </c>
      <c r="K3154" s="38"/>
      <c r="L3154" s="38"/>
    </row>
    <row r="3155" spans="1:12" ht="34.5" x14ac:dyDescent="0.25">
      <c r="A3155" s="4" t="s">
        <v>601</v>
      </c>
      <c r="B3155" s="4" t="s">
        <v>60</v>
      </c>
      <c r="C3155" s="50" t="s">
        <v>40</v>
      </c>
      <c r="D3155" s="51" t="s">
        <v>61</v>
      </c>
      <c r="E3155" s="49">
        <v>859.35</v>
      </c>
      <c r="F3155" s="49">
        <f t="shared" si="49"/>
        <v>859.35</v>
      </c>
      <c r="K3155" s="38"/>
      <c r="L3155" s="38"/>
    </row>
    <row r="3156" spans="1:12" ht="34.5" x14ac:dyDescent="0.25">
      <c r="A3156" s="4" t="s">
        <v>601</v>
      </c>
      <c r="B3156" s="4" t="s">
        <v>62</v>
      </c>
      <c r="C3156" s="50" t="s">
        <v>40</v>
      </c>
      <c r="D3156" s="51" t="s">
        <v>63</v>
      </c>
      <c r="E3156" s="49">
        <v>205.82</v>
      </c>
      <c r="F3156" s="49">
        <f t="shared" si="49"/>
        <v>205.82</v>
      </c>
      <c r="K3156" s="38"/>
      <c r="L3156" s="38"/>
    </row>
    <row r="3157" spans="1:12" ht="45.75" x14ac:dyDescent="0.25">
      <c r="A3157" s="4" t="s">
        <v>601</v>
      </c>
      <c r="B3157" s="4" t="s">
        <v>64</v>
      </c>
      <c r="C3157" s="50" t="s">
        <v>40</v>
      </c>
      <c r="D3157" s="51" t="s">
        <v>65</v>
      </c>
      <c r="E3157" s="49">
        <v>325.08</v>
      </c>
      <c r="F3157" s="49">
        <f t="shared" si="49"/>
        <v>325.08</v>
      </c>
      <c r="K3157" s="38"/>
      <c r="L3157" s="38"/>
    </row>
    <row r="3158" spans="1:12" ht="45.75" x14ac:dyDescent="0.25">
      <c r="A3158" s="4" t="s">
        <v>601</v>
      </c>
      <c r="B3158" s="4" t="s">
        <v>66</v>
      </c>
      <c r="C3158" s="50" t="s">
        <v>40</v>
      </c>
      <c r="D3158" s="51" t="s">
        <v>67</v>
      </c>
      <c r="E3158" s="49">
        <v>50.11</v>
      </c>
      <c r="F3158" s="49">
        <f t="shared" si="49"/>
        <v>50.11</v>
      </c>
      <c r="K3158" s="38"/>
      <c r="L3158" s="38"/>
    </row>
    <row r="3159" spans="1:12" x14ac:dyDescent="0.25">
      <c r="C3159" s="39"/>
      <c r="D3159" s="48" t="s">
        <v>2674</v>
      </c>
      <c r="E3159" s="52">
        <f>SUM(E3153:E3158)</f>
        <v>1773.2499999999998</v>
      </c>
      <c r="F3159" s="52">
        <f>SUM(F3153:F3158)</f>
        <v>1773.2499999999998</v>
      </c>
      <c r="K3159" s="38"/>
      <c r="L3159" s="38"/>
    </row>
    <row r="3160" spans="1:12" x14ac:dyDescent="0.25">
      <c r="C3160" s="39"/>
      <c r="D3160" s="40"/>
      <c r="E3160" s="49"/>
      <c r="F3160" s="49"/>
      <c r="K3160" s="38"/>
      <c r="L3160" s="38"/>
    </row>
    <row r="3161" spans="1:12" x14ac:dyDescent="0.25">
      <c r="B3161" s="7"/>
      <c r="C3161" s="47" t="s">
        <v>68</v>
      </c>
      <c r="D3161" s="48" t="s">
        <v>69</v>
      </c>
      <c r="E3161" s="49"/>
      <c r="F3161" s="49"/>
      <c r="K3161" s="38"/>
      <c r="L3161" s="38"/>
    </row>
    <row r="3162" spans="1:12" x14ac:dyDescent="0.25">
      <c r="C3162" s="39"/>
      <c r="D3162" s="40"/>
      <c r="E3162" s="49"/>
      <c r="F3162" s="49"/>
      <c r="K3162" s="38"/>
      <c r="L3162" s="38"/>
    </row>
    <row r="3163" spans="1:12" ht="45.75" x14ac:dyDescent="0.25">
      <c r="A3163" s="4" t="s">
        <v>602</v>
      </c>
      <c r="B3163" s="4" t="s">
        <v>559</v>
      </c>
      <c r="C3163" s="50" t="s">
        <v>15</v>
      </c>
      <c r="D3163" s="51" t="s">
        <v>560</v>
      </c>
      <c r="E3163" s="49">
        <v>4636.26</v>
      </c>
      <c r="F3163" s="49">
        <v>0</v>
      </c>
      <c r="K3163" s="38"/>
      <c r="L3163" s="38"/>
    </row>
    <row r="3164" spans="1:12" ht="45.75" x14ac:dyDescent="0.25">
      <c r="A3164" s="4" t="s">
        <v>602</v>
      </c>
      <c r="B3164" s="4" t="s">
        <v>73</v>
      </c>
      <c r="C3164" s="50" t="s">
        <v>18</v>
      </c>
      <c r="D3164" s="51" t="s">
        <v>74</v>
      </c>
      <c r="E3164" s="49">
        <v>579.32000000000005</v>
      </c>
      <c r="F3164" s="49">
        <f t="shared" si="49"/>
        <v>579.32000000000005</v>
      </c>
      <c r="K3164" s="38"/>
      <c r="L3164" s="38"/>
    </row>
    <row r="3165" spans="1:12" ht="23.25" x14ac:dyDescent="0.25">
      <c r="A3165" s="4" t="s">
        <v>602</v>
      </c>
      <c r="B3165" s="4" t="s">
        <v>75</v>
      </c>
      <c r="C3165" s="50" t="s">
        <v>15</v>
      </c>
      <c r="D3165" s="51" t="s">
        <v>76</v>
      </c>
      <c r="E3165" s="49">
        <v>79.98</v>
      </c>
      <c r="F3165" s="49">
        <f t="shared" si="49"/>
        <v>79.98</v>
      </c>
      <c r="K3165" s="38"/>
      <c r="L3165" s="38"/>
    </row>
    <row r="3166" spans="1:12" ht="79.5" x14ac:dyDescent="0.25">
      <c r="A3166" s="4" t="s">
        <v>602</v>
      </c>
      <c r="B3166" s="4" t="s">
        <v>389</v>
      </c>
      <c r="C3166" s="50" t="s">
        <v>18</v>
      </c>
      <c r="D3166" s="51" t="s">
        <v>390</v>
      </c>
      <c r="E3166" s="49">
        <v>178.93</v>
      </c>
      <c r="F3166" s="49">
        <v>0</v>
      </c>
      <c r="K3166" s="38"/>
      <c r="L3166" s="38"/>
    </row>
    <row r="3167" spans="1:12" ht="23.25" x14ac:dyDescent="0.25">
      <c r="A3167" s="4" t="s">
        <v>602</v>
      </c>
      <c r="B3167" s="4" t="s">
        <v>391</v>
      </c>
      <c r="C3167" s="50" t="s">
        <v>18</v>
      </c>
      <c r="D3167" s="51" t="s">
        <v>392</v>
      </c>
      <c r="E3167" s="49">
        <v>629.6</v>
      </c>
      <c r="F3167" s="49">
        <v>0</v>
      </c>
      <c r="K3167" s="38"/>
      <c r="L3167" s="38"/>
    </row>
    <row r="3168" spans="1:12" x14ac:dyDescent="0.25">
      <c r="C3168" s="39"/>
      <c r="D3168" s="48" t="s">
        <v>2674</v>
      </c>
      <c r="E3168" s="52">
        <f>SUM(E3163:E3167)</f>
        <v>6104.09</v>
      </c>
      <c r="F3168" s="52">
        <f>SUM(F3163:F3167)</f>
        <v>659.30000000000007</v>
      </c>
      <c r="K3168" s="38"/>
      <c r="L3168" s="38"/>
    </row>
    <row r="3169" spans="1:12" x14ac:dyDescent="0.25">
      <c r="C3169" s="39"/>
      <c r="D3169" s="40"/>
      <c r="E3169" s="49"/>
      <c r="F3169" s="49"/>
      <c r="K3169" s="38"/>
      <c r="L3169" s="38"/>
    </row>
    <row r="3170" spans="1:12" x14ac:dyDescent="0.25">
      <c r="B3170" s="7"/>
      <c r="C3170" s="47" t="s">
        <v>79</v>
      </c>
      <c r="D3170" s="48" t="s">
        <v>85</v>
      </c>
      <c r="E3170" s="49"/>
      <c r="F3170" s="49"/>
      <c r="K3170" s="38"/>
      <c r="L3170" s="38"/>
    </row>
    <row r="3171" spans="1:12" x14ac:dyDescent="0.25">
      <c r="C3171" s="39"/>
      <c r="D3171" s="40"/>
      <c r="E3171" s="49"/>
      <c r="F3171" s="49"/>
      <c r="K3171" s="38"/>
      <c r="L3171" s="38"/>
    </row>
    <row r="3172" spans="1:12" ht="45.75" x14ac:dyDescent="0.25">
      <c r="A3172" s="4" t="s">
        <v>603</v>
      </c>
      <c r="B3172" s="4" t="s">
        <v>87</v>
      </c>
      <c r="C3172" s="50" t="s">
        <v>31</v>
      </c>
      <c r="D3172" s="51" t="s">
        <v>88</v>
      </c>
      <c r="E3172" s="49">
        <v>3249.17</v>
      </c>
      <c r="F3172" s="49">
        <f t="shared" si="49"/>
        <v>3249.17</v>
      </c>
      <c r="K3172" s="38"/>
      <c r="L3172" s="38"/>
    </row>
    <row r="3173" spans="1:12" ht="45.75" x14ac:dyDescent="0.25">
      <c r="A3173" s="4" t="s">
        <v>603</v>
      </c>
      <c r="B3173" s="4" t="s">
        <v>89</v>
      </c>
      <c r="C3173" s="50" t="s">
        <v>40</v>
      </c>
      <c r="D3173" s="51" t="s">
        <v>90</v>
      </c>
      <c r="E3173" s="49">
        <v>769.03</v>
      </c>
      <c r="F3173" s="49">
        <f t="shared" si="49"/>
        <v>769.03</v>
      </c>
      <c r="K3173" s="38"/>
      <c r="L3173" s="38"/>
    </row>
    <row r="3174" spans="1:12" x14ac:dyDescent="0.25">
      <c r="C3174" s="39"/>
      <c r="D3174" s="48" t="s">
        <v>2674</v>
      </c>
      <c r="E3174" s="52">
        <f>SUM(E3172:E3173)</f>
        <v>4018.2</v>
      </c>
      <c r="F3174" s="52">
        <f>SUM(F3172:F3173)</f>
        <v>4018.2</v>
      </c>
      <c r="K3174" s="38"/>
      <c r="L3174" s="38"/>
    </row>
    <row r="3175" spans="1:12" x14ac:dyDescent="0.25">
      <c r="C3175" s="39"/>
      <c r="D3175" s="40"/>
      <c r="E3175" s="49"/>
      <c r="F3175" s="49"/>
      <c r="K3175" s="38"/>
      <c r="L3175" s="38"/>
    </row>
    <row r="3176" spans="1:12" x14ac:dyDescent="0.25">
      <c r="B3176" s="7"/>
      <c r="C3176" s="47" t="s">
        <v>84</v>
      </c>
      <c r="D3176" s="48" t="s">
        <v>94</v>
      </c>
      <c r="E3176" s="49"/>
      <c r="F3176" s="49"/>
      <c r="K3176" s="38"/>
      <c r="L3176" s="38"/>
    </row>
    <row r="3177" spans="1:12" x14ac:dyDescent="0.25">
      <c r="C3177" s="39"/>
      <c r="D3177" s="40"/>
      <c r="E3177" s="49"/>
      <c r="F3177" s="49"/>
      <c r="K3177" s="38"/>
      <c r="L3177" s="38"/>
    </row>
    <row r="3178" spans="1:12" ht="23.25" x14ac:dyDescent="0.25">
      <c r="A3178" s="4" t="s">
        <v>604</v>
      </c>
      <c r="B3178" s="4" t="s">
        <v>96</v>
      </c>
      <c r="C3178" s="50" t="s">
        <v>40</v>
      </c>
      <c r="D3178" s="51" t="s">
        <v>97</v>
      </c>
      <c r="E3178" s="49">
        <v>1711.92</v>
      </c>
      <c r="F3178" s="49">
        <f t="shared" si="49"/>
        <v>1711.92</v>
      </c>
      <c r="K3178" s="38"/>
      <c r="L3178" s="38"/>
    </row>
    <row r="3179" spans="1:12" ht="34.5" x14ac:dyDescent="0.25">
      <c r="A3179" s="4" t="s">
        <v>604</v>
      </c>
      <c r="B3179" s="4" t="s">
        <v>98</v>
      </c>
      <c r="C3179" s="50" t="s">
        <v>40</v>
      </c>
      <c r="D3179" s="51" t="s">
        <v>99</v>
      </c>
      <c r="E3179" s="49">
        <v>422</v>
      </c>
      <c r="F3179" s="49">
        <f t="shared" si="49"/>
        <v>422</v>
      </c>
      <c r="K3179" s="38"/>
      <c r="L3179" s="38"/>
    </row>
    <row r="3180" spans="1:12" ht="57" x14ac:dyDescent="0.25">
      <c r="A3180" s="4" t="s">
        <v>604</v>
      </c>
      <c r="B3180" s="4" t="s">
        <v>100</v>
      </c>
      <c r="C3180" s="50" t="s">
        <v>40</v>
      </c>
      <c r="D3180" s="51" t="s">
        <v>101</v>
      </c>
      <c r="E3180" s="49">
        <v>493.73</v>
      </c>
      <c r="F3180" s="49">
        <f t="shared" si="49"/>
        <v>493.73</v>
      </c>
      <c r="K3180" s="38"/>
      <c r="L3180" s="38"/>
    </row>
    <row r="3181" spans="1:12" ht="34.5" x14ac:dyDescent="0.25">
      <c r="A3181" s="4" t="s">
        <v>604</v>
      </c>
      <c r="B3181" s="4" t="s">
        <v>102</v>
      </c>
      <c r="C3181" s="50" t="s">
        <v>40</v>
      </c>
      <c r="D3181" s="51" t="s">
        <v>103</v>
      </c>
      <c r="E3181" s="49">
        <v>136.62</v>
      </c>
      <c r="F3181" s="49">
        <f t="shared" si="49"/>
        <v>136.62</v>
      </c>
      <c r="K3181" s="38"/>
      <c r="L3181" s="38"/>
    </row>
    <row r="3182" spans="1:12" ht="57" x14ac:dyDescent="0.25">
      <c r="A3182" s="4" t="s">
        <v>604</v>
      </c>
      <c r="B3182" s="4" t="s">
        <v>104</v>
      </c>
      <c r="C3182" s="50" t="s">
        <v>40</v>
      </c>
      <c r="D3182" s="51" t="s">
        <v>105</v>
      </c>
      <c r="E3182" s="49">
        <v>845.38</v>
      </c>
      <c r="F3182" s="49">
        <f t="shared" si="49"/>
        <v>845.38</v>
      </c>
      <c r="K3182" s="38"/>
      <c r="L3182" s="38"/>
    </row>
    <row r="3183" spans="1:12" ht="45.75" x14ac:dyDescent="0.25">
      <c r="A3183" s="4" t="s">
        <v>604</v>
      </c>
      <c r="B3183" s="4" t="s">
        <v>106</v>
      </c>
      <c r="C3183" s="50" t="s">
        <v>40</v>
      </c>
      <c r="D3183" s="51" t="s">
        <v>107</v>
      </c>
      <c r="E3183" s="49">
        <v>46.76</v>
      </c>
      <c r="F3183" s="49">
        <v>0</v>
      </c>
      <c r="K3183" s="38"/>
      <c r="L3183" s="38"/>
    </row>
    <row r="3184" spans="1:12" x14ac:dyDescent="0.25">
      <c r="C3184" s="39"/>
      <c r="D3184" s="48" t="s">
        <v>2674</v>
      </c>
      <c r="E3184" s="52">
        <f>SUM(E3178:E3183)</f>
        <v>3656.4100000000003</v>
      </c>
      <c r="F3184" s="52">
        <f>SUM(F3178:F3183)</f>
        <v>3609.65</v>
      </c>
      <c r="K3184" s="38"/>
      <c r="L3184" s="38"/>
    </row>
    <row r="3185" spans="1:12" x14ac:dyDescent="0.25">
      <c r="C3185" s="39"/>
      <c r="D3185" s="40"/>
      <c r="E3185" s="49"/>
      <c r="F3185" s="49"/>
      <c r="K3185" s="38"/>
      <c r="L3185" s="38"/>
    </row>
    <row r="3186" spans="1:12" x14ac:dyDescent="0.25">
      <c r="B3186" s="7"/>
      <c r="C3186" s="44" t="s">
        <v>605</v>
      </c>
      <c r="D3186" s="45" t="s">
        <v>606</v>
      </c>
      <c r="E3186" s="46">
        <f>E3198+E3203+E3209+E3219+E3229+E3236+E3242+E3252</f>
        <v>40203.050000000003</v>
      </c>
      <c r="F3186" s="46">
        <f>F3198+F3203+F3209+F3219+F3229+F3236+F3242+F3252</f>
        <v>27555.22</v>
      </c>
      <c r="K3186" s="38"/>
      <c r="L3186" s="38"/>
    </row>
    <row r="3187" spans="1:12" x14ac:dyDescent="0.25">
      <c r="B3187" s="7"/>
      <c r="C3187" s="47" t="s">
        <v>7</v>
      </c>
      <c r="D3187" s="48" t="s">
        <v>12</v>
      </c>
      <c r="E3187" s="49"/>
      <c r="F3187" s="49"/>
      <c r="K3187" s="38"/>
      <c r="L3187" s="38"/>
    </row>
    <row r="3188" spans="1:12" x14ac:dyDescent="0.25">
      <c r="C3188" s="39"/>
      <c r="D3188" s="40"/>
      <c r="E3188" s="49"/>
      <c r="F3188" s="49"/>
      <c r="K3188" s="38"/>
      <c r="L3188" s="38"/>
    </row>
    <row r="3189" spans="1:12" ht="23.25" x14ac:dyDescent="0.25">
      <c r="A3189" s="4" t="s">
        <v>607</v>
      </c>
      <c r="B3189" s="4" t="s">
        <v>14</v>
      </c>
      <c r="C3189" s="50" t="s">
        <v>15</v>
      </c>
      <c r="D3189" s="51" t="s">
        <v>16</v>
      </c>
      <c r="E3189" s="49">
        <v>1170</v>
      </c>
      <c r="F3189" s="49">
        <f t="shared" si="49"/>
        <v>1170</v>
      </c>
      <c r="K3189" s="38"/>
      <c r="L3189" s="38"/>
    </row>
    <row r="3190" spans="1:12" x14ac:dyDescent="0.25">
      <c r="A3190" s="4" t="s">
        <v>607</v>
      </c>
      <c r="B3190" s="4" t="s">
        <v>17</v>
      </c>
      <c r="C3190" s="50" t="s">
        <v>18</v>
      </c>
      <c r="D3190" s="51" t="s">
        <v>19</v>
      </c>
      <c r="E3190" s="49">
        <v>188.4</v>
      </c>
      <c r="F3190" s="49">
        <f t="shared" si="49"/>
        <v>188.4</v>
      </c>
      <c r="K3190" s="38"/>
      <c r="L3190" s="38"/>
    </row>
    <row r="3191" spans="1:12" ht="23.25" x14ac:dyDescent="0.25">
      <c r="A3191" s="4" t="s">
        <v>607</v>
      </c>
      <c r="B3191" s="4" t="s">
        <v>20</v>
      </c>
      <c r="C3191" s="50" t="s">
        <v>18</v>
      </c>
      <c r="D3191" s="51" t="s">
        <v>21</v>
      </c>
      <c r="E3191" s="49">
        <v>571.20000000000005</v>
      </c>
      <c r="F3191" s="49">
        <f t="shared" si="49"/>
        <v>571.20000000000005</v>
      </c>
      <c r="K3191" s="38"/>
      <c r="L3191" s="38"/>
    </row>
    <row r="3192" spans="1:12" ht="23.25" x14ac:dyDescent="0.25">
      <c r="A3192" s="4" t="s">
        <v>607</v>
      </c>
      <c r="B3192" s="4" t="s">
        <v>22</v>
      </c>
      <c r="C3192" s="50" t="s">
        <v>15</v>
      </c>
      <c r="D3192" s="51" t="s">
        <v>23</v>
      </c>
      <c r="E3192" s="49">
        <v>648.6</v>
      </c>
      <c r="F3192" s="49">
        <f t="shared" si="49"/>
        <v>648.6</v>
      </c>
      <c r="K3192" s="38"/>
      <c r="L3192" s="38"/>
    </row>
    <row r="3193" spans="1:12" ht="23.25" x14ac:dyDescent="0.25">
      <c r="A3193" s="4" t="s">
        <v>607</v>
      </c>
      <c r="B3193" s="4" t="s">
        <v>24</v>
      </c>
      <c r="C3193" s="50" t="s">
        <v>18</v>
      </c>
      <c r="D3193" s="51" t="s">
        <v>25</v>
      </c>
      <c r="E3193" s="49">
        <v>1627.86</v>
      </c>
      <c r="F3193" s="49">
        <f t="shared" si="49"/>
        <v>1627.86</v>
      </c>
      <c r="K3193" s="38"/>
      <c r="L3193" s="38"/>
    </row>
    <row r="3194" spans="1:12" ht="23.25" x14ac:dyDescent="0.25">
      <c r="A3194" s="4" t="s">
        <v>607</v>
      </c>
      <c r="B3194" s="4" t="s">
        <v>26</v>
      </c>
      <c r="C3194" s="50" t="s">
        <v>18</v>
      </c>
      <c r="D3194" s="51" t="s">
        <v>27</v>
      </c>
      <c r="E3194" s="49">
        <v>170.79</v>
      </c>
      <c r="F3194" s="49">
        <f t="shared" si="49"/>
        <v>170.79</v>
      </c>
      <c r="K3194" s="38"/>
      <c r="L3194" s="38"/>
    </row>
    <row r="3195" spans="1:12" ht="23.25" x14ac:dyDescent="0.25">
      <c r="A3195" s="4" t="s">
        <v>607</v>
      </c>
      <c r="B3195" s="4" t="s">
        <v>28</v>
      </c>
      <c r="C3195" s="50" t="s">
        <v>18</v>
      </c>
      <c r="D3195" s="51" t="s">
        <v>29</v>
      </c>
      <c r="E3195" s="49">
        <v>381.24</v>
      </c>
      <c r="F3195" s="49">
        <f t="shared" si="49"/>
        <v>381.24</v>
      </c>
      <c r="K3195" s="38"/>
      <c r="L3195" s="38"/>
    </row>
    <row r="3196" spans="1:12" ht="34.5" x14ac:dyDescent="0.25">
      <c r="A3196" s="4" t="s">
        <v>607</v>
      </c>
      <c r="B3196" s="4" t="s">
        <v>30</v>
      </c>
      <c r="C3196" s="50" t="s">
        <v>31</v>
      </c>
      <c r="D3196" s="51" t="s">
        <v>32</v>
      </c>
      <c r="E3196" s="49">
        <v>335.16</v>
      </c>
      <c r="F3196" s="49">
        <f t="shared" si="49"/>
        <v>335.16</v>
      </c>
      <c r="K3196" s="38"/>
      <c r="L3196" s="38"/>
    </row>
    <row r="3197" spans="1:12" ht="34.5" x14ac:dyDescent="0.25">
      <c r="A3197" s="4" t="s">
        <v>607</v>
      </c>
      <c r="B3197" s="4" t="s">
        <v>33</v>
      </c>
      <c r="C3197" s="50" t="s">
        <v>31</v>
      </c>
      <c r="D3197" s="51" t="s">
        <v>34</v>
      </c>
      <c r="E3197" s="49">
        <v>442.32</v>
      </c>
      <c r="F3197" s="49">
        <f t="shared" si="49"/>
        <v>442.32</v>
      </c>
      <c r="K3197" s="38"/>
      <c r="L3197" s="38"/>
    </row>
    <row r="3198" spans="1:12" x14ac:dyDescent="0.25">
      <c r="C3198" s="39"/>
      <c r="D3198" s="48" t="s">
        <v>2674</v>
      </c>
      <c r="E3198" s="52">
        <f>SUM(E3189:E3197)</f>
        <v>5535.57</v>
      </c>
      <c r="F3198" s="52">
        <f>SUM(F3189:F3197)</f>
        <v>5535.57</v>
      </c>
      <c r="K3198" s="38"/>
      <c r="L3198" s="38"/>
    </row>
    <row r="3199" spans="1:12" x14ac:dyDescent="0.25">
      <c r="C3199" s="39"/>
      <c r="D3199" s="40"/>
      <c r="E3199" s="49"/>
      <c r="F3199" s="49"/>
      <c r="K3199" s="38"/>
      <c r="L3199" s="38"/>
    </row>
    <row r="3200" spans="1:12" x14ac:dyDescent="0.25">
      <c r="B3200" s="7"/>
      <c r="C3200" s="47" t="s">
        <v>36</v>
      </c>
      <c r="D3200" s="48" t="s">
        <v>37</v>
      </c>
      <c r="E3200" s="49"/>
      <c r="F3200" s="49"/>
      <c r="K3200" s="38"/>
      <c r="L3200" s="38"/>
    </row>
    <row r="3201" spans="1:12" x14ac:dyDescent="0.25">
      <c r="C3201" s="39"/>
      <c r="D3201" s="40"/>
      <c r="E3201" s="49"/>
      <c r="F3201" s="49"/>
      <c r="K3201" s="38"/>
      <c r="L3201" s="38"/>
    </row>
    <row r="3202" spans="1:12" ht="23.25" x14ac:dyDescent="0.25">
      <c r="A3202" s="4" t="s">
        <v>608</v>
      </c>
      <c r="B3202" s="4" t="s">
        <v>39</v>
      </c>
      <c r="C3202" s="50" t="s">
        <v>40</v>
      </c>
      <c r="D3202" s="51" t="s">
        <v>41</v>
      </c>
      <c r="E3202" s="49">
        <v>1225.8</v>
      </c>
      <c r="F3202" s="49">
        <f t="shared" si="49"/>
        <v>1225.8</v>
      </c>
      <c r="K3202" s="38"/>
      <c r="L3202" s="38"/>
    </row>
    <row r="3203" spans="1:12" x14ac:dyDescent="0.25">
      <c r="C3203" s="39"/>
      <c r="D3203" s="48" t="s">
        <v>2674</v>
      </c>
      <c r="E3203" s="52">
        <f>SUM(E3202)</f>
        <v>1225.8</v>
      </c>
      <c r="F3203" s="52">
        <f>SUM(F3202)</f>
        <v>1225.8</v>
      </c>
      <c r="K3203" s="38"/>
      <c r="L3203" s="38"/>
    </row>
    <row r="3204" spans="1:12" x14ac:dyDescent="0.25">
      <c r="C3204" s="39"/>
      <c r="D3204" s="40"/>
      <c r="E3204" s="49"/>
      <c r="F3204" s="49"/>
      <c r="K3204" s="38"/>
      <c r="L3204" s="38"/>
    </row>
    <row r="3205" spans="1:12" x14ac:dyDescent="0.25">
      <c r="B3205" s="7"/>
      <c r="C3205" s="47" t="s">
        <v>42</v>
      </c>
      <c r="D3205" s="48" t="s">
        <v>43</v>
      </c>
      <c r="E3205" s="49"/>
      <c r="F3205" s="49"/>
      <c r="K3205" s="38"/>
      <c r="L3205" s="38"/>
    </row>
    <row r="3206" spans="1:12" x14ac:dyDescent="0.25">
      <c r="C3206" s="39"/>
      <c r="D3206" s="40"/>
      <c r="E3206" s="49"/>
      <c r="F3206" s="49"/>
      <c r="K3206" s="38"/>
      <c r="L3206" s="38"/>
    </row>
    <row r="3207" spans="1:12" ht="45.75" x14ac:dyDescent="0.25">
      <c r="A3207" s="4" t="s">
        <v>609</v>
      </c>
      <c r="B3207" s="4" t="s">
        <v>45</v>
      </c>
      <c r="C3207" s="50" t="s">
        <v>31</v>
      </c>
      <c r="D3207" s="51" t="s">
        <v>46</v>
      </c>
      <c r="E3207" s="49">
        <v>1093.72</v>
      </c>
      <c r="F3207" s="49">
        <f t="shared" si="49"/>
        <v>1093.72</v>
      </c>
      <c r="K3207" s="38"/>
      <c r="L3207" s="38"/>
    </row>
    <row r="3208" spans="1:12" ht="45.75" x14ac:dyDescent="0.25">
      <c r="A3208" s="4" t="s">
        <v>609</v>
      </c>
      <c r="B3208" s="4" t="s">
        <v>47</v>
      </c>
      <c r="C3208" s="50" t="s">
        <v>31</v>
      </c>
      <c r="D3208" s="51" t="s">
        <v>48</v>
      </c>
      <c r="E3208" s="49">
        <v>115</v>
      </c>
      <c r="F3208" s="49">
        <f t="shared" si="49"/>
        <v>115</v>
      </c>
      <c r="K3208" s="38"/>
      <c r="L3208" s="38"/>
    </row>
    <row r="3209" spans="1:12" x14ac:dyDescent="0.25">
      <c r="C3209" s="39"/>
      <c r="D3209" s="48" t="s">
        <v>2674</v>
      </c>
      <c r="E3209" s="52">
        <f>SUM(E3207:E3208)</f>
        <v>1208.72</v>
      </c>
      <c r="F3209" s="52">
        <f>SUM(F3207:F3208)</f>
        <v>1208.72</v>
      </c>
      <c r="K3209" s="38"/>
      <c r="L3209" s="38"/>
    </row>
    <row r="3210" spans="1:12" x14ac:dyDescent="0.25">
      <c r="C3210" s="39"/>
      <c r="D3210" s="40"/>
      <c r="E3210" s="49"/>
      <c r="F3210" s="49"/>
      <c r="K3210" s="38"/>
      <c r="L3210" s="38"/>
    </row>
    <row r="3211" spans="1:12" x14ac:dyDescent="0.25">
      <c r="B3211" s="7"/>
      <c r="C3211" s="47" t="s">
        <v>53</v>
      </c>
      <c r="D3211" s="48" t="s">
        <v>54</v>
      </c>
      <c r="E3211" s="49"/>
      <c r="F3211" s="49"/>
      <c r="K3211" s="38"/>
      <c r="L3211" s="38"/>
    </row>
    <row r="3212" spans="1:12" x14ac:dyDescent="0.25">
      <c r="C3212" s="39"/>
      <c r="D3212" s="40"/>
      <c r="E3212" s="49"/>
      <c r="F3212" s="49"/>
      <c r="K3212" s="38"/>
      <c r="L3212" s="38"/>
    </row>
    <row r="3213" spans="1:12" ht="34.5" x14ac:dyDescent="0.25">
      <c r="A3213" s="4" t="s">
        <v>610</v>
      </c>
      <c r="B3213" s="4" t="s">
        <v>56</v>
      </c>
      <c r="C3213" s="50" t="s">
        <v>40</v>
      </c>
      <c r="D3213" s="51" t="s">
        <v>57</v>
      </c>
      <c r="E3213" s="49">
        <v>557.80999999999995</v>
      </c>
      <c r="F3213" s="49">
        <f t="shared" ref="F3213:F3256" si="50">E3213</f>
        <v>557.80999999999995</v>
      </c>
      <c r="K3213" s="38"/>
      <c r="L3213" s="38"/>
    </row>
    <row r="3214" spans="1:12" ht="34.5" x14ac:dyDescent="0.25">
      <c r="A3214" s="4" t="s">
        <v>610</v>
      </c>
      <c r="B3214" s="4" t="s">
        <v>58</v>
      </c>
      <c r="C3214" s="50" t="s">
        <v>40</v>
      </c>
      <c r="D3214" s="51" t="s">
        <v>59</v>
      </c>
      <c r="E3214" s="49">
        <v>44.63</v>
      </c>
      <c r="F3214" s="49">
        <f t="shared" si="50"/>
        <v>44.63</v>
      </c>
      <c r="K3214" s="38"/>
      <c r="L3214" s="38"/>
    </row>
    <row r="3215" spans="1:12" ht="34.5" x14ac:dyDescent="0.25">
      <c r="A3215" s="4" t="s">
        <v>610</v>
      </c>
      <c r="B3215" s="4" t="s">
        <v>60</v>
      </c>
      <c r="C3215" s="50" t="s">
        <v>40</v>
      </c>
      <c r="D3215" s="51" t="s">
        <v>61</v>
      </c>
      <c r="E3215" s="49">
        <v>1556.69</v>
      </c>
      <c r="F3215" s="49">
        <f t="shared" si="50"/>
        <v>1556.69</v>
      </c>
      <c r="K3215" s="38"/>
      <c r="L3215" s="38"/>
    </row>
    <row r="3216" spans="1:12" ht="34.5" x14ac:dyDescent="0.25">
      <c r="A3216" s="4" t="s">
        <v>610</v>
      </c>
      <c r="B3216" s="4" t="s">
        <v>62</v>
      </c>
      <c r="C3216" s="50" t="s">
        <v>40</v>
      </c>
      <c r="D3216" s="51" t="s">
        <v>63</v>
      </c>
      <c r="E3216" s="49">
        <v>367.54</v>
      </c>
      <c r="F3216" s="49">
        <f t="shared" si="50"/>
        <v>367.54</v>
      </c>
      <c r="K3216" s="38"/>
      <c r="L3216" s="38"/>
    </row>
    <row r="3217" spans="1:12" ht="45.75" x14ac:dyDescent="0.25">
      <c r="A3217" s="4" t="s">
        <v>610</v>
      </c>
      <c r="B3217" s="4" t="s">
        <v>64</v>
      </c>
      <c r="C3217" s="50" t="s">
        <v>40</v>
      </c>
      <c r="D3217" s="51" t="s">
        <v>65</v>
      </c>
      <c r="E3217" s="49">
        <v>588.84</v>
      </c>
      <c r="F3217" s="49">
        <f t="shared" si="50"/>
        <v>588.84</v>
      </c>
      <c r="K3217" s="38"/>
      <c r="L3217" s="38"/>
    </row>
    <row r="3218" spans="1:12" ht="45.75" x14ac:dyDescent="0.25">
      <c r="A3218" s="4" t="s">
        <v>610</v>
      </c>
      <c r="B3218" s="4" t="s">
        <v>66</v>
      </c>
      <c r="C3218" s="50" t="s">
        <v>40</v>
      </c>
      <c r="D3218" s="51" t="s">
        <v>67</v>
      </c>
      <c r="E3218" s="49">
        <v>87</v>
      </c>
      <c r="F3218" s="49">
        <f t="shared" si="50"/>
        <v>87</v>
      </c>
      <c r="K3218" s="38"/>
      <c r="L3218" s="38"/>
    </row>
    <row r="3219" spans="1:12" x14ac:dyDescent="0.25">
      <c r="C3219" s="39"/>
      <c r="D3219" s="48" t="s">
        <v>2674</v>
      </c>
      <c r="E3219" s="52">
        <f>SUM(E3213:E3218)</f>
        <v>3202.51</v>
      </c>
      <c r="F3219" s="52">
        <f>SUM(F3213:F3218)</f>
        <v>3202.51</v>
      </c>
      <c r="K3219" s="38"/>
      <c r="L3219" s="38"/>
    </row>
    <row r="3220" spans="1:12" x14ac:dyDescent="0.25">
      <c r="C3220" s="39"/>
      <c r="D3220" s="40"/>
      <c r="E3220" s="49"/>
      <c r="F3220" s="49"/>
      <c r="K3220" s="38"/>
      <c r="L3220" s="38"/>
    </row>
    <row r="3221" spans="1:12" x14ac:dyDescent="0.25">
      <c r="B3221" s="7"/>
      <c r="C3221" s="47" t="s">
        <v>68</v>
      </c>
      <c r="D3221" s="48" t="s">
        <v>69</v>
      </c>
      <c r="E3221" s="49"/>
      <c r="F3221" s="49"/>
      <c r="K3221" s="38"/>
      <c r="L3221" s="38"/>
    </row>
    <row r="3222" spans="1:12" x14ac:dyDescent="0.25">
      <c r="C3222" s="39"/>
      <c r="D3222" s="40"/>
      <c r="E3222" s="49"/>
      <c r="F3222" s="49"/>
      <c r="K3222" s="38"/>
      <c r="L3222" s="38"/>
    </row>
    <row r="3223" spans="1:12" ht="45.75" x14ac:dyDescent="0.25">
      <c r="A3223" s="4" t="s">
        <v>611</v>
      </c>
      <c r="B3223" s="4" t="s">
        <v>559</v>
      </c>
      <c r="C3223" s="50" t="s">
        <v>15</v>
      </c>
      <c r="D3223" s="51" t="s">
        <v>560</v>
      </c>
      <c r="E3223" s="49">
        <v>8399.18</v>
      </c>
      <c r="F3223" s="49">
        <v>0</v>
      </c>
      <c r="K3223" s="38"/>
      <c r="L3223" s="38"/>
    </row>
    <row r="3224" spans="1:12" ht="45.75" x14ac:dyDescent="0.25">
      <c r="A3224" s="4" t="s">
        <v>611</v>
      </c>
      <c r="B3224" s="4" t="s">
        <v>73</v>
      </c>
      <c r="C3224" s="50" t="s">
        <v>18</v>
      </c>
      <c r="D3224" s="51" t="s">
        <v>74</v>
      </c>
      <c r="E3224" s="49">
        <v>2462.11</v>
      </c>
      <c r="F3224" s="49">
        <f t="shared" si="50"/>
        <v>2462.11</v>
      </c>
      <c r="K3224" s="38"/>
      <c r="L3224" s="38"/>
    </row>
    <row r="3225" spans="1:12" ht="23.25" x14ac:dyDescent="0.25">
      <c r="A3225" s="4" t="s">
        <v>611</v>
      </c>
      <c r="B3225" s="4" t="s">
        <v>75</v>
      </c>
      <c r="C3225" s="50" t="s">
        <v>15</v>
      </c>
      <c r="D3225" s="51" t="s">
        <v>76</v>
      </c>
      <c r="E3225" s="49">
        <v>144.88999999999999</v>
      </c>
      <c r="F3225" s="49">
        <f t="shared" si="50"/>
        <v>144.88999999999999</v>
      </c>
      <c r="K3225" s="38"/>
      <c r="L3225" s="38"/>
    </row>
    <row r="3226" spans="1:12" ht="79.5" x14ac:dyDescent="0.25">
      <c r="A3226" s="4" t="s">
        <v>611</v>
      </c>
      <c r="B3226" s="4" t="s">
        <v>389</v>
      </c>
      <c r="C3226" s="50" t="s">
        <v>18</v>
      </c>
      <c r="D3226" s="51" t="s">
        <v>390</v>
      </c>
      <c r="E3226" s="49">
        <v>715.72</v>
      </c>
      <c r="F3226" s="49">
        <v>0</v>
      </c>
      <c r="K3226" s="38"/>
      <c r="L3226" s="38"/>
    </row>
    <row r="3227" spans="1:12" ht="79.5" x14ac:dyDescent="0.25">
      <c r="A3227" s="4" t="s">
        <v>611</v>
      </c>
      <c r="B3227" s="4" t="s">
        <v>571</v>
      </c>
      <c r="C3227" s="50" t="s">
        <v>18</v>
      </c>
      <c r="D3227" s="51" t="s">
        <v>572</v>
      </c>
      <c r="E3227" s="49">
        <v>232.13</v>
      </c>
      <c r="F3227" s="49">
        <v>0</v>
      </c>
      <c r="K3227" s="38"/>
      <c r="L3227" s="38"/>
    </row>
    <row r="3228" spans="1:12" ht="23.25" x14ac:dyDescent="0.25">
      <c r="A3228" s="4" t="s">
        <v>611</v>
      </c>
      <c r="B3228" s="4" t="s">
        <v>391</v>
      </c>
      <c r="C3228" s="50" t="s">
        <v>18</v>
      </c>
      <c r="D3228" s="51" t="s">
        <v>392</v>
      </c>
      <c r="E3228" s="49">
        <v>1888.8</v>
      </c>
      <c r="F3228" s="49">
        <v>0</v>
      </c>
      <c r="K3228" s="38"/>
      <c r="L3228" s="38"/>
    </row>
    <row r="3229" spans="1:12" x14ac:dyDescent="0.25">
      <c r="C3229" s="39"/>
      <c r="D3229" s="48" t="s">
        <v>2674</v>
      </c>
      <c r="E3229" s="52">
        <f>SUM(E3223:E3228)</f>
        <v>13842.829999999998</v>
      </c>
      <c r="F3229" s="52">
        <f>SUM(F3223:F3228)</f>
        <v>2607</v>
      </c>
      <c r="K3229" s="38"/>
      <c r="L3229" s="38"/>
    </row>
    <row r="3230" spans="1:12" x14ac:dyDescent="0.25">
      <c r="C3230" s="39"/>
      <c r="D3230" s="40"/>
      <c r="E3230" s="49"/>
      <c r="F3230" s="49"/>
      <c r="K3230" s="38"/>
      <c r="L3230" s="38"/>
    </row>
    <row r="3231" spans="1:12" x14ac:dyDescent="0.25">
      <c r="B3231" s="7"/>
      <c r="C3231" s="47" t="s">
        <v>79</v>
      </c>
      <c r="D3231" s="48" t="s">
        <v>80</v>
      </c>
      <c r="E3231" s="49"/>
      <c r="F3231" s="49"/>
      <c r="K3231" s="38"/>
      <c r="L3231" s="38"/>
    </row>
    <row r="3232" spans="1:12" x14ac:dyDescent="0.25">
      <c r="C3232" s="39"/>
      <c r="D3232" s="40"/>
      <c r="E3232" s="49"/>
      <c r="F3232" s="49"/>
      <c r="K3232" s="38"/>
      <c r="L3232" s="38"/>
    </row>
    <row r="3233" spans="1:12" ht="34.5" x14ac:dyDescent="0.25">
      <c r="A3233" s="4" t="s">
        <v>612</v>
      </c>
      <c r="B3233" s="4" t="s">
        <v>166</v>
      </c>
      <c r="C3233" s="50" t="s">
        <v>18</v>
      </c>
      <c r="D3233" s="51" t="s">
        <v>167</v>
      </c>
      <c r="E3233" s="49">
        <v>230.29</v>
      </c>
      <c r="F3233" s="49">
        <v>0</v>
      </c>
      <c r="K3233" s="38"/>
      <c r="L3233" s="38"/>
    </row>
    <row r="3234" spans="1:12" ht="34.5" x14ac:dyDescent="0.25">
      <c r="A3234" s="4" t="s">
        <v>612</v>
      </c>
      <c r="B3234" s="4" t="s">
        <v>126</v>
      </c>
      <c r="C3234" s="50" t="s">
        <v>18</v>
      </c>
      <c r="D3234" s="51" t="s">
        <v>127</v>
      </c>
      <c r="E3234" s="49">
        <v>360.82</v>
      </c>
      <c r="F3234" s="49">
        <v>0</v>
      </c>
      <c r="K3234" s="38"/>
      <c r="L3234" s="38"/>
    </row>
    <row r="3235" spans="1:12" ht="34.5" x14ac:dyDescent="0.25">
      <c r="A3235" s="4" t="s">
        <v>612</v>
      </c>
      <c r="B3235" s="4" t="s">
        <v>82</v>
      </c>
      <c r="C3235" s="50" t="s">
        <v>18</v>
      </c>
      <c r="D3235" s="51" t="s">
        <v>83</v>
      </c>
      <c r="E3235" s="49">
        <v>774.13</v>
      </c>
      <c r="F3235" s="49">
        <v>0</v>
      </c>
      <c r="K3235" s="38"/>
      <c r="L3235" s="38"/>
    </row>
    <row r="3236" spans="1:12" x14ac:dyDescent="0.25">
      <c r="C3236" s="39"/>
      <c r="D3236" s="48" t="s">
        <v>2674</v>
      </c>
      <c r="E3236" s="52">
        <f>SUM(E3233:E3235)</f>
        <v>1365.24</v>
      </c>
      <c r="F3236" s="52">
        <f>SUM(F3233:F3235)</f>
        <v>0</v>
      </c>
      <c r="K3236" s="38"/>
      <c r="L3236" s="38"/>
    </row>
    <row r="3237" spans="1:12" x14ac:dyDescent="0.25">
      <c r="C3237" s="39"/>
      <c r="D3237" s="40"/>
      <c r="E3237" s="49"/>
      <c r="F3237" s="49"/>
      <c r="K3237" s="38"/>
      <c r="L3237" s="38"/>
    </row>
    <row r="3238" spans="1:12" x14ac:dyDescent="0.25">
      <c r="B3238" s="7"/>
      <c r="C3238" s="47" t="s">
        <v>84</v>
      </c>
      <c r="D3238" s="48" t="s">
        <v>85</v>
      </c>
      <c r="E3238" s="49"/>
      <c r="F3238" s="49"/>
      <c r="K3238" s="38"/>
      <c r="L3238" s="38"/>
    </row>
    <row r="3239" spans="1:12" x14ac:dyDescent="0.25">
      <c r="C3239" s="39"/>
      <c r="D3239" s="40"/>
      <c r="E3239" s="49"/>
      <c r="F3239" s="49"/>
      <c r="K3239" s="38"/>
      <c r="L3239" s="38"/>
    </row>
    <row r="3240" spans="1:12" ht="45.75" x14ac:dyDescent="0.25">
      <c r="A3240" s="4" t="s">
        <v>613</v>
      </c>
      <c r="B3240" s="4" t="s">
        <v>87</v>
      </c>
      <c r="C3240" s="50" t="s">
        <v>31</v>
      </c>
      <c r="D3240" s="51" t="s">
        <v>88</v>
      </c>
      <c r="E3240" s="49">
        <v>5868.31</v>
      </c>
      <c r="F3240" s="49">
        <f t="shared" si="50"/>
        <v>5868.31</v>
      </c>
      <c r="K3240" s="38"/>
      <c r="L3240" s="38"/>
    </row>
    <row r="3241" spans="1:12" ht="45.75" x14ac:dyDescent="0.25">
      <c r="A3241" s="4" t="s">
        <v>613</v>
      </c>
      <c r="B3241" s="4" t="s">
        <v>89</v>
      </c>
      <c r="C3241" s="50" t="s">
        <v>40</v>
      </c>
      <c r="D3241" s="51" t="s">
        <v>90</v>
      </c>
      <c r="E3241" s="49">
        <v>1389.18</v>
      </c>
      <c r="F3241" s="49">
        <f t="shared" si="50"/>
        <v>1389.18</v>
      </c>
      <c r="K3241" s="38"/>
      <c r="L3241" s="38"/>
    </row>
    <row r="3242" spans="1:12" x14ac:dyDescent="0.25">
      <c r="C3242" s="39"/>
      <c r="D3242" s="48" t="s">
        <v>2674</v>
      </c>
      <c r="E3242" s="52">
        <f>SUM(E3240:E3241)</f>
        <v>7257.4900000000007</v>
      </c>
      <c r="F3242" s="52">
        <f>SUM(F3240:F3241)</f>
        <v>7257.4900000000007</v>
      </c>
      <c r="K3242" s="38"/>
      <c r="L3242" s="38"/>
    </row>
    <row r="3243" spans="1:12" x14ac:dyDescent="0.25">
      <c r="C3243" s="39"/>
      <c r="D3243" s="40"/>
      <c r="E3243" s="49"/>
      <c r="F3243" s="49"/>
      <c r="K3243" s="38"/>
      <c r="L3243" s="38"/>
    </row>
    <row r="3244" spans="1:12" x14ac:dyDescent="0.25">
      <c r="B3244" s="7"/>
      <c r="C3244" s="47" t="s">
        <v>93</v>
      </c>
      <c r="D3244" s="48" t="s">
        <v>94</v>
      </c>
      <c r="E3244" s="49"/>
      <c r="F3244" s="49"/>
      <c r="K3244" s="38"/>
      <c r="L3244" s="38"/>
    </row>
    <row r="3245" spans="1:12" x14ac:dyDescent="0.25">
      <c r="C3245" s="39"/>
      <c r="D3245" s="40"/>
      <c r="E3245" s="49"/>
      <c r="F3245" s="49"/>
      <c r="K3245" s="38"/>
      <c r="L3245" s="38"/>
    </row>
    <row r="3246" spans="1:12" ht="23.25" x14ac:dyDescent="0.25">
      <c r="A3246" s="4" t="s">
        <v>614</v>
      </c>
      <c r="B3246" s="4" t="s">
        <v>96</v>
      </c>
      <c r="C3246" s="50" t="s">
        <v>40</v>
      </c>
      <c r="D3246" s="51" t="s">
        <v>97</v>
      </c>
      <c r="E3246" s="49">
        <v>3091.59</v>
      </c>
      <c r="F3246" s="49">
        <f t="shared" si="50"/>
        <v>3091.59</v>
      </c>
      <c r="K3246" s="38"/>
      <c r="L3246" s="38"/>
    </row>
    <row r="3247" spans="1:12" ht="34.5" x14ac:dyDescent="0.25">
      <c r="A3247" s="4" t="s">
        <v>614</v>
      </c>
      <c r="B3247" s="4" t="s">
        <v>98</v>
      </c>
      <c r="C3247" s="50" t="s">
        <v>40</v>
      </c>
      <c r="D3247" s="51" t="s">
        <v>99</v>
      </c>
      <c r="E3247" s="49">
        <v>762.19</v>
      </c>
      <c r="F3247" s="49">
        <f t="shared" si="50"/>
        <v>762.19</v>
      </c>
      <c r="K3247" s="38"/>
      <c r="L3247" s="38"/>
    </row>
    <row r="3248" spans="1:12" ht="57" x14ac:dyDescent="0.25">
      <c r="A3248" s="4" t="s">
        <v>614</v>
      </c>
      <c r="B3248" s="4" t="s">
        <v>100</v>
      </c>
      <c r="C3248" s="50" t="s">
        <v>40</v>
      </c>
      <c r="D3248" s="51" t="s">
        <v>101</v>
      </c>
      <c r="E3248" s="49">
        <v>891.73</v>
      </c>
      <c r="F3248" s="49">
        <f t="shared" si="50"/>
        <v>891.73</v>
      </c>
      <c r="K3248" s="38"/>
      <c r="L3248" s="38"/>
    </row>
    <row r="3249" spans="1:12" ht="34.5" x14ac:dyDescent="0.25">
      <c r="A3249" s="4" t="s">
        <v>614</v>
      </c>
      <c r="B3249" s="4" t="s">
        <v>102</v>
      </c>
      <c r="C3249" s="50" t="s">
        <v>40</v>
      </c>
      <c r="D3249" s="51" t="s">
        <v>103</v>
      </c>
      <c r="E3249" s="49">
        <v>246.62</v>
      </c>
      <c r="F3249" s="49">
        <f t="shared" si="50"/>
        <v>246.62</v>
      </c>
      <c r="K3249" s="38"/>
      <c r="L3249" s="38"/>
    </row>
    <row r="3250" spans="1:12" ht="57" x14ac:dyDescent="0.25">
      <c r="A3250" s="4" t="s">
        <v>614</v>
      </c>
      <c r="B3250" s="4" t="s">
        <v>104</v>
      </c>
      <c r="C3250" s="50" t="s">
        <v>40</v>
      </c>
      <c r="D3250" s="51" t="s">
        <v>105</v>
      </c>
      <c r="E3250" s="49">
        <v>1526</v>
      </c>
      <c r="F3250" s="49">
        <f t="shared" si="50"/>
        <v>1526</v>
      </c>
      <c r="K3250" s="38"/>
      <c r="L3250" s="38"/>
    </row>
    <row r="3251" spans="1:12" ht="45.75" x14ac:dyDescent="0.25">
      <c r="A3251" s="4" t="s">
        <v>614</v>
      </c>
      <c r="B3251" s="4" t="s">
        <v>106</v>
      </c>
      <c r="C3251" s="50" t="s">
        <v>40</v>
      </c>
      <c r="D3251" s="51" t="s">
        <v>107</v>
      </c>
      <c r="E3251" s="49">
        <v>46.76</v>
      </c>
      <c r="F3251" s="49">
        <v>0</v>
      </c>
      <c r="K3251" s="38"/>
      <c r="L3251" s="38"/>
    </row>
    <row r="3252" spans="1:12" x14ac:dyDescent="0.25">
      <c r="C3252" s="39"/>
      <c r="D3252" s="48" t="s">
        <v>2674</v>
      </c>
      <c r="E3252" s="52">
        <f>SUM(E3246:E3251)</f>
        <v>6564.89</v>
      </c>
      <c r="F3252" s="52">
        <f>SUM(F3246:F3251)</f>
        <v>6518.13</v>
      </c>
      <c r="K3252" s="38"/>
      <c r="L3252" s="38"/>
    </row>
    <row r="3253" spans="1:12" x14ac:dyDescent="0.25">
      <c r="C3253" s="39"/>
      <c r="D3253" s="40"/>
      <c r="E3253" s="49"/>
      <c r="F3253" s="49"/>
      <c r="K3253" s="38"/>
      <c r="L3253" s="38"/>
    </row>
    <row r="3254" spans="1:12" x14ac:dyDescent="0.25">
      <c r="B3254" s="7"/>
      <c r="C3254" s="44" t="s">
        <v>615</v>
      </c>
      <c r="D3254" s="45" t="s">
        <v>616</v>
      </c>
      <c r="E3254" s="46">
        <f>E3258</f>
        <v>51191.14</v>
      </c>
      <c r="F3254" s="46">
        <f>F3258</f>
        <v>48618.64</v>
      </c>
      <c r="K3254" s="38"/>
      <c r="L3254" s="38"/>
    </row>
    <row r="3255" spans="1:12" x14ac:dyDescent="0.25">
      <c r="C3255" s="39"/>
      <c r="D3255" s="40"/>
      <c r="E3255" s="49"/>
      <c r="F3255" s="49"/>
      <c r="K3255" s="38"/>
      <c r="L3255" s="38"/>
    </row>
    <row r="3256" spans="1:12" ht="23.25" x14ac:dyDescent="0.25">
      <c r="A3256" s="4" t="s">
        <v>617</v>
      </c>
      <c r="B3256" s="4" t="s">
        <v>618</v>
      </c>
      <c r="C3256" s="50" t="s">
        <v>619</v>
      </c>
      <c r="D3256" s="51" t="s">
        <v>620</v>
      </c>
      <c r="E3256" s="49">
        <v>48618.64</v>
      </c>
      <c r="F3256" s="49">
        <f t="shared" si="50"/>
        <v>48618.64</v>
      </c>
      <c r="K3256" s="38"/>
      <c r="L3256" s="38"/>
    </row>
    <row r="3257" spans="1:12" ht="23.25" x14ac:dyDescent="0.25">
      <c r="A3257" s="4" t="s">
        <v>617</v>
      </c>
      <c r="B3257" s="4" t="s">
        <v>621</v>
      </c>
      <c r="C3257" s="50" t="s">
        <v>619</v>
      </c>
      <c r="D3257" s="51" t="s">
        <v>622</v>
      </c>
      <c r="E3257" s="49">
        <v>2572.5</v>
      </c>
      <c r="F3257" s="49">
        <v>0</v>
      </c>
      <c r="K3257" s="38"/>
      <c r="L3257" s="38"/>
    </row>
    <row r="3258" spans="1:12" x14ac:dyDescent="0.25">
      <c r="C3258" s="39"/>
      <c r="D3258" s="48" t="s">
        <v>2674</v>
      </c>
      <c r="E3258" s="52">
        <f>SUM(E3256:E3257)</f>
        <v>51191.14</v>
      </c>
      <c r="F3258" s="52">
        <f>SUM(F3256:F3257)</f>
        <v>48618.64</v>
      </c>
      <c r="K3258" s="38"/>
      <c r="L3258" s="38"/>
    </row>
    <row r="3264" spans="1:12" ht="22.5" x14ac:dyDescent="0.25">
      <c r="D3264" s="53" t="s">
        <v>2676</v>
      </c>
      <c r="E3264" s="53" t="s">
        <v>2683</v>
      </c>
      <c r="F3264" s="54" t="s">
        <v>2684</v>
      </c>
    </row>
    <row r="3265" spans="4:6" x14ac:dyDescent="0.25">
      <c r="D3265" s="53" t="s">
        <v>2677</v>
      </c>
      <c r="E3265" s="55">
        <f>E4+E71+E134+E200+E266+E332+E400+E470+E537+E600+E664+E728+E793+E863+E930+E997+E1064+E1128+E1193+E1260+E1331+E1394+E1458+E1521+E1584+E1647+E1712+E1780+E1845+E1910+E1980+E2047+E2113+E2179+E2243+E2305+E2378+E2450+E2515+E2579+E2640+E2710+E2781+E2844+E2914+E2986+E3060+E3126+E3186+E3254</f>
        <v>705993.52</v>
      </c>
      <c r="F3265" s="55">
        <f>F4+F71+F134+F200+F266+F332+F400+F470+F537+F600+F664+F728+F793+F863+F930+F997+F1064+F1128+F1193+F1260+F1331+F1394+F1458+F1521+F1584+F1647+F1712+F1780+F1845+F1910+F1980+F2047+F2113+F2179+F2243+F2305+F2378+F2450+F2515+F2579+F2640+F2710+F2781+F2844+F2914+F2986+F3060+F3126+F3186+F3254</f>
        <v>539097.80999999994</v>
      </c>
    </row>
    <row r="3266" spans="4:6" x14ac:dyDescent="0.25">
      <c r="D3266" s="56" t="s">
        <v>2678</v>
      </c>
      <c r="E3266" s="57">
        <f>ROUND(E3265*0.13,2)</f>
        <v>91779.16</v>
      </c>
      <c r="F3266" s="57">
        <f>ROUND(F3265*0.13,2)</f>
        <v>70082.720000000001</v>
      </c>
    </row>
    <row r="3267" spans="4:6" x14ac:dyDescent="0.25">
      <c r="D3267" s="56" t="s">
        <v>2679</v>
      </c>
      <c r="E3267" s="57">
        <f>ROUND(E3265*0.06,2)</f>
        <v>42359.61</v>
      </c>
      <c r="F3267" s="57">
        <f>ROUND(F3265*0.06,2)</f>
        <v>32345.87</v>
      </c>
    </row>
    <row r="3268" spans="4:6" x14ac:dyDescent="0.25">
      <c r="D3268" s="53" t="s">
        <v>2680</v>
      </c>
      <c r="E3268" s="55">
        <f>ROUND(SUM(E3265:E3267),2)</f>
        <v>840132.29</v>
      </c>
      <c r="F3268" s="55">
        <f>ROUND(SUM(F3265:F3267),2)</f>
        <v>641526.4</v>
      </c>
    </row>
    <row r="3269" spans="4:6" x14ac:dyDescent="0.25">
      <c r="D3269" s="56" t="s">
        <v>2681</v>
      </c>
      <c r="E3269" s="57">
        <f>ROUND(E3268*0.21,2)</f>
        <v>176427.78</v>
      </c>
      <c r="F3269" s="57">
        <f>ROUND(F3268*0.21,2)</f>
        <v>134720.54</v>
      </c>
    </row>
    <row r="3270" spans="4:6" x14ac:dyDescent="0.25">
      <c r="D3270" s="53" t="s">
        <v>2682</v>
      </c>
      <c r="E3270" s="55">
        <f>ROUND(SUM(E3268:E3269),2)</f>
        <v>1016560.07</v>
      </c>
      <c r="F3270" s="55">
        <f>ROUND(SUM(F3268:F3269),2)</f>
        <v>776246.94</v>
      </c>
    </row>
  </sheetData>
  <mergeCells count="2">
    <mergeCell ref="E1:F1"/>
    <mergeCell ref="K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889"/>
  <sheetViews>
    <sheetView workbookViewId="0">
      <pane ySplit="8" topLeftCell="A9" activePane="bottomLeft" state="frozenSplit"/>
      <selection pane="bottomLeft" sqref="A1:K1"/>
    </sheetView>
  </sheetViews>
  <sheetFormatPr baseColWidth="10" defaultColWidth="9.140625" defaultRowHeight="15" x14ac:dyDescent="0.25"/>
  <cols>
    <col min="1" max="1" width="6.7109375" customWidth="1"/>
    <col min="2" max="2" width="14.7109375" customWidth="1"/>
    <col min="3" max="3" width="6.140625" customWidth="1"/>
    <col min="4" max="4" width="30.7109375" customWidth="1"/>
    <col min="5" max="5" width="10.7109375" customWidth="1"/>
    <col min="6" max="6" width="3" customWidth="1"/>
    <col min="7" max="7" width="2.140625" customWidth="1"/>
    <col min="8" max="8" width="10.7109375" customWidth="1"/>
    <col min="9" max="9" width="2.140625" customWidth="1"/>
    <col min="10" max="11" width="10.7109375" customWidth="1"/>
    <col min="12" max="12" width="90.7109375" customWidth="1"/>
  </cols>
  <sheetData>
    <row r="1" spans="1:27" x14ac:dyDescent="0.25">
      <c r="A1" s="63" t="s">
        <v>0</v>
      </c>
      <c r="B1" s="63" t="s">
        <v>0</v>
      </c>
      <c r="C1" s="63" t="s">
        <v>0</v>
      </c>
      <c r="D1" s="63" t="s">
        <v>0</v>
      </c>
      <c r="E1" s="63" t="s">
        <v>0</v>
      </c>
      <c r="F1" s="63" t="s">
        <v>0</v>
      </c>
      <c r="G1" s="63" t="s">
        <v>0</v>
      </c>
      <c r="H1" s="63" t="s">
        <v>0</v>
      </c>
      <c r="I1" s="63" t="s">
        <v>0</v>
      </c>
      <c r="J1" s="63" t="s">
        <v>0</v>
      </c>
      <c r="K1" s="63" t="s">
        <v>0</v>
      </c>
    </row>
    <row r="2" spans="1:27" x14ac:dyDescent="0.25">
      <c r="A2" s="63" t="s">
        <v>1</v>
      </c>
      <c r="B2" s="63" t="s">
        <v>1</v>
      </c>
      <c r="C2" s="63" t="s">
        <v>1</v>
      </c>
      <c r="D2" s="63" t="s">
        <v>1</v>
      </c>
      <c r="E2" s="63" t="s">
        <v>1</v>
      </c>
      <c r="F2" s="63" t="s">
        <v>1</v>
      </c>
      <c r="G2" s="63" t="s">
        <v>1</v>
      </c>
      <c r="H2" s="63" t="s">
        <v>1</v>
      </c>
      <c r="I2" s="63" t="s">
        <v>1</v>
      </c>
      <c r="J2" s="63" t="s">
        <v>1</v>
      </c>
      <c r="K2" s="63" t="s">
        <v>1</v>
      </c>
    </row>
    <row r="3" spans="1:27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27" x14ac:dyDescent="0.2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6" spans="1:27" ht="18.75" x14ac:dyDescent="0.3">
      <c r="A6" s="64" t="s">
        <v>624</v>
      </c>
      <c r="B6" s="64" t="s">
        <v>624</v>
      </c>
      <c r="C6" s="64" t="s">
        <v>624</v>
      </c>
      <c r="D6" s="64" t="s">
        <v>624</v>
      </c>
      <c r="E6" s="64" t="s">
        <v>624</v>
      </c>
      <c r="F6" s="64" t="s">
        <v>624</v>
      </c>
      <c r="G6" s="64" t="s">
        <v>624</v>
      </c>
      <c r="H6" s="64" t="s">
        <v>624</v>
      </c>
      <c r="I6" s="64" t="s">
        <v>624</v>
      </c>
      <c r="J6" s="64" t="s">
        <v>624</v>
      </c>
      <c r="K6" s="64" t="s">
        <v>624</v>
      </c>
    </row>
    <row r="8" spans="1:27" x14ac:dyDescent="0.25">
      <c r="A8" s="16" t="s">
        <v>625</v>
      </c>
      <c r="B8" s="16" t="s">
        <v>626</v>
      </c>
      <c r="C8" s="16" t="s">
        <v>627</v>
      </c>
      <c r="D8" s="16" t="s">
        <v>628</v>
      </c>
      <c r="E8" s="16"/>
      <c r="F8" s="16"/>
      <c r="G8" s="16"/>
      <c r="H8" s="16"/>
      <c r="I8" s="16"/>
      <c r="J8" s="16"/>
      <c r="K8" s="16" t="s">
        <v>3</v>
      </c>
      <c r="L8" s="16" t="s">
        <v>629</v>
      </c>
    </row>
    <row r="10" spans="1:27" x14ac:dyDescent="0.25">
      <c r="A10" s="15" t="s">
        <v>630</v>
      </c>
      <c r="B10" s="15"/>
    </row>
    <row r="11" spans="1:27" ht="45" customHeight="1" x14ac:dyDescent="0.25">
      <c r="A11" s="17"/>
      <c r="B11" s="17" t="s">
        <v>631</v>
      </c>
      <c r="C11" s="1" t="s">
        <v>40</v>
      </c>
      <c r="D11" s="65" t="s">
        <v>632</v>
      </c>
      <c r="E11" s="66"/>
      <c r="F11" s="66"/>
      <c r="G11" s="1"/>
      <c r="H11" s="18" t="s">
        <v>633</v>
      </c>
      <c r="I11" s="67">
        <v>1</v>
      </c>
      <c r="J11" s="68"/>
      <c r="K11" s="19">
        <f>ROUND(K26,2)</f>
        <v>88.35</v>
      </c>
      <c r="L11" s="2" t="s">
        <v>634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B12" s="13" t="s">
        <v>635</v>
      </c>
    </row>
    <row r="13" spans="1:27" x14ac:dyDescent="0.25">
      <c r="B13" t="s">
        <v>636</v>
      </c>
      <c r="C13" t="s">
        <v>637</v>
      </c>
      <c r="D13" t="s">
        <v>638</v>
      </c>
      <c r="E13" s="20">
        <v>0.9</v>
      </c>
      <c r="F13" t="s">
        <v>639</v>
      </c>
      <c r="G13" t="s">
        <v>640</v>
      </c>
      <c r="H13" s="21">
        <v>24.11</v>
      </c>
      <c r="I13" t="s">
        <v>641</v>
      </c>
      <c r="J13" s="22">
        <f>ROUND(E13/I11* H13,2)</f>
        <v>21.7</v>
      </c>
      <c r="K13" s="23"/>
    </row>
    <row r="14" spans="1:27" x14ac:dyDescent="0.25">
      <c r="D14" s="24" t="s">
        <v>642</v>
      </c>
      <c r="E14" s="23"/>
      <c r="H14" s="23"/>
      <c r="K14" s="21">
        <f>SUM(J13:J13)</f>
        <v>21.7</v>
      </c>
    </row>
    <row r="15" spans="1:27" x14ac:dyDescent="0.25">
      <c r="B15" s="13" t="s">
        <v>643</v>
      </c>
      <c r="E15" s="23"/>
      <c r="H15" s="23"/>
      <c r="K15" s="23"/>
    </row>
    <row r="16" spans="1:27" x14ac:dyDescent="0.25">
      <c r="B16" t="s">
        <v>644</v>
      </c>
      <c r="C16" t="s">
        <v>637</v>
      </c>
      <c r="D16" t="s">
        <v>645</v>
      </c>
      <c r="E16" s="20">
        <v>0.45</v>
      </c>
      <c r="F16" t="s">
        <v>639</v>
      </c>
      <c r="G16" t="s">
        <v>640</v>
      </c>
      <c r="H16" s="21">
        <v>3.14</v>
      </c>
      <c r="I16" t="s">
        <v>641</v>
      </c>
      <c r="J16" s="22">
        <f>ROUND(E16/I11* H16,2)</f>
        <v>1.41</v>
      </c>
      <c r="K16" s="23"/>
    </row>
    <row r="17" spans="1:27" x14ac:dyDescent="0.25">
      <c r="D17" s="24" t="s">
        <v>646</v>
      </c>
      <c r="E17" s="23"/>
      <c r="H17" s="23"/>
      <c r="K17" s="21">
        <f>SUM(J16:J16)</f>
        <v>1.41</v>
      </c>
    </row>
    <row r="18" spans="1:27" x14ac:dyDescent="0.25">
      <c r="B18" s="13" t="s">
        <v>647</v>
      </c>
      <c r="E18" s="23"/>
      <c r="H18" s="23"/>
      <c r="K18" s="23"/>
    </row>
    <row r="19" spans="1:27" x14ac:dyDescent="0.25">
      <c r="B19" t="s">
        <v>648</v>
      </c>
      <c r="C19" t="s">
        <v>649</v>
      </c>
      <c r="D19" t="s">
        <v>650</v>
      </c>
      <c r="E19" s="20">
        <v>0.15</v>
      </c>
      <c r="G19" t="s">
        <v>640</v>
      </c>
      <c r="H19" s="21">
        <v>131.29</v>
      </c>
      <c r="I19" t="s">
        <v>641</v>
      </c>
      <c r="J19" s="22">
        <f>ROUND(E19* H19,2)</f>
        <v>19.690000000000001</v>
      </c>
      <c r="K19" s="23"/>
    </row>
    <row r="20" spans="1:27" x14ac:dyDescent="0.25">
      <c r="B20" t="s">
        <v>651</v>
      </c>
      <c r="C20" t="s">
        <v>40</v>
      </c>
      <c r="D20" t="s">
        <v>652</v>
      </c>
      <c r="E20" s="20">
        <v>0.18</v>
      </c>
      <c r="G20" t="s">
        <v>640</v>
      </c>
      <c r="H20" s="21">
        <v>1.94</v>
      </c>
      <c r="I20" t="s">
        <v>641</v>
      </c>
      <c r="J20" s="22">
        <f>ROUND(E20* H20,2)</f>
        <v>0.35</v>
      </c>
      <c r="K20" s="23"/>
    </row>
    <row r="21" spans="1:27" x14ac:dyDescent="0.25">
      <c r="B21" t="s">
        <v>653</v>
      </c>
      <c r="C21" t="s">
        <v>649</v>
      </c>
      <c r="D21" t="s">
        <v>654</v>
      </c>
      <c r="E21" s="20">
        <v>1.55</v>
      </c>
      <c r="G21" t="s">
        <v>640</v>
      </c>
      <c r="H21" s="21">
        <v>20.5</v>
      </c>
      <c r="I21" t="s">
        <v>641</v>
      </c>
      <c r="J21" s="22">
        <f>ROUND(E21* H21,2)</f>
        <v>31.78</v>
      </c>
      <c r="K21" s="23"/>
    </row>
    <row r="22" spans="1:27" x14ac:dyDescent="0.25">
      <c r="B22" t="s">
        <v>655</v>
      </c>
      <c r="C22" t="s">
        <v>649</v>
      </c>
      <c r="D22" t="s">
        <v>656</v>
      </c>
      <c r="E22" s="20">
        <v>0.65</v>
      </c>
      <c r="G22" t="s">
        <v>640</v>
      </c>
      <c r="H22" s="21">
        <v>20.3</v>
      </c>
      <c r="I22" t="s">
        <v>641</v>
      </c>
      <c r="J22" s="22">
        <f>ROUND(E22* H22,2)</f>
        <v>13.2</v>
      </c>
      <c r="K22" s="23"/>
    </row>
    <row r="23" spans="1:27" x14ac:dyDescent="0.25">
      <c r="D23" s="24" t="s">
        <v>657</v>
      </c>
      <c r="E23" s="23"/>
      <c r="H23" s="23"/>
      <c r="K23" s="21">
        <f>SUM(J19:J22)</f>
        <v>65.02000000000001</v>
      </c>
    </row>
    <row r="24" spans="1:27" x14ac:dyDescent="0.25">
      <c r="D24" s="24" t="s">
        <v>658</v>
      </c>
      <c r="E24" s="23"/>
      <c r="H24" s="23"/>
      <c r="K24" s="25">
        <f>SUM(J12:J23)</f>
        <v>88.13000000000001</v>
      </c>
    </row>
    <row r="25" spans="1:27" x14ac:dyDescent="0.25">
      <c r="D25" s="24" t="s">
        <v>659</v>
      </c>
      <c r="E25" s="23"/>
      <c r="H25" s="23">
        <v>1</v>
      </c>
      <c r="I25" t="s">
        <v>660</v>
      </c>
      <c r="K25" s="23">
        <f>ROUND(H25/100*K14,2)</f>
        <v>0.22</v>
      </c>
    </row>
    <row r="26" spans="1:27" x14ac:dyDescent="0.25">
      <c r="D26" s="24" t="s">
        <v>661</v>
      </c>
      <c r="E26" s="23"/>
      <c r="H26" s="23"/>
      <c r="K26" s="25">
        <f>SUM(K24:K25)</f>
        <v>88.350000000000009</v>
      </c>
    </row>
    <row r="28" spans="1:27" ht="45" customHeight="1" x14ac:dyDescent="0.25">
      <c r="A28" s="17"/>
      <c r="B28" s="17" t="s">
        <v>662</v>
      </c>
      <c r="C28" s="1" t="s">
        <v>40</v>
      </c>
      <c r="D28" s="65" t="s">
        <v>663</v>
      </c>
      <c r="E28" s="66"/>
      <c r="F28" s="66"/>
      <c r="G28" s="1"/>
      <c r="H28" s="18" t="s">
        <v>633</v>
      </c>
      <c r="I28" s="67">
        <v>1</v>
      </c>
      <c r="J28" s="68"/>
      <c r="K28" s="19">
        <f>ROUND(K42,2)</f>
        <v>91.22</v>
      </c>
      <c r="L28" s="2" t="s">
        <v>664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x14ac:dyDescent="0.25">
      <c r="B29" s="13" t="s">
        <v>635</v>
      </c>
    </row>
    <row r="30" spans="1:27" x14ac:dyDescent="0.25">
      <c r="B30" t="s">
        <v>636</v>
      </c>
      <c r="C30" t="s">
        <v>637</v>
      </c>
      <c r="D30" t="s">
        <v>638</v>
      </c>
      <c r="E30" s="20">
        <v>1</v>
      </c>
      <c r="F30" t="s">
        <v>639</v>
      </c>
      <c r="G30" t="s">
        <v>640</v>
      </c>
      <c r="H30" s="21">
        <v>24.11</v>
      </c>
      <c r="I30" t="s">
        <v>641</v>
      </c>
      <c r="J30" s="22">
        <f>ROUND(E30/I28* H30,2)</f>
        <v>24.11</v>
      </c>
      <c r="K30" s="23"/>
    </row>
    <row r="31" spans="1:27" x14ac:dyDescent="0.25">
      <c r="D31" s="24" t="s">
        <v>642</v>
      </c>
      <c r="E31" s="23"/>
      <c r="H31" s="23"/>
      <c r="K31" s="21">
        <f>SUM(J30:J30)</f>
        <v>24.11</v>
      </c>
    </row>
    <row r="32" spans="1:27" x14ac:dyDescent="0.25">
      <c r="B32" s="13" t="s">
        <v>643</v>
      </c>
      <c r="E32" s="23"/>
      <c r="H32" s="23"/>
      <c r="K32" s="23"/>
    </row>
    <row r="33" spans="1:27" x14ac:dyDescent="0.25">
      <c r="B33" t="s">
        <v>665</v>
      </c>
      <c r="C33" t="s">
        <v>637</v>
      </c>
      <c r="D33" t="s">
        <v>666</v>
      </c>
      <c r="E33" s="20">
        <v>0.7</v>
      </c>
      <c r="F33" t="s">
        <v>639</v>
      </c>
      <c r="G33" t="s">
        <v>640</v>
      </c>
      <c r="H33" s="21">
        <v>1.95</v>
      </c>
      <c r="I33" t="s">
        <v>641</v>
      </c>
      <c r="J33" s="22">
        <f>ROUND(E33/I28* H33,2)</f>
        <v>1.37</v>
      </c>
      <c r="K33" s="23"/>
    </row>
    <row r="34" spans="1:27" x14ac:dyDescent="0.25">
      <c r="D34" s="24" t="s">
        <v>646</v>
      </c>
      <c r="E34" s="23"/>
      <c r="H34" s="23"/>
      <c r="K34" s="21">
        <f>SUM(J33:J33)</f>
        <v>1.37</v>
      </c>
    </row>
    <row r="35" spans="1:27" x14ac:dyDescent="0.25">
      <c r="B35" s="13" t="s">
        <v>647</v>
      </c>
      <c r="E35" s="23"/>
      <c r="H35" s="23"/>
      <c r="K35" s="23"/>
    </row>
    <row r="36" spans="1:27" x14ac:dyDescent="0.25">
      <c r="B36" t="s">
        <v>667</v>
      </c>
      <c r="C36" t="s">
        <v>649</v>
      </c>
      <c r="D36" t="s">
        <v>668</v>
      </c>
      <c r="E36" s="20">
        <v>1.63</v>
      </c>
      <c r="G36" t="s">
        <v>640</v>
      </c>
      <c r="H36" s="21">
        <v>19.809999999999999</v>
      </c>
      <c r="I36" t="s">
        <v>641</v>
      </c>
      <c r="J36" s="22">
        <f>ROUND(E36* H36,2)</f>
        <v>32.29</v>
      </c>
      <c r="K36" s="23"/>
    </row>
    <row r="37" spans="1:27" x14ac:dyDescent="0.25">
      <c r="B37" t="s">
        <v>648</v>
      </c>
      <c r="C37" t="s">
        <v>649</v>
      </c>
      <c r="D37" t="s">
        <v>650</v>
      </c>
      <c r="E37" s="20">
        <v>0.25</v>
      </c>
      <c r="G37" t="s">
        <v>640</v>
      </c>
      <c r="H37" s="21">
        <v>131.29</v>
      </c>
      <c r="I37" t="s">
        <v>641</v>
      </c>
      <c r="J37" s="22">
        <f>ROUND(E37* H37,2)</f>
        <v>32.82</v>
      </c>
      <c r="K37" s="23"/>
    </row>
    <row r="38" spans="1:27" x14ac:dyDescent="0.25">
      <c r="B38" t="s">
        <v>651</v>
      </c>
      <c r="C38" t="s">
        <v>40</v>
      </c>
      <c r="D38" t="s">
        <v>652</v>
      </c>
      <c r="E38" s="20">
        <v>0.2</v>
      </c>
      <c r="G38" t="s">
        <v>640</v>
      </c>
      <c r="H38" s="21">
        <v>1.94</v>
      </c>
      <c r="I38" t="s">
        <v>641</v>
      </c>
      <c r="J38" s="22">
        <f>ROUND(E38* H38,2)</f>
        <v>0.39</v>
      </c>
      <c r="K38" s="23"/>
    </row>
    <row r="39" spans="1:27" x14ac:dyDescent="0.25">
      <c r="D39" s="24" t="s">
        <v>657</v>
      </c>
      <c r="E39" s="23"/>
      <c r="H39" s="23"/>
      <c r="K39" s="21">
        <f>SUM(J36:J38)</f>
        <v>65.5</v>
      </c>
    </row>
    <row r="40" spans="1:27" x14ac:dyDescent="0.25">
      <c r="D40" s="24" t="s">
        <v>658</v>
      </c>
      <c r="E40" s="23"/>
      <c r="H40" s="23"/>
      <c r="K40" s="25">
        <f>SUM(J29:J39)</f>
        <v>90.98</v>
      </c>
    </row>
    <row r="41" spans="1:27" x14ac:dyDescent="0.25">
      <c r="D41" s="24" t="s">
        <v>659</v>
      </c>
      <c r="E41" s="23"/>
      <c r="H41" s="23">
        <v>1</v>
      </c>
      <c r="I41" t="s">
        <v>660</v>
      </c>
      <c r="K41" s="23">
        <f>ROUND(H41/100*K31,2)</f>
        <v>0.24</v>
      </c>
    </row>
    <row r="42" spans="1:27" x14ac:dyDescent="0.25">
      <c r="D42" s="24" t="s">
        <v>661</v>
      </c>
      <c r="E42" s="23"/>
      <c r="H42" s="23"/>
      <c r="K42" s="25">
        <f>SUM(K40:K41)</f>
        <v>91.22</v>
      </c>
    </row>
    <row r="44" spans="1:27" ht="45" customHeight="1" x14ac:dyDescent="0.25">
      <c r="A44" s="17"/>
      <c r="B44" s="17" t="s">
        <v>669</v>
      </c>
      <c r="C44" s="1" t="s">
        <v>40</v>
      </c>
      <c r="D44" s="65" t="s">
        <v>670</v>
      </c>
      <c r="E44" s="66"/>
      <c r="F44" s="66"/>
      <c r="G44" s="1"/>
      <c r="H44" s="18" t="s">
        <v>633</v>
      </c>
      <c r="I44" s="67">
        <v>1</v>
      </c>
      <c r="J44" s="68"/>
      <c r="K44" s="19">
        <f>ROUND(K58,2)</f>
        <v>106.11</v>
      </c>
      <c r="L44" s="2" t="s">
        <v>671</v>
      </c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B45" s="13" t="s">
        <v>635</v>
      </c>
    </row>
    <row r="46" spans="1:27" x14ac:dyDescent="0.25">
      <c r="B46" t="s">
        <v>636</v>
      </c>
      <c r="C46" t="s">
        <v>637</v>
      </c>
      <c r="D46" t="s">
        <v>638</v>
      </c>
      <c r="E46" s="20">
        <v>1</v>
      </c>
      <c r="F46" t="s">
        <v>639</v>
      </c>
      <c r="G46" t="s">
        <v>640</v>
      </c>
      <c r="H46" s="21">
        <v>24.11</v>
      </c>
      <c r="I46" t="s">
        <v>641</v>
      </c>
      <c r="J46" s="22">
        <f>ROUND(E46/I44* H46,2)</f>
        <v>24.11</v>
      </c>
      <c r="K46" s="23"/>
    </row>
    <row r="47" spans="1:27" x14ac:dyDescent="0.25">
      <c r="D47" s="24" t="s">
        <v>642</v>
      </c>
      <c r="E47" s="23"/>
      <c r="H47" s="23"/>
      <c r="K47" s="21">
        <f>SUM(J46:J46)</f>
        <v>24.11</v>
      </c>
    </row>
    <row r="48" spans="1:27" x14ac:dyDescent="0.25">
      <c r="B48" s="13" t="s">
        <v>643</v>
      </c>
      <c r="E48" s="23"/>
      <c r="H48" s="23"/>
      <c r="K48" s="23"/>
    </row>
    <row r="49" spans="1:27" x14ac:dyDescent="0.25">
      <c r="B49" t="s">
        <v>665</v>
      </c>
      <c r="C49" t="s">
        <v>637</v>
      </c>
      <c r="D49" t="s">
        <v>666</v>
      </c>
      <c r="E49" s="20">
        <v>0.7</v>
      </c>
      <c r="F49" t="s">
        <v>639</v>
      </c>
      <c r="G49" t="s">
        <v>640</v>
      </c>
      <c r="H49" s="21">
        <v>1.95</v>
      </c>
      <c r="I49" t="s">
        <v>641</v>
      </c>
      <c r="J49" s="22">
        <f>ROUND(E49/I44* H49,2)</f>
        <v>1.37</v>
      </c>
      <c r="K49" s="23"/>
    </row>
    <row r="50" spans="1:27" x14ac:dyDescent="0.25">
      <c r="D50" s="24" t="s">
        <v>646</v>
      </c>
      <c r="E50" s="23"/>
      <c r="H50" s="23"/>
      <c r="K50" s="21">
        <f>SUM(J49:J49)</f>
        <v>1.37</v>
      </c>
    </row>
    <row r="51" spans="1:27" x14ac:dyDescent="0.25">
      <c r="B51" s="13" t="s">
        <v>647</v>
      </c>
      <c r="E51" s="23"/>
      <c r="H51" s="23"/>
      <c r="K51" s="23"/>
    </row>
    <row r="52" spans="1:27" x14ac:dyDescent="0.25">
      <c r="B52" t="s">
        <v>651</v>
      </c>
      <c r="C52" t="s">
        <v>40</v>
      </c>
      <c r="D52" t="s">
        <v>652</v>
      </c>
      <c r="E52" s="20">
        <v>0.2</v>
      </c>
      <c r="G52" t="s">
        <v>640</v>
      </c>
      <c r="H52" s="21">
        <v>1.94</v>
      </c>
      <c r="I52" t="s">
        <v>641</v>
      </c>
      <c r="J52" s="22">
        <f>ROUND(E52* H52,2)</f>
        <v>0.39</v>
      </c>
      <c r="K52" s="23"/>
    </row>
    <row r="53" spans="1:27" x14ac:dyDescent="0.25">
      <c r="B53" t="s">
        <v>667</v>
      </c>
      <c r="C53" t="s">
        <v>649</v>
      </c>
      <c r="D53" t="s">
        <v>668</v>
      </c>
      <c r="E53" s="20">
        <v>1.52</v>
      </c>
      <c r="G53" t="s">
        <v>640</v>
      </c>
      <c r="H53" s="21">
        <v>19.809999999999999</v>
      </c>
      <c r="I53" t="s">
        <v>641</v>
      </c>
      <c r="J53" s="22">
        <f>ROUND(E53* H53,2)</f>
        <v>30.11</v>
      </c>
      <c r="K53" s="23"/>
    </row>
    <row r="54" spans="1:27" x14ac:dyDescent="0.25">
      <c r="B54" t="s">
        <v>648</v>
      </c>
      <c r="C54" t="s">
        <v>649</v>
      </c>
      <c r="D54" t="s">
        <v>650</v>
      </c>
      <c r="E54" s="20">
        <v>0.38</v>
      </c>
      <c r="G54" t="s">
        <v>640</v>
      </c>
      <c r="H54" s="21">
        <v>131.29</v>
      </c>
      <c r="I54" t="s">
        <v>641</v>
      </c>
      <c r="J54" s="22">
        <f>ROUND(E54* H54,2)</f>
        <v>49.89</v>
      </c>
      <c r="K54" s="23"/>
    </row>
    <row r="55" spans="1:27" x14ac:dyDescent="0.25">
      <c r="D55" s="24" t="s">
        <v>657</v>
      </c>
      <c r="E55" s="23"/>
      <c r="H55" s="23"/>
      <c r="K55" s="21">
        <f>SUM(J52:J54)</f>
        <v>80.39</v>
      </c>
    </row>
    <row r="56" spans="1:27" x14ac:dyDescent="0.25">
      <c r="D56" s="24" t="s">
        <v>658</v>
      </c>
      <c r="E56" s="23"/>
      <c r="H56" s="23"/>
      <c r="K56" s="25">
        <f>SUM(J45:J55)</f>
        <v>105.87</v>
      </c>
    </row>
    <row r="57" spans="1:27" x14ac:dyDescent="0.25">
      <c r="D57" s="24" t="s">
        <v>659</v>
      </c>
      <c r="E57" s="23"/>
      <c r="H57" s="23">
        <v>1</v>
      </c>
      <c r="I57" t="s">
        <v>660</v>
      </c>
      <c r="K57" s="23">
        <f>ROUND(H57/100*K47,2)</f>
        <v>0.24</v>
      </c>
    </row>
    <row r="58" spans="1:27" x14ac:dyDescent="0.25">
      <c r="D58" s="24" t="s">
        <v>661</v>
      </c>
      <c r="E58" s="23"/>
      <c r="H58" s="23"/>
      <c r="K58" s="25">
        <f>SUM(K56:K57)</f>
        <v>106.11</v>
      </c>
    </row>
    <row r="60" spans="1:27" ht="45" customHeight="1" x14ac:dyDescent="0.25">
      <c r="A60" s="17"/>
      <c r="B60" s="17" t="s">
        <v>672</v>
      </c>
      <c r="C60" s="1" t="s">
        <v>40</v>
      </c>
      <c r="D60" s="65" t="s">
        <v>673</v>
      </c>
      <c r="E60" s="66"/>
      <c r="F60" s="66"/>
      <c r="G60" s="1"/>
      <c r="H60" s="18" t="s">
        <v>633</v>
      </c>
      <c r="I60" s="67">
        <v>1</v>
      </c>
      <c r="J60" s="68"/>
      <c r="K60" s="19">
        <f>ROUND(K75,2)</f>
        <v>203.95</v>
      </c>
      <c r="L60" s="2" t="s">
        <v>674</v>
      </c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x14ac:dyDescent="0.25">
      <c r="B61" s="13" t="s">
        <v>635</v>
      </c>
    </row>
    <row r="62" spans="1:27" x14ac:dyDescent="0.25">
      <c r="B62" t="s">
        <v>636</v>
      </c>
      <c r="C62" t="s">
        <v>637</v>
      </c>
      <c r="D62" t="s">
        <v>638</v>
      </c>
      <c r="E62" s="20">
        <v>1.05</v>
      </c>
      <c r="F62" t="s">
        <v>639</v>
      </c>
      <c r="G62" t="s">
        <v>640</v>
      </c>
      <c r="H62" s="21">
        <v>24.11</v>
      </c>
      <c r="I62" t="s">
        <v>641</v>
      </c>
      <c r="J62" s="22">
        <f>ROUND(E62/I60* H62,2)</f>
        <v>25.32</v>
      </c>
      <c r="K62" s="23"/>
    </row>
    <row r="63" spans="1:27" x14ac:dyDescent="0.25">
      <c r="D63" s="24" t="s">
        <v>642</v>
      </c>
      <c r="E63" s="23"/>
      <c r="H63" s="23"/>
      <c r="K63" s="21">
        <f>SUM(J62:J62)</f>
        <v>25.32</v>
      </c>
    </row>
    <row r="64" spans="1:27" x14ac:dyDescent="0.25">
      <c r="B64" s="13" t="s">
        <v>643</v>
      </c>
      <c r="E64" s="23"/>
      <c r="H64" s="23"/>
      <c r="K64" s="23"/>
    </row>
    <row r="65" spans="1:27" x14ac:dyDescent="0.25">
      <c r="B65" t="s">
        <v>665</v>
      </c>
      <c r="C65" t="s">
        <v>637</v>
      </c>
      <c r="D65" t="s">
        <v>666</v>
      </c>
      <c r="E65" s="20">
        <v>0.73</v>
      </c>
      <c r="F65" t="s">
        <v>639</v>
      </c>
      <c r="G65" t="s">
        <v>640</v>
      </c>
      <c r="H65" s="21">
        <v>1.95</v>
      </c>
      <c r="I65" t="s">
        <v>641</v>
      </c>
      <c r="J65" s="22">
        <f>ROUND(E65/I60* H65,2)</f>
        <v>1.42</v>
      </c>
      <c r="K65" s="23"/>
    </row>
    <row r="66" spans="1:27" x14ac:dyDescent="0.25">
      <c r="D66" s="24" t="s">
        <v>646</v>
      </c>
      <c r="E66" s="23"/>
      <c r="H66" s="23"/>
      <c r="K66" s="21">
        <f>SUM(J65:J65)</f>
        <v>1.42</v>
      </c>
    </row>
    <row r="67" spans="1:27" x14ac:dyDescent="0.25">
      <c r="B67" s="13" t="s">
        <v>647</v>
      </c>
      <c r="E67" s="23"/>
      <c r="H67" s="23"/>
      <c r="K67" s="23"/>
    </row>
    <row r="68" spans="1:27" x14ac:dyDescent="0.25">
      <c r="B68" t="s">
        <v>651</v>
      </c>
      <c r="C68" t="s">
        <v>40</v>
      </c>
      <c r="D68" t="s">
        <v>652</v>
      </c>
      <c r="E68" s="20">
        <v>0.2</v>
      </c>
      <c r="G68" t="s">
        <v>640</v>
      </c>
      <c r="H68" s="21">
        <v>1.94</v>
      </c>
      <c r="I68" t="s">
        <v>641</v>
      </c>
      <c r="J68" s="22">
        <f>ROUND(E68* H68,2)</f>
        <v>0.39</v>
      </c>
      <c r="K68" s="23"/>
    </row>
    <row r="69" spans="1:27" x14ac:dyDescent="0.25">
      <c r="B69" t="s">
        <v>675</v>
      </c>
      <c r="C69" t="s">
        <v>676</v>
      </c>
      <c r="D69" t="s">
        <v>677</v>
      </c>
      <c r="E69" s="20">
        <v>400</v>
      </c>
      <c r="G69" t="s">
        <v>640</v>
      </c>
      <c r="H69" s="21">
        <v>0.3</v>
      </c>
      <c r="I69" t="s">
        <v>641</v>
      </c>
      <c r="J69" s="22">
        <f>ROUND(E69* H69,2)</f>
        <v>120</v>
      </c>
      <c r="K69" s="23"/>
    </row>
    <row r="70" spans="1:27" x14ac:dyDescent="0.25">
      <c r="B70" t="s">
        <v>667</v>
      </c>
      <c r="C70" t="s">
        <v>649</v>
      </c>
      <c r="D70" t="s">
        <v>668</v>
      </c>
      <c r="E70" s="20">
        <v>1.53</v>
      </c>
      <c r="G70" t="s">
        <v>640</v>
      </c>
      <c r="H70" s="21">
        <v>19.809999999999999</v>
      </c>
      <c r="I70" t="s">
        <v>641</v>
      </c>
      <c r="J70" s="22">
        <f>ROUND(E70* H70,2)</f>
        <v>30.31</v>
      </c>
      <c r="K70" s="23"/>
    </row>
    <row r="71" spans="1:27" x14ac:dyDescent="0.25">
      <c r="B71" t="s">
        <v>648</v>
      </c>
      <c r="C71" t="s">
        <v>649</v>
      </c>
      <c r="D71" t="s">
        <v>650</v>
      </c>
      <c r="E71" s="20">
        <v>0.2</v>
      </c>
      <c r="G71" t="s">
        <v>640</v>
      </c>
      <c r="H71" s="21">
        <v>131.29</v>
      </c>
      <c r="I71" t="s">
        <v>641</v>
      </c>
      <c r="J71" s="22">
        <f>ROUND(E71* H71,2)</f>
        <v>26.26</v>
      </c>
      <c r="K71" s="23"/>
    </row>
    <row r="72" spans="1:27" x14ac:dyDescent="0.25">
      <c r="D72" s="24" t="s">
        <v>657</v>
      </c>
      <c r="E72" s="23"/>
      <c r="H72" s="23"/>
      <c r="K72" s="21">
        <f>SUM(J68:J71)</f>
        <v>176.95999999999998</v>
      </c>
    </row>
    <row r="73" spans="1:27" x14ac:dyDescent="0.25">
      <c r="D73" s="24" t="s">
        <v>658</v>
      </c>
      <c r="E73" s="23"/>
      <c r="H73" s="23"/>
      <c r="K73" s="25">
        <f>SUM(J61:J72)</f>
        <v>203.7</v>
      </c>
    </row>
    <row r="74" spans="1:27" x14ac:dyDescent="0.25">
      <c r="D74" s="24" t="s">
        <v>659</v>
      </c>
      <c r="E74" s="23"/>
      <c r="H74" s="23">
        <v>1</v>
      </c>
      <c r="I74" t="s">
        <v>660</v>
      </c>
      <c r="K74" s="23">
        <f>ROUND(H74/100*K63,2)</f>
        <v>0.25</v>
      </c>
    </row>
    <row r="75" spans="1:27" x14ac:dyDescent="0.25">
      <c r="D75" s="24" t="s">
        <v>661</v>
      </c>
      <c r="E75" s="23"/>
      <c r="H75" s="23"/>
      <c r="K75" s="25">
        <f>SUM(K73:K74)</f>
        <v>203.95</v>
      </c>
    </row>
    <row r="77" spans="1:27" ht="45" customHeight="1" x14ac:dyDescent="0.25">
      <c r="A77" s="17"/>
      <c r="B77" s="17" t="s">
        <v>678</v>
      </c>
      <c r="C77" s="1" t="s">
        <v>40</v>
      </c>
      <c r="D77" s="65" t="s">
        <v>679</v>
      </c>
      <c r="E77" s="66"/>
      <c r="F77" s="66"/>
      <c r="G77" s="1"/>
      <c r="H77" s="18" t="s">
        <v>633</v>
      </c>
      <c r="I77" s="67">
        <v>1</v>
      </c>
      <c r="J77" s="68"/>
      <c r="K77" s="19">
        <f>ROUND(K92,2)</f>
        <v>93.09</v>
      </c>
      <c r="L77" s="2" t="s">
        <v>680</v>
      </c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B78" s="13" t="s">
        <v>635</v>
      </c>
    </row>
    <row r="79" spans="1:27" x14ac:dyDescent="0.25">
      <c r="B79" t="s">
        <v>636</v>
      </c>
      <c r="C79" t="s">
        <v>637</v>
      </c>
      <c r="D79" t="s">
        <v>638</v>
      </c>
      <c r="E79" s="20">
        <v>1</v>
      </c>
      <c r="F79" t="s">
        <v>639</v>
      </c>
      <c r="G79" t="s">
        <v>640</v>
      </c>
      <c r="H79" s="21">
        <v>24.11</v>
      </c>
      <c r="I79" t="s">
        <v>641</v>
      </c>
      <c r="J79" s="22">
        <f>ROUND(E79/I77* H79,2)</f>
        <v>24.11</v>
      </c>
      <c r="K79" s="23"/>
    </row>
    <row r="80" spans="1:27" x14ac:dyDescent="0.25">
      <c r="D80" s="24" t="s">
        <v>642</v>
      </c>
      <c r="E80" s="23"/>
      <c r="H80" s="23"/>
      <c r="K80" s="21">
        <f>SUM(J79:J79)</f>
        <v>24.11</v>
      </c>
    </row>
    <row r="81" spans="1:27" x14ac:dyDescent="0.25">
      <c r="B81" s="13" t="s">
        <v>643</v>
      </c>
      <c r="E81" s="23"/>
      <c r="H81" s="23"/>
      <c r="K81" s="23"/>
    </row>
    <row r="82" spans="1:27" x14ac:dyDescent="0.25">
      <c r="B82" t="s">
        <v>665</v>
      </c>
      <c r="C82" t="s">
        <v>637</v>
      </c>
      <c r="D82" t="s">
        <v>666</v>
      </c>
      <c r="E82" s="20">
        <v>0.7</v>
      </c>
      <c r="F82" t="s">
        <v>639</v>
      </c>
      <c r="G82" t="s">
        <v>640</v>
      </c>
      <c r="H82" s="21">
        <v>1.95</v>
      </c>
      <c r="I82" t="s">
        <v>641</v>
      </c>
      <c r="J82" s="22">
        <f>ROUND(E82/I77* H82,2)</f>
        <v>1.37</v>
      </c>
      <c r="K82" s="23"/>
    </row>
    <row r="83" spans="1:27" x14ac:dyDescent="0.25">
      <c r="D83" s="24" t="s">
        <v>646</v>
      </c>
      <c r="E83" s="23"/>
      <c r="H83" s="23"/>
      <c r="K83" s="21">
        <f>SUM(J82:J82)</f>
        <v>1.37</v>
      </c>
    </row>
    <row r="84" spans="1:27" x14ac:dyDescent="0.25">
      <c r="B84" s="13" t="s">
        <v>647</v>
      </c>
      <c r="E84" s="23"/>
      <c r="H84" s="23"/>
      <c r="K84" s="23"/>
    </row>
    <row r="85" spans="1:27" x14ac:dyDescent="0.25">
      <c r="B85" t="s">
        <v>667</v>
      </c>
      <c r="C85" t="s">
        <v>649</v>
      </c>
      <c r="D85" t="s">
        <v>668</v>
      </c>
      <c r="E85" s="20">
        <v>1.63</v>
      </c>
      <c r="G85" t="s">
        <v>640</v>
      </c>
      <c r="H85" s="21">
        <v>19.809999999999999</v>
      </c>
      <c r="I85" t="s">
        <v>641</v>
      </c>
      <c r="J85" s="22">
        <f>ROUND(E85* H85,2)</f>
        <v>32.29</v>
      </c>
      <c r="K85" s="23"/>
    </row>
    <row r="86" spans="1:27" x14ac:dyDescent="0.25">
      <c r="B86" t="s">
        <v>681</v>
      </c>
      <c r="C86" t="s">
        <v>676</v>
      </c>
      <c r="D86" t="s">
        <v>682</v>
      </c>
      <c r="E86" s="20">
        <v>0.5</v>
      </c>
      <c r="G86" t="s">
        <v>640</v>
      </c>
      <c r="H86" s="21">
        <v>1.61</v>
      </c>
      <c r="I86" t="s">
        <v>641</v>
      </c>
      <c r="J86" s="22">
        <f>ROUND(E86* H86,2)</f>
        <v>0.81</v>
      </c>
      <c r="K86" s="23"/>
    </row>
    <row r="87" spans="1:27" x14ac:dyDescent="0.25">
      <c r="B87" t="s">
        <v>651</v>
      </c>
      <c r="C87" t="s">
        <v>40</v>
      </c>
      <c r="D87" t="s">
        <v>652</v>
      </c>
      <c r="E87" s="20">
        <v>0.2</v>
      </c>
      <c r="G87" t="s">
        <v>640</v>
      </c>
      <c r="H87" s="21">
        <v>1.94</v>
      </c>
      <c r="I87" t="s">
        <v>641</v>
      </c>
      <c r="J87" s="22">
        <f>ROUND(E87* H87,2)</f>
        <v>0.39</v>
      </c>
      <c r="K87" s="23"/>
    </row>
    <row r="88" spans="1:27" x14ac:dyDescent="0.25">
      <c r="B88" t="s">
        <v>683</v>
      </c>
      <c r="C88" t="s">
        <v>649</v>
      </c>
      <c r="D88" t="s">
        <v>684</v>
      </c>
      <c r="E88" s="20">
        <v>0.25</v>
      </c>
      <c r="G88" t="s">
        <v>640</v>
      </c>
      <c r="H88" s="21">
        <v>135.51</v>
      </c>
      <c r="I88" t="s">
        <v>641</v>
      </c>
      <c r="J88" s="22">
        <f>ROUND(E88* H88,2)</f>
        <v>33.880000000000003</v>
      </c>
      <c r="K88" s="23"/>
    </row>
    <row r="89" spans="1:27" x14ac:dyDescent="0.25">
      <c r="D89" s="24" t="s">
        <v>657</v>
      </c>
      <c r="E89" s="23"/>
      <c r="H89" s="23"/>
      <c r="K89" s="21">
        <f>SUM(J85:J88)</f>
        <v>67.37</v>
      </c>
    </row>
    <row r="90" spans="1:27" x14ac:dyDescent="0.25">
      <c r="D90" s="24" t="s">
        <v>658</v>
      </c>
      <c r="E90" s="23"/>
      <c r="H90" s="23"/>
      <c r="K90" s="25">
        <f>SUM(J78:J89)</f>
        <v>92.85</v>
      </c>
    </row>
    <row r="91" spans="1:27" x14ac:dyDescent="0.25">
      <c r="D91" s="24" t="s">
        <v>659</v>
      </c>
      <c r="E91" s="23"/>
      <c r="H91" s="23">
        <v>1</v>
      </c>
      <c r="I91" t="s">
        <v>660</v>
      </c>
      <c r="K91" s="23">
        <f>ROUND(H91/100*K80,2)</f>
        <v>0.24</v>
      </c>
    </row>
    <row r="92" spans="1:27" x14ac:dyDescent="0.25">
      <c r="D92" s="24" t="s">
        <v>661</v>
      </c>
      <c r="E92" s="23"/>
      <c r="H92" s="23"/>
      <c r="K92" s="25">
        <f>SUM(K90:K91)</f>
        <v>93.089999999999989</v>
      </c>
    </row>
    <row r="94" spans="1:27" ht="45" customHeight="1" x14ac:dyDescent="0.25">
      <c r="A94" s="17"/>
      <c r="B94" s="17" t="s">
        <v>685</v>
      </c>
      <c r="C94" s="1" t="s">
        <v>676</v>
      </c>
      <c r="D94" s="65" t="s">
        <v>686</v>
      </c>
      <c r="E94" s="66"/>
      <c r="F94" s="66"/>
      <c r="G94" s="1"/>
      <c r="H94" s="18" t="s">
        <v>633</v>
      </c>
      <c r="I94" s="67">
        <v>1</v>
      </c>
      <c r="J94" s="68"/>
      <c r="K94" s="19">
        <f>ROUND(K105,2)</f>
        <v>1.47</v>
      </c>
      <c r="L94" s="2" t="s">
        <v>687</v>
      </c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x14ac:dyDescent="0.25">
      <c r="B95" s="13" t="s">
        <v>635</v>
      </c>
    </row>
    <row r="96" spans="1:27" x14ac:dyDescent="0.25">
      <c r="B96" t="s">
        <v>688</v>
      </c>
      <c r="C96" t="s">
        <v>637</v>
      </c>
      <c r="D96" t="s">
        <v>689</v>
      </c>
      <c r="E96" s="20">
        <v>0.01</v>
      </c>
      <c r="F96" t="s">
        <v>639</v>
      </c>
      <c r="G96" t="s">
        <v>640</v>
      </c>
      <c r="H96" s="21">
        <v>24.81</v>
      </c>
      <c r="I96" t="s">
        <v>641</v>
      </c>
      <c r="J96" s="22">
        <f>ROUND(E96/I94* H96,2)</f>
        <v>0.25</v>
      </c>
      <c r="K96" s="23"/>
    </row>
    <row r="97" spans="1:27" x14ac:dyDescent="0.25">
      <c r="B97" t="s">
        <v>690</v>
      </c>
      <c r="C97" t="s">
        <v>637</v>
      </c>
      <c r="D97" t="s">
        <v>691</v>
      </c>
      <c r="E97" s="20">
        <v>0.01</v>
      </c>
      <c r="F97" t="s">
        <v>639</v>
      </c>
      <c r="G97" t="s">
        <v>640</v>
      </c>
      <c r="H97" s="21">
        <v>27.95</v>
      </c>
      <c r="I97" t="s">
        <v>641</v>
      </c>
      <c r="J97" s="22">
        <f>ROUND(E97/I94* H97,2)</f>
        <v>0.28000000000000003</v>
      </c>
      <c r="K97" s="23"/>
    </row>
    <row r="98" spans="1:27" x14ac:dyDescent="0.25">
      <c r="D98" s="24" t="s">
        <v>642</v>
      </c>
      <c r="E98" s="23"/>
      <c r="H98" s="23"/>
      <c r="K98" s="21">
        <f>SUM(J96:J97)</f>
        <v>0.53</v>
      </c>
    </row>
    <row r="99" spans="1:27" x14ac:dyDescent="0.25">
      <c r="B99" s="13" t="s">
        <v>647</v>
      </c>
      <c r="E99" s="23"/>
      <c r="H99" s="23"/>
      <c r="K99" s="23"/>
    </row>
    <row r="100" spans="1:27" x14ac:dyDescent="0.25">
      <c r="B100" t="s">
        <v>692</v>
      </c>
      <c r="C100" t="s">
        <v>676</v>
      </c>
      <c r="D100" t="s">
        <v>693</v>
      </c>
      <c r="E100" s="20">
        <v>1.05</v>
      </c>
      <c r="G100" t="s">
        <v>640</v>
      </c>
      <c r="H100" s="21">
        <v>0.87</v>
      </c>
      <c r="I100" t="s">
        <v>641</v>
      </c>
      <c r="J100" s="22">
        <f>ROUND(E100* H100,2)</f>
        <v>0.91</v>
      </c>
      <c r="K100" s="23"/>
    </row>
    <row r="101" spans="1:27" x14ac:dyDescent="0.25">
      <c r="B101" t="s">
        <v>694</v>
      </c>
      <c r="C101" t="s">
        <v>676</v>
      </c>
      <c r="D101" t="s">
        <v>695</v>
      </c>
      <c r="E101" s="20">
        <v>0.01</v>
      </c>
      <c r="G101" t="s">
        <v>640</v>
      </c>
      <c r="H101" s="21">
        <v>1.81</v>
      </c>
      <c r="I101" t="s">
        <v>641</v>
      </c>
      <c r="J101" s="22">
        <f>ROUND(E101* H101,2)</f>
        <v>0.02</v>
      </c>
      <c r="K101" s="23"/>
    </row>
    <row r="102" spans="1:27" x14ac:dyDescent="0.25">
      <c r="D102" s="24" t="s">
        <v>657</v>
      </c>
      <c r="E102" s="23"/>
      <c r="H102" s="23"/>
      <c r="K102" s="21">
        <f>SUM(J100:J101)</f>
        <v>0.93</v>
      </c>
    </row>
    <row r="103" spans="1:27" x14ac:dyDescent="0.25">
      <c r="D103" s="24" t="s">
        <v>658</v>
      </c>
      <c r="E103" s="23"/>
      <c r="H103" s="23"/>
      <c r="K103" s="25">
        <f>SUM(J95:J102)</f>
        <v>1.46</v>
      </c>
    </row>
    <row r="104" spans="1:27" x14ac:dyDescent="0.25">
      <c r="D104" s="24" t="s">
        <v>659</v>
      </c>
      <c r="E104" s="23"/>
      <c r="H104" s="23">
        <v>1</v>
      </c>
      <c r="I104" t="s">
        <v>660</v>
      </c>
      <c r="K104" s="23">
        <f>ROUND(H104/100*K98,2)</f>
        <v>0.01</v>
      </c>
    </row>
    <row r="105" spans="1:27" x14ac:dyDescent="0.25">
      <c r="D105" s="24" t="s">
        <v>661</v>
      </c>
      <c r="E105" s="23"/>
      <c r="H105" s="23"/>
      <c r="K105" s="25">
        <f>SUM(K103:K104)</f>
        <v>1.47</v>
      </c>
    </row>
    <row r="107" spans="1:27" x14ac:dyDescent="0.25">
      <c r="A107" s="15" t="s">
        <v>696</v>
      </c>
      <c r="B107" s="15"/>
    </row>
    <row r="108" spans="1:27" ht="45" customHeight="1" x14ac:dyDescent="0.25">
      <c r="A108" s="17" t="s">
        <v>697</v>
      </c>
      <c r="B108" s="17" t="s">
        <v>82</v>
      </c>
      <c r="C108" s="1" t="s">
        <v>18</v>
      </c>
      <c r="D108" s="65" t="s">
        <v>83</v>
      </c>
      <c r="E108" s="66"/>
      <c r="F108" s="66"/>
      <c r="G108" s="1"/>
      <c r="H108" s="18" t="s">
        <v>633</v>
      </c>
      <c r="I108" s="67">
        <v>1</v>
      </c>
      <c r="J108" s="68"/>
      <c r="K108" s="19">
        <f>ROUND(K119,2)</f>
        <v>110.59</v>
      </c>
      <c r="L108" s="2" t="s">
        <v>698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x14ac:dyDescent="0.25">
      <c r="B109" s="13" t="s">
        <v>635</v>
      </c>
    </row>
    <row r="110" spans="1:27" x14ac:dyDescent="0.25">
      <c r="B110" t="s">
        <v>699</v>
      </c>
      <c r="C110" t="s">
        <v>637</v>
      </c>
      <c r="D110" t="s">
        <v>700</v>
      </c>
      <c r="E110" s="20">
        <v>1</v>
      </c>
      <c r="F110" t="s">
        <v>639</v>
      </c>
      <c r="G110" t="s">
        <v>640</v>
      </c>
      <c r="H110" s="21">
        <v>28.89</v>
      </c>
      <c r="I110" t="s">
        <v>641</v>
      </c>
      <c r="J110" s="22">
        <f>ROUND(E110/I108* H110,2)</f>
        <v>28.89</v>
      </c>
      <c r="K110" s="23"/>
    </row>
    <row r="111" spans="1:27" x14ac:dyDescent="0.25">
      <c r="D111" s="24" t="s">
        <v>642</v>
      </c>
      <c r="E111" s="23"/>
      <c r="H111" s="23"/>
      <c r="K111" s="21">
        <f>SUM(J110:J110)</f>
        <v>28.89</v>
      </c>
    </row>
    <row r="112" spans="1:27" x14ac:dyDescent="0.25">
      <c r="B112" s="13" t="s">
        <v>647</v>
      </c>
      <c r="E112" s="23"/>
      <c r="H112" s="23"/>
      <c r="K112" s="23"/>
    </row>
    <row r="113" spans="1:27" x14ac:dyDescent="0.25">
      <c r="B113" t="s">
        <v>701</v>
      </c>
      <c r="C113" t="s">
        <v>18</v>
      </c>
      <c r="D113" t="s">
        <v>702</v>
      </c>
      <c r="E113" s="20">
        <v>1</v>
      </c>
      <c r="G113" t="s">
        <v>640</v>
      </c>
      <c r="H113" s="21">
        <v>76</v>
      </c>
      <c r="I113" t="s">
        <v>641</v>
      </c>
      <c r="J113" s="22">
        <f>ROUND(E113* H113,2)</f>
        <v>76</v>
      </c>
      <c r="K113" s="23"/>
    </row>
    <row r="114" spans="1:27" x14ac:dyDescent="0.25">
      <c r="D114" s="24" t="s">
        <v>657</v>
      </c>
      <c r="E114" s="23"/>
      <c r="H114" s="23"/>
      <c r="K114" s="21">
        <f>SUM(J113:J113)</f>
        <v>76</v>
      </c>
    </row>
    <row r="115" spans="1:27" x14ac:dyDescent="0.25">
      <c r="E115" s="23"/>
      <c r="H115" s="23"/>
      <c r="K115" s="23"/>
    </row>
    <row r="116" spans="1:27" x14ac:dyDescent="0.25">
      <c r="D116" s="24" t="s">
        <v>659</v>
      </c>
      <c r="E116" s="23"/>
      <c r="H116" s="23">
        <v>1.5</v>
      </c>
      <c r="I116" t="s">
        <v>660</v>
      </c>
      <c r="J116">
        <f>ROUND(H116/100*K111,2)</f>
        <v>0.43</v>
      </c>
      <c r="K116" s="23"/>
    </row>
    <row r="117" spans="1:27" x14ac:dyDescent="0.25">
      <c r="D117" s="24" t="s">
        <v>658</v>
      </c>
      <c r="E117" s="23"/>
      <c r="H117" s="23"/>
      <c r="K117" s="25">
        <f>SUM(J109:J116)</f>
        <v>105.32000000000001</v>
      </c>
    </row>
    <row r="118" spans="1:27" x14ac:dyDescent="0.25">
      <c r="D118" s="24" t="s">
        <v>703</v>
      </c>
      <c r="E118" s="23"/>
      <c r="H118" s="23">
        <v>5</v>
      </c>
      <c r="I118" t="s">
        <v>660</v>
      </c>
      <c r="K118" s="21">
        <f>ROUND(H118/100*K117,2)</f>
        <v>5.27</v>
      </c>
    </row>
    <row r="119" spans="1:27" x14ac:dyDescent="0.25">
      <c r="D119" s="24" t="s">
        <v>661</v>
      </c>
      <c r="E119" s="23"/>
      <c r="H119" s="23"/>
      <c r="K119" s="25">
        <f>SUM(K117:K118)</f>
        <v>110.59</v>
      </c>
    </row>
    <row r="121" spans="1:27" ht="45" customHeight="1" x14ac:dyDescent="0.25">
      <c r="A121" s="17" t="s">
        <v>704</v>
      </c>
      <c r="B121" s="17" t="s">
        <v>126</v>
      </c>
      <c r="C121" s="1" t="s">
        <v>18</v>
      </c>
      <c r="D121" s="65" t="s">
        <v>127</v>
      </c>
      <c r="E121" s="66"/>
      <c r="F121" s="66"/>
      <c r="G121" s="1"/>
      <c r="H121" s="18" t="s">
        <v>633</v>
      </c>
      <c r="I121" s="67">
        <v>1</v>
      </c>
      <c r="J121" s="68"/>
      <c r="K121" s="19">
        <f>ROUND(K132,2)</f>
        <v>180.41</v>
      </c>
      <c r="L121" s="2" t="s">
        <v>705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x14ac:dyDescent="0.25">
      <c r="B122" s="13" t="s">
        <v>635</v>
      </c>
    </row>
    <row r="123" spans="1:27" x14ac:dyDescent="0.25">
      <c r="B123" t="s">
        <v>699</v>
      </c>
      <c r="C123" t="s">
        <v>637</v>
      </c>
      <c r="D123" t="s">
        <v>700</v>
      </c>
      <c r="E123" s="20">
        <v>1</v>
      </c>
      <c r="F123" t="s">
        <v>639</v>
      </c>
      <c r="G123" t="s">
        <v>640</v>
      </c>
      <c r="H123" s="21">
        <v>28.89</v>
      </c>
      <c r="I123" t="s">
        <v>641</v>
      </c>
      <c r="J123" s="22">
        <f>ROUND(E123/I121* H123,2)</f>
        <v>28.89</v>
      </c>
      <c r="K123" s="23"/>
    </row>
    <row r="124" spans="1:27" x14ac:dyDescent="0.25">
      <c r="D124" s="24" t="s">
        <v>642</v>
      </c>
      <c r="E124" s="23"/>
      <c r="H124" s="23"/>
      <c r="K124" s="21">
        <f>SUM(J123:J123)</f>
        <v>28.89</v>
      </c>
    </row>
    <row r="125" spans="1:27" x14ac:dyDescent="0.25">
      <c r="B125" s="13" t="s">
        <v>647</v>
      </c>
      <c r="E125" s="23"/>
      <c r="H125" s="23"/>
      <c r="K125" s="23"/>
    </row>
    <row r="126" spans="1:27" x14ac:dyDescent="0.25">
      <c r="B126" t="s">
        <v>706</v>
      </c>
      <c r="C126" t="s">
        <v>18</v>
      </c>
      <c r="D126" t="s">
        <v>707</v>
      </c>
      <c r="E126" s="20">
        <v>1</v>
      </c>
      <c r="G126" t="s">
        <v>640</v>
      </c>
      <c r="H126" s="21">
        <v>142.5</v>
      </c>
      <c r="I126" t="s">
        <v>641</v>
      </c>
      <c r="J126" s="22">
        <f>ROUND(E126* H126,2)</f>
        <v>142.5</v>
      </c>
      <c r="K126" s="23"/>
    </row>
    <row r="127" spans="1:27" x14ac:dyDescent="0.25">
      <c r="D127" s="24" t="s">
        <v>657</v>
      </c>
      <c r="E127" s="23"/>
      <c r="H127" s="23"/>
      <c r="K127" s="21">
        <f>SUM(J126:J126)</f>
        <v>142.5</v>
      </c>
    </row>
    <row r="128" spans="1:27" x14ac:dyDescent="0.25">
      <c r="E128" s="23"/>
      <c r="H128" s="23"/>
      <c r="K128" s="23"/>
    </row>
    <row r="129" spans="1:27" x14ac:dyDescent="0.25">
      <c r="D129" s="24" t="s">
        <v>659</v>
      </c>
      <c r="E129" s="23"/>
      <c r="H129" s="23">
        <v>1.5</v>
      </c>
      <c r="I129" t="s">
        <v>660</v>
      </c>
      <c r="J129">
        <f>ROUND(H129/100*K124,2)</f>
        <v>0.43</v>
      </c>
      <c r="K129" s="23"/>
    </row>
    <row r="130" spans="1:27" x14ac:dyDescent="0.25">
      <c r="D130" s="24" t="s">
        <v>658</v>
      </c>
      <c r="E130" s="23"/>
      <c r="H130" s="23"/>
      <c r="K130" s="25">
        <f>SUM(J122:J129)</f>
        <v>171.82</v>
      </c>
    </row>
    <row r="131" spans="1:27" x14ac:dyDescent="0.25">
      <c r="D131" s="24" t="s">
        <v>703</v>
      </c>
      <c r="E131" s="23"/>
      <c r="H131" s="23">
        <v>5</v>
      </c>
      <c r="I131" t="s">
        <v>660</v>
      </c>
      <c r="K131" s="21">
        <f>ROUND(H131/100*K130,2)</f>
        <v>8.59</v>
      </c>
    </row>
    <row r="132" spans="1:27" x14ac:dyDescent="0.25">
      <c r="D132" s="24" t="s">
        <v>661</v>
      </c>
      <c r="E132" s="23"/>
      <c r="H132" s="23"/>
      <c r="K132" s="25">
        <f>SUM(K130:K131)</f>
        <v>180.41</v>
      </c>
    </row>
    <row r="134" spans="1:27" ht="45" customHeight="1" x14ac:dyDescent="0.25">
      <c r="A134" s="17" t="s">
        <v>708</v>
      </c>
      <c r="B134" s="17" t="s">
        <v>166</v>
      </c>
      <c r="C134" s="1" t="s">
        <v>18</v>
      </c>
      <c r="D134" s="65" t="s">
        <v>167</v>
      </c>
      <c r="E134" s="66"/>
      <c r="F134" s="66"/>
      <c r="G134" s="1"/>
      <c r="H134" s="18" t="s">
        <v>633</v>
      </c>
      <c r="I134" s="67">
        <v>1</v>
      </c>
      <c r="J134" s="68"/>
      <c r="K134" s="19">
        <f>ROUND(K145,2)</f>
        <v>230.29</v>
      </c>
      <c r="L134" s="2" t="s">
        <v>709</v>
      </c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x14ac:dyDescent="0.25">
      <c r="B135" s="13" t="s">
        <v>635</v>
      </c>
    </row>
    <row r="136" spans="1:27" x14ac:dyDescent="0.25">
      <c r="B136" t="s">
        <v>699</v>
      </c>
      <c r="C136" t="s">
        <v>637</v>
      </c>
      <c r="D136" t="s">
        <v>700</v>
      </c>
      <c r="E136" s="20">
        <v>1</v>
      </c>
      <c r="F136" t="s">
        <v>639</v>
      </c>
      <c r="G136" t="s">
        <v>640</v>
      </c>
      <c r="H136" s="21">
        <v>28.89</v>
      </c>
      <c r="I136" t="s">
        <v>641</v>
      </c>
      <c r="J136" s="22">
        <f>ROUND(E136/I134* H136,2)</f>
        <v>28.89</v>
      </c>
      <c r="K136" s="23"/>
    </row>
    <row r="137" spans="1:27" x14ac:dyDescent="0.25">
      <c r="D137" s="24" t="s">
        <v>642</v>
      </c>
      <c r="E137" s="23"/>
      <c r="H137" s="23"/>
      <c r="K137" s="21">
        <f>SUM(J136:J136)</f>
        <v>28.89</v>
      </c>
    </row>
    <row r="138" spans="1:27" x14ac:dyDescent="0.25">
      <c r="B138" s="13" t="s">
        <v>647</v>
      </c>
      <c r="E138" s="23"/>
      <c r="H138" s="23"/>
      <c r="K138" s="23"/>
    </row>
    <row r="139" spans="1:27" x14ac:dyDescent="0.25">
      <c r="B139" t="s">
        <v>710</v>
      </c>
      <c r="C139" t="s">
        <v>18</v>
      </c>
      <c r="D139" t="s">
        <v>711</v>
      </c>
      <c r="E139" s="20">
        <v>1</v>
      </c>
      <c r="G139" t="s">
        <v>640</v>
      </c>
      <c r="H139" s="21">
        <v>190</v>
      </c>
      <c r="I139" t="s">
        <v>641</v>
      </c>
      <c r="J139" s="22">
        <f>ROUND(E139* H139,2)</f>
        <v>190</v>
      </c>
      <c r="K139" s="23"/>
    </row>
    <row r="140" spans="1:27" x14ac:dyDescent="0.25">
      <c r="D140" s="24" t="s">
        <v>657</v>
      </c>
      <c r="E140" s="23"/>
      <c r="H140" s="23"/>
      <c r="K140" s="21">
        <f>SUM(J139:J139)</f>
        <v>190</v>
      </c>
    </row>
    <row r="141" spans="1:27" x14ac:dyDescent="0.25">
      <c r="E141" s="23"/>
      <c r="H141" s="23"/>
      <c r="K141" s="23"/>
    </row>
    <row r="142" spans="1:27" x14ac:dyDescent="0.25">
      <c r="D142" s="24" t="s">
        <v>659</v>
      </c>
      <c r="E142" s="23"/>
      <c r="H142" s="23">
        <v>1.5</v>
      </c>
      <c r="I142" t="s">
        <v>660</v>
      </c>
      <c r="J142">
        <f>ROUND(H142/100*K137,2)</f>
        <v>0.43</v>
      </c>
      <c r="K142" s="23"/>
    </row>
    <row r="143" spans="1:27" x14ac:dyDescent="0.25">
      <c r="D143" s="24" t="s">
        <v>658</v>
      </c>
      <c r="E143" s="23"/>
      <c r="H143" s="23"/>
      <c r="K143" s="25">
        <f>SUM(J135:J142)</f>
        <v>219.32</v>
      </c>
    </row>
    <row r="144" spans="1:27" x14ac:dyDescent="0.25">
      <c r="D144" s="24" t="s">
        <v>703</v>
      </c>
      <c r="E144" s="23"/>
      <c r="H144" s="23">
        <v>5</v>
      </c>
      <c r="I144" t="s">
        <v>660</v>
      </c>
      <c r="K144" s="21">
        <f>ROUND(H144/100*K143,2)</f>
        <v>10.97</v>
      </c>
    </row>
    <row r="145" spans="1:27" x14ac:dyDescent="0.25">
      <c r="D145" s="24" t="s">
        <v>661</v>
      </c>
      <c r="E145" s="23"/>
      <c r="H145" s="23"/>
      <c r="K145" s="25">
        <f>SUM(K143:K144)</f>
        <v>230.29</v>
      </c>
    </row>
    <row r="147" spans="1:27" ht="45" customHeight="1" x14ac:dyDescent="0.25">
      <c r="A147" s="17" t="s">
        <v>712</v>
      </c>
      <c r="B147" s="17" t="s">
        <v>30</v>
      </c>
      <c r="C147" s="1" t="s">
        <v>31</v>
      </c>
      <c r="D147" s="65" t="s">
        <v>32</v>
      </c>
      <c r="E147" s="66"/>
      <c r="F147" s="66"/>
      <c r="G147" s="1"/>
      <c r="H147" s="18" t="s">
        <v>633</v>
      </c>
      <c r="I147" s="67">
        <v>1</v>
      </c>
      <c r="J147" s="68"/>
      <c r="K147" s="19">
        <f>ROUND(K158,2)</f>
        <v>5.88</v>
      </c>
      <c r="L147" s="2" t="s">
        <v>713</v>
      </c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x14ac:dyDescent="0.25">
      <c r="B148" s="13" t="s">
        <v>635</v>
      </c>
    </row>
    <row r="149" spans="1:27" x14ac:dyDescent="0.25">
      <c r="B149" t="s">
        <v>714</v>
      </c>
      <c r="C149" t="s">
        <v>637</v>
      </c>
      <c r="D149" t="s">
        <v>715</v>
      </c>
      <c r="E149" s="20">
        <v>0.1</v>
      </c>
      <c r="F149" t="s">
        <v>639</v>
      </c>
      <c r="G149" t="s">
        <v>640</v>
      </c>
      <c r="H149" s="21">
        <v>23.32</v>
      </c>
      <c r="I149" t="s">
        <v>641</v>
      </c>
      <c r="J149" s="22">
        <f>ROUND(E149/I147* H149,2)</f>
        <v>2.33</v>
      </c>
      <c r="K149" s="23"/>
    </row>
    <row r="150" spans="1:27" x14ac:dyDescent="0.25">
      <c r="D150" s="24" t="s">
        <v>642</v>
      </c>
      <c r="E150" s="23"/>
      <c r="H150" s="23"/>
      <c r="K150" s="21">
        <f>SUM(J149:J149)</f>
        <v>2.33</v>
      </c>
    </row>
    <row r="151" spans="1:27" x14ac:dyDescent="0.25">
      <c r="B151" s="13" t="s">
        <v>647</v>
      </c>
      <c r="E151" s="23"/>
      <c r="H151" s="23"/>
      <c r="K151" s="23"/>
    </row>
    <row r="152" spans="1:27" x14ac:dyDescent="0.25">
      <c r="B152" t="s">
        <v>716</v>
      </c>
      <c r="C152" t="s">
        <v>31</v>
      </c>
      <c r="D152" t="s">
        <v>717</v>
      </c>
      <c r="E152" s="20">
        <v>1</v>
      </c>
      <c r="G152" t="s">
        <v>640</v>
      </c>
      <c r="H152" s="21">
        <v>3.25</v>
      </c>
      <c r="I152" t="s">
        <v>641</v>
      </c>
      <c r="J152" s="22">
        <f>ROUND(E152* H152,2)</f>
        <v>3.25</v>
      </c>
      <c r="K152" s="23"/>
    </row>
    <row r="153" spans="1:27" x14ac:dyDescent="0.25">
      <c r="D153" s="24" t="s">
        <v>657</v>
      </c>
      <c r="E153" s="23"/>
      <c r="H153" s="23"/>
      <c r="K153" s="21">
        <f>SUM(J152:J152)</f>
        <v>3.25</v>
      </c>
    </row>
    <row r="154" spans="1:27" x14ac:dyDescent="0.25">
      <c r="E154" s="23"/>
      <c r="H154" s="23"/>
      <c r="K154" s="23"/>
    </row>
    <row r="155" spans="1:27" x14ac:dyDescent="0.25">
      <c r="D155" s="24" t="s">
        <v>659</v>
      </c>
      <c r="E155" s="23"/>
      <c r="H155" s="23">
        <v>1</v>
      </c>
      <c r="I155" t="s">
        <v>660</v>
      </c>
      <c r="J155">
        <f>ROUND(H155/100*K150,2)</f>
        <v>0.02</v>
      </c>
      <c r="K155" s="23"/>
    </row>
    <row r="156" spans="1:27" x14ac:dyDescent="0.25">
      <c r="D156" s="24" t="s">
        <v>658</v>
      </c>
      <c r="E156" s="23"/>
      <c r="H156" s="23"/>
      <c r="K156" s="25">
        <f>SUM(J148:J155)</f>
        <v>5.6</v>
      </c>
    </row>
    <row r="157" spans="1:27" x14ac:dyDescent="0.25">
      <c r="D157" s="24" t="s">
        <v>703</v>
      </c>
      <c r="E157" s="23"/>
      <c r="H157" s="23">
        <v>5</v>
      </c>
      <c r="I157" t="s">
        <v>660</v>
      </c>
      <c r="K157" s="21">
        <f>ROUND(H157/100*K156,2)</f>
        <v>0.28000000000000003</v>
      </c>
    </row>
    <row r="158" spans="1:27" x14ac:dyDescent="0.25">
      <c r="D158" s="24" t="s">
        <v>661</v>
      </c>
      <c r="E158" s="23"/>
      <c r="H158" s="23"/>
      <c r="K158" s="25">
        <f>SUM(K156:K157)</f>
        <v>5.88</v>
      </c>
    </row>
    <row r="160" spans="1:27" ht="45" customHeight="1" x14ac:dyDescent="0.25">
      <c r="A160" s="17" t="s">
        <v>718</v>
      </c>
      <c r="B160" s="17" t="s">
        <v>33</v>
      </c>
      <c r="C160" s="1" t="s">
        <v>31</v>
      </c>
      <c r="D160" s="65" t="s">
        <v>34</v>
      </c>
      <c r="E160" s="66"/>
      <c r="F160" s="66"/>
      <c r="G160" s="1"/>
      <c r="H160" s="18" t="s">
        <v>633</v>
      </c>
      <c r="I160" s="67">
        <v>1</v>
      </c>
      <c r="J160" s="68"/>
      <c r="K160" s="19">
        <f>ROUND(K171,2)</f>
        <v>7.76</v>
      </c>
      <c r="L160" s="2" t="s">
        <v>719</v>
      </c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x14ac:dyDescent="0.25">
      <c r="B161" s="13" t="s">
        <v>635</v>
      </c>
    </row>
    <row r="162" spans="1:27" x14ac:dyDescent="0.25">
      <c r="B162" t="s">
        <v>714</v>
      </c>
      <c r="C162" t="s">
        <v>637</v>
      </c>
      <c r="D162" t="s">
        <v>715</v>
      </c>
      <c r="E162" s="20">
        <v>0.1</v>
      </c>
      <c r="F162" t="s">
        <v>639</v>
      </c>
      <c r="G162" t="s">
        <v>640</v>
      </c>
      <c r="H162" s="21">
        <v>23.32</v>
      </c>
      <c r="I162" t="s">
        <v>641</v>
      </c>
      <c r="J162" s="22">
        <f>ROUND(E162/I160* H162,2)</f>
        <v>2.33</v>
      </c>
      <c r="K162" s="23"/>
    </row>
    <row r="163" spans="1:27" x14ac:dyDescent="0.25">
      <c r="D163" s="24" t="s">
        <v>642</v>
      </c>
      <c r="E163" s="23"/>
      <c r="H163" s="23"/>
      <c r="K163" s="21">
        <f>SUM(J162:J162)</f>
        <v>2.33</v>
      </c>
    </row>
    <row r="164" spans="1:27" x14ac:dyDescent="0.25">
      <c r="B164" s="13" t="s">
        <v>647</v>
      </c>
      <c r="E164" s="23"/>
      <c r="H164" s="23"/>
      <c r="K164" s="23"/>
    </row>
    <row r="165" spans="1:27" x14ac:dyDescent="0.25">
      <c r="B165" t="s">
        <v>720</v>
      </c>
      <c r="C165" t="s">
        <v>31</v>
      </c>
      <c r="D165" t="s">
        <v>721</v>
      </c>
      <c r="E165" s="20">
        <v>1</v>
      </c>
      <c r="G165" t="s">
        <v>640</v>
      </c>
      <c r="H165" s="21">
        <v>5.04</v>
      </c>
      <c r="I165" t="s">
        <v>641</v>
      </c>
      <c r="J165" s="22">
        <f>ROUND(E165* H165,2)</f>
        <v>5.04</v>
      </c>
      <c r="K165" s="23"/>
    </row>
    <row r="166" spans="1:27" x14ac:dyDescent="0.25">
      <c r="D166" s="24" t="s">
        <v>657</v>
      </c>
      <c r="E166" s="23"/>
      <c r="H166" s="23"/>
      <c r="K166" s="21">
        <f>SUM(J165:J165)</f>
        <v>5.04</v>
      </c>
    </row>
    <row r="167" spans="1:27" x14ac:dyDescent="0.25">
      <c r="E167" s="23"/>
      <c r="H167" s="23"/>
      <c r="K167" s="23"/>
    </row>
    <row r="168" spans="1:27" x14ac:dyDescent="0.25">
      <c r="D168" s="24" t="s">
        <v>659</v>
      </c>
      <c r="E168" s="23"/>
      <c r="H168" s="23">
        <v>1</v>
      </c>
      <c r="I168" t="s">
        <v>660</v>
      </c>
      <c r="J168">
        <f>ROUND(H168/100*K163,2)</f>
        <v>0.02</v>
      </c>
      <c r="K168" s="23"/>
    </row>
    <row r="169" spans="1:27" x14ac:dyDescent="0.25">
      <c r="D169" s="24" t="s">
        <v>658</v>
      </c>
      <c r="E169" s="23"/>
      <c r="H169" s="23"/>
      <c r="K169" s="25">
        <f>SUM(J161:J168)</f>
        <v>7.39</v>
      </c>
    </row>
    <row r="170" spans="1:27" x14ac:dyDescent="0.25">
      <c r="D170" s="24" t="s">
        <v>703</v>
      </c>
      <c r="E170" s="23"/>
      <c r="H170" s="23">
        <v>5</v>
      </c>
      <c r="I170" t="s">
        <v>660</v>
      </c>
      <c r="K170" s="21">
        <f>ROUND(H170/100*K169,2)</f>
        <v>0.37</v>
      </c>
    </row>
    <row r="171" spans="1:27" x14ac:dyDescent="0.25">
      <c r="D171" s="24" t="s">
        <v>661</v>
      </c>
      <c r="E171" s="23"/>
      <c r="H171" s="23"/>
      <c r="K171" s="25">
        <f>SUM(K169:K170)</f>
        <v>7.76</v>
      </c>
    </row>
    <row r="173" spans="1:27" ht="45" customHeight="1" x14ac:dyDescent="0.25">
      <c r="A173" s="17" t="s">
        <v>722</v>
      </c>
      <c r="B173" s="17" t="s">
        <v>45</v>
      </c>
      <c r="C173" s="1" t="s">
        <v>31</v>
      </c>
      <c r="D173" s="65" t="s">
        <v>46</v>
      </c>
      <c r="E173" s="66"/>
      <c r="F173" s="66"/>
      <c r="G173" s="1"/>
      <c r="H173" s="18" t="s">
        <v>633</v>
      </c>
      <c r="I173" s="67">
        <v>1</v>
      </c>
      <c r="J173" s="68"/>
      <c r="K173" s="19">
        <f>ROUND(K180,2)</f>
        <v>11.7</v>
      </c>
      <c r="L173" s="2" t="s">
        <v>723</v>
      </c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x14ac:dyDescent="0.25">
      <c r="B174" s="13" t="s">
        <v>643</v>
      </c>
    </row>
    <row r="175" spans="1:27" x14ac:dyDescent="0.25">
      <c r="B175" t="s">
        <v>724</v>
      </c>
      <c r="C175" t="s">
        <v>637</v>
      </c>
      <c r="D175" t="s">
        <v>725</v>
      </c>
      <c r="E175" s="20">
        <v>0.17</v>
      </c>
      <c r="F175" t="s">
        <v>639</v>
      </c>
      <c r="G175" t="s">
        <v>640</v>
      </c>
      <c r="H175" s="21">
        <v>49.95</v>
      </c>
      <c r="I175" t="s">
        <v>641</v>
      </c>
      <c r="J175" s="22">
        <f>ROUND(E175/I173* H175,2)</f>
        <v>8.49</v>
      </c>
      <c r="K175" s="23"/>
    </row>
    <row r="176" spans="1:27" x14ac:dyDescent="0.25">
      <c r="B176" t="s">
        <v>726</v>
      </c>
      <c r="C176" t="s">
        <v>637</v>
      </c>
      <c r="D176" t="s">
        <v>727</v>
      </c>
      <c r="E176" s="20">
        <v>0.06</v>
      </c>
      <c r="F176" t="s">
        <v>639</v>
      </c>
      <c r="G176" t="s">
        <v>640</v>
      </c>
      <c r="H176" s="21">
        <v>44.24</v>
      </c>
      <c r="I176" t="s">
        <v>641</v>
      </c>
      <c r="J176" s="22">
        <f>ROUND(E176/I173* H176,2)</f>
        <v>2.65</v>
      </c>
      <c r="K176" s="23"/>
    </row>
    <row r="177" spans="1:27" x14ac:dyDescent="0.25">
      <c r="D177" s="24" t="s">
        <v>646</v>
      </c>
      <c r="E177" s="23"/>
      <c r="H177" s="23"/>
      <c r="K177" s="21">
        <f>SUM(J175:J176)</f>
        <v>11.14</v>
      </c>
    </row>
    <row r="178" spans="1:27" x14ac:dyDescent="0.25">
      <c r="D178" s="24" t="s">
        <v>658</v>
      </c>
      <c r="E178" s="23"/>
      <c r="H178" s="23"/>
      <c r="K178" s="25">
        <f>SUM(J174:J177)</f>
        <v>11.14</v>
      </c>
    </row>
    <row r="179" spans="1:27" x14ac:dyDescent="0.25">
      <c r="D179" s="24" t="s">
        <v>703</v>
      </c>
      <c r="E179" s="23"/>
      <c r="H179" s="23">
        <v>5</v>
      </c>
      <c r="I179" t="s">
        <v>660</v>
      </c>
      <c r="K179" s="21">
        <f>ROUND(H179/100*K178,2)</f>
        <v>0.56000000000000005</v>
      </c>
    </row>
    <row r="180" spans="1:27" x14ac:dyDescent="0.25">
      <c r="D180" s="24" t="s">
        <v>661</v>
      </c>
      <c r="E180" s="23"/>
      <c r="H180" s="23"/>
      <c r="K180" s="25">
        <f>SUM(K178:K179)</f>
        <v>11.700000000000001</v>
      </c>
    </row>
    <row r="182" spans="1:27" ht="45" customHeight="1" x14ac:dyDescent="0.25">
      <c r="A182" s="17" t="s">
        <v>728</v>
      </c>
      <c r="B182" s="17" t="s">
        <v>176</v>
      </c>
      <c r="C182" s="1" t="s">
        <v>31</v>
      </c>
      <c r="D182" s="65" t="s">
        <v>177</v>
      </c>
      <c r="E182" s="66"/>
      <c r="F182" s="66"/>
      <c r="G182" s="1"/>
      <c r="H182" s="18" t="s">
        <v>633</v>
      </c>
      <c r="I182" s="67">
        <v>1</v>
      </c>
      <c r="J182" s="68"/>
      <c r="K182" s="19">
        <f>ROUND(K189,2)</f>
        <v>5.53</v>
      </c>
      <c r="L182" s="2" t="s">
        <v>729</v>
      </c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x14ac:dyDescent="0.25">
      <c r="B183" s="13" t="s">
        <v>643</v>
      </c>
    </row>
    <row r="184" spans="1:27" x14ac:dyDescent="0.25">
      <c r="B184" t="s">
        <v>724</v>
      </c>
      <c r="C184" t="s">
        <v>637</v>
      </c>
      <c r="D184" t="s">
        <v>725</v>
      </c>
      <c r="E184" s="20">
        <v>7.0000000000000007E-2</v>
      </c>
      <c r="F184" t="s">
        <v>639</v>
      </c>
      <c r="G184" t="s">
        <v>640</v>
      </c>
      <c r="H184" s="21">
        <v>49.95</v>
      </c>
      <c r="I184" t="s">
        <v>641</v>
      </c>
      <c r="J184" s="22">
        <f>ROUND(E184/I182* H184,2)</f>
        <v>3.5</v>
      </c>
      <c r="K184" s="23"/>
    </row>
    <row r="185" spans="1:27" x14ac:dyDescent="0.25">
      <c r="B185" t="s">
        <v>726</v>
      </c>
      <c r="C185" t="s">
        <v>637</v>
      </c>
      <c r="D185" t="s">
        <v>727</v>
      </c>
      <c r="E185" s="20">
        <v>0.04</v>
      </c>
      <c r="F185" t="s">
        <v>639</v>
      </c>
      <c r="G185" t="s">
        <v>640</v>
      </c>
      <c r="H185" s="21">
        <v>44.24</v>
      </c>
      <c r="I185" t="s">
        <v>641</v>
      </c>
      <c r="J185" s="22">
        <f>ROUND(E185/I182* H185,2)</f>
        <v>1.77</v>
      </c>
      <c r="K185" s="23"/>
    </row>
    <row r="186" spans="1:27" x14ac:dyDescent="0.25">
      <c r="D186" s="24" t="s">
        <v>646</v>
      </c>
      <c r="E186" s="23"/>
      <c r="H186" s="23"/>
      <c r="K186" s="21">
        <f>SUM(J184:J185)</f>
        <v>5.27</v>
      </c>
    </row>
    <row r="187" spans="1:27" x14ac:dyDescent="0.25">
      <c r="D187" s="24" t="s">
        <v>658</v>
      </c>
      <c r="E187" s="23"/>
      <c r="H187" s="23"/>
      <c r="K187" s="25">
        <f>SUM(J183:J186)</f>
        <v>5.27</v>
      </c>
    </row>
    <row r="188" spans="1:27" x14ac:dyDescent="0.25">
      <c r="D188" s="24" t="s">
        <v>703</v>
      </c>
      <c r="E188" s="23"/>
      <c r="H188" s="23">
        <v>5</v>
      </c>
      <c r="I188" t="s">
        <v>660</v>
      </c>
      <c r="K188" s="21">
        <f>ROUND(H188/100*K187,2)</f>
        <v>0.26</v>
      </c>
    </row>
    <row r="189" spans="1:27" x14ac:dyDescent="0.25">
      <c r="D189" s="24" t="s">
        <v>661</v>
      </c>
      <c r="E189" s="23"/>
      <c r="H189" s="23"/>
      <c r="K189" s="25">
        <f>SUM(K187:K188)</f>
        <v>5.5299999999999994</v>
      </c>
    </row>
    <row r="191" spans="1:27" ht="45" customHeight="1" x14ac:dyDescent="0.25">
      <c r="A191" s="17" t="s">
        <v>730</v>
      </c>
      <c r="B191" s="17" t="s">
        <v>174</v>
      </c>
      <c r="C191" s="1" t="s">
        <v>31</v>
      </c>
      <c r="D191" s="65" t="s">
        <v>175</v>
      </c>
      <c r="E191" s="66"/>
      <c r="F191" s="66"/>
      <c r="G191" s="1"/>
      <c r="H191" s="18" t="s">
        <v>633</v>
      </c>
      <c r="I191" s="67">
        <v>1</v>
      </c>
      <c r="J191" s="68"/>
      <c r="K191" s="19">
        <f>ROUND(K198,2)</f>
        <v>11.76</v>
      </c>
      <c r="L191" s="2" t="s">
        <v>731</v>
      </c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x14ac:dyDescent="0.25">
      <c r="B192" s="13" t="s">
        <v>643</v>
      </c>
    </row>
    <row r="193" spans="1:27" x14ac:dyDescent="0.25">
      <c r="B193" t="s">
        <v>726</v>
      </c>
      <c r="C193" t="s">
        <v>637</v>
      </c>
      <c r="D193" t="s">
        <v>727</v>
      </c>
      <c r="E193" s="20">
        <v>0.05</v>
      </c>
      <c r="F193" t="s">
        <v>639</v>
      </c>
      <c r="G193" t="s">
        <v>640</v>
      </c>
      <c r="H193" s="21">
        <v>44.24</v>
      </c>
      <c r="I193" t="s">
        <v>641</v>
      </c>
      <c r="J193" s="22">
        <f>ROUND(E193/I191* H193,2)</f>
        <v>2.21</v>
      </c>
      <c r="K193" s="23"/>
    </row>
    <row r="194" spans="1:27" x14ac:dyDescent="0.25">
      <c r="B194" t="s">
        <v>724</v>
      </c>
      <c r="C194" t="s">
        <v>637</v>
      </c>
      <c r="D194" t="s">
        <v>725</v>
      </c>
      <c r="E194" s="20">
        <v>0.18</v>
      </c>
      <c r="F194" t="s">
        <v>639</v>
      </c>
      <c r="G194" t="s">
        <v>640</v>
      </c>
      <c r="H194" s="21">
        <v>49.95</v>
      </c>
      <c r="I194" t="s">
        <v>641</v>
      </c>
      <c r="J194" s="22">
        <f>ROUND(E194/I191* H194,2)</f>
        <v>8.99</v>
      </c>
      <c r="K194" s="23"/>
    </row>
    <row r="195" spans="1:27" x14ac:dyDescent="0.25">
      <c r="D195" s="24" t="s">
        <v>646</v>
      </c>
      <c r="E195" s="23"/>
      <c r="H195" s="23"/>
      <c r="K195" s="21">
        <f>SUM(J193:J194)</f>
        <v>11.2</v>
      </c>
    </row>
    <row r="196" spans="1:27" x14ac:dyDescent="0.25">
      <c r="D196" s="24" t="s">
        <v>658</v>
      </c>
      <c r="E196" s="23"/>
      <c r="H196" s="23"/>
      <c r="K196" s="25">
        <f>SUM(J192:J195)</f>
        <v>11.2</v>
      </c>
    </row>
    <row r="197" spans="1:27" x14ac:dyDescent="0.25">
      <c r="D197" s="24" t="s">
        <v>703</v>
      </c>
      <c r="E197" s="23"/>
      <c r="H197" s="23">
        <v>5</v>
      </c>
      <c r="I197" t="s">
        <v>660</v>
      </c>
      <c r="K197" s="21">
        <f>ROUND(H197/100*K196,2)</f>
        <v>0.56000000000000005</v>
      </c>
    </row>
    <row r="198" spans="1:27" x14ac:dyDescent="0.25">
      <c r="D198" s="24" t="s">
        <v>661</v>
      </c>
      <c r="E198" s="23"/>
      <c r="H198" s="23"/>
      <c r="K198" s="25">
        <f>SUM(K196:K197)</f>
        <v>11.76</v>
      </c>
    </row>
    <row r="200" spans="1:27" ht="45" customHeight="1" x14ac:dyDescent="0.25">
      <c r="A200" s="17" t="s">
        <v>732</v>
      </c>
      <c r="B200" s="17" t="s">
        <v>383</v>
      </c>
      <c r="C200" s="1" t="s">
        <v>31</v>
      </c>
      <c r="D200" s="65" t="s">
        <v>384</v>
      </c>
      <c r="E200" s="66"/>
      <c r="F200" s="66"/>
      <c r="G200" s="1"/>
      <c r="H200" s="18" t="s">
        <v>633</v>
      </c>
      <c r="I200" s="67">
        <v>1</v>
      </c>
      <c r="J200" s="68"/>
      <c r="K200" s="19">
        <f>ROUND(K207,2)</f>
        <v>4.5999999999999996</v>
      </c>
      <c r="L200" s="2" t="s">
        <v>733</v>
      </c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x14ac:dyDescent="0.25">
      <c r="B201" s="13" t="s">
        <v>643</v>
      </c>
    </row>
    <row r="202" spans="1:27" x14ac:dyDescent="0.25">
      <c r="B202" t="s">
        <v>724</v>
      </c>
      <c r="C202" t="s">
        <v>637</v>
      </c>
      <c r="D202" t="s">
        <v>725</v>
      </c>
      <c r="E202" s="20">
        <v>7.0000000000000007E-2</v>
      </c>
      <c r="F202" t="s">
        <v>639</v>
      </c>
      <c r="G202" t="s">
        <v>640</v>
      </c>
      <c r="H202" s="21">
        <v>49.95</v>
      </c>
      <c r="I202" t="s">
        <v>641</v>
      </c>
      <c r="J202" s="22">
        <f>ROUND(E202/I200* H202,2)</f>
        <v>3.5</v>
      </c>
      <c r="K202" s="23"/>
    </row>
    <row r="203" spans="1:27" x14ac:dyDescent="0.25">
      <c r="B203" t="s">
        <v>726</v>
      </c>
      <c r="C203" t="s">
        <v>637</v>
      </c>
      <c r="D203" t="s">
        <v>727</v>
      </c>
      <c r="E203" s="20">
        <v>0.02</v>
      </c>
      <c r="F203" t="s">
        <v>639</v>
      </c>
      <c r="G203" t="s">
        <v>640</v>
      </c>
      <c r="H203" s="21">
        <v>44.24</v>
      </c>
      <c r="I203" t="s">
        <v>641</v>
      </c>
      <c r="J203" s="22">
        <f>ROUND(E203/I200* H203,2)</f>
        <v>0.88</v>
      </c>
      <c r="K203" s="23"/>
    </row>
    <row r="204" spans="1:27" x14ac:dyDescent="0.25">
      <c r="D204" s="24" t="s">
        <v>646</v>
      </c>
      <c r="E204" s="23"/>
      <c r="H204" s="23"/>
      <c r="K204" s="21">
        <f>SUM(J202:J203)</f>
        <v>4.38</v>
      </c>
    </row>
    <row r="205" spans="1:27" x14ac:dyDescent="0.25">
      <c r="D205" s="24" t="s">
        <v>658</v>
      </c>
      <c r="E205" s="23"/>
      <c r="H205" s="23"/>
      <c r="K205" s="25">
        <f>SUM(J201:J204)</f>
        <v>4.38</v>
      </c>
    </row>
    <row r="206" spans="1:27" x14ac:dyDescent="0.25">
      <c r="D206" s="24" t="s">
        <v>703</v>
      </c>
      <c r="E206" s="23"/>
      <c r="H206" s="23">
        <v>5</v>
      </c>
      <c r="I206" t="s">
        <v>660</v>
      </c>
      <c r="K206" s="21">
        <f>ROUND(H206/100*K205,2)</f>
        <v>0.22</v>
      </c>
    </row>
    <row r="207" spans="1:27" x14ac:dyDescent="0.25">
      <c r="D207" s="24" t="s">
        <v>661</v>
      </c>
      <c r="E207" s="23"/>
      <c r="H207" s="23"/>
      <c r="K207" s="25">
        <f>SUM(K205:K206)</f>
        <v>4.5999999999999996</v>
      </c>
    </row>
    <row r="209" spans="1:27" ht="45" customHeight="1" x14ac:dyDescent="0.25">
      <c r="A209" s="17" t="s">
        <v>734</v>
      </c>
      <c r="B209" s="17" t="s">
        <v>49</v>
      </c>
      <c r="C209" s="1" t="s">
        <v>31</v>
      </c>
      <c r="D209" s="65" t="s">
        <v>50</v>
      </c>
      <c r="E209" s="66"/>
      <c r="F209" s="66"/>
      <c r="G209" s="1"/>
      <c r="H209" s="18" t="s">
        <v>633</v>
      </c>
      <c r="I209" s="67">
        <v>1</v>
      </c>
      <c r="J209" s="68"/>
      <c r="K209" s="19">
        <f>ROUND(K216,2)</f>
        <v>8.15</v>
      </c>
      <c r="L209" s="2" t="s">
        <v>735</v>
      </c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x14ac:dyDescent="0.25">
      <c r="B210" s="13" t="s">
        <v>643</v>
      </c>
    </row>
    <row r="211" spans="1:27" x14ac:dyDescent="0.25">
      <c r="B211" t="s">
        <v>724</v>
      </c>
      <c r="C211" t="s">
        <v>637</v>
      </c>
      <c r="D211" t="s">
        <v>725</v>
      </c>
      <c r="E211" s="20">
        <v>0.12</v>
      </c>
      <c r="F211" t="s">
        <v>639</v>
      </c>
      <c r="G211" t="s">
        <v>640</v>
      </c>
      <c r="H211" s="21">
        <v>49.95</v>
      </c>
      <c r="I211" t="s">
        <v>641</v>
      </c>
      <c r="J211" s="22">
        <f>ROUND(E211/I209* H211,2)</f>
        <v>5.99</v>
      </c>
      <c r="K211" s="23"/>
    </row>
    <row r="212" spans="1:27" x14ac:dyDescent="0.25">
      <c r="B212" t="s">
        <v>726</v>
      </c>
      <c r="C212" t="s">
        <v>637</v>
      </c>
      <c r="D212" t="s">
        <v>727</v>
      </c>
      <c r="E212" s="20">
        <v>0.04</v>
      </c>
      <c r="F212" t="s">
        <v>639</v>
      </c>
      <c r="G212" t="s">
        <v>640</v>
      </c>
      <c r="H212" s="21">
        <v>44.24</v>
      </c>
      <c r="I212" t="s">
        <v>641</v>
      </c>
      <c r="J212" s="22">
        <f>ROUND(E212/I209* H212,2)</f>
        <v>1.77</v>
      </c>
      <c r="K212" s="23"/>
    </row>
    <row r="213" spans="1:27" x14ac:dyDescent="0.25">
      <c r="D213" s="24" t="s">
        <v>646</v>
      </c>
      <c r="E213" s="23"/>
      <c r="H213" s="23"/>
      <c r="K213" s="21">
        <f>SUM(J211:J212)</f>
        <v>7.76</v>
      </c>
    </row>
    <row r="214" spans="1:27" x14ac:dyDescent="0.25">
      <c r="D214" s="24" t="s">
        <v>658</v>
      </c>
      <c r="E214" s="23"/>
      <c r="H214" s="23"/>
      <c r="K214" s="25">
        <f>SUM(J210:J213)</f>
        <v>7.76</v>
      </c>
    </row>
    <row r="215" spans="1:27" x14ac:dyDescent="0.25">
      <c r="D215" s="24" t="s">
        <v>703</v>
      </c>
      <c r="E215" s="23"/>
      <c r="H215" s="23">
        <v>5</v>
      </c>
      <c r="I215" t="s">
        <v>660</v>
      </c>
      <c r="K215" s="21">
        <f>ROUND(H215/100*K214,2)</f>
        <v>0.39</v>
      </c>
    </row>
    <row r="216" spans="1:27" x14ac:dyDescent="0.25">
      <c r="D216" s="24" t="s">
        <v>661</v>
      </c>
      <c r="E216" s="23"/>
      <c r="H216" s="23"/>
      <c r="K216" s="25">
        <f>SUM(K214:K215)</f>
        <v>8.15</v>
      </c>
    </row>
    <row r="218" spans="1:27" ht="45" customHeight="1" x14ac:dyDescent="0.25">
      <c r="A218" s="17" t="s">
        <v>736</v>
      </c>
      <c r="B218" s="17" t="s">
        <v>47</v>
      </c>
      <c r="C218" s="1" t="s">
        <v>31</v>
      </c>
      <c r="D218" s="65" t="s">
        <v>48</v>
      </c>
      <c r="E218" s="66"/>
      <c r="F218" s="66"/>
      <c r="G218" s="1"/>
      <c r="H218" s="18" t="s">
        <v>633</v>
      </c>
      <c r="I218" s="67">
        <v>1</v>
      </c>
      <c r="J218" s="68"/>
      <c r="K218" s="19">
        <f>ROUND(K225,2)</f>
        <v>4.5999999999999996</v>
      </c>
      <c r="L218" s="2" t="s">
        <v>737</v>
      </c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x14ac:dyDescent="0.25">
      <c r="B219" s="13" t="s">
        <v>643</v>
      </c>
    </row>
    <row r="220" spans="1:27" x14ac:dyDescent="0.25">
      <c r="B220" t="s">
        <v>724</v>
      </c>
      <c r="C220" t="s">
        <v>637</v>
      </c>
      <c r="D220" t="s">
        <v>725</v>
      </c>
      <c r="E220" s="20">
        <v>7.0000000000000007E-2</v>
      </c>
      <c r="F220" t="s">
        <v>639</v>
      </c>
      <c r="G220" t="s">
        <v>640</v>
      </c>
      <c r="H220" s="21">
        <v>49.95</v>
      </c>
      <c r="I220" t="s">
        <v>641</v>
      </c>
      <c r="J220" s="22">
        <f>ROUND(E220/I218* H220,2)</f>
        <v>3.5</v>
      </c>
      <c r="K220" s="23"/>
    </row>
    <row r="221" spans="1:27" x14ac:dyDescent="0.25">
      <c r="B221" t="s">
        <v>726</v>
      </c>
      <c r="C221" t="s">
        <v>637</v>
      </c>
      <c r="D221" t="s">
        <v>727</v>
      </c>
      <c r="E221" s="20">
        <v>0.02</v>
      </c>
      <c r="F221" t="s">
        <v>639</v>
      </c>
      <c r="G221" t="s">
        <v>640</v>
      </c>
      <c r="H221" s="21">
        <v>44.24</v>
      </c>
      <c r="I221" t="s">
        <v>641</v>
      </c>
      <c r="J221" s="22">
        <f>ROUND(E221/I218* H221,2)</f>
        <v>0.88</v>
      </c>
      <c r="K221" s="23"/>
    </row>
    <row r="222" spans="1:27" x14ac:dyDescent="0.25">
      <c r="D222" s="24" t="s">
        <v>646</v>
      </c>
      <c r="E222" s="23"/>
      <c r="H222" s="23"/>
      <c r="K222" s="21">
        <f>SUM(J220:J221)</f>
        <v>4.38</v>
      </c>
    </row>
    <row r="223" spans="1:27" x14ac:dyDescent="0.25">
      <c r="D223" s="24" t="s">
        <v>658</v>
      </c>
      <c r="E223" s="23"/>
      <c r="H223" s="23"/>
      <c r="K223" s="25">
        <f>SUM(J219:J222)</f>
        <v>4.38</v>
      </c>
    </row>
    <row r="224" spans="1:27" x14ac:dyDescent="0.25">
      <c r="D224" s="24" t="s">
        <v>703</v>
      </c>
      <c r="E224" s="23"/>
      <c r="H224" s="23">
        <v>5</v>
      </c>
      <c r="I224" t="s">
        <v>660</v>
      </c>
      <c r="K224" s="21">
        <f>ROUND(H224/100*K223,2)</f>
        <v>0.22</v>
      </c>
    </row>
    <row r="225" spans="1:27" x14ac:dyDescent="0.25">
      <c r="D225" s="24" t="s">
        <v>661</v>
      </c>
      <c r="E225" s="23"/>
      <c r="H225" s="23"/>
      <c r="K225" s="25">
        <f>SUM(K223:K224)</f>
        <v>4.5999999999999996</v>
      </c>
    </row>
    <row r="227" spans="1:27" ht="45" customHeight="1" x14ac:dyDescent="0.25">
      <c r="A227" s="17" t="s">
        <v>738</v>
      </c>
      <c r="B227" s="17" t="s">
        <v>472</v>
      </c>
      <c r="C227" s="1" t="s">
        <v>31</v>
      </c>
      <c r="D227" s="65" t="s">
        <v>473</v>
      </c>
      <c r="E227" s="66"/>
      <c r="F227" s="66"/>
      <c r="G227" s="1"/>
      <c r="H227" s="18" t="s">
        <v>633</v>
      </c>
      <c r="I227" s="67">
        <v>1</v>
      </c>
      <c r="J227" s="68"/>
      <c r="K227" s="19">
        <f>ROUND(K239,2)</f>
        <v>61.17</v>
      </c>
      <c r="L227" s="2" t="s">
        <v>739</v>
      </c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x14ac:dyDescent="0.25">
      <c r="B228" s="13" t="s">
        <v>635</v>
      </c>
    </row>
    <row r="229" spans="1:27" x14ac:dyDescent="0.25">
      <c r="B229" t="s">
        <v>636</v>
      </c>
      <c r="C229" t="s">
        <v>637</v>
      </c>
      <c r="D229" t="s">
        <v>638</v>
      </c>
      <c r="E229" s="20">
        <v>1.03</v>
      </c>
      <c r="F229" t="s">
        <v>639</v>
      </c>
      <c r="G229" t="s">
        <v>640</v>
      </c>
      <c r="H229" s="21">
        <v>24.11</v>
      </c>
      <c r="I229" t="s">
        <v>641</v>
      </c>
      <c r="J229" s="22">
        <f>ROUND(E229/I227* H229,2)</f>
        <v>24.83</v>
      </c>
      <c r="K229" s="23"/>
    </row>
    <row r="230" spans="1:27" x14ac:dyDescent="0.25">
      <c r="B230" t="s">
        <v>740</v>
      </c>
      <c r="C230" t="s">
        <v>637</v>
      </c>
      <c r="D230" t="s">
        <v>715</v>
      </c>
      <c r="E230" s="20">
        <v>1.03</v>
      </c>
      <c r="F230" t="s">
        <v>639</v>
      </c>
      <c r="G230" t="s">
        <v>640</v>
      </c>
      <c r="H230" s="21">
        <v>23.32</v>
      </c>
      <c r="I230" t="s">
        <v>641</v>
      </c>
      <c r="J230" s="22">
        <f>ROUND(E230/I227* H230,2)</f>
        <v>24.02</v>
      </c>
      <c r="K230" s="23"/>
    </row>
    <row r="231" spans="1:27" x14ac:dyDescent="0.25">
      <c r="D231" s="24" t="s">
        <v>642</v>
      </c>
      <c r="E231" s="23"/>
      <c r="H231" s="23"/>
      <c r="K231" s="21">
        <f>SUM(J229:J230)</f>
        <v>48.849999999999994</v>
      </c>
    </row>
    <row r="232" spans="1:27" x14ac:dyDescent="0.25">
      <c r="B232" s="13" t="s">
        <v>643</v>
      </c>
      <c r="E232" s="23"/>
      <c r="H232" s="23"/>
      <c r="K232" s="23"/>
    </row>
    <row r="233" spans="1:27" x14ac:dyDescent="0.25">
      <c r="B233" t="s">
        <v>741</v>
      </c>
      <c r="C233" t="s">
        <v>637</v>
      </c>
      <c r="D233" t="s">
        <v>742</v>
      </c>
      <c r="E233" s="20">
        <v>0.6</v>
      </c>
      <c r="F233" t="s">
        <v>639</v>
      </c>
      <c r="G233" t="s">
        <v>640</v>
      </c>
      <c r="H233" s="21">
        <v>14.46</v>
      </c>
      <c r="I233" t="s">
        <v>641</v>
      </c>
      <c r="J233" s="22">
        <f>ROUND(E233/I227* H233,2)</f>
        <v>8.68</v>
      </c>
      <c r="K233" s="23"/>
    </row>
    <row r="234" spans="1:27" x14ac:dyDescent="0.25">
      <c r="D234" s="24" t="s">
        <v>646</v>
      </c>
      <c r="E234" s="23"/>
      <c r="H234" s="23"/>
      <c r="K234" s="21">
        <f>SUM(J233:J233)</f>
        <v>8.68</v>
      </c>
    </row>
    <row r="235" spans="1:27" x14ac:dyDescent="0.25">
      <c r="E235" s="23"/>
      <c r="H235" s="23"/>
      <c r="K235" s="23"/>
    </row>
    <row r="236" spans="1:27" x14ac:dyDescent="0.25">
      <c r="D236" s="24" t="s">
        <v>659</v>
      </c>
      <c r="E236" s="23"/>
      <c r="H236" s="23">
        <v>1.5</v>
      </c>
      <c r="I236" t="s">
        <v>660</v>
      </c>
      <c r="J236">
        <f>ROUND(H236/100*K231,2)</f>
        <v>0.73</v>
      </c>
      <c r="K236" s="23"/>
    </row>
    <row r="237" spans="1:27" x14ac:dyDescent="0.25">
      <c r="D237" s="24" t="s">
        <v>658</v>
      </c>
      <c r="E237" s="23"/>
      <c r="H237" s="23"/>
      <c r="K237" s="25">
        <f>SUM(J228:J236)</f>
        <v>58.259999999999991</v>
      </c>
    </row>
    <row r="238" spans="1:27" x14ac:dyDescent="0.25">
      <c r="D238" s="24" t="s">
        <v>703</v>
      </c>
      <c r="E238" s="23"/>
      <c r="H238" s="23">
        <v>5</v>
      </c>
      <c r="I238" t="s">
        <v>660</v>
      </c>
      <c r="K238" s="21">
        <f>ROUND(H238/100*K237,2)</f>
        <v>2.91</v>
      </c>
    </row>
    <row r="239" spans="1:27" x14ac:dyDescent="0.25">
      <c r="D239" s="24" t="s">
        <v>661</v>
      </c>
      <c r="E239" s="23"/>
      <c r="H239" s="23"/>
      <c r="K239" s="25">
        <f>SUM(K237:K238)</f>
        <v>61.169999999999987</v>
      </c>
    </row>
    <row r="241" spans="1:27" ht="45" customHeight="1" x14ac:dyDescent="0.25">
      <c r="A241" s="17" t="s">
        <v>743</v>
      </c>
      <c r="B241" s="17" t="s">
        <v>470</v>
      </c>
      <c r="C241" s="1" t="s">
        <v>31</v>
      </c>
      <c r="D241" s="65" t="s">
        <v>471</v>
      </c>
      <c r="E241" s="66"/>
      <c r="F241" s="66"/>
      <c r="G241" s="1"/>
      <c r="H241" s="18" t="s">
        <v>633</v>
      </c>
      <c r="I241" s="67">
        <v>1</v>
      </c>
      <c r="J241" s="68"/>
      <c r="K241" s="19">
        <f>ROUND(K253,2)</f>
        <v>51.46</v>
      </c>
      <c r="L241" s="2" t="s">
        <v>744</v>
      </c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x14ac:dyDescent="0.25">
      <c r="B242" s="13" t="s">
        <v>635</v>
      </c>
    </row>
    <row r="243" spans="1:27" x14ac:dyDescent="0.25">
      <c r="B243" t="s">
        <v>740</v>
      </c>
      <c r="C243" t="s">
        <v>637</v>
      </c>
      <c r="D243" t="s">
        <v>715</v>
      </c>
      <c r="E243" s="20">
        <v>0.85</v>
      </c>
      <c r="F243" t="s">
        <v>639</v>
      </c>
      <c r="G243" t="s">
        <v>640</v>
      </c>
      <c r="H243" s="21">
        <v>23.32</v>
      </c>
      <c r="I243" t="s">
        <v>641</v>
      </c>
      <c r="J243" s="22">
        <f>ROUND(E243/I241* H243,2)</f>
        <v>19.82</v>
      </c>
      <c r="K243" s="23"/>
    </row>
    <row r="244" spans="1:27" x14ac:dyDescent="0.25">
      <c r="B244" t="s">
        <v>636</v>
      </c>
      <c r="C244" t="s">
        <v>637</v>
      </c>
      <c r="D244" t="s">
        <v>638</v>
      </c>
      <c r="E244" s="20">
        <v>0.85</v>
      </c>
      <c r="F244" t="s">
        <v>639</v>
      </c>
      <c r="G244" t="s">
        <v>640</v>
      </c>
      <c r="H244" s="21">
        <v>24.11</v>
      </c>
      <c r="I244" t="s">
        <v>641</v>
      </c>
      <c r="J244" s="22">
        <f>ROUND(E244/I241* H244,2)</f>
        <v>20.49</v>
      </c>
      <c r="K244" s="23"/>
    </row>
    <row r="245" spans="1:27" x14ac:dyDescent="0.25">
      <c r="D245" s="24" t="s">
        <v>642</v>
      </c>
      <c r="E245" s="23"/>
      <c r="H245" s="23"/>
      <c r="K245" s="21">
        <f>SUM(J243:J244)</f>
        <v>40.31</v>
      </c>
    </row>
    <row r="246" spans="1:27" x14ac:dyDescent="0.25">
      <c r="B246" s="13" t="s">
        <v>643</v>
      </c>
      <c r="E246" s="23"/>
      <c r="H246" s="23"/>
      <c r="K246" s="23"/>
    </row>
    <row r="247" spans="1:27" x14ac:dyDescent="0.25">
      <c r="B247" t="s">
        <v>741</v>
      </c>
      <c r="C247" t="s">
        <v>637</v>
      </c>
      <c r="D247" t="s">
        <v>742</v>
      </c>
      <c r="E247" s="20">
        <v>0.56000000000000005</v>
      </c>
      <c r="F247" t="s">
        <v>639</v>
      </c>
      <c r="G247" t="s">
        <v>640</v>
      </c>
      <c r="H247" s="21">
        <v>14.46</v>
      </c>
      <c r="I247" t="s">
        <v>641</v>
      </c>
      <c r="J247" s="22">
        <f>ROUND(E247/I241* H247,2)</f>
        <v>8.1</v>
      </c>
      <c r="K247" s="23"/>
    </row>
    <row r="248" spans="1:27" x14ac:dyDescent="0.25">
      <c r="D248" s="24" t="s">
        <v>646</v>
      </c>
      <c r="E248" s="23"/>
      <c r="H248" s="23"/>
      <c r="K248" s="21">
        <f>SUM(J247:J247)</f>
        <v>8.1</v>
      </c>
    </row>
    <row r="249" spans="1:27" x14ac:dyDescent="0.25">
      <c r="E249" s="23"/>
      <c r="H249" s="23"/>
      <c r="K249" s="23"/>
    </row>
    <row r="250" spans="1:27" x14ac:dyDescent="0.25">
      <c r="D250" s="24" t="s">
        <v>659</v>
      </c>
      <c r="E250" s="23"/>
      <c r="H250" s="23">
        <v>1.5</v>
      </c>
      <c r="I250" t="s">
        <v>660</v>
      </c>
      <c r="J250">
        <f>ROUND(H250/100*K245,2)</f>
        <v>0.6</v>
      </c>
      <c r="K250" s="23"/>
    </row>
    <row r="251" spans="1:27" x14ac:dyDescent="0.25">
      <c r="D251" s="24" t="s">
        <v>658</v>
      </c>
      <c r="E251" s="23"/>
      <c r="H251" s="23"/>
      <c r="K251" s="25">
        <f>SUM(J242:J250)</f>
        <v>49.010000000000005</v>
      </c>
    </row>
    <row r="252" spans="1:27" x14ac:dyDescent="0.25">
      <c r="D252" s="24" t="s">
        <v>703</v>
      </c>
      <c r="E252" s="23"/>
      <c r="H252" s="23">
        <v>5</v>
      </c>
      <c r="I252" t="s">
        <v>660</v>
      </c>
      <c r="K252" s="21">
        <f>ROUND(H252/100*K251,2)</f>
        <v>2.4500000000000002</v>
      </c>
    </row>
    <row r="253" spans="1:27" x14ac:dyDescent="0.25">
      <c r="D253" s="24" t="s">
        <v>661</v>
      </c>
      <c r="E253" s="23"/>
      <c r="H253" s="23"/>
      <c r="K253" s="25">
        <f>SUM(K251:K252)</f>
        <v>51.460000000000008</v>
      </c>
    </row>
    <row r="255" spans="1:27" ht="45" customHeight="1" x14ac:dyDescent="0.25">
      <c r="A255" s="17" t="s">
        <v>745</v>
      </c>
      <c r="B255" s="17" t="s">
        <v>484</v>
      </c>
      <c r="C255" s="1" t="s">
        <v>15</v>
      </c>
      <c r="D255" s="65" t="s">
        <v>485</v>
      </c>
      <c r="E255" s="66"/>
      <c r="F255" s="66"/>
      <c r="G255" s="1"/>
      <c r="H255" s="18" t="s">
        <v>633</v>
      </c>
      <c r="I255" s="67">
        <v>1</v>
      </c>
      <c r="J255" s="68"/>
      <c r="K255" s="19">
        <f>ROUND(K269,2)</f>
        <v>11.37</v>
      </c>
      <c r="L255" s="2" t="s">
        <v>746</v>
      </c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x14ac:dyDescent="0.25">
      <c r="B256" s="13" t="s">
        <v>635</v>
      </c>
    </row>
    <row r="257" spans="1:27" x14ac:dyDescent="0.25">
      <c r="B257" t="s">
        <v>747</v>
      </c>
      <c r="C257" t="s">
        <v>637</v>
      </c>
      <c r="D257" t="s">
        <v>748</v>
      </c>
      <c r="E257" s="20">
        <v>0.2</v>
      </c>
      <c r="F257" t="s">
        <v>639</v>
      </c>
      <c r="G257" t="s">
        <v>640</v>
      </c>
      <c r="H257" s="21">
        <v>28.41</v>
      </c>
      <c r="I257" t="s">
        <v>641</v>
      </c>
      <c r="J257" s="22">
        <f>ROUND(E257/I255* H257,2)</f>
        <v>5.68</v>
      </c>
      <c r="K257" s="23"/>
    </row>
    <row r="258" spans="1:27" x14ac:dyDescent="0.25">
      <c r="B258" t="s">
        <v>636</v>
      </c>
      <c r="C258" t="s">
        <v>637</v>
      </c>
      <c r="D258" t="s">
        <v>638</v>
      </c>
      <c r="E258" s="20">
        <v>0.06</v>
      </c>
      <c r="F258" t="s">
        <v>639</v>
      </c>
      <c r="G258" t="s">
        <v>640</v>
      </c>
      <c r="H258" s="21">
        <v>24.11</v>
      </c>
      <c r="I258" t="s">
        <v>641</v>
      </c>
      <c r="J258" s="22">
        <f>ROUND(E258/I255* H258,2)</f>
        <v>1.45</v>
      </c>
      <c r="K258" s="23"/>
    </row>
    <row r="259" spans="1:27" x14ac:dyDescent="0.25">
      <c r="B259" t="s">
        <v>740</v>
      </c>
      <c r="C259" t="s">
        <v>637</v>
      </c>
      <c r="D259" t="s">
        <v>715</v>
      </c>
      <c r="E259" s="20">
        <v>0.1</v>
      </c>
      <c r="F259" t="s">
        <v>639</v>
      </c>
      <c r="G259" t="s">
        <v>640</v>
      </c>
      <c r="H259" s="21">
        <v>23.32</v>
      </c>
      <c r="I259" t="s">
        <v>641</v>
      </c>
      <c r="J259" s="22">
        <f>ROUND(E259/I255* H259,2)</f>
        <v>2.33</v>
      </c>
      <c r="K259" s="23"/>
    </row>
    <row r="260" spans="1:27" x14ac:dyDescent="0.25">
      <c r="D260" s="24" t="s">
        <v>642</v>
      </c>
      <c r="E260" s="23"/>
      <c r="H260" s="23"/>
      <c r="K260" s="21">
        <f>SUM(J257:J259)</f>
        <v>9.4600000000000009</v>
      </c>
    </row>
    <row r="261" spans="1:27" x14ac:dyDescent="0.25">
      <c r="B261" s="13" t="s">
        <v>643</v>
      </c>
      <c r="E261" s="23"/>
      <c r="H261" s="23"/>
      <c r="K261" s="23"/>
    </row>
    <row r="262" spans="1:27" x14ac:dyDescent="0.25">
      <c r="B262" t="s">
        <v>741</v>
      </c>
      <c r="C262" t="s">
        <v>637</v>
      </c>
      <c r="D262" t="s">
        <v>742</v>
      </c>
      <c r="E262" s="20">
        <v>0.03</v>
      </c>
      <c r="F262" t="s">
        <v>639</v>
      </c>
      <c r="G262" t="s">
        <v>640</v>
      </c>
      <c r="H262" s="21">
        <v>14.46</v>
      </c>
      <c r="I262" t="s">
        <v>641</v>
      </c>
      <c r="J262" s="22">
        <f>ROUND(E262/I255* H262,2)</f>
        <v>0.43</v>
      </c>
      <c r="K262" s="23"/>
    </row>
    <row r="263" spans="1:27" x14ac:dyDescent="0.25">
      <c r="B263" t="s">
        <v>749</v>
      </c>
      <c r="C263" t="s">
        <v>637</v>
      </c>
      <c r="D263" t="s">
        <v>750</v>
      </c>
      <c r="E263" s="20">
        <v>0.1</v>
      </c>
      <c r="F263" t="s">
        <v>639</v>
      </c>
      <c r="G263" t="s">
        <v>640</v>
      </c>
      <c r="H263" s="21">
        <v>7.97</v>
      </c>
      <c r="I263" t="s">
        <v>641</v>
      </c>
      <c r="J263" s="22">
        <f>ROUND(E263/I255* H263,2)</f>
        <v>0.8</v>
      </c>
      <c r="K263" s="23"/>
    </row>
    <row r="264" spans="1:27" x14ac:dyDescent="0.25">
      <c r="D264" s="24" t="s">
        <v>646</v>
      </c>
      <c r="E264" s="23"/>
      <c r="H264" s="23"/>
      <c r="K264" s="21">
        <f>SUM(J262:J263)</f>
        <v>1.23</v>
      </c>
    </row>
    <row r="265" spans="1:27" x14ac:dyDescent="0.25">
      <c r="E265" s="23"/>
      <c r="H265" s="23"/>
      <c r="K265" s="23"/>
    </row>
    <row r="266" spans="1:27" x14ac:dyDescent="0.25">
      <c r="D266" s="24" t="s">
        <v>659</v>
      </c>
      <c r="E266" s="23"/>
      <c r="H266" s="23">
        <v>1.5</v>
      </c>
      <c r="I266" t="s">
        <v>660</v>
      </c>
      <c r="J266">
        <f>ROUND(H266/100*K260,2)</f>
        <v>0.14000000000000001</v>
      </c>
      <c r="K266" s="23"/>
    </row>
    <row r="267" spans="1:27" x14ac:dyDescent="0.25">
      <c r="D267" s="24" t="s">
        <v>658</v>
      </c>
      <c r="E267" s="23"/>
      <c r="H267" s="23"/>
      <c r="K267" s="25">
        <f>SUM(J256:J266)</f>
        <v>10.830000000000002</v>
      </c>
    </row>
    <row r="268" spans="1:27" x14ac:dyDescent="0.25">
      <c r="D268" s="24" t="s">
        <v>703</v>
      </c>
      <c r="E268" s="23"/>
      <c r="H268" s="23">
        <v>5</v>
      </c>
      <c r="I268" t="s">
        <v>660</v>
      </c>
      <c r="K268" s="21">
        <f>ROUND(H268/100*K267,2)</f>
        <v>0.54</v>
      </c>
    </row>
    <row r="269" spans="1:27" x14ac:dyDescent="0.25">
      <c r="D269" s="24" t="s">
        <v>661</v>
      </c>
      <c r="E269" s="23"/>
      <c r="H269" s="23"/>
      <c r="K269" s="25">
        <f>SUM(K267:K268)</f>
        <v>11.370000000000001</v>
      </c>
    </row>
    <row r="271" spans="1:27" ht="45" customHeight="1" x14ac:dyDescent="0.25">
      <c r="A271" s="17" t="s">
        <v>751</v>
      </c>
      <c r="B271" s="17" t="s">
        <v>51</v>
      </c>
      <c r="C271" s="1" t="s">
        <v>15</v>
      </c>
      <c r="D271" s="65" t="s">
        <v>52</v>
      </c>
      <c r="E271" s="66"/>
      <c r="F271" s="66"/>
      <c r="G271" s="1"/>
      <c r="H271" s="18" t="s">
        <v>633</v>
      </c>
      <c r="I271" s="67">
        <v>1</v>
      </c>
      <c r="J271" s="68"/>
      <c r="K271" s="19">
        <f>ROUND(K282,2)</f>
        <v>5.75</v>
      </c>
      <c r="L271" s="2" t="s">
        <v>752</v>
      </c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x14ac:dyDescent="0.25">
      <c r="B272" s="13" t="s">
        <v>635</v>
      </c>
    </row>
    <row r="273" spans="1:27" x14ac:dyDescent="0.25">
      <c r="B273" t="s">
        <v>636</v>
      </c>
      <c r="C273" t="s">
        <v>637</v>
      </c>
      <c r="D273" t="s">
        <v>638</v>
      </c>
      <c r="E273" s="20">
        <v>0.17</v>
      </c>
      <c r="F273" t="s">
        <v>639</v>
      </c>
      <c r="G273" t="s">
        <v>640</v>
      </c>
      <c r="H273" s="21">
        <v>24.11</v>
      </c>
      <c r="I273" t="s">
        <v>641</v>
      </c>
      <c r="J273" s="22">
        <f>ROUND(E273/I271* H273,2)</f>
        <v>4.0999999999999996</v>
      </c>
      <c r="K273" s="23"/>
    </row>
    <row r="274" spans="1:27" x14ac:dyDescent="0.25">
      <c r="D274" s="24" t="s">
        <v>642</v>
      </c>
      <c r="E274" s="23"/>
      <c r="H274" s="23"/>
      <c r="K274" s="21">
        <f>SUM(J273:J273)</f>
        <v>4.0999999999999996</v>
      </c>
    </row>
    <row r="275" spans="1:27" x14ac:dyDescent="0.25">
      <c r="B275" s="13" t="s">
        <v>643</v>
      </c>
      <c r="E275" s="23"/>
      <c r="H275" s="23"/>
      <c r="K275" s="23"/>
    </row>
    <row r="276" spans="1:27" x14ac:dyDescent="0.25">
      <c r="B276" t="s">
        <v>753</v>
      </c>
      <c r="C276" t="s">
        <v>637</v>
      </c>
      <c r="D276" t="s">
        <v>754</v>
      </c>
      <c r="E276" s="20">
        <v>0.17</v>
      </c>
      <c r="F276" t="s">
        <v>639</v>
      </c>
      <c r="G276" t="s">
        <v>640</v>
      </c>
      <c r="H276" s="21">
        <v>7.79</v>
      </c>
      <c r="I276" t="s">
        <v>641</v>
      </c>
      <c r="J276" s="22">
        <f>ROUND(E276/I271* H276,2)</f>
        <v>1.32</v>
      </c>
      <c r="K276" s="23"/>
    </row>
    <row r="277" spans="1:27" x14ac:dyDescent="0.25">
      <c r="D277" s="24" t="s">
        <v>646</v>
      </c>
      <c r="E277" s="23"/>
      <c r="H277" s="23"/>
      <c r="K277" s="21">
        <f>SUM(J276:J276)</f>
        <v>1.32</v>
      </c>
    </row>
    <row r="278" spans="1:27" x14ac:dyDescent="0.25">
      <c r="E278" s="23"/>
      <c r="H278" s="23"/>
      <c r="K278" s="23"/>
    </row>
    <row r="279" spans="1:27" x14ac:dyDescent="0.25">
      <c r="D279" s="24" t="s">
        <v>659</v>
      </c>
      <c r="E279" s="23"/>
      <c r="H279" s="23">
        <v>1.5</v>
      </c>
      <c r="I279" t="s">
        <v>660</v>
      </c>
      <c r="J279">
        <f>ROUND(H279/100*K274,2)</f>
        <v>0.06</v>
      </c>
      <c r="K279" s="23"/>
    </row>
    <row r="280" spans="1:27" x14ac:dyDescent="0.25">
      <c r="D280" s="24" t="s">
        <v>658</v>
      </c>
      <c r="E280" s="23"/>
      <c r="H280" s="23"/>
      <c r="K280" s="25">
        <f>SUM(J272:J279)</f>
        <v>5.4799999999999995</v>
      </c>
    </row>
    <row r="281" spans="1:27" x14ac:dyDescent="0.25">
      <c r="D281" s="24" t="s">
        <v>703</v>
      </c>
      <c r="E281" s="23"/>
      <c r="H281" s="23">
        <v>5</v>
      </c>
      <c r="I281" t="s">
        <v>660</v>
      </c>
      <c r="K281" s="21">
        <f>ROUND(H281/100*K280,2)</f>
        <v>0.27</v>
      </c>
    </row>
    <row r="282" spans="1:27" x14ac:dyDescent="0.25">
      <c r="D282" s="24" t="s">
        <v>661</v>
      </c>
      <c r="E282" s="23"/>
      <c r="H282" s="23"/>
      <c r="K282" s="25">
        <f>SUM(K280:K281)</f>
        <v>5.75</v>
      </c>
    </row>
    <row r="284" spans="1:27" ht="45" customHeight="1" x14ac:dyDescent="0.25">
      <c r="A284" s="17" t="s">
        <v>755</v>
      </c>
      <c r="B284" s="17" t="s">
        <v>220</v>
      </c>
      <c r="C284" s="1" t="s">
        <v>18</v>
      </c>
      <c r="D284" s="65" t="s">
        <v>221</v>
      </c>
      <c r="E284" s="66"/>
      <c r="F284" s="66"/>
      <c r="G284" s="1"/>
      <c r="H284" s="18" t="s">
        <v>633</v>
      </c>
      <c r="I284" s="67">
        <v>1</v>
      </c>
      <c r="J284" s="68"/>
      <c r="K284" s="19">
        <f>ROUND(K295,2)</f>
        <v>8.4</v>
      </c>
      <c r="L284" s="2" t="s">
        <v>221</v>
      </c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x14ac:dyDescent="0.25">
      <c r="B285" s="13" t="s">
        <v>635</v>
      </c>
    </row>
    <row r="286" spans="1:27" x14ac:dyDescent="0.25">
      <c r="B286" t="s">
        <v>636</v>
      </c>
      <c r="C286" t="s">
        <v>637</v>
      </c>
      <c r="D286" t="s">
        <v>638</v>
      </c>
      <c r="E286" s="20">
        <v>0.25</v>
      </c>
      <c r="F286" t="s">
        <v>639</v>
      </c>
      <c r="G286" t="s">
        <v>640</v>
      </c>
      <c r="H286" s="21">
        <v>24.11</v>
      </c>
      <c r="I286" t="s">
        <v>641</v>
      </c>
      <c r="J286" s="22">
        <f>ROUND(E286/I284* H286,2)</f>
        <v>6.03</v>
      </c>
      <c r="K286" s="23"/>
    </row>
    <row r="287" spans="1:27" x14ac:dyDescent="0.25">
      <c r="D287" s="24" t="s">
        <v>642</v>
      </c>
      <c r="E287" s="23"/>
      <c r="H287" s="23"/>
      <c r="K287" s="21">
        <f>SUM(J286:J286)</f>
        <v>6.03</v>
      </c>
    </row>
    <row r="288" spans="1:27" x14ac:dyDescent="0.25">
      <c r="B288" s="13" t="s">
        <v>643</v>
      </c>
      <c r="E288" s="23"/>
      <c r="H288" s="23"/>
      <c r="K288" s="23"/>
    </row>
    <row r="289" spans="1:27" x14ac:dyDescent="0.25">
      <c r="B289" t="s">
        <v>741</v>
      </c>
      <c r="C289" t="s">
        <v>637</v>
      </c>
      <c r="D289" t="s">
        <v>742</v>
      </c>
      <c r="E289" s="20">
        <v>0.13</v>
      </c>
      <c r="F289" t="s">
        <v>639</v>
      </c>
      <c r="G289" t="s">
        <v>640</v>
      </c>
      <c r="H289" s="21">
        <v>14.46</v>
      </c>
      <c r="I289" t="s">
        <v>641</v>
      </c>
      <c r="J289" s="22">
        <f>ROUND(E289/I284* H289,2)</f>
        <v>1.88</v>
      </c>
      <c r="K289" s="23"/>
    </row>
    <row r="290" spans="1:27" x14ac:dyDescent="0.25">
      <c r="D290" s="24" t="s">
        <v>646</v>
      </c>
      <c r="E290" s="23"/>
      <c r="H290" s="23"/>
      <c r="K290" s="21">
        <f>SUM(J289:J289)</f>
        <v>1.88</v>
      </c>
    </row>
    <row r="291" spans="1:27" x14ac:dyDescent="0.25">
      <c r="E291" s="23"/>
      <c r="H291" s="23"/>
      <c r="K291" s="23"/>
    </row>
    <row r="292" spans="1:27" x14ac:dyDescent="0.25">
      <c r="D292" s="24" t="s">
        <v>659</v>
      </c>
      <c r="E292" s="23"/>
      <c r="H292" s="23">
        <v>1.5</v>
      </c>
      <c r="I292" t="s">
        <v>660</v>
      </c>
      <c r="J292">
        <f>ROUND(H292/100*K287,2)</f>
        <v>0.09</v>
      </c>
      <c r="K292" s="23"/>
    </row>
    <row r="293" spans="1:27" x14ac:dyDescent="0.25">
      <c r="D293" s="24" t="s">
        <v>658</v>
      </c>
      <c r="E293" s="23"/>
      <c r="H293" s="23"/>
      <c r="K293" s="25">
        <f>SUM(J285:J292)</f>
        <v>8</v>
      </c>
    </row>
    <row r="294" spans="1:27" x14ac:dyDescent="0.25">
      <c r="D294" s="24" t="s">
        <v>703</v>
      </c>
      <c r="E294" s="23"/>
      <c r="H294" s="23">
        <v>5</v>
      </c>
      <c r="I294" t="s">
        <v>660</v>
      </c>
      <c r="K294" s="21">
        <f>ROUND(H294/100*K293,2)</f>
        <v>0.4</v>
      </c>
    </row>
    <row r="295" spans="1:27" x14ac:dyDescent="0.25">
      <c r="D295" s="24" t="s">
        <v>661</v>
      </c>
      <c r="E295" s="23"/>
      <c r="H295" s="23"/>
      <c r="K295" s="25">
        <f>SUM(K293:K294)</f>
        <v>8.4</v>
      </c>
    </row>
    <row r="297" spans="1:27" ht="45" customHeight="1" x14ac:dyDescent="0.25">
      <c r="A297" s="17" t="s">
        <v>756</v>
      </c>
      <c r="B297" s="17" t="s">
        <v>58</v>
      </c>
      <c r="C297" s="1" t="s">
        <v>40</v>
      </c>
      <c r="D297" s="65" t="s">
        <v>59</v>
      </c>
      <c r="E297" s="66"/>
      <c r="F297" s="66"/>
      <c r="G297" s="1"/>
      <c r="H297" s="18" t="s">
        <v>633</v>
      </c>
      <c r="I297" s="67">
        <v>1</v>
      </c>
      <c r="J297" s="68"/>
      <c r="K297" s="19">
        <f>ROUND(K308,2)</f>
        <v>2.1</v>
      </c>
      <c r="L297" s="2" t="s">
        <v>757</v>
      </c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x14ac:dyDescent="0.25">
      <c r="B298" s="13" t="s">
        <v>635</v>
      </c>
    </row>
    <row r="299" spans="1:27" x14ac:dyDescent="0.25">
      <c r="B299" t="s">
        <v>740</v>
      </c>
      <c r="C299" t="s">
        <v>637</v>
      </c>
      <c r="D299" t="s">
        <v>715</v>
      </c>
      <c r="E299" s="20">
        <v>0.01</v>
      </c>
      <c r="F299" t="s">
        <v>639</v>
      </c>
      <c r="G299" t="s">
        <v>640</v>
      </c>
      <c r="H299" s="21">
        <v>23.32</v>
      </c>
      <c r="I299" t="s">
        <v>641</v>
      </c>
      <c r="J299" s="22">
        <f>ROUND(E299/I297* H299,2)</f>
        <v>0.23</v>
      </c>
      <c r="K299" s="23"/>
    </row>
    <row r="300" spans="1:27" x14ac:dyDescent="0.25">
      <c r="D300" s="24" t="s">
        <v>642</v>
      </c>
      <c r="E300" s="23"/>
      <c r="H300" s="23"/>
      <c r="K300" s="21">
        <f>SUM(J299:J299)</f>
        <v>0.23</v>
      </c>
    </row>
    <row r="301" spans="1:27" x14ac:dyDescent="0.25">
      <c r="B301" s="13" t="s">
        <v>643</v>
      </c>
      <c r="E301" s="23"/>
      <c r="H301" s="23"/>
      <c r="K301" s="23"/>
    </row>
    <row r="302" spans="1:27" x14ac:dyDescent="0.25">
      <c r="B302" t="s">
        <v>726</v>
      </c>
      <c r="C302" t="s">
        <v>637</v>
      </c>
      <c r="D302" t="s">
        <v>727</v>
      </c>
      <c r="E302" s="20">
        <v>0.04</v>
      </c>
      <c r="F302" t="s">
        <v>639</v>
      </c>
      <c r="G302" t="s">
        <v>640</v>
      </c>
      <c r="H302" s="21">
        <v>44.24</v>
      </c>
      <c r="I302" t="s">
        <v>641</v>
      </c>
      <c r="J302" s="22">
        <f>ROUND(E302/I297* H302,2)</f>
        <v>1.77</v>
      </c>
      <c r="K302" s="23"/>
    </row>
    <row r="303" spans="1:27" x14ac:dyDescent="0.25">
      <c r="D303" s="24" t="s">
        <v>646</v>
      </c>
      <c r="E303" s="23"/>
      <c r="H303" s="23"/>
      <c r="K303" s="21">
        <f>SUM(J302:J302)</f>
        <v>1.77</v>
      </c>
    </row>
    <row r="304" spans="1:27" x14ac:dyDescent="0.25">
      <c r="E304" s="23"/>
      <c r="H304" s="23"/>
      <c r="K304" s="23"/>
    </row>
    <row r="305" spans="1:27" x14ac:dyDescent="0.25">
      <c r="D305" s="24" t="s">
        <v>659</v>
      </c>
      <c r="E305" s="23"/>
      <c r="H305" s="23">
        <v>1.5</v>
      </c>
      <c r="I305" t="s">
        <v>660</v>
      </c>
      <c r="J305">
        <f>ROUND(H305/100*K300,2)</f>
        <v>0</v>
      </c>
      <c r="K305" s="23"/>
    </row>
    <row r="306" spans="1:27" x14ac:dyDescent="0.25">
      <c r="D306" s="24" t="s">
        <v>658</v>
      </c>
      <c r="E306" s="23"/>
      <c r="H306" s="23"/>
      <c r="K306" s="25">
        <f>SUM(J298:J305)</f>
        <v>2</v>
      </c>
    </row>
    <row r="307" spans="1:27" x14ac:dyDescent="0.25">
      <c r="D307" s="24" t="s">
        <v>703</v>
      </c>
      <c r="E307" s="23"/>
      <c r="H307" s="23">
        <v>5</v>
      </c>
      <c r="I307" t="s">
        <v>660</v>
      </c>
      <c r="K307" s="21">
        <f>ROUND(H307/100*K306,2)</f>
        <v>0.1</v>
      </c>
    </row>
    <row r="308" spans="1:27" x14ac:dyDescent="0.25">
      <c r="D308" s="24" t="s">
        <v>661</v>
      </c>
      <c r="E308" s="23"/>
      <c r="H308" s="23"/>
      <c r="K308" s="25">
        <f>SUM(K306:K307)</f>
        <v>2.1</v>
      </c>
    </row>
    <row r="310" spans="1:27" ht="45" customHeight="1" x14ac:dyDescent="0.25">
      <c r="A310" s="17" t="s">
        <v>758</v>
      </c>
      <c r="B310" s="17" t="s">
        <v>56</v>
      </c>
      <c r="C310" s="1" t="s">
        <v>40</v>
      </c>
      <c r="D310" s="65" t="s">
        <v>57</v>
      </c>
      <c r="E310" s="66"/>
      <c r="F310" s="66"/>
      <c r="G310" s="1"/>
      <c r="H310" s="18" t="s">
        <v>633</v>
      </c>
      <c r="I310" s="67">
        <v>1</v>
      </c>
      <c r="J310" s="68"/>
      <c r="K310" s="19">
        <f>ROUND(K321,2)</f>
        <v>7.02</v>
      </c>
      <c r="L310" s="2" t="s">
        <v>759</v>
      </c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x14ac:dyDescent="0.25">
      <c r="B311" s="13" t="s">
        <v>635</v>
      </c>
    </row>
    <row r="312" spans="1:27" x14ac:dyDescent="0.25">
      <c r="B312" t="s">
        <v>740</v>
      </c>
      <c r="C312" t="s">
        <v>637</v>
      </c>
      <c r="D312" t="s">
        <v>715</v>
      </c>
      <c r="E312" s="20">
        <v>0.04</v>
      </c>
      <c r="F312" t="s">
        <v>639</v>
      </c>
      <c r="G312" t="s">
        <v>640</v>
      </c>
      <c r="H312" s="21">
        <v>23.32</v>
      </c>
      <c r="I312" t="s">
        <v>641</v>
      </c>
      <c r="J312" s="22">
        <f>ROUND(E312/I310* H312,2)</f>
        <v>0.93</v>
      </c>
      <c r="K312" s="23"/>
    </row>
    <row r="313" spans="1:27" x14ac:dyDescent="0.25">
      <c r="D313" s="24" t="s">
        <v>642</v>
      </c>
      <c r="E313" s="23"/>
      <c r="H313" s="23"/>
      <c r="K313" s="21">
        <f>SUM(J312:J312)</f>
        <v>0.93</v>
      </c>
    </row>
    <row r="314" spans="1:27" x14ac:dyDescent="0.25">
      <c r="B314" s="13" t="s">
        <v>643</v>
      </c>
      <c r="E314" s="23"/>
      <c r="H314" s="23"/>
      <c r="K314" s="23"/>
    </row>
    <row r="315" spans="1:27" x14ac:dyDescent="0.25">
      <c r="B315" t="s">
        <v>726</v>
      </c>
      <c r="C315" t="s">
        <v>637</v>
      </c>
      <c r="D315" t="s">
        <v>727</v>
      </c>
      <c r="E315" s="20">
        <v>0.13</v>
      </c>
      <c r="F315" t="s">
        <v>639</v>
      </c>
      <c r="G315" t="s">
        <v>640</v>
      </c>
      <c r="H315" s="21">
        <v>44.24</v>
      </c>
      <c r="I315" t="s">
        <v>641</v>
      </c>
      <c r="J315" s="22">
        <f>ROUND(E315/I310* H315,2)</f>
        <v>5.75</v>
      </c>
      <c r="K315" s="23"/>
    </row>
    <row r="316" spans="1:27" x14ac:dyDescent="0.25">
      <c r="D316" s="24" t="s">
        <v>646</v>
      </c>
      <c r="E316" s="23"/>
      <c r="H316" s="23"/>
      <c r="K316" s="21">
        <f>SUM(J315:J315)</f>
        <v>5.75</v>
      </c>
    </row>
    <row r="317" spans="1:27" x14ac:dyDescent="0.25">
      <c r="E317" s="23"/>
      <c r="H317" s="23"/>
      <c r="K317" s="23"/>
    </row>
    <row r="318" spans="1:27" x14ac:dyDescent="0.25">
      <c r="D318" s="24" t="s">
        <v>659</v>
      </c>
      <c r="E318" s="23"/>
      <c r="H318" s="23">
        <v>1.5</v>
      </c>
      <c r="I318" t="s">
        <v>660</v>
      </c>
      <c r="J318">
        <f>ROUND(H318/100*K313,2)</f>
        <v>0.01</v>
      </c>
      <c r="K318" s="23"/>
    </row>
    <row r="319" spans="1:27" x14ac:dyDescent="0.25">
      <c r="D319" s="24" t="s">
        <v>658</v>
      </c>
      <c r="E319" s="23"/>
      <c r="H319" s="23"/>
      <c r="K319" s="25">
        <f>SUM(J311:J318)</f>
        <v>6.6899999999999995</v>
      </c>
    </row>
    <row r="320" spans="1:27" x14ac:dyDescent="0.25">
      <c r="D320" s="24" t="s">
        <v>703</v>
      </c>
      <c r="E320" s="23"/>
      <c r="H320" s="23">
        <v>5</v>
      </c>
      <c r="I320" t="s">
        <v>660</v>
      </c>
      <c r="K320" s="21">
        <f>ROUND(H320/100*K319,2)</f>
        <v>0.33</v>
      </c>
    </row>
    <row r="321" spans="1:27" x14ac:dyDescent="0.25">
      <c r="D321" s="24" t="s">
        <v>661</v>
      </c>
      <c r="E321" s="23"/>
      <c r="H321" s="23"/>
      <c r="K321" s="25">
        <f>SUM(K319:K320)</f>
        <v>7.02</v>
      </c>
    </row>
    <row r="323" spans="1:27" ht="45" customHeight="1" x14ac:dyDescent="0.25">
      <c r="A323" s="17" t="s">
        <v>760</v>
      </c>
      <c r="B323" s="17" t="s">
        <v>39</v>
      </c>
      <c r="C323" s="1" t="s">
        <v>40</v>
      </c>
      <c r="D323" s="65" t="s">
        <v>41</v>
      </c>
      <c r="E323" s="66"/>
      <c r="F323" s="66"/>
      <c r="G323" s="1"/>
      <c r="H323" s="18" t="s">
        <v>633</v>
      </c>
      <c r="I323" s="67">
        <v>1</v>
      </c>
      <c r="J323" s="68"/>
      <c r="K323" s="19">
        <f>ROUND(K334,2)</f>
        <v>102.15</v>
      </c>
      <c r="L323" s="2" t="s">
        <v>761</v>
      </c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x14ac:dyDescent="0.25">
      <c r="B324" s="13" t="s">
        <v>635</v>
      </c>
    </row>
    <row r="325" spans="1:27" x14ac:dyDescent="0.25">
      <c r="B325" t="s">
        <v>740</v>
      </c>
      <c r="C325" t="s">
        <v>637</v>
      </c>
      <c r="D325" t="s">
        <v>715</v>
      </c>
      <c r="E325" s="20">
        <v>4</v>
      </c>
      <c r="F325" t="s">
        <v>639</v>
      </c>
      <c r="G325" t="s">
        <v>640</v>
      </c>
      <c r="H325" s="21">
        <v>23.32</v>
      </c>
      <c r="I325" t="s">
        <v>641</v>
      </c>
      <c r="J325" s="22">
        <f>ROUND(E325/I323* H325,2)</f>
        <v>93.28</v>
      </c>
      <c r="K325" s="23"/>
    </row>
    <row r="326" spans="1:27" x14ac:dyDescent="0.25">
      <c r="D326" s="24" t="s">
        <v>642</v>
      </c>
      <c r="E326" s="23"/>
      <c r="H326" s="23"/>
      <c r="K326" s="21">
        <f>SUM(J325:J325)</f>
        <v>93.28</v>
      </c>
    </row>
    <row r="327" spans="1:27" x14ac:dyDescent="0.25">
      <c r="B327" s="13" t="s">
        <v>643</v>
      </c>
      <c r="E327" s="23"/>
      <c r="H327" s="23"/>
      <c r="K327" s="23"/>
    </row>
    <row r="328" spans="1:27" x14ac:dyDescent="0.25">
      <c r="B328" t="s">
        <v>762</v>
      </c>
      <c r="C328" t="s">
        <v>637</v>
      </c>
      <c r="D328" t="s">
        <v>763</v>
      </c>
      <c r="E328" s="20">
        <v>0.5</v>
      </c>
      <c r="F328" t="s">
        <v>639</v>
      </c>
      <c r="G328" t="s">
        <v>640</v>
      </c>
      <c r="H328" s="21">
        <v>5.22</v>
      </c>
      <c r="I328" t="s">
        <v>641</v>
      </c>
      <c r="J328" s="22">
        <f>ROUND(E328/I323* H328,2)</f>
        <v>2.61</v>
      </c>
      <c r="K328" s="23"/>
    </row>
    <row r="329" spans="1:27" x14ac:dyDescent="0.25">
      <c r="D329" s="24" t="s">
        <v>646</v>
      </c>
      <c r="E329" s="23"/>
      <c r="H329" s="23"/>
      <c r="K329" s="21">
        <f>SUM(J328:J328)</f>
        <v>2.61</v>
      </c>
    </row>
    <row r="330" spans="1:27" x14ac:dyDescent="0.25">
      <c r="E330" s="23"/>
      <c r="H330" s="23"/>
      <c r="K330" s="23"/>
    </row>
    <row r="331" spans="1:27" x14ac:dyDescent="0.25">
      <c r="D331" s="24" t="s">
        <v>659</v>
      </c>
      <c r="E331" s="23"/>
      <c r="H331" s="23">
        <v>1.5</v>
      </c>
      <c r="I331" t="s">
        <v>660</v>
      </c>
      <c r="J331">
        <f>ROUND(H331/100*K326,2)</f>
        <v>1.4</v>
      </c>
      <c r="K331" s="23"/>
    </row>
    <row r="332" spans="1:27" x14ac:dyDescent="0.25">
      <c r="D332" s="24" t="s">
        <v>658</v>
      </c>
      <c r="E332" s="23"/>
      <c r="H332" s="23"/>
      <c r="K332" s="25">
        <f>SUM(J324:J331)</f>
        <v>97.29</v>
      </c>
    </row>
    <row r="333" spans="1:27" x14ac:dyDescent="0.25">
      <c r="D333" s="24" t="s">
        <v>703</v>
      </c>
      <c r="E333" s="23"/>
      <c r="H333" s="23">
        <v>5</v>
      </c>
      <c r="I333" t="s">
        <v>660</v>
      </c>
      <c r="K333" s="21">
        <f>ROUND(H333/100*K332,2)</f>
        <v>4.8600000000000003</v>
      </c>
    </row>
    <row r="334" spans="1:27" x14ac:dyDescent="0.25">
      <c r="D334" s="24" t="s">
        <v>661</v>
      </c>
      <c r="E334" s="23"/>
      <c r="H334" s="23"/>
      <c r="K334" s="25">
        <f>SUM(K332:K333)</f>
        <v>102.15</v>
      </c>
    </row>
    <row r="336" spans="1:27" ht="45" customHeight="1" x14ac:dyDescent="0.25">
      <c r="A336" s="17" t="s">
        <v>764</v>
      </c>
      <c r="B336" s="17" t="s">
        <v>66</v>
      </c>
      <c r="C336" s="1" t="s">
        <v>40</v>
      </c>
      <c r="D336" s="65" t="s">
        <v>67</v>
      </c>
      <c r="E336" s="66"/>
      <c r="F336" s="66"/>
      <c r="G336" s="1"/>
      <c r="H336" s="18" t="s">
        <v>633</v>
      </c>
      <c r="I336" s="67">
        <v>1</v>
      </c>
      <c r="J336" s="68"/>
      <c r="K336" s="19">
        <f>ROUND(K348,2)</f>
        <v>11.6</v>
      </c>
      <c r="L336" s="2" t="s">
        <v>765</v>
      </c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x14ac:dyDescent="0.25">
      <c r="B337" s="13" t="s">
        <v>635</v>
      </c>
    </row>
    <row r="338" spans="1:27" x14ac:dyDescent="0.25">
      <c r="B338" t="s">
        <v>636</v>
      </c>
      <c r="C338" t="s">
        <v>637</v>
      </c>
      <c r="D338" t="s">
        <v>638</v>
      </c>
      <c r="E338" s="20">
        <v>0.18</v>
      </c>
      <c r="F338" t="s">
        <v>639</v>
      </c>
      <c r="G338" t="s">
        <v>640</v>
      </c>
      <c r="H338" s="21">
        <v>24.11</v>
      </c>
      <c r="I338" t="s">
        <v>641</v>
      </c>
      <c r="J338" s="22">
        <f>ROUND(E338/I336* H338,2)</f>
        <v>4.34</v>
      </c>
      <c r="K338" s="23"/>
    </row>
    <row r="339" spans="1:27" x14ac:dyDescent="0.25">
      <c r="D339" s="24" t="s">
        <v>642</v>
      </c>
      <c r="E339" s="23"/>
      <c r="H339" s="23"/>
      <c r="K339" s="21">
        <f>SUM(J338:J338)</f>
        <v>4.34</v>
      </c>
    </row>
    <row r="340" spans="1:27" x14ac:dyDescent="0.25">
      <c r="B340" s="13" t="s">
        <v>643</v>
      </c>
      <c r="E340" s="23"/>
      <c r="H340" s="23"/>
      <c r="K340" s="23"/>
    </row>
    <row r="341" spans="1:27" x14ac:dyDescent="0.25">
      <c r="B341" t="s">
        <v>726</v>
      </c>
      <c r="C341" t="s">
        <v>637</v>
      </c>
      <c r="D341" t="s">
        <v>727</v>
      </c>
      <c r="E341" s="20">
        <v>0.12</v>
      </c>
      <c r="F341" t="s">
        <v>639</v>
      </c>
      <c r="G341" t="s">
        <v>640</v>
      </c>
      <c r="H341" s="21">
        <v>44.24</v>
      </c>
      <c r="I341" t="s">
        <v>641</v>
      </c>
      <c r="J341" s="22">
        <f>ROUND(E341/I336* H341,2)</f>
        <v>5.31</v>
      </c>
      <c r="K341" s="23"/>
    </row>
    <row r="342" spans="1:27" x14ac:dyDescent="0.25">
      <c r="B342" t="s">
        <v>766</v>
      </c>
      <c r="C342" t="s">
        <v>637</v>
      </c>
      <c r="D342" t="s">
        <v>767</v>
      </c>
      <c r="E342" s="20">
        <v>0.18</v>
      </c>
      <c r="F342" t="s">
        <v>639</v>
      </c>
      <c r="G342" t="s">
        <v>640</v>
      </c>
      <c r="H342" s="21">
        <v>7.38</v>
      </c>
      <c r="I342" t="s">
        <v>641</v>
      </c>
      <c r="J342" s="22">
        <f>ROUND(E342/I336* H342,2)</f>
        <v>1.33</v>
      </c>
      <c r="K342" s="23"/>
    </row>
    <row r="343" spans="1:27" x14ac:dyDescent="0.25">
      <c r="D343" s="24" t="s">
        <v>646</v>
      </c>
      <c r="E343" s="23"/>
      <c r="H343" s="23"/>
      <c r="K343" s="21">
        <f>SUM(J341:J342)</f>
        <v>6.64</v>
      </c>
    </row>
    <row r="344" spans="1:27" x14ac:dyDescent="0.25">
      <c r="E344" s="23"/>
      <c r="H344" s="23"/>
      <c r="K344" s="23"/>
    </row>
    <row r="345" spans="1:27" x14ac:dyDescent="0.25">
      <c r="D345" s="24" t="s">
        <v>659</v>
      </c>
      <c r="E345" s="23"/>
      <c r="H345" s="23">
        <v>1.5</v>
      </c>
      <c r="I345" t="s">
        <v>660</v>
      </c>
      <c r="J345">
        <f>ROUND(H345/100*K339,2)</f>
        <v>7.0000000000000007E-2</v>
      </c>
      <c r="K345" s="23"/>
    </row>
    <row r="346" spans="1:27" x14ac:dyDescent="0.25">
      <c r="D346" s="24" t="s">
        <v>658</v>
      </c>
      <c r="E346" s="23"/>
      <c r="H346" s="23"/>
      <c r="K346" s="25">
        <f>SUM(J337:J345)</f>
        <v>11.049999999999999</v>
      </c>
    </row>
    <row r="347" spans="1:27" x14ac:dyDescent="0.25">
      <c r="D347" s="24" t="s">
        <v>703</v>
      </c>
      <c r="E347" s="23"/>
      <c r="H347" s="23">
        <v>5</v>
      </c>
      <c r="I347" t="s">
        <v>660</v>
      </c>
      <c r="K347" s="21">
        <f>ROUND(H347/100*K346,2)</f>
        <v>0.55000000000000004</v>
      </c>
    </row>
    <row r="348" spans="1:27" x14ac:dyDescent="0.25">
      <c r="D348" s="24" t="s">
        <v>661</v>
      </c>
      <c r="E348" s="23"/>
      <c r="H348" s="23"/>
      <c r="K348" s="25">
        <f>SUM(K346:K347)</f>
        <v>11.6</v>
      </c>
    </row>
    <row r="350" spans="1:27" ht="45" customHeight="1" x14ac:dyDescent="0.25">
      <c r="A350" s="17" t="s">
        <v>768</v>
      </c>
      <c r="B350" s="17" t="s">
        <v>64</v>
      </c>
      <c r="C350" s="1" t="s">
        <v>40</v>
      </c>
      <c r="D350" s="65" t="s">
        <v>65</v>
      </c>
      <c r="E350" s="66"/>
      <c r="F350" s="66"/>
      <c r="G350" s="1"/>
      <c r="H350" s="18" t="s">
        <v>633</v>
      </c>
      <c r="I350" s="67">
        <v>1</v>
      </c>
      <c r="J350" s="68"/>
      <c r="K350" s="19">
        <f>ROUND(K362,2)</f>
        <v>21</v>
      </c>
      <c r="L350" s="2" t="s">
        <v>769</v>
      </c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x14ac:dyDescent="0.25">
      <c r="B351" s="13" t="s">
        <v>635</v>
      </c>
    </row>
    <row r="352" spans="1:27" x14ac:dyDescent="0.25">
      <c r="B352" t="s">
        <v>636</v>
      </c>
      <c r="C352" t="s">
        <v>637</v>
      </c>
      <c r="D352" t="s">
        <v>638</v>
      </c>
      <c r="E352" s="20">
        <v>0.45</v>
      </c>
      <c r="F352" t="s">
        <v>639</v>
      </c>
      <c r="G352" t="s">
        <v>640</v>
      </c>
      <c r="H352" s="21">
        <v>24.11</v>
      </c>
      <c r="I352" t="s">
        <v>641</v>
      </c>
      <c r="J352" s="22">
        <f>ROUND(E352/I350* H352,2)</f>
        <v>10.85</v>
      </c>
      <c r="K352" s="23"/>
    </row>
    <row r="353" spans="1:27" x14ac:dyDescent="0.25">
      <c r="D353" s="24" t="s">
        <v>642</v>
      </c>
      <c r="E353" s="23"/>
      <c r="H353" s="23"/>
      <c r="K353" s="21">
        <f>SUM(J352:J352)</f>
        <v>10.85</v>
      </c>
    </row>
    <row r="354" spans="1:27" x14ac:dyDescent="0.25">
      <c r="B354" s="13" t="s">
        <v>643</v>
      </c>
      <c r="E354" s="23"/>
      <c r="H354" s="23"/>
      <c r="K354" s="23"/>
    </row>
    <row r="355" spans="1:27" x14ac:dyDescent="0.25">
      <c r="B355" t="s">
        <v>726</v>
      </c>
      <c r="C355" t="s">
        <v>637</v>
      </c>
      <c r="D355" t="s">
        <v>727</v>
      </c>
      <c r="E355" s="20">
        <v>0.15</v>
      </c>
      <c r="F355" t="s">
        <v>639</v>
      </c>
      <c r="G355" t="s">
        <v>640</v>
      </c>
      <c r="H355" s="21">
        <v>44.24</v>
      </c>
      <c r="I355" t="s">
        <v>641</v>
      </c>
      <c r="J355" s="22">
        <f>ROUND(E355/I350* H355,2)</f>
        <v>6.64</v>
      </c>
      <c r="K355" s="23"/>
    </row>
    <row r="356" spans="1:27" x14ac:dyDescent="0.25">
      <c r="B356" t="s">
        <v>762</v>
      </c>
      <c r="C356" t="s">
        <v>637</v>
      </c>
      <c r="D356" t="s">
        <v>763</v>
      </c>
      <c r="E356" s="20">
        <v>0.45</v>
      </c>
      <c r="F356" t="s">
        <v>639</v>
      </c>
      <c r="G356" t="s">
        <v>640</v>
      </c>
      <c r="H356" s="21">
        <v>5.22</v>
      </c>
      <c r="I356" t="s">
        <v>641</v>
      </c>
      <c r="J356" s="22">
        <f>ROUND(E356/I350* H356,2)</f>
        <v>2.35</v>
      </c>
      <c r="K356" s="23"/>
    </row>
    <row r="357" spans="1:27" x14ac:dyDescent="0.25">
      <c r="D357" s="24" t="s">
        <v>646</v>
      </c>
      <c r="E357" s="23"/>
      <c r="H357" s="23"/>
      <c r="K357" s="21">
        <f>SUM(J355:J356)</f>
        <v>8.99</v>
      </c>
    </row>
    <row r="358" spans="1:27" x14ac:dyDescent="0.25">
      <c r="E358" s="23"/>
      <c r="H358" s="23"/>
      <c r="K358" s="23"/>
    </row>
    <row r="359" spans="1:27" x14ac:dyDescent="0.25">
      <c r="D359" s="24" t="s">
        <v>659</v>
      </c>
      <c r="E359" s="23"/>
      <c r="H359" s="23">
        <v>1.5</v>
      </c>
      <c r="I359" t="s">
        <v>660</v>
      </c>
      <c r="J359">
        <f>ROUND(H359/100*K353,2)</f>
        <v>0.16</v>
      </c>
      <c r="K359" s="23"/>
    </row>
    <row r="360" spans="1:27" x14ac:dyDescent="0.25">
      <c r="D360" s="24" t="s">
        <v>658</v>
      </c>
      <c r="E360" s="23"/>
      <c r="H360" s="23"/>
      <c r="K360" s="25">
        <f>SUM(J351:J359)</f>
        <v>20</v>
      </c>
    </row>
    <row r="361" spans="1:27" x14ac:dyDescent="0.25">
      <c r="D361" s="24" t="s">
        <v>703</v>
      </c>
      <c r="E361" s="23"/>
      <c r="H361" s="23">
        <v>5</v>
      </c>
      <c r="I361" t="s">
        <v>660</v>
      </c>
      <c r="K361" s="21">
        <f>ROUND(H361/100*K360,2)</f>
        <v>1</v>
      </c>
    </row>
    <row r="362" spans="1:27" x14ac:dyDescent="0.25">
      <c r="D362" s="24" t="s">
        <v>661</v>
      </c>
      <c r="E362" s="23"/>
      <c r="H362" s="23"/>
      <c r="K362" s="25">
        <f>SUM(K360:K361)</f>
        <v>21</v>
      </c>
    </row>
    <row r="364" spans="1:27" ht="45" customHeight="1" x14ac:dyDescent="0.25">
      <c r="A364" s="17" t="s">
        <v>770</v>
      </c>
      <c r="B364" s="17" t="s">
        <v>62</v>
      </c>
      <c r="C364" s="1" t="s">
        <v>40</v>
      </c>
      <c r="D364" s="65" t="s">
        <v>63</v>
      </c>
      <c r="E364" s="66"/>
      <c r="F364" s="66"/>
      <c r="G364" s="1"/>
      <c r="H364" s="18" t="s">
        <v>633</v>
      </c>
      <c r="I364" s="67">
        <v>1</v>
      </c>
      <c r="J364" s="68"/>
      <c r="K364" s="19">
        <f>ROUND(K379,2)</f>
        <v>26.73</v>
      </c>
      <c r="L364" s="2" t="s">
        <v>771</v>
      </c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x14ac:dyDescent="0.25">
      <c r="B365" s="13" t="s">
        <v>635</v>
      </c>
    </row>
    <row r="366" spans="1:27" x14ac:dyDescent="0.25">
      <c r="B366" t="s">
        <v>636</v>
      </c>
      <c r="C366" t="s">
        <v>637</v>
      </c>
      <c r="D366" t="s">
        <v>638</v>
      </c>
      <c r="E366" s="20">
        <v>0.08</v>
      </c>
      <c r="F366" t="s">
        <v>639</v>
      </c>
      <c r="G366" t="s">
        <v>640</v>
      </c>
      <c r="H366" s="21">
        <v>24.11</v>
      </c>
      <c r="I366" t="s">
        <v>641</v>
      </c>
      <c r="J366" s="22">
        <f>ROUND(E366/I364* H366,2)</f>
        <v>1.93</v>
      </c>
      <c r="K366" s="23"/>
    </row>
    <row r="367" spans="1:27" x14ac:dyDescent="0.25">
      <c r="D367" s="24" t="s">
        <v>642</v>
      </c>
      <c r="E367" s="23"/>
      <c r="H367" s="23"/>
      <c r="K367" s="21">
        <f>SUM(J366:J366)</f>
        <v>1.93</v>
      </c>
    </row>
    <row r="368" spans="1:27" x14ac:dyDescent="0.25">
      <c r="B368" s="13" t="s">
        <v>643</v>
      </c>
      <c r="E368" s="23"/>
      <c r="H368" s="23"/>
      <c r="K368" s="23"/>
    </row>
    <row r="369" spans="1:27" x14ac:dyDescent="0.25">
      <c r="B369" t="s">
        <v>726</v>
      </c>
      <c r="C369" t="s">
        <v>637</v>
      </c>
      <c r="D369" t="s">
        <v>727</v>
      </c>
      <c r="E369" s="20">
        <v>0.06</v>
      </c>
      <c r="F369" t="s">
        <v>639</v>
      </c>
      <c r="G369" t="s">
        <v>640</v>
      </c>
      <c r="H369" s="21">
        <v>44.24</v>
      </c>
      <c r="I369" t="s">
        <v>641</v>
      </c>
      <c r="J369" s="22">
        <f>ROUND(E369/I364* H369,2)</f>
        <v>2.65</v>
      </c>
      <c r="K369" s="23"/>
    </row>
    <row r="370" spans="1:27" x14ac:dyDescent="0.25">
      <c r="B370" t="s">
        <v>766</v>
      </c>
      <c r="C370" t="s">
        <v>637</v>
      </c>
      <c r="D370" t="s">
        <v>767</v>
      </c>
      <c r="E370" s="20">
        <v>0.08</v>
      </c>
      <c r="F370" t="s">
        <v>639</v>
      </c>
      <c r="G370" t="s">
        <v>640</v>
      </c>
      <c r="H370" s="21">
        <v>7.38</v>
      </c>
      <c r="I370" t="s">
        <v>641</v>
      </c>
      <c r="J370" s="22">
        <f>ROUND(E370/I364* H370,2)</f>
        <v>0.59</v>
      </c>
      <c r="K370" s="23"/>
    </row>
    <row r="371" spans="1:27" x14ac:dyDescent="0.25">
      <c r="D371" s="24" t="s">
        <v>646</v>
      </c>
      <c r="E371" s="23"/>
      <c r="H371" s="23"/>
      <c r="K371" s="21">
        <f>SUM(J369:J370)</f>
        <v>3.2399999999999998</v>
      </c>
    </row>
    <row r="372" spans="1:27" x14ac:dyDescent="0.25">
      <c r="B372" s="13" t="s">
        <v>647</v>
      </c>
      <c r="E372" s="23"/>
      <c r="H372" s="23"/>
      <c r="K372" s="23"/>
    </row>
    <row r="373" spans="1:27" x14ac:dyDescent="0.25">
      <c r="B373" t="s">
        <v>772</v>
      </c>
      <c r="C373" t="s">
        <v>40</v>
      </c>
      <c r="D373" t="s">
        <v>773</v>
      </c>
      <c r="E373" s="20">
        <v>1.1499999999999999</v>
      </c>
      <c r="G373" t="s">
        <v>640</v>
      </c>
      <c r="H373" s="21">
        <v>17.62</v>
      </c>
      <c r="I373" t="s">
        <v>641</v>
      </c>
      <c r="J373" s="22">
        <f>ROUND(E373* H373,2)</f>
        <v>20.260000000000002</v>
      </c>
      <c r="K373" s="23"/>
    </row>
    <row r="374" spans="1:27" x14ac:dyDescent="0.25">
      <c r="D374" s="24" t="s">
        <v>657</v>
      </c>
      <c r="E374" s="23"/>
      <c r="H374" s="23"/>
      <c r="K374" s="21">
        <f>SUM(J373:J373)</f>
        <v>20.260000000000002</v>
      </c>
    </row>
    <row r="375" spans="1:27" x14ac:dyDescent="0.25">
      <c r="E375" s="23"/>
      <c r="H375" s="23"/>
      <c r="K375" s="23"/>
    </row>
    <row r="376" spans="1:27" x14ac:dyDescent="0.25">
      <c r="D376" s="24" t="s">
        <v>659</v>
      </c>
      <c r="E376" s="23"/>
      <c r="H376" s="23">
        <v>1.5</v>
      </c>
      <c r="I376" t="s">
        <v>660</v>
      </c>
      <c r="J376">
        <f>ROUND(H376/100*K367,2)</f>
        <v>0.03</v>
      </c>
      <c r="K376" s="23"/>
    </row>
    <row r="377" spans="1:27" x14ac:dyDescent="0.25">
      <c r="D377" s="24" t="s">
        <v>658</v>
      </c>
      <c r="E377" s="23"/>
      <c r="H377" s="23"/>
      <c r="K377" s="25">
        <f>SUM(J365:J376)</f>
        <v>25.46</v>
      </c>
    </row>
    <row r="378" spans="1:27" x14ac:dyDescent="0.25">
      <c r="D378" s="24" t="s">
        <v>703</v>
      </c>
      <c r="E378" s="23"/>
      <c r="H378" s="23">
        <v>5</v>
      </c>
      <c r="I378" t="s">
        <v>660</v>
      </c>
      <c r="K378" s="21">
        <f>ROUND(H378/100*K377,2)</f>
        <v>1.27</v>
      </c>
    </row>
    <row r="379" spans="1:27" x14ac:dyDescent="0.25">
      <c r="D379" s="24" t="s">
        <v>661</v>
      </c>
      <c r="E379" s="23"/>
      <c r="H379" s="23"/>
      <c r="K379" s="25">
        <f>SUM(K377:K378)</f>
        <v>26.73</v>
      </c>
    </row>
    <row r="381" spans="1:27" ht="45" customHeight="1" x14ac:dyDescent="0.25">
      <c r="A381" s="17" t="s">
        <v>774</v>
      </c>
      <c r="B381" s="17" t="s">
        <v>60</v>
      </c>
      <c r="C381" s="1" t="s">
        <v>40</v>
      </c>
      <c r="D381" s="65" t="s">
        <v>61</v>
      </c>
      <c r="E381" s="66"/>
      <c r="F381" s="66"/>
      <c r="G381" s="1"/>
      <c r="H381" s="18" t="s">
        <v>633</v>
      </c>
      <c r="I381" s="67">
        <v>1</v>
      </c>
      <c r="J381" s="68"/>
      <c r="K381" s="19">
        <f>ROUND(K396,2)</f>
        <v>30.28</v>
      </c>
      <c r="L381" s="2" t="s">
        <v>775</v>
      </c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x14ac:dyDescent="0.25">
      <c r="B382" s="13" t="s">
        <v>635</v>
      </c>
    </row>
    <row r="383" spans="1:27" x14ac:dyDescent="0.25">
      <c r="B383" t="s">
        <v>636</v>
      </c>
      <c r="C383" t="s">
        <v>637</v>
      </c>
      <c r="D383" t="s">
        <v>638</v>
      </c>
      <c r="E383" s="20">
        <v>0.2</v>
      </c>
      <c r="F383" t="s">
        <v>639</v>
      </c>
      <c r="G383" t="s">
        <v>640</v>
      </c>
      <c r="H383" s="21">
        <v>24.11</v>
      </c>
      <c r="I383" t="s">
        <v>641</v>
      </c>
      <c r="J383" s="22">
        <f>ROUND(E383/I381* H383,2)</f>
        <v>4.82</v>
      </c>
      <c r="K383" s="23"/>
    </row>
    <row r="384" spans="1:27" x14ac:dyDescent="0.25">
      <c r="D384" s="24" t="s">
        <v>642</v>
      </c>
      <c r="E384" s="23"/>
      <c r="H384" s="23"/>
      <c r="K384" s="21">
        <f>SUM(J383:J383)</f>
        <v>4.82</v>
      </c>
    </row>
    <row r="385" spans="1:27" x14ac:dyDescent="0.25">
      <c r="B385" s="13" t="s">
        <v>643</v>
      </c>
      <c r="E385" s="23"/>
      <c r="H385" s="23"/>
      <c r="K385" s="23"/>
    </row>
    <row r="386" spans="1:27" x14ac:dyDescent="0.25">
      <c r="B386" t="s">
        <v>726</v>
      </c>
      <c r="C386" t="s">
        <v>637</v>
      </c>
      <c r="D386" t="s">
        <v>727</v>
      </c>
      <c r="E386" s="20">
        <v>0.06</v>
      </c>
      <c r="F386" t="s">
        <v>639</v>
      </c>
      <c r="G386" t="s">
        <v>640</v>
      </c>
      <c r="H386" s="21">
        <v>44.24</v>
      </c>
      <c r="I386" t="s">
        <v>641</v>
      </c>
      <c r="J386" s="22">
        <f>ROUND(E386/I381* H386,2)</f>
        <v>2.65</v>
      </c>
      <c r="K386" s="23"/>
    </row>
    <row r="387" spans="1:27" x14ac:dyDescent="0.25">
      <c r="B387" t="s">
        <v>762</v>
      </c>
      <c r="C387" t="s">
        <v>637</v>
      </c>
      <c r="D387" t="s">
        <v>763</v>
      </c>
      <c r="E387" s="20">
        <v>0.2</v>
      </c>
      <c r="F387" t="s">
        <v>639</v>
      </c>
      <c r="G387" t="s">
        <v>640</v>
      </c>
      <c r="H387" s="21">
        <v>5.22</v>
      </c>
      <c r="I387" t="s">
        <v>641</v>
      </c>
      <c r="J387" s="22">
        <f>ROUND(E387/I381* H387,2)</f>
        <v>1.04</v>
      </c>
      <c r="K387" s="23"/>
    </row>
    <row r="388" spans="1:27" x14ac:dyDescent="0.25">
      <c r="D388" s="24" t="s">
        <v>646</v>
      </c>
      <c r="E388" s="23"/>
      <c r="H388" s="23"/>
      <c r="K388" s="21">
        <f>SUM(J386:J387)</f>
        <v>3.69</v>
      </c>
    </row>
    <row r="389" spans="1:27" x14ac:dyDescent="0.25">
      <c r="B389" s="13" t="s">
        <v>647</v>
      </c>
      <c r="E389" s="23"/>
      <c r="H389" s="23"/>
      <c r="K389" s="23"/>
    </row>
    <row r="390" spans="1:27" x14ac:dyDescent="0.25">
      <c r="B390" t="s">
        <v>772</v>
      </c>
      <c r="C390" t="s">
        <v>40</v>
      </c>
      <c r="D390" t="s">
        <v>773</v>
      </c>
      <c r="E390" s="20">
        <v>1.1499999999999999</v>
      </c>
      <c r="G390" t="s">
        <v>640</v>
      </c>
      <c r="H390" s="21">
        <v>17.62</v>
      </c>
      <c r="I390" t="s">
        <v>641</v>
      </c>
      <c r="J390" s="22">
        <f>ROUND(E390* H390,2)</f>
        <v>20.260000000000002</v>
      </c>
      <c r="K390" s="23"/>
    </row>
    <row r="391" spans="1:27" x14ac:dyDescent="0.25">
      <c r="D391" s="24" t="s">
        <v>657</v>
      </c>
      <c r="E391" s="23"/>
      <c r="H391" s="23"/>
      <c r="K391" s="21">
        <f>SUM(J390:J390)</f>
        <v>20.260000000000002</v>
      </c>
    </row>
    <row r="392" spans="1:27" x14ac:dyDescent="0.25">
      <c r="E392" s="23"/>
      <c r="H392" s="23"/>
      <c r="K392" s="23"/>
    </row>
    <row r="393" spans="1:27" x14ac:dyDescent="0.25">
      <c r="D393" s="24" t="s">
        <v>659</v>
      </c>
      <c r="E393" s="23"/>
      <c r="H393" s="23">
        <v>1.5</v>
      </c>
      <c r="I393" t="s">
        <v>660</v>
      </c>
      <c r="J393">
        <f>ROUND(H393/100*K384,2)</f>
        <v>7.0000000000000007E-2</v>
      </c>
      <c r="K393" s="23"/>
    </row>
    <row r="394" spans="1:27" x14ac:dyDescent="0.25">
      <c r="D394" s="24" t="s">
        <v>658</v>
      </c>
      <c r="E394" s="23"/>
      <c r="H394" s="23"/>
      <c r="K394" s="25">
        <f>SUM(J382:J393)</f>
        <v>28.840000000000003</v>
      </c>
    </row>
    <row r="395" spans="1:27" x14ac:dyDescent="0.25">
      <c r="D395" s="24" t="s">
        <v>703</v>
      </c>
      <c r="E395" s="23"/>
      <c r="H395" s="23">
        <v>5</v>
      </c>
      <c r="I395" t="s">
        <v>660</v>
      </c>
      <c r="K395" s="21">
        <f>ROUND(H395/100*K394,2)</f>
        <v>1.44</v>
      </c>
    </row>
    <row r="396" spans="1:27" x14ac:dyDescent="0.25">
      <c r="D396" s="24" t="s">
        <v>661</v>
      </c>
      <c r="E396" s="23"/>
      <c r="H396" s="23"/>
      <c r="K396" s="25">
        <f>SUM(K394:K395)</f>
        <v>30.280000000000005</v>
      </c>
    </row>
    <row r="398" spans="1:27" ht="45" customHeight="1" x14ac:dyDescent="0.25">
      <c r="A398" s="17"/>
      <c r="B398" s="17" t="s">
        <v>776</v>
      </c>
      <c r="C398" s="1" t="s">
        <v>40</v>
      </c>
      <c r="D398" s="65" t="s">
        <v>777</v>
      </c>
      <c r="E398" s="66"/>
      <c r="F398" s="66"/>
      <c r="G398" s="1"/>
      <c r="H398" s="18" t="s">
        <v>633</v>
      </c>
      <c r="I398" s="67">
        <v>1</v>
      </c>
      <c r="J398" s="68"/>
      <c r="K398" s="19">
        <f>ROUND(K413,2)</f>
        <v>31.15</v>
      </c>
      <c r="L398" s="2" t="s">
        <v>778</v>
      </c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x14ac:dyDescent="0.25">
      <c r="B399" s="13" t="s">
        <v>635</v>
      </c>
    </row>
    <row r="400" spans="1:27" x14ac:dyDescent="0.25">
      <c r="B400" t="s">
        <v>636</v>
      </c>
      <c r="C400" t="s">
        <v>637</v>
      </c>
      <c r="D400" t="s">
        <v>638</v>
      </c>
      <c r="E400" s="20">
        <v>0.2</v>
      </c>
      <c r="F400" t="s">
        <v>639</v>
      </c>
      <c r="G400" t="s">
        <v>640</v>
      </c>
      <c r="H400" s="21">
        <v>24.11</v>
      </c>
      <c r="I400" t="s">
        <v>641</v>
      </c>
      <c r="J400" s="22">
        <f>ROUND(E400/I398* H400,2)</f>
        <v>4.82</v>
      </c>
      <c r="K400" s="23"/>
    </row>
    <row r="401" spans="1:27" x14ac:dyDescent="0.25">
      <c r="D401" s="24" t="s">
        <v>642</v>
      </c>
      <c r="E401" s="23"/>
      <c r="H401" s="23"/>
      <c r="K401" s="21">
        <f>SUM(J400:J400)</f>
        <v>4.82</v>
      </c>
    </row>
    <row r="402" spans="1:27" x14ac:dyDescent="0.25">
      <c r="B402" s="13" t="s">
        <v>643</v>
      </c>
      <c r="E402" s="23"/>
      <c r="H402" s="23"/>
      <c r="K402" s="23"/>
    </row>
    <row r="403" spans="1:27" x14ac:dyDescent="0.25">
      <c r="B403" t="s">
        <v>726</v>
      </c>
      <c r="C403" t="s">
        <v>637</v>
      </c>
      <c r="D403" t="s">
        <v>727</v>
      </c>
      <c r="E403" s="20">
        <v>0.12</v>
      </c>
      <c r="F403" t="s">
        <v>639</v>
      </c>
      <c r="G403" t="s">
        <v>640</v>
      </c>
      <c r="H403" s="21">
        <v>44.24</v>
      </c>
      <c r="I403" t="s">
        <v>641</v>
      </c>
      <c r="J403" s="22">
        <f>ROUND(E403/I398* H403,2)</f>
        <v>5.31</v>
      </c>
      <c r="K403" s="23"/>
    </row>
    <row r="404" spans="1:27" x14ac:dyDescent="0.25">
      <c r="B404" t="s">
        <v>762</v>
      </c>
      <c r="C404" t="s">
        <v>637</v>
      </c>
      <c r="D404" t="s">
        <v>763</v>
      </c>
      <c r="E404" s="20">
        <v>0.2</v>
      </c>
      <c r="F404" t="s">
        <v>639</v>
      </c>
      <c r="G404" t="s">
        <v>640</v>
      </c>
      <c r="H404" s="21">
        <v>5.22</v>
      </c>
      <c r="I404" t="s">
        <v>641</v>
      </c>
      <c r="J404" s="22">
        <f>ROUND(E404/I398* H404,2)</f>
        <v>1.04</v>
      </c>
      <c r="K404" s="23"/>
    </row>
    <row r="405" spans="1:27" x14ac:dyDescent="0.25">
      <c r="D405" s="24" t="s">
        <v>646</v>
      </c>
      <c r="E405" s="23"/>
      <c r="H405" s="23"/>
      <c r="K405" s="21">
        <f>SUM(J403:J404)</f>
        <v>6.35</v>
      </c>
    </row>
    <row r="406" spans="1:27" x14ac:dyDescent="0.25">
      <c r="B406" s="13" t="s">
        <v>647</v>
      </c>
      <c r="E406" s="23"/>
      <c r="H406" s="23"/>
      <c r="K406" s="23"/>
    </row>
    <row r="407" spans="1:27" x14ac:dyDescent="0.25">
      <c r="B407" t="s">
        <v>779</v>
      </c>
      <c r="C407" t="s">
        <v>40</v>
      </c>
      <c r="D407" t="s">
        <v>780</v>
      </c>
      <c r="E407" s="20">
        <v>1.1499999999999999</v>
      </c>
      <c r="G407" t="s">
        <v>640</v>
      </c>
      <c r="H407" s="21">
        <v>16.03</v>
      </c>
      <c r="I407" t="s">
        <v>641</v>
      </c>
      <c r="J407" s="22">
        <f>ROUND(E407* H407,2)</f>
        <v>18.43</v>
      </c>
      <c r="K407" s="23"/>
    </row>
    <row r="408" spans="1:27" x14ac:dyDescent="0.25">
      <c r="D408" s="24" t="s">
        <v>657</v>
      </c>
      <c r="E408" s="23"/>
      <c r="H408" s="23"/>
      <c r="K408" s="21">
        <f>SUM(J407:J407)</f>
        <v>18.43</v>
      </c>
    </row>
    <row r="409" spans="1:27" x14ac:dyDescent="0.25">
      <c r="E409" s="23"/>
      <c r="H409" s="23"/>
      <c r="K409" s="23"/>
    </row>
    <row r="410" spans="1:27" x14ac:dyDescent="0.25">
      <c r="D410" s="24" t="s">
        <v>659</v>
      </c>
      <c r="E410" s="23"/>
      <c r="H410" s="23">
        <v>1.5</v>
      </c>
      <c r="I410" t="s">
        <v>660</v>
      </c>
      <c r="J410">
        <f>ROUND(H410/100*K401,2)</f>
        <v>7.0000000000000007E-2</v>
      </c>
      <c r="K410" s="23"/>
    </row>
    <row r="411" spans="1:27" x14ac:dyDescent="0.25">
      <c r="D411" s="24" t="s">
        <v>658</v>
      </c>
      <c r="E411" s="23"/>
      <c r="H411" s="23"/>
      <c r="K411" s="25">
        <f>SUM(J399:J410)</f>
        <v>29.669999999999998</v>
      </c>
    </row>
    <row r="412" spans="1:27" x14ac:dyDescent="0.25">
      <c r="D412" s="24" t="s">
        <v>703</v>
      </c>
      <c r="E412" s="23"/>
      <c r="H412" s="23">
        <v>5</v>
      </c>
      <c r="I412" t="s">
        <v>660</v>
      </c>
      <c r="K412" s="21">
        <f>ROUND(H412/100*K411,2)</f>
        <v>1.48</v>
      </c>
    </row>
    <row r="413" spans="1:27" x14ac:dyDescent="0.25">
      <c r="D413" s="24" t="s">
        <v>661</v>
      </c>
      <c r="E413" s="23"/>
      <c r="H413" s="23"/>
      <c r="K413" s="25">
        <f>SUM(K411:K412)</f>
        <v>31.15</v>
      </c>
    </row>
    <row r="415" spans="1:27" ht="45" customHeight="1" x14ac:dyDescent="0.25">
      <c r="A415" s="17" t="s">
        <v>781</v>
      </c>
      <c r="B415" s="17" t="s">
        <v>96</v>
      </c>
      <c r="C415" s="1" t="s">
        <v>40</v>
      </c>
      <c r="D415" s="65" t="s">
        <v>97</v>
      </c>
      <c r="E415" s="66"/>
      <c r="F415" s="66"/>
      <c r="G415" s="1"/>
      <c r="H415" s="18" t="s">
        <v>633</v>
      </c>
      <c r="I415" s="67">
        <v>1</v>
      </c>
      <c r="J415" s="68"/>
      <c r="K415" s="19">
        <f>ROUND(K423,2)</f>
        <v>24.85</v>
      </c>
      <c r="L415" s="2" t="s">
        <v>782</v>
      </c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x14ac:dyDescent="0.25">
      <c r="B416" s="13" t="s">
        <v>635</v>
      </c>
    </row>
    <row r="417" spans="1:27" x14ac:dyDescent="0.25">
      <c r="B417" t="s">
        <v>740</v>
      </c>
      <c r="C417" t="s">
        <v>637</v>
      </c>
      <c r="D417" t="s">
        <v>715</v>
      </c>
      <c r="E417" s="20">
        <v>1</v>
      </c>
      <c r="F417" t="s">
        <v>639</v>
      </c>
      <c r="G417" t="s">
        <v>640</v>
      </c>
      <c r="H417" s="21">
        <v>23.32</v>
      </c>
      <c r="I417" t="s">
        <v>641</v>
      </c>
      <c r="J417" s="22">
        <f>ROUND(E417/I415* H417,2)</f>
        <v>23.32</v>
      </c>
      <c r="K417" s="23"/>
    </row>
    <row r="418" spans="1:27" x14ac:dyDescent="0.25">
      <c r="D418" s="24" t="s">
        <v>642</v>
      </c>
      <c r="E418" s="23"/>
      <c r="H418" s="23"/>
      <c r="K418" s="21">
        <f>SUM(J417:J417)</f>
        <v>23.32</v>
      </c>
    </row>
    <row r="419" spans="1:27" x14ac:dyDescent="0.25">
      <c r="E419" s="23"/>
      <c r="H419" s="23"/>
      <c r="K419" s="23"/>
    </row>
    <row r="420" spans="1:27" x14ac:dyDescent="0.25">
      <c r="D420" s="24" t="s">
        <v>659</v>
      </c>
      <c r="E420" s="23"/>
      <c r="H420" s="23">
        <v>1.5</v>
      </c>
      <c r="I420" t="s">
        <v>660</v>
      </c>
      <c r="J420">
        <f>ROUND(H420/100*K418,2)</f>
        <v>0.35</v>
      </c>
      <c r="K420" s="23"/>
    </row>
    <row r="421" spans="1:27" x14ac:dyDescent="0.25">
      <c r="D421" s="24" t="s">
        <v>658</v>
      </c>
      <c r="E421" s="23"/>
      <c r="H421" s="23"/>
      <c r="K421" s="25">
        <f>SUM(J416:J420)</f>
        <v>23.67</v>
      </c>
    </row>
    <row r="422" spans="1:27" x14ac:dyDescent="0.25">
      <c r="D422" s="24" t="s">
        <v>703</v>
      </c>
      <c r="E422" s="23"/>
      <c r="H422" s="23">
        <v>5</v>
      </c>
      <c r="I422" t="s">
        <v>660</v>
      </c>
      <c r="K422" s="21">
        <f>ROUND(H422/100*K421,2)</f>
        <v>1.18</v>
      </c>
    </row>
    <row r="423" spans="1:27" x14ac:dyDescent="0.25">
      <c r="D423" s="24" t="s">
        <v>661</v>
      </c>
      <c r="E423" s="23"/>
      <c r="H423" s="23"/>
      <c r="K423" s="25">
        <f>SUM(K421:K422)</f>
        <v>24.85</v>
      </c>
    </row>
    <row r="425" spans="1:27" ht="45" customHeight="1" x14ac:dyDescent="0.25">
      <c r="A425" s="17" t="s">
        <v>783</v>
      </c>
      <c r="B425" s="17" t="s">
        <v>98</v>
      </c>
      <c r="C425" s="1" t="s">
        <v>40</v>
      </c>
      <c r="D425" s="65" t="s">
        <v>99</v>
      </c>
      <c r="E425" s="66"/>
      <c r="F425" s="66"/>
      <c r="G425" s="1"/>
      <c r="H425" s="18" t="s">
        <v>633</v>
      </c>
      <c r="I425" s="67">
        <v>1</v>
      </c>
      <c r="J425" s="68"/>
      <c r="K425" s="19">
        <f>ROUND(K432,2)</f>
        <v>7.59</v>
      </c>
      <c r="L425" s="2" t="s">
        <v>784</v>
      </c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x14ac:dyDescent="0.25">
      <c r="B426" s="13" t="s">
        <v>643</v>
      </c>
    </row>
    <row r="427" spans="1:27" x14ac:dyDescent="0.25">
      <c r="B427" t="s">
        <v>726</v>
      </c>
      <c r="C427" t="s">
        <v>637</v>
      </c>
      <c r="D427" t="s">
        <v>727</v>
      </c>
      <c r="E427" s="20">
        <v>0.01</v>
      </c>
      <c r="F427" t="s">
        <v>639</v>
      </c>
      <c r="G427" t="s">
        <v>640</v>
      </c>
      <c r="H427" s="21">
        <v>44.24</v>
      </c>
      <c r="I427" t="s">
        <v>641</v>
      </c>
      <c r="J427" s="22">
        <f>ROUND(E427/I425* H427,2)</f>
        <v>0.44</v>
      </c>
      <c r="K427" s="23"/>
    </row>
    <row r="428" spans="1:27" x14ac:dyDescent="0.25">
      <c r="B428" t="s">
        <v>785</v>
      </c>
      <c r="C428" t="s">
        <v>637</v>
      </c>
      <c r="D428" t="s">
        <v>786</v>
      </c>
      <c r="E428" s="20">
        <v>0.13</v>
      </c>
      <c r="F428" t="s">
        <v>639</v>
      </c>
      <c r="G428" t="s">
        <v>640</v>
      </c>
      <c r="H428" s="21">
        <v>52.25</v>
      </c>
      <c r="I428" t="s">
        <v>641</v>
      </c>
      <c r="J428" s="22">
        <f>ROUND(E428/I425* H428,2)</f>
        <v>6.79</v>
      </c>
      <c r="K428" s="23"/>
    </row>
    <row r="429" spans="1:27" x14ac:dyDescent="0.25">
      <c r="D429" s="24" t="s">
        <v>646</v>
      </c>
      <c r="E429" s="23"/>
      <c r="H429" s="23"/>
      <c r="K429" s="21">
        <f>SUM(J427:J428)</f>
        <v>7.23</v>
      </c>
    </row>
    <row r="430" spans="1:27" x14ac:dyDescent="0.25">
      <c r="D430" s="24" t="s">
        <v>658</v>
      </c>
      <c r="E430" s="23"/>
      <c r="H430" s="23"/>
      <c r="K430" s="25">
        <f>SUM(J426:J429)</f>
        <v>7.23</v>
      </c>
    </row>
    <row r="431" spans="1:27" x14ac:dyDescent="0.25">
      <c r="D431" s="24" t="s">
        <v>703</v>
      </c>
      <c r="E431" s="23"/>
      <c r="H431" s="23">
        <v>5</v>
      </c>
      <c r="I431" t="s">
        <v>660</v>
      </c>
      <c r="K431" s="21">
        <f>ROUND(H431/100*K430,2)</f>
        <v>0.36</v>
      </c>
    </row>
    <row r="432" spans="1:27" x14ac:dyDescent="0.25">
      <c r="D432" s="24" t="s">
        <v>661</v>
      </c>
      <c r="E432" s="23"/>
      <c r="H432" s="23"/>
      <c r="K432" s="25">
        <f>SUM(K430:K431)</f>
        <v>7.5900000000000007</v>
      </c>
    </row>
    <row r="434" spans="1:27" ht="45" customHeight="1" x14ac:dyDescent="0.25">
      <c r="A434" s="17"/>
      <c r="B434" s="17" t="s">
        <v>787</v>
      </c>
      <c r="C434" s="1" t="s">
        <v>40</v>
      </c>
      <c r="D434" s="65" t="s">
        <v>788</v>
      </c>
      <c r="E434" s="66"/>
      <c r="F434" s="66"/>
      <c r="G434" s="1"/>
      <c r="H434" s="18" t="s">
        <v>633</v>
      </c>
      <c r="I434" s="67">
        <v>1</v>
      </c>
      <c r="J434" s="68"/>
      <c r="K434" s="19">
        <f>ROUND(K441,2)</f>
        <v>7.59</v>
      </c>
      <c r="L434" s="2" t="s">
        <v>789</v>
      </c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x14ac:dyDescent="0.25">
      <c r="B435" s="13" t="s">
        <v>643</v>
      </c>
    </row>
    <row r="436" spans="1:27" x14ac:dyDescent="0.25">
      <c r="B436" t="s">
        <v>785</v>
      </c>
      <c r="C436" t="s">
        <v>637</v>
      </c>
      <c r="D436" t="s">
        <v>786</v>
      </c>
      <c r="E436" s="20">
        <v>0.13</v>
      </c>
      <c r="F436" t="s">
        <v>639</v>
      </c>
      <c r="G436" t="s">
        <v>640</v>
      </c>
      <c r="H436" s="21">
        <v>52.25</v>
      </c>
      <c r="I436" t="s">
        <v>641</v>
      </c>
      <c r="J436" s="22">
        <f>ROUND(E436/I434* H436,2)</f>
        <v>6.79</v>
      </c>
      <c r="K436" s="23"/>
    </row>
    <row r="437" spans="1:27" x14ac:dyDescent="0.25">
      <c r="B437" t="s">
        <v>726</v>
      </c>
      <c r="C437" t="s">
        <v>637</v>
      </c>
      <c r="D437" t="s">
        <v>727</v>
      </c>
      <c r="E437" s="20">
        <v>0.01</v>
      </c>
      <c r="F437" t="s">
        <v>639</v>
      </c>
      <c r="G437" t="s">
        <v>640</v>
      </c>
      <c r="H437" s="21">
        <v>44.24</v>
      </c>
      <c r="I437" t="s">
        <v>641</v>
      </c>
      <c r="J437" s="22">
        <f>ROUND(E437/I434* H437,2)</f>
        <v>0.44</v>
      </c>
      <c r="K437" s="23"/>
    </row>
    <row r="438" spans="1:27" x14ac:dyDescent="0.25">
      <c r="D438" s="24" t="s">
        <v>646</v>
      </c>
      <c r="E438" s="23"/>
      <c r="H438" s="23"/>
      <c r="K438" s="21">
        <f>SUM(J436:J437)</f>
        <v>7.23</v>
      </c>
    </row>
    <row r="439" spans="1:27" x14ac:dyDescent="0.25">
      <c r="D439" s="24" t="s">
        <v>658</v>
      </c>
      <c r="E439" s="23"/>
      <c r="H439" s="23"/>
      <c r="K439" s="25">
        <f>SUM(J435:J438)</f>
        <v>7.23</v>
      </c>
    </row>
    <row r="440" spans="1:27" x14ac:dyDescent="0.25">
      <c r="D440" s="24" t="s">
        <v>703</v>
      </c>
      <c r="E440" s="23"/>
      <c r="H440" s="23">
        <v>5</v>
      </c>
      <c r="I440" t="s">
        <v>660</v>
      </c>
      <c r="K440" s="21">
        <f>ROUND(H440/100*K439,2)</f>
        <v>0.36</v>
      </c>
    </row>
    <row r="441" spans="1:27" x14ac:dyDescent="0.25">
      <c r="D441" s="24" t="s">
        <v>661</v>
      </c>
      <c r="E441" s="23"/>
      <c r="H441" s="23"/>
      <c r="K441" s="25">
        <f>SUM(K439:K440)</f>
        <v>7.5900000000000007</v>
      </c>
    </row>
    <row r="443" spans="1:27" ht="45" customHeight="1" x14ac:dyDescent="0.25">
      <c r="A443" s="17" t="s">
        <v>790</v>
      </c>
      <c r="B443" s="17" t="s">
        <v>106</v>
      </c>
      <c r="C443" s="1" t="s">
        <v>40</v>
      </c>
      <c r="D443" s="65" t="s">
        <v>107</v>
      </c>
      <c r="E443" s="66"/>
      <c r="F443" s="66"/>
      <c r="G443" s="1"/>
      <c r="H443" s="18" t="s">
        <v>633</v>
      </c>
      <c r="I443" s="67">
        <v>1</v>
      </c>
      <c r="J443" s="68"/>
      <c r="K443" s="19">
        <f>ROUND(K449,2)</f>
        <v>93.51</v>
      </c>
      <c r="L443" s="2" t="s">
        <v>791</v>
      </c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x14ac:dyDescent="0.25">
      <c r="B444" s="13" t="s">
        <v>643</v>
      </c>
    </row>
    <row r="445" spans="1:27" x14ac:dyDescent="0.25">
      <c r="B445" t="s">
        <v>792</v>
      </c>
      <c r="C445" t="s">
        <v>40</v>
      </c>
      <c r="D445" t="s">
        <v>793</v>
      </c>
      <c r="E445" s="20">
        <v>1</v>
      </c>
      <c r="F445" t="s">
        <v>639</v>
      </c>
      <c r="G445" t="s">
        <v>640</v>
      </c>
      <c r="H445" s="21">
        <v>89.06</v>
      </c>
      <c r="I445" t="s">
        <v>641</v>
      </c>
      <c r="J445" s="22">
        <f>ROUND(E445/I443* H445,2)</f>
        <v>89.06</v>
      </c>
      <c r="K445" s="23"/>
    </row>
    <row r="446" spans="1:27" x14ac:dyDescent="0.25">
      <c r="D446" s="24" t="s">
        <v>646</v>
      </c>
      <c r="E446" s="23"/>
      <c r="H446" s="23"/>
      <c r="K446" s="21">
        <f>SUM(J445:J445)</f>
        <v>89.06</v>
      </c>
    </row>
    <row r="447" spans="1:27" x14ac:dyDescent="0.25">
      <c r="D447" s="24" t="s">
        <v>658</v>
      </c>
      <c r="E447" s="23"/>
      <c r="H447" s="23"/>
      <c r="K447" s="25">
        <f>SUM(J444:J446)</f>
        <v>89.06</v>
      </c>
    </row>
    <row r="448" spans="1:27" x14ac:dyDescent="0.25">
      <c r="D448" s="24" t="s">
        <v>703</v>
      </c>
      <c r="E448" s="23"/>
      <c r="H448" s="23">
        <v>5</v>
      </c>
      <c r="I448" t="s">
        <v>660</v>
      </c>
      <c r="K448" s="21">
        <f>ROUND(H448/100*K447,2)</f>
        <v>4.45</v>
      </c>
    </row>
    <row r="449" spans="1:27" x14ac:dyDescent="0.25">
      <c r="D449" s="24" t="s">
        <v>661</v>
      </c>
      <c r="E449" s="23"/>
      <c r="H449" s="23"/>
      <c r="K449" s="25">
        <f>SUM(K447:K448)</f>
        <v>93.51</v>
      </c>
    </row>
    <row r="451" spans="1:27" ht="45" customHeight="1" x14ac:dyDescent="0.25">
      <c r="A451" s="17" t="s">
        <v>794</v>
      </c>
      <c r="B451" s="17" t="s">
        <v>102</v>
      </c>
      <c r="C451" s="1" t="s">
        <v>40</v>
      </c>
      <c r="D451" s="65" t="s">
        <v>103</v>
      </c>
      <c r="E451" s="66"/>
      <c r="F451" s="66"/>
      <c r="G451" s="1"/>
      <c r="H451" s="18" t="s">
        <v>633</v>
      </c>
      <c r="I451" s="67">
        <v>1</v>
      </c>
      <c r="J451" s="68"/>
      <c r="K451" s="19">
        <f>ROUND(K458,2)</f>
        <v>10.28</v>
      </c>
      <c r="L451" s="2" t="s">
        <v>795</v>
      </c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x14ac:dyDescent="0.25">
      <c r="B452" s="13" t="s">
        <v>643</v>
      </c>
    </row>
    <row r="453" spans="1:27" x14ac:dyDescent="0.25">
      <c r="B453" t="s">
        <v>796</v>
      </c>
      <c r="C453" t="s">
        <v>637</v>
      </c>
      <c r="D453" t="s">
        <v>797</v>
      </c>
      <c r="E453" s="20">
        <v>0.02</v>
      </c>
      <c r="F453" t="s">
        <v>639</v>
      </c>
      <c r="G453" t="s">
        <v>640</v>
      </c>
      <c r="H453" s="21">
        <v>97.5</v>
      </c>
      <c r="I453" t="s">
        <v>641</v>
      </c>
      <c r="J453" s="22">
        <f>ROUND(E453/I451* H453,2)</f>
        <v>1.95</v>
      </c>
      <c r="K453" s="23"/>
    </row>
    <row r="454" spans="1:27" x14ac:dyDescent="0.25">
      <c r="B454" t="s">
        <v>785</v>
      </c>
      <c r="C454" t="s">
        <v>637</v>
      </c>
      <c r="D454" t="s">
        <v>786</v>
      </c>
      <c r="E454" s="20">
        <v>0.15</v>
      </c>
      <c r="F454" t="s">
        <v>639</v>
      </c>
      <c r="G454" t="s">
        <v>640</v>
      </c>
      <c r="H454" s="21">
        <v>52.25</v>
      </c>
      <c r="I454" t="s">
        <v>641</v>
      </c>
      <c r="J454" s="22">
        <f>ROUND(E454/I451* H454,2)</f>
        <v>7.84</v>
      </c>
      <c r="K454" s="23"/>
    </row>
    <row r="455" spans="1:27" x14ac:dyDescent="0.25">
      <c r="D455" s="24" t="s">
        <v>646</v>
      </c>
      <c r="E455" s="23"/>
      <c r="H455" s="23"/>
      <c r="K455" s="21">
        <f>SUM(J453:J454)</f>
        <v>9.7899999999999991</v>
      </c>
    </row>
    <row r="456" spans="1:27" x14ac:dyDescent="0.25">
      <c r="D456" s="24" t="s">
        <v>658</v>
      </c>
      <c r="E456" s="23"/>
      <c r="H456" s="23"/>
      <c r="K456" s="25">
        <f>SUM(J452:J455)</f>
        <v>9.7899999999999991</v>
      </c>
    </row>
    <row r="457" spans="1:27" x14ac:dyDescent="0.25">
      <c r="D457" s="24" t="s">
        <v>703</v>
      </c>
      <c r="E457" s="23"/>
      <c r="H457" s="23">
        <v>5</v>
      </c>
      <c r="I457" t="s">
        <v>660</v>
      </c>
      <c r="K457" s="21">
        <f>ROUND(H457/100*K456,2)</f>
        <v>0.49</v>
      </c>
    </row>
    <row r="458" spans="1:27" x14ac:dyDescent="0.25">
      <c r="D458" s="24" t="s">
        <v>661</v>
      </c>
      <c r="E458" s="23"/>
      <c r="H458" s="23"/>
      <c r="K458" s="25">
        <f>SUM(K456:K457)</f>
        <v>10.28</v>
      </c>
    </row>
    <row r="460" spans="1:27" ht="45" customHeight="1" x14ac:dyDescent="0.25">
      <c r="A460" s="17" t="s">
        <v>798</v>
      </c>
      <c r="B460" s="17" t="s">
        <v>100</v>
      </c>
      <c r="C460" s="1" t="s">
        <v>40</v>
      </c>
      <c r="D460" s="65" t="s">
        <v>101</v>
      </c>
      <c r="E460" s="66"/>
      <c r="F460" s="66"/>
      <c r="G460" s="1"/>
      <c r="H460" s="18" t="s">
        <v>633</v>
      </c>
      <c r="I460" s="67">
        <v>1</v>
      </c>
      <c r="J460" s="68"/>
      <c r="K460" s="19">
        <f>ROUND(K466,2)</f>
        <v>8.8800000000000008</v>
      </c>
      <c r="L460" s="2" t="s">
        <v>799</v>
      </c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x14ac:dyDescent="0.25">
      <c r="B461" s="13" t="s">
        <v>647</v>
      </c>
    </row>
    <row r="462" spans="1:27" x14ac:dyDescent="0.25">
      <c r="B462" t="s">
        <v>800</v>
      </c>
      <c r="C462" t="s">
        <v>40</v>
      </c>
      <c r="D462" t="s">
        <v>801</v>
      </c>
      <c r="E462" s="20">
        <v>1</v>
      </c>
      <c r="G462" t="s">
        <v>640</v>
      </c>
      <c r="H462" s="21">
        <v>8.4600000000000009</v>
      </c>
      <c r="I462" t="s">
        <v>641</v>
      </c>
      <c r="J462" s="22">
        <f>ROUND(E462* H462,2)</f>
        <v>8.4600000000000009</v>
      </c>
      <c r="K462" s="23"/>
    </row>
    <row r="463" spans="1:27" x14ac:dyDescent="0.25">
      <c r="D463" s="24" t="s">
        <v>657</v>
      </c>
      <c r="E463" s="23"/>
      <c r="H463" s="23"/>
      <c r="K463" s="21">
        <f>SUM(J462:J462)</f>
        <v>8.4600000000000009</v>
      </c>
    </row>
    <row r="464" spans="1:27" x14ac:dyDescent="0.25">
      <c r="D464" s="24" t="s">
        <v>658</v>
      </c>
      <c r="E464" s="23"/>
      <c r="H464" s="23"/>
      <c r="K464" s="25">
        <f>SUM(J461:J463)</f>
        <v>8.4600000000000009</v>
      </c>
    </row>
    <row r="465" spans="1:27" x14ac:dyDescent="0.25">
      <c r="D465" s="24" t="s">
        <v>703</v>
      </c>
      <c r="E465" s="23"/>
      <c r="H465" s="23">
        <v>5</v>
      </c>
      <c r="I465" t="s">
        <v>660</v>
      </c>
      <c r="K465" s="21">
        <f>ROUND(H465/100*K464,2)</f>
        <v>0.42</v>
      </c>
    </row>
    <row r="466" spans="1:27" x14ac:dyDescent="0.25">
      <c r="D466" s="24" t="s">
        <v>661</v>
      </c>
      <c r="E466" s="23"/>
      <c r="H466" s="23"/>
      <c r="K466" s="25">
        <f>SUM(K464:K465)</f>
        <v>8.8800000000000008</v>
      </c>
    </row>
    <row r="468" spans="1:27" ht="45" customHeight="1" x14ac:dyDescent="0.25">
      <c r="A468" s="17" t="s">
        <v>802</v>
      </c>
      <c r="B468" s="17" t="s">
        <v>104</v>
      </c>
      <c r="C468" s="1" t="s">
        <v>40</v>
      </c>
      <c r="D468" s="65" t="s">
        <v>105</v>
      </c>
      <c r="E468" s="66"/>
      <c r="F468" s="66"/>
      <c r="G468" s="1"/>
      <c r="H468" s="18" t="s">
        <v>633</v>
      </c>
      <c r="I468" s="67">
        <v>1</v>
      </c>
      <c r="J468" s="68"/>
      <c r="K468" s="19">
        <f>ROUND(K474,2)</f>
        <v>63.61</v>
      </c>
      <c r="L468" s="2" t="s">
        <v>799</v>
      </c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x14ac:dyDescent="0.25">
      <c r="B469" s="13" t="s">
        <v>647</v>
      </c>
    </row>
    <row r="470" spans="1:27" x14ac:dyDescent="0.25">
      <c r="B470" t="s">
        <v>803</v>
      </c>
      <c r="C470" t="s">
        <v>649</v>
      </c>
      <c r="D470" t="s">
        <v>804</v>
      </c>
      <c r="E470" s="20">
        <v>0.43</v>
      </c>
      <c r="G470" t="s">
        <v>640</v>
      </c>
      <c r="H470" s="21">
        <v>140.88999999999999</v>
      </c>
      <c r="I470" t="s">
        <v>641</v>
      </c>
      <c r="J470" s="22">
        <f>ROUND(E470* H470,2)</f>
        <v>60.58</v>
      </c>
      <c r="K470" s="23"/>
    </row>
    <row r="471" spans="1:27" x14ac:dyDescent="0.25">
      <c r="D471" s="24" t="s">
        <v>657</v>
      </c>
      <c r="E471" s="23"/>
      <c r="H471" s="23"/>
      <c r="K471" s="21">
        <f>SUM(J470:J470)</f>
        <v>60.58</v>
      </c>
    </row>
    <row r="472" spans="1:27" x14ac:dyDescent="0.25">
      <c r="D472" s="24" t="s">
        <v>658</v>
      </c>
      <c r="E472" s="23"/>
      <c r="H472" s="23"/>
      <c r="K472" s="25">
        <f>SUM(J469:J471)</f>
        <v>60.58</v>
      </c>
    </row>
    <row r="473" spans="1:27" x14ac:dyDescent="0.25">
      <c r="D473" s="24" t="s">
        <v>703</v>
      </c>
      <c r="E473" s="23"/>
      <c r="H473" s="23">
        <v>5</v>
      </c>
      <c r="I473" t="s">
        <v>660</v>
      </c>
      <c r="K473" s="21">
        <f>ROUND(H473/100*K472,2)</f>
        <v>3.03</v>
      </c>
    </row>
    <row r="474" spans="1:27" x14ac:dyDescent="0.25">
      <c r="D474" s="24" t="s">
        <v>661</v>
      </c>
      <c r="E474" s="23"/>
      <c r="H474" s="23"/>
      <c r="K474" s="25">
        <f>SUM(K472:K473)</f>
        <v>63.61</v>
      </c>
    </row>
    <row r="476" spans="1:27" ht="45" customHeight="1" x14ac:dyDescent="0.25">
      <c r="A476" s="17" t="s">
        <v>805</v>
      </c>
      <c r="B476" s="17" t="s">
        <v>89</v>
      </c>
      <c r="C476" s="1" t="s">
        <v>40</v>
      </c>
      <c r="D476" s="65" t="s">
        <v>90</v>
      </c>
      <c r="E476" s="66"/>
      <c r="F476" s="66"/>
      <c r="G476" s="1"/>
      <c r="H476" s="18" t="s">
        <v>633</v>
      </c>
      <c r="I476" s="67">
        <v>1</v>
      </c>
      <c r="J476" s="68"/>
      <c r="K476" s="19">
        <f>ROUND(K492,2)</f>
        <v>117.23</v>
      </c>
      <c r="L476" s="2" t="s">
        <v>806</v>
      </c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x14ac:dyDescent="0.25">
      <c r="B477" s="13" t="s">
        <v>635</v>
      </c>
    </row>
    <row r="478" spans="1:27" x14ac:dyDescent="0.25">
      <c r="B478" t="s">
        <v>740</v>
      </c>
      <c r="C478" t="s">
        <v>637</v>
      </c>
      <c r="D478" t="s">
        <v>715</v>
      </c>
      <c r="E478" s="20">
        <v>0.45</v>
      </c>
      <c r="F478" t="s">
        <v>639</v>
      </c>
      <c r="G478" t="s">
        <v>640</v>
      </c>
      <c r="H478" s="21">
        <v>23.32</v>
      </c>
      <c r="I478" t="s">
        <v>641</v>
      </c>
      <c r="J478" s="22">
        <f>ROUND(E478/I476* H478,2)</f>
        <v>10.49</v>
      </c>
      <c r="K478" s="23"/>
    </row>
    <row r="479" spans="1:27" x14ac:dyDescent="0.25">
      <c r="B479" t="s">
        <v>807</v>
      </c>
      <c r="C479" t="s">
        <v>637</v>
      </c>
      <c r="D479" t="s">
        <v>808</v>
      </c>
      <c r="E479" s="20">
        <v>0.15</v>
      </c>
      <c r="F479" t="s">
        <v>639</v>
      </c>
      <c r="G479" t="s">
        <v>640</v>
      </c>
      <c r="H479" s="21">
        <v>27.95</v>
      </c>
      <c r="I479" t="s">
        <v>641</v>
      </c>
      <c r="J479" s="22">
        <f>ROUND(E479/I476* H479,2)</f>
        <v>4.1900000000000004</v>
      </c>
      <c r="K479" s="23"/>
    </row>
    <row r="480" spans="1:27" x14ac:dyDescent="0.25">
      <c r="D480" s="24" t="s">
        <v>642</v>
      </c>
      <c r="E480" s="23"/>
      <c r="H480" s="23"/>
      <c r="K480" s="21">
        <f>SUM(J478:J479)</f>
        <v>14.68</v>
      </c>
    </row>
    <row r="481" spans="1:27" x14ac:dyDescent="0.25">
      <c r="B481" s="13" t="s">
        <v>643</v>
      </c>
      <c r="E481" s="23"/>
      <c r="H481" s="23"/>
      <c r="K481" s="23"/>
    </row>
    <row r="482" spans="1:27" x14ac:dyDescent="0.25">
      <c r="B482" t="s">
        <v>809</v>
      </c>
      <c r="C482" t="s">
        <v>637</v>
      </c>
      <c r="D482" t="s">
        <v>810</v>
      </c>
      <c r="E482" s="20">
        <v>0.15</v>
      </c>
      <c r="F482" t="s">
        <v>639</v>
      </c>
      <c r="G482" t="s">
        <v>640</v>
      </c>
      <c r="H482" s="21">
        <v>5.08</v>
      </c>
      <c r="I482" t="s">
        <v>641</v>
      </c>
      <c r="J482" s="22">
        <f>ROUND(E482/I476* H482,2)</f>
        <v>0.76</v>
      </c>
      <c r="K482" s="23"/>
    </row>
    <row r="483" spans="1:27" x14ac:dyDescent="0.25">
      <c r="D483" s="24" t="s">
        <v>646</v>
      </c>
      <c r="E483" s="23"/>
      <c r="H483" s="23"/>
      <c r="K483" s="21">
        <f>SUM(J482:J482)</f>
        <v>0.76</v>
      </c>
    </row>
    <row r="484" spans="1:27" x14ac:dyDescent="0.25">
      <c r="B484" s="13" t="s">
        <v>647</v>
      </c>
      <c r="E484" s="23"/>
      <c r="H484" s="23"/>
      <c r="K484" s="23"/>
    </row>
    <row r="485" spans="1:27" x14ac:dyDescent="0.25">
      <c r="B485" t="s">
        <v>811</v>
      </c>
      <c r="C485" t="s">
        <v>40</v>
      </c>
      <c r="D485" t="s">
        <v>812</v>
      </c>
      <c r="E485" s="20">
        <v>1.05</v>
      </c>
      <c r="G485" t="s">
        <v>640</v>
      </c>
      <c r="H485" s="21">
        <v>91.27</v>
      </c>
      <c r="I485" t="s">
        <v>641</v>
      </c>
      <c r="J485" s="22">
        <f>ROUND(E485* H485,2)</f>
        <v>95.83</v>
      </c>
      <c r="K485" s="23"/>
    </row>
    <row r="486" spans="1:27" x14ac:dyDescent="0.25">
      <c r="B486" t="s">
        <v>813</v>
      </c>
      <c r="C486" t="s">
        <v>15</v>
      </c>
      <c r="D486" t="s">
        <v>814</v>
      </c>
      <c r="E486" s="20">
        <v>0.4</v>
      </c>
      <c r="G486" t="s">
        <v>640</v>
      </c>
      <c r="H486" s="21">
        <v>0.4</v>
      </c>
      <c r="I486" t="s">
        <v>641</v>
      </c>
      <c r="J486" s="22">
        <f>ROUND(E486* H486,2)</f>
        <v>0.16</v>
      </c>
      <c r="K486" s="23"/>
    </row>
    <row r="487" spans="1:27" x14ac:dyDescent="0.25">
      <c r="D487" s="24" t="s">
        <v>657</v>
      </c>
      <c r="E487" s="23"/>
      <c r="H487" s="23"/>
      <c r="K487" s="21">
        <f>SUM(J485:J486)</f>
        <v>95.99</v>
      </c>
    </row>
    <row r="488" spans="1:27" x14ac:dyDescent="0.25">
      <c r="E488" s="23"/>
      <c r="H488" s="23"/>
      <c r="K488" s="23"/>
    </row>
    <row r="489" spans="1:27" x14ac:dyDescent="0.25">
      <c r="D489" s="24" t="s">
        <v>659</v>
      </c>
      <c r="E489" s="23"/>
      <c r="H489" s="23">
        <v>1.5</v>
      </c>
      <c r="I489" t="s">
        <v>660</v>
      </c>
      <c r="J489">
        <f>ROUND(H489/100*K480,2)</f>
        <v>0.22</v>
      </c>
      <c r="K489" s="23"/>
    </row>
    <row r="490" spans="1:27" x14ac:dyDescent="0.25">
      <c r="D490" s="24" t="s">
        <v>658</v>
      </c>
      <c r="E490" s="23"/>
      <c r="H490" s="23"/>
      <c r="K490" s="25">
        <f>SUM(J477:J489)</f>
        <v>111.64999999999999</v>
      </c>
    </row>
    <row r="491" spans="1:27" x14ac:dyDescent="0.25">
      <c r="D491" s="24" t="s">
        <v>703</v>
      </c>
      <c r="E491" s="23"/>
      <c r="H491" s="23">
        <v>5</v>
      </c>
      <c r="I491" t="s">
        <v>660</v>
      </c>
      <c r="K491" s="21">
        <f>ROUND(H491/100*K490,2)</f>
        <v>5.58</v>
      </c>
    </row>
    <row r="492" spans="1:27" x14ac:dyDescent="0.25">
      <c r="D492" s="24" t="s">
        <v>661</v>
      </c>
      <c r="E492" s="23"/>
      <c r="H492" s="23"/>
      <c r="K492" s="25">
        <f>SUM(K490:K491)</f>
        <v>117.22999999999999</v>
      </c>
    </row>
    <row r="494" spans="1:27" ht="45" customHeight="1" x14ac:dyDescent="0.25">
      <c r="A494" s="17" t="s">
        <v>815</v>
      </c>
      <c r="B494" s="17" t="s">
        <v>87</v>
      </c>
      <c r="C494" s="1" t="s">
        <v>31</v>
      </c>
      <c r="D494" s="65" t="s">
        <v>88</v>
      </c>
      <c r="E494" s="66"/>
      <c r="F494" s="66"/>
      <c r="G494" s="1"/>
      <c r="H494" s="18" t="s">
        <v>633</v>
      </c>
      <c r="I494" s="67">
        <v>1</v>
      </c>
      <c r="J494" s="68"/>
      <c r="K494" s="19">
        <f>ROUND(K512,2)</f>
        <v>49.53</v>
      </c>
      <c r="L494" s="2" t="s">
        <v>816</v>
      </c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x14ac:dyDescent="0.25">
      <c r="B495" s="13" t="s">
        <v>635</v>
      </c>
    </row>
    <row r="496" spans="1:27" x14ac:dyDescent="0.25">
      <c r="B496" t="s">
        <v>740</v>
      </c>
      <c r="C496" t="s">
        <v>637</v>
      </c>
      <c r="D496" t="s">
        <v>715</v>
      </c>
      <c r="E496" s="20">
        <v>0.44</v>
      </c>
      <c r="F496" t="s">
        <v>639</v>
      </c>
      <c r="G496" t="s">
        <v>640</v>
      </c>
      <c r="H496" s="21">
        <v>23.32</v>
      </c>
      <c r="I496" t="s">
        <v>641</v>
      </c>
      <c r="J496" s="22">
        <f>ROUND(E496/I494* H496,2)</f>
        <v>10.26</v>
      </c>
      <c r="K496" s="23"/>
    </row>
    <row r="497" spans="2:11" x14ac:dyDescent="0.25">
      <c r="B497" t="s">
        <v>807</v>
      </c>
      <c r="C497" t="s">
        <v>637</v>
      </c>
      <c r="D497" t="s">
        <v>808</v>
      </c>
      <c r="E497" s="20">
        <v>0.57999999999999996</v>
      </c>
      <c r="F497" t="s">
        <v>639</v>
      </c>
      <c r="G497" t="s">
        <v>640</v>
      </c>
      <c r="H497" s="21">
        <v>27.95</v>
      </c>
      <c r="I497" t="s">
        <v>641</v>
      </c>
      <c r="J497" s="22">
        <f>ROUND(E497/I494* H497,2)</f>
        <v>16.21</v>
      </c>
      <c r="K497" s="23"/>
    </row>
    <row r="498" spans="2:11" x14ac:dyDescent="0.25">
      <c r="D498" s="24" t="s">
        <v>642</v>
      </c>
      <c r="E498" s="23"/>
      <c r="H498" s="23"/>
      <c r="K498" s="21">
        <f>SUM(J496:J497)</f>
        <v>26.47</v>
      </c>
    </row>
    <row r="499" spans="2:11" x14ac:dyDescent="0.25">
      <c r="B499" s="13" t="s">
        <v>647</v>
      </c>
      <c r="E499" s="23"/>
      <c r="H499" s="23"/>
      <c r="K499" s="23"/>
    </row>
    <row r="500" spans="2:11" x14ac:dyDescent="0.25">
      <c r="B500" t="s">
        <v>651</v>
      </c>
      <c r="C500" t="s">
        <v>40</v>
      </c>
      <c r="D500" t="s">
        <v>652</v>
      </c>
      <c r="E500" s="20">
        <v>0.01</v>
      </c>
      <c r="G500" t="s">
        <v>640</v>
      </c>
      <c r="H500" s="21">
        <v>1.94</v>
      </c>
      <c r="I500" t="s">
        <v>641</v>
      </c>
      <c r="J500" s="22">
        <f>ROUND(E500* H500,2)</f>
        <v>0.02</v>
      </c>
      <c r="K500" s="23"/>
    </row>
    <row r="501" spans="2:11" x14ac:dyDescent="0.25">
      <c r="B501" t="s">
        <v>648</v>
      </c>
      <c r="C501" t="s">
        <v>649</v>
      </c>
      <c r="D501" t="s">
        <v>650</v>
      </c>
      <c r="E501" s="20">
        <v>0.01</v>
      </c>
      <c r="G501" t="s">
        <v>640</v>
      </c>
      <c r="H501" s="21">
        <v>131.29</v>
      </c>
      <c r="I501" t="s">
        <v>641</v>
      </c>
      <c r="J501" s="22">
        <f>ROUND(E501* H501,2)</f>
        <v>1.31</v>
      </c>
      <c r="K501" s="23"/>
    </row>
    <row r="502" spans="2:11" x14ac:dyDescent="0.25">
      <c r="B502" t="s">
        <v>817</v>
      </c>
      <c r="C502" t="s">
        <v>31</v>
      </c>
      <c r="D502" t="s">
        <v>818</v>
      </c>
      <c r="E502" s="20">
        <v>1.02</v>
      </c>
      <c r="G502" t="s">
        <v>640</v>
      </c>
      <c r="H502" s="21">
        <v>9.86</v>
      </c>
      <c r="I502" t="s">
        <v>641</v>
      </c>
      <c r="J502" s="22">
        <f>ROUND(E502* H502,2)</f>
        <v>10.06</v>
      </c>
      <c r="K502" s="23"/>
    </row>
    <row r="503" spans="2:11" x14ac:dyDescent="0.25">
      <c r="D503" s="24" t="s">
        <v>657</v>
      </c>
      <c r="E503" s="23"/>
      <c r="H503" s="23"/>
      <c r="K503" s="21">
        <f>SUM(J500:J502)</f>
        <v>11.39</v>
      </c>
    </row>
    <row r="504" spans="2:11" x14ac:dyDescent="0.25">
      <c r="B504" s="13" t="s">
        <v>630</v>
      </c>
      <c r="E504" s="23"/>
      <c r="H504" s="23"/>
      <c r="K504" s="23"/>
    </row>
    <row r="505" spans="2:11" x14ac:dyDescent="0.25">
      <c r="B505" t="s">
        <v>678</v>
      </c>
      <c r="C505" t="s">
        <v>40</v>
      </c>
      <c r="D505" t="s">
        <v>679</v>
      </c>
      <c r="E505" s="20">
        <v>0.03</v>
      </c>
      <c r="G505" t="s">
        <v>640</v>
      </c>
      <c r="H505" s="21">
        <v>93.09</v>
      </c>
      <c r="I505" t="s">
        <v>641</v>
      </c>
      <c r="J505" s="22">
        <f>ROUND(E505* H505,2)</f>
        <v>2.79</v>
      </c>
      <c r="K505" s="23"/>
    </row>
    <row r="506" spans="2:11" x14ac:dyDescent="0.25">
      <c r="B506" t="s">
        <v>672</v>
      </c>
      <c r="C506" t="s">
        <v>40</v>
      </c>
      <c r="D506" t="s">
        <v>673</v>
      </c>
      <c r="E506" s="20">
        <v>0.03</v>
      </c>
      <c r="G506" t="s">
        <v>640</v>
      </c>
      <c r="H506" s="21">
        <v>203.95</v>
      </c>
      <c r="I506" t="s">
        <v>641</v>
      </c>
      <c r="J506" s="22">
        <f>ROUND(E506* H506,2)</f>
        <v>6.12</v>
      </c>
      <c r="K506" s="23"/>
    </row>
    <row r="507" spans="2:11" x14ac:dyDescent="0.25">
      <c r="D507" s="24" t="s">
        <v>819</v>
      </c>
      <c r="E507" s="23"/>
      <c r="H507" s="23"/>
      <c r="K507" s="21">
        <f>SUM(J505:J506)</f>
        <v>8.91</v>
      </c>
    </row>
    <row r="508" spans="2:11" x14ac:dyDescent="0.25">
      <c r="E508" s="23"/>
      <c r="H508" s="23"/>
      <c r="K508" s="23"/>
    </row>
    <row r="509" spans="2:11" x14ac:dyDescent="0.25">
      <c r="D509" s="24" t="s">
        <v>659</v>
      </c>
      <c r="E509" s="23"/>
      <c r="H509" s="23">
        <v>1.5</v>
      </c>
      <c r="I509" t="s">
        <v>660</v>
      </c>
      <c r="J509">
        <f>ROUND(H509/100*K498,2)</f>
        <v>0.4</v>
      </c>
      <c r="K509" s="23"/>
    </row>
    <row r="510" spans="2:11" x14ac:dyDescent="0.25">
      <c r="D510" s="24" t="s">
        <v>658</v>
      </c>
      <c r="E510" s="23"/>
      <c r="H510" s="23"/>
      <c r="K510" s="25">
        <f>SUM(J495:J509)</f>
        <v>47.169999999999995</v>
      </c>
    </row>
    <row r="511" spans="2:11" x14ac:dyDescent="0.25">
      <c r="D511" s="24" t="s">
        <v>703</v>
      </c>
      <c r="E511" s="23"/>
      <c r="H511" s="23">
        <v>5</v>
      </c>
      <c r="I511" t="s">
        <v>660</v>
      </c>
      <c r="K511" s="21">
        <f>ROUND(H511/100*K510,2)</f>
        <v>2.36</v>
      </c>
    </row>
    <row r="512" spans="2:11" x14ac:dyDescent="0.25">
      <c r="D512" s="24" t="s">
        <v>661</v>
      </c>
      <c r="E512" s="23"/>
      <c r="H512" s="23"/>
      <c r="K512" s="25">
        <f>SUM(K510:K511)</f>
        <v>49.529999999999994</v>
      </c>
    </row>
    <row r="514" spans="1:27" ht="45" customHeight="1" x14ac:dyDescent="0.25">
      <c r="A514" s="17"/>
      <c r="B514" s="17" t="s">
        <v>820</v>
      </c>
      <c r="C514" s="1" t="s">
        <v>31</v>
      </c>
      <c r="D514" s="65" t="s">
        <v>821</v>
      </c>
      <c r="E514" s="66"/>
      <c r="F514" s="66"/>
      <c r="G514" s="1"/>
      <c r="H514" s="18" t="s">
        <v>633</v>
      </c>
      <c r="I514" s="67">
        <v>1</v>
      </c>
      <c r="J514" s="68"/>
      <c r="K514" s="19">
        <f>ROUND(K530,2)</f>
        <v>11.48</v>
      </c>
      <c r="L514" s="2" t="s">
        <v>822</v>
      </c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x14ac:dyDescent="0.25">
      <c r="B515" s="13" t="s">
        <v>635</v>
      </c>
    </row>
    <row r="516" spans="1:27" x14ac:dyDescent="0.25">
      <c r="B516" t="s">
        <v>740</v>
      </c>
      <c r="C516" t="s">
        <v>637</v>
      </c>
      <c r="D516" t="s">
        <v>715</v>
      </c>
      <c r="E516" s="20">
        <v>0.24</v>
      </c>
      <c r="F516" t="s">
        <v>639</v>
      </c>
      <c r="G516" t="s">
        <v>640</v>
      </c>
      <c r="H516" s="21">
        <v>23.32</v>
      </c>
      <c r="I516" t="s">
        <v>641</v>
      </c>
      <c r="J516" s="22">
        <f>ROUND(E516/I514* H516,2)</f>
        <v>5.6</v>
      </c>
      <c r="K516" s="23"/>
    </row>
    <row r="517" spans="1:27" x14ac:dyDescent="0.25">
      <c r="B517" t="s">
        <v>807</v>
      </c>
      <c r="C517" t="s">
        <v>637</v>
      </c>
      <c r="D517" t="s">
        <v>808</v>
      </c>
      <c r="E517" s="20">
        <v>0.13</v>
      </c>
      <c r="F517" t="s">
        <v>639</v>
      </c>
      <c r="G517" t="s">
        <v>640</v>
      </c>
      <c r="H517" s="21">
        <v>27.95</v>
      </c>
      <c r="I517" t="s">
        <v>641</v>
      </c>
      <c r="J517" s="22">
        <f>ROUND(E517/I514* H517,2)</f>
        <v>3.63</v>
      </c>
      <c r="K517" s="23"/>
    </row>
    <row r="518" spans="1:27" x14ac:dyDescent="0.25">
      <c r="B518" t="s">
        <v>636</v>
      </c>
      <c r="C518" t="s">
        <v>637</v>
      </c>
      <c r="D518" t="s">
        <v>638</v>
      </c>
      <c r="E518" s="20">
        <v>0.02</v>
      </c>
      <c r="F518" t="s">
        <v>639</v>
      </c>
      <c r="G518" t="s">
        <v>640</v>
      </c>
      <c r="H518" s="21">
        <v>24.11</v>
      </c>
      <c r="I518" t="s">
        <v>641</v>
      </c>
      <c r="J518" s="22">
        <f>ROUND(E518/I514* H518,2)</f>
        <v>0.48</v>
      </c>
      <c r="K518" s="23"/>
    </row>
    <row r="519" spans="1:27" x14ac:dyDescent="0.25">
      <c r="D519" s="24" t="s">
        <v>642</v>
      </c>
      <c r="E519" s="23"/>
      <c r="H519" s="23"/>
      <c r="K519" s="21">
        <f>SUM(J516:J518)</f>
        <v>9.7100000000000009</v>
      </c>
    </row>
    <row r="520" spans="1:27" x14ac:dyDescent="0.25">
      <c r="B520" s="13" t="s">
        <v>643</v>
      </c>
      <c r="E520" s="23"/>
      <c r="H520" s="23"/>
      <c r="K520" s="23"/>
    </row>
    <row r="521" spans="1:27" x14ac:dyDescent="0.25">
      <c r="B521" t="s">
        <v>762</v>
      </c>
      <c r="C521" t="s">
        <v>637</v>
      </c>
      <c r="D521" t="s">
        <v>763</v>
      </c>
      <c r="E521" s="20">
        <v>0.02</v>
      </c>
      <c r="F521" t="s">
        <v>639</v>
      </c>
      <c r="G521" t="s">
        <v>640</v>
      </c>
      <c r="H521" s="21">
        <v>5.22</v>
      </c>
      <c r="I521" t="s">
        <v>641</v>
      </c>
      <c r="J521" s="22">
        <f>ROUND(E521/I514* H521,2)</f>
        <v>0.1</v>
      </c>
      <c r="K521" s="23"/>
    </row>
    <row r="522" spans="1:27" x14ac:dyDescent="0.25">
      <c r="D522" s="24" t="s">
        <v>646</v>
      </c>
      <c r="E522" s="23"/>
      <c r="H522" s="23"/>
      <c r="K522" s="21">
        <f>SUM(J521:J521)</f>
        <v>0.1</v>
      </c>
    </row>
    <row r="523" spans="1:27" x14ac:dyDescent="0.25">
      <c r="B523" s="13" t="s">
        <v>647</v>
      </c>
      <c r="E523" s="23"/>
      <c r="H523" s="23"/>
      <c r="K523" s="23"/>
    </row>
    <row r="524" spans="1:27" x14ac:dyDescent="0.25">
      <c r="B524" t="s">
        <v>823</v>
      </c>
      <c r="C524" t="s">
        <v>649</v>
      </c>
      <c r="D524" t="s">
        <v>824</v>
      </c>
      <c r="E524" s="20">
        <v>0.05</v>
      </c>
      <c r="G524" t="s">
        <v>640</v>
      </c>
      <c r="H524" s="21">
        <v>19.38</v>
      </c>
      <c r="I524" t="s">
        <v>641</v>
      </c>
      <c r="J524" s="22">
        <f>ROUND(E524* H524,2)</f>
        <v>0.97</v>
      </c>
      <c r="K524" s="23"/>
    </row>
    <row r="525" spans="1:27" x14ac:dyDescent="0.25">
      <c r="D525" s="24" t="s">
        <v>657</v>
      </c>
      <c r="E525" s="23"/>
      <c r="H525" s="23"/>
      <c r="K525" s="21">
        <f>SUM(J524:J524)</f>
        <v>0.97</v>
      </c>
    </row>
    <row r="526" spans="1:27" x14ac:dyDescent="0.25">
      <c r="E526" s="23"/>
      <c r="H526" s="23"/>
      <c r="K526" s="23"/>
    </row>
    <row r="527" spans="1:27" x14ac:dyDescent="0.25">
      <c r="D527" s="24" t="s">
        <v>659</v>
      </c>
      <c r="E527" s="23"/>
      <c r="H527" s="23">
        <v>1.5</v>
      </c>
      <c r="I527" t="s">
        <v>660</v>
      </c>
      <c r="J527">
        <f>ROUND(H527/100*K519,2)</f>
        <v>0.15</v>
      </c>
      <c r="K527" s="23"/>
    </row>
    <row r="528" spans="1:27" x14ac:dyDescent="0.25">
      <c r="D528" s="24" t="s">
        <v>658</v>
      </c>
      <c r="E528" s="23"/>
      <c r="H528" s="23"/>
      <c r="K528" s="25">
        <f>SUM(J515:J527)</f>
        <v>10.930000000000001</v>
      </c>
    </row>
    <row r="529" spans="1:27" x14ac:dyDescent="0.25">
      <c r="D529" s="24" t="s">
        <v>703</v>
      </c>
      <c r="E529" s="23"/>
      <c r="H529" s="23">
        <v>5</v>
      </c>
      <c r="I529" t="s">
        <v>660</v>
      </c>
      <c r="K529" s="21">
        <f>ROUND(H529/100*K528,2)</f>
        <v>0.55000000000000004</v>
      </c>
    </row>
    <row r="530" spans="1:27" x14ac:dyDescent="0.25">
      <c r="D530" s="24" t="s">
        <v>661</v>
      </c>
      <c r="E530" s="23"/>
      <c r="H530" s="23"/>
      <c r="K530" s="25">
        <f>SUM(K528:K529)</f>
        <v>11.480000000000002</v>
      </c>
    </row>
    <row r="532" spans="1:27" ht="45" customHeight="1" x14ac:dyDescent="0.25">
      <c r="A532" s="17"/>
      <c r="B532" s="17" t="s">
        <v>825</v>
      </c>
      <c r="C532" s="1" t="s">
        <v>31</v>
      </c>
      <c r="D532" s="65" t="s">
        <v>826</v>
      </c>
      <c r="E532" s="66"/>
      <c r="F532" s="66"/>
      <c r="G532" s="1"/>
      <c r="H532" s="18" t="s">
        <v>633</v>
      </c>
      <c r="I532" s="67">
        <v>1</v>
      </c>
      <c r="J532" s="68"/>
      <c r="K532" s="19">
        <f>ROUND(K548,2)</f>
        <v>76.27</v>
      </c>
      <c r="L532" s="2" t="s">
        <v>827</v>
      </c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x14ac:dyDescent="0.25">
      <c r="B533" s="13" t="s">
        <v>635</v>
      </c>
    </row>
    <row r="534" spans="1:27" x14ac:dyDescent="0.25">
      <c r="B534" t="s">
        <v>740</v>
      </c>
      <c r="C534" t="s">
        <v>637</v>
      </c>
      <c r="D534" t="s">
        <v>715</v>
      </c>
      <c r="E534" s="20">
        <v>0.35</v>
      </c>
      <c r="F534" t="s">
        <v>639</v>
      </c>
      <c r="G534" t="s">
        <v>640</v>
      </c>
      <c r="H534" s="21">
        <v>23.32</v>
      </c>
      <c r="I534" t="s">
        <v>641</v>
      </c>
      <c r="J534" s="22">
        <f>ROUND(E534/I532* H534,2)</f>
        <v>8.16</v>
      </c>
      <c r="K534" s="23"/>
    </row>
    <row r="535" spans="1:27" x14ac:dyDescent="0.25">
      <c r="B535" t="s">
        <v>807</v>
      </c>
      <c r="C535" t="s">
        <v>637</v>
      </c>
      <c r="D535" t="s">
        <v>808</v>
      </c>
      <c r="E535" s="20">
        <v>0.7</v>
      </c>
      <c r="F535" t="s">
        <v>639</v>
      </c>
      <c r="G535" t="s">
        <v>640</v>
      </c>
      <c r="H535" s="21">
        <v>27.95</v>
      </c>
      <c r="I535" t="s">
        <v>641</v>
      </c>
      <c r="J535" s="22">
        <f>ROUND(E535/I532* H535,2)</f>
        <v>19.57</v>
      </c>
      <c r="K535" s="23"/>
    </row>
    <row r="536" spans="1:27" x14ac:dyDescent="0.25">
      <c r="D536" s="24" t="s">
        <v>642</v>
      </c>
      <c r="E536" s="23"/>
      <c r="H536" s="23"/>
      <c r="K536" s="21">
        <f>SUM(J534:J535)</f>
        <v>27.73</v>
      </c>
    </row>
    <row r="537" spans="1:27" x14ac:dyDescent="0.25">
      <c r="B537" s="13" t="s">
        <v>647</v>
      </c>
      <c r="E537" s="23"/>
      <c r="H537" s="23"/>
      <c r="K537" s="23"/>
    </row>
    <row r="538" spans="1:27" x14ac:dyDescent="0.25">
      <c r="B538" t="s">
        <v>823</v>
      </c>
      <c r="C538" t="s">
        <v>649</v>
      </c>
      <c r="D538" t="s">
        <v>824</v>
      </c>
      <c r="E538" s="20">
        <v>0.05</v>
      </c>
      <c r="G538" t="s">
        <v>640</v>
      </c>
      <c r="H538" s="21">
        <v>19.38</v>
      </c>
      <c r="I538" t="s">
        <v>641</v>
      </c>
      <c r="J538" s="22">
        <f>ROUND(E538* H538,2)</f>
        <v>0.97</v>
      </c>
      <c r="K538" s="23"/>
    </row>
    <row r="539" spans="1:27" x14ac:dyDescent="0.25">
      <c r="B539" t="s">
        <v>828</v>
      </c>
      <c r="C539" t="s">
        <v>31</v>
      </c>
      <c r="D539" t="s">
        <v>829</v>
      </c>
      <c r="E539" s="20">
        <v>1.05</v>
      </c>
      <c r="G539" t="s">
        <v>640</v>
      </c>
      <c r="H539" s="21">
        <v>37.1</v>
      </c>
      <c r="I539" t="s">
        <v>641</v>
      </c>
      <c r="J539" s="22">
        <f>ROUND(E539* H539,2)</f>
        <v>38.96</v>
      </c>
      <c r="K539" s="23"/>
    </row>
    <row r="540" spans="1:27" x14ac:dyDescent="0.25">
      <c r="D540" s="24" t="s">
        <v>657</v>
      </c>
      <c r="E540" s="23"/>
      <c r="H540" s="23"/>
      <c r="K540" s="21">
        <f>SUM(J538:J539)</f>
        <v>39.93</v>
      </c>
    </row>
    <row r="541" spans="1:27" x14ac:dyDescent="0.25">
      <c r="B541" s="13" t="s">
        <v>630</v>
      </c>
      <c r="E541" s="23"/>
      <c r="H541" s="23"/>
      <c r="K541" s="23"/>
    </row>
    <row r="542" spans="1:27" x14ac:dyDescent="0.25">
      <c r="B542" t="s">
        <v>662</v>
      </c>
      <c r="C542" t="s">
        <v>40</v>
      </c>
      <c r="D542" t="s">
        <v>663</v>
      </c>
      <c r="E542" s="20">
        <v>0.05</v>
      </c>
      <c r="G542" t="s">
        <v>640</v>
      </c>
      <c r="H542" s="21">
        <v>91.22</v>
      </c>
      <c r="I542" t="s">
        <v>641</v>
      </c>
      <c r="J542" s="22">
        <f>ROUND(E542* H542,2)</f>
        <v>4.5599999999999996</v>
      </c>
      <c r="K542" s="23"/>
    </row>
    <row r="543" spans="1:27" x14ac:dyDescent="0.25">
      <c r="D543" s="24" t="s">
        <v>819</v>
      </c>
      <c r="E543" s="23"/>
      <c r="H543" s="23"/>
      <c r="K543" s="21">
        <f>SUM(J542:J542)</f>
        <v>4.5599999999999996</v>
      </c>
    </row>
    <row r="544" spans="1:27" x14ac:dyDescent="0.25">
      <c r="E544" s="23"/>
      <c r="H544" s="23"/>
      <c r="K544" s="23"/>
    </row>
    <row r="545" spans="1:27" x14ac:dyDescent="0.25">
      <c r="D545" s="24" t="s">
        <v>659</v>
      </c>
      <c r="E545" s="23"/>
      <c r="H545" s="23">
        <v>1.5</v>
      </c>
      <c r="I545" t="s">
        <v>660</v>
      </c>
      <c r="J545">
        <f>ROUND(H545/100*K536,2)</f>
        <v>0.42</v>
      </c>
      <c r="K545" s="23"/>
    </row>
    <row r="546" spans="1:27" x14ac:dyDescent="0.25">
      <c r="D546" s="24" t="s">
        <v>658</v>
      </c>
      <c r="E546" s="23"/>
      <c r="H546" s="23"/>
      <c r="K546" s="25">
        <f>SUM(J533:J545)</f>
        <v>72.64</v>
      </c>
    </row>
    <row r="547" spans="1:27" x14ac:dyDescent="0.25">
      <c r="D547" s="24" t="s">
        <v>703</v>
      </c>
      <c r="E547" s="23"/>
      <c r="H547" s="23">
        <v>5</v>
      </c>
      <c r="I547" t="s">
        <v>660</v>
      </c>
      <c r="K547" s="21">
        <f>ROUND(H547/100*K546,2)</f>
        <v>3.63</v>
      </c>
    </row>
    <row r="548" spans="1:27" x14ac:dyDescent="0.25">
      <c r="D548" s="24" t="s">
        <v>661</v>
      </c>
      <c r="E548" s="23"/>
      <c r="H548" s="23"/>
      <c r="K548" s="25">
        <f>SUM(K546:K547)</f>
        <v>76.27</v>
      </c>
    </row>
    <row r="550" spans="1:27" ht="45" customHeight="1" x14ac:dyDescent="0.25">
      <c r="A550" s="17" t="s">
        <v>830</v>
      </c>
      <c r="B550" s="17" t="s">
        <v>182</v>
      </c>
      <c r="C550" s="1" t="s">
        <v>15</v>
      </c>
      <c r="D550" s="65" t="s">
        <v>183</v>
      </c>
      <c r="E550" s="66"/>
      <c r="F550" s="66"/>
      <c r="G550" s="1"/>
      <c r="H550" s="18" t="s">
        <v>633</v>
      </c>
      <c r="I550" s="67">
        <v>1</v>
      </c>
      <c r="J550" s="68"/>
      <c r="K550" s="19">
        <f>ROUND(K561,2)</f>
        <v>9.15</v>
      </c>
      <c r="L550" s="2" t="s">
        <v>831</v>
      </c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x14ac:dyDescent="0.25">
      <c r="B551" s="13" t="s">
        <v>635</v>
      </c>
    </row>
    <row r="552" spans="1:27" x14ac:dyDescent="0.25">
      <c r="B552" t="s">
        <v>636</v>
      </c>
      <c r="C552" t="s">
        <v>637</v>
      </c>
      <c r="D552" t="s">
        <v>638</v>
      </c>
      <c r="E552" s="20">
        <v>0.27</v>
      </c>
      <c r="F552" t="s">
        <v>639</v>
      </c>
      <c r="G552" t="s">
        <v>640</v>
      </c>
      <c r="H552" s="21">
        <v>24.11</v>
      </c>
      <c r="I552" t="s">
        <v>641</v>
      </c>
      <c r="J552" s="22">
        <f>ROUND(E552/I550* H552,2)</f>
        <v>6.51</v>
      </c>
      <c r="K552" s="23"/>
    </row>
    <row r="553" spans="1:27" x14ac:dyDescent="0.25">
      <c r="D553" s="24" t="s">
        <v>642</v>
      </c>
      <c r="E553" s="23"/>
      <c r="H553" s="23"/>
      <c r="K553" s="21">
        <f>SUM(J552:J552)</f>
        <v>6.51</v>
      </c>
    </row>
    <row r="554" spans="1:27" x14ac:dyDescent="0.25">
      <c r="B554" s="13" t="s">
        <v>643</v>
      </c>
      <c r="E554" s="23"/>
      <c r="H554" s="23"/>
      <c r="K554" s="23"/>
    </row>
    <row r="555" spans="1:27" x14ac:dyDescent="0.25">
      <c r="B555" t="s">
        <v>753</v>
      </c>
      <c r="C555" t="s">
        <v>637</v>
      </c>
      <c r="D555" t="s">
        <v>754</v>
      </c>
      <c r="E555" s="20">
        <v>0.27</v>
      </c>
      <c r="F555" t="s">
        <v>639</v>
      </c>
      <c r="G555" t="s">
        <v>640</v>
      </c>
      <c r="H555" s="21">
        <v>7.79</v>
      </c>
      <c r="I555" t="s">
        <v>641</v>
      </c>
      <c r="J555" s="22">
        <f>ROUND(E555/I550* H555,2)</f>
        <v>2.1</v>
      </c>
      <c r="K555" s="23"/>
    </row>
    <row r="556" spans="1:27" x14ac:dyDescent="0.25">
      <c r="D556" s="24" t="s">
        <v>646</v>
      </c>
      <c r="E556" s="23"/>
      <c r="H556" s="23"/>
      <c r="K556" s="21">
        <f>SUM(J555:J555)</f>
        <v>2.1</v>
      </c>
    </row>
    <row r="557" spans="1:27" x14ac:dyDescent="0.25">
      <c r="E557" s="23"/>
      <c r="H557" s="23"/>
      <c r="K557" s="23"/>
    </row>
    <row r="558" spans="1:27" x14ac:dyDescent="0.25">
      <c r="D558" s="24" t="s">
        <v>659</v>
      </c>
      <c r="E558" s="23"/>
      <c r="H558" s="23">
        <v>1.5</v>
      </c>
      <c r="I558" t="s">
        <v>660</v>
      </c>
      <c r="J558">
        <f>ROUND(H558/100*K553,2)</f>
        <v>0.1</v>
      </c>
      <c r="K558" s="23"/>
    </row>
    <row r="559" spans="1:27" x14ac:dyDescent="0.25">
      <c r="D559" s="24" t="s">
        <v>658</v>
      </c>
      <c r="E559" s="23"/>
      <c r="H559" s="23"/>
      <c r="K559" s="25">
        <f>SUM(J551:J558)</f>
        <v>8.7099999999999991</v>
      </c>
    </row>
    <row r="560" spans="1:27" x14ac:dyDescent="0.25">
      <c r="D560" s="24" t="s">
        <v>703</v>
      </c>
      <c r="E560" s="23"/>
      <c r="H560" s="23">
        <v>5</v>
      </c>
      <c r="I560" t="s">
        <v>660</v>
      </c>
      <c r="K560" s="21">
        <f>ROUND(H560/100*K559,2)</f>
        <v>0.44</v>
      </c>
    </row>
    <row r="561" spans="1:27" x14ac:dyDescent="0.25">
      <c r="D561" s="24" t="s">
        <v>661</v>
      </c>
      <c r="E561" s="23"/>
      <c r="H561" s="23"/>
      <c r="K561" s="25">
        <f>SUM(K559:K560)</f>
        <v>9.1499999999999986</v>
      </c>
    </row>
    <row r="563" spans="1:27" ht="45" customHeight="1" x14ac:dyDescent="0.25">
      <c r="A563" s="17" t="s">
        <v>832</v>
      </c>
      <c r="B563" s="17" t="s">
        <v>91</v>
      </c>
      <c r="C563" s="1" t="s">
        <v>31</v>
      </c>
      <c r="D563" s="65" t="s">
        <v>92</v>
      </c>
      <c r="E563" s="66"/>
      <c r="F563" s="66"/>
      <c r="G563" s="1"/>
      <c r="H563" s="18" t="s">
        <v>633</v>
      </c>
      <c r="I563" s="67">
        <v>1</v>
      </c>
      <c r="J563" s="68"/>
      <c r="K563" s="19">
        <f>ROUND(K580,2)</f>
        <v>32.049999999999997</v>
      </c>
      <c r="L563" s="2" t="s">
        <v>833</v>
      </c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x14ac:dyDescent="0.25">
      <c r="B564" s="13" t="s">
        <v>635</v>
      </c>
    </row>
    <row r="565" spans="1:27" x14ac:dyDescent="0.25">
      <c r="B565" t="s">
        <v>740</v>
      </c>
      <c r="C565" t="s">
        <v>637</v>
      </c>
      <c r="D565" t="s">
        <v>715</v>
      </c>
      <c r="E565" s="20">
        <v>0.3</v>
      </c>
      <c r="F565" t="s">
        <v>639</v>
      </c>
      <c r="G565" t="s">
        <v>640</v>
      </c>
      <c r="H565" s="21">
        <v>23.32</v>
      </c>
      <c r="I565" t="s">
        <v>641</v>
      </c>
      <c r="J565" s="22">
        <f>ROUND(E565/I563* H565,2)</f>
        <v>7</v>
      </c>
      <c r="K565" s="23"/>
    </row>
    <row r="566" spans="1:27" x14ac:dyDescent="0.25">
      <c r="B566" t="s">
        <v>636</v>
      </c>
      <c r="C566" t="s">
        <v>637</v>
      </c>
      <c r="D566" t="s">
        <v>638</v>
      </c>
      <c r="E566" s="20">
        <v>0.15</v>
      </c>
      <c r="F566" t="s">
        <v>639</v>
      </c>
      <c r="G566" t="s">
        <v>640</v>
      </c>
      <c r="H566" s="21">
        <v>24.11</v>
      </c>
      <c r="I566" t="s">
        <v>641</v>
      </c>
      <c r="J566" s="22">
        <f>ROUND(E566/I563* H566,2)</f>
        <v>3.62</v>
      </c>
      <c r="K566" s="23"/>
    </row>
    <row r="567" spans="1:27" x14ac:dyDescent="0.25">
      <c r="B567" t="s">
        <v>834</v>
      </c>
      <c r="C567" t="s">
        <v>637</v>
      </c>
      <c r="D567" t="s">
        <v>835</v>
      </c>
      <c r="E567" s="20">
        <v>0.15</v>
      </c>
      <c r="F567" t="s">
        <v>639</v>
      </c>
      <c r="G567" t="s">
        <v>640</v>
      </c>
      <c r="H567" s="21">
        <v>27.95</v>
      </c>
      <c r="I567" t="s">
        <v>641</v>
      </c>
      <c r="J567" s="22">
        <f>ROUND(E567/I563* H567,2)</f>
        <v>4.1900000000000004</v>
      </c>
      <c r="K567" s="23"/>
    </row>
    <row r="568" spans="1:27" x14ac:dyDescent="0.25">
      <c r="D568" s="24" t="s">
        <v>642</v>
      </c>
      <c r="E568" s="23"/>
      <c r="H568" s="23"/>
      <c r="K568" s="21">
        <f>SUM(J565:J567)</f>
        <v>14.810000000000002</v>
      </c>
    </row>
    <row r="569" spans="1:27" x14ac:dyDescent="0.25">
      <c r="B569" s="13" t="s">
        <v>643</v>
      </c>
      <c r="E569" s="23"/>
      <c r="H569" s="23"/>
      <c r="K569" s="23"/>
    </row>
    <row r="570" spans="1:27" x14ac:dyDescent="0.25">
      <c r="B570" t="s">
        <v>766</v>
      </c>
      <c r="C570" t="s">
        <v>637</v>
      </c>
      <c r="D570" t="s">
        <v>767</v>
      </c>
      <c r="E570" s="20">
        <v>0.15</v>
      </c>
      <c r="F570" t="s">
        <v>639</v>
      </c>
      <c r="G570" t="s">
        <v>640</v>
      </c>
      <c r="H570" s="21">
        <v>7.38</v>
      </c>
      <c r="I570" t="s">
        <v>641</v>
      </c>
      <c r="J570" s="22">
        <f>ROUND(E570/I563* H570,2)</f>
        <v>1.1100000000000001</v>
      </c>
      <c r="K570" s="23"/>
    </row>
    <row r="571" spans="1:27" x14ac:dyDescent="0.25">
      <c r="D571" s="24" t="s">
        <v>646</v>
      </c>
      <c r="E571" s="23"/>
      <c r="H571" s="23"/>
      <c r="K571" s="21">
        <f>SUM(J570:J570)</f>
        <v>1.1100000000000001</v>
      </c>
    </row>
    <row r="572" spans="1:27" x14ac:dyDescent="0.25">
      <c r="B572" s="13" t="s">
        <v>647</v>
      </c>
      <c r="E572" s="23"/>
      <c r="H572" s="23"/>
      <c r="K572" s="23"/>
    </row>
    <row r="573" spans="1:27" x14ac:dyDescent="0.25">
      <c r="B573" t="s">
        <v>836</v>
      </c>
      <c r="C573" t="s">
        <v>676</v>
      </c>
      <c r="D573" t="s">
        <v>837</v>
      </c>
      <c r="E573" s="20">
        <v>1</v>
      </c>
      <c r="G573" t="s">
        <v>640</v>
      </c>
      <c r="H573" s="21">
        <v>0.38</v>
      </c>
      <c r="I573" t="s">
        <v>641</v>
      </c>
      <c r="J573" s="22">
        <f>ROUND(E573* H573,2)</f>
        <v>0.38</v>
      </c>
      <c r="K573" s="23"/>
    </row>
    <row r="574" spans="1:27" x14ac:dyDescent="0.25">
      <c r="B574" t="s">
        <v>838</v>
      </c>
      <c r="C574" t="s">
        <v>649</v>
      </c>
      <c r="D574" t="s">
        <v>839</v>
      </c>
      <c r="E574" s="20">
        <v>0.19</v>
      </c>
      <c r="G574" t="s">
        <v>640</v>
      </c>
      <c r="H574" s="21">
        <v>73.66</v>
      </c>
      <c r="I574" t="s">
        <v>641</v>
      </c>
      <c r="J574" s="22">
        <f>ROUND(E574* H574,2)</f>
        <v>14</v>
      </c>
      <c r="K574" s="23"/>
    </row>
    <row r="575" spans="1:27" x14ac:dyDescent="0.25">
      <c r="D575" s="24" t="s">
        <v>657</v>
      </c>
      <c r="E575" s="23"/>
      <c r="H575" s="23"/>
      <c r="K575" s="21">
        <f>SUM(J573:J574)</f>
        <v>14.38</v>
      </c>
    </row>
    <row r="576" spans="1:27" x14ac:dyDescent="0.25">
      <c r="E576" s="23"/>
      <c r="H576" s="23"/>
      <c r="K576" s="23"/>
    </row>
    <row r="577" spans="1:27" x14ac:dyDescent="0.25">
      <c r="D577" s="24" t="s">
        <v>659</v>
      </c>
      <c r="E577" s="23"/>
      <c r="H577" s="23">
        <v>1.5</v>
      </c>
      <c r="I577" t="s">
        <v>660</v>
      </c>
      <c r="J577">
        <f>ROUND(H577/100*K568,2)</f>
        <v>0.22</v>
      </c>
      <c r="K577" s="23"/>
    </row>
    <row r="578" spans="1:27" x14ac:dyDescent="0.25">
      <c r="D578" s="24" t="s">
        <v>658</v>
      </c>
      <c r="E578" s="23"/>
      <c r="H578" s="23"/>
      <c r="K578" s="25">
        <f>SUM(J564:J577)</f>
        <v>30.52</v>
      </c>
    </row>
    <row r="579" spans="1:27" x14ac:dyDescent="0.25">
      <c r="D579" s="24" t="s">
        <v>703</v>
      </c>
      <c r="E579" s="23"/>
      <c r="H579" s="23">
        <v>5</v>
      </c>
      <c r="I579" t="s">
        <v>660</v>
      </c>
      <c r="K579" s="21">
        <f>ROUND(H579/100*K578,2)</f>
        <v>1.53</v>
      </c>
    </row>
    <row r="580" spans="1:27" x14ac:dyDescent="0.25">
      <c r="D580" s="24" t="s">
        <v>661</v>
      </c>
      <c r="E580" s="23"/>
      <c r="H580" s="23"/>
      <c r="K580" s="25">
        <f>SUM(K578:K579)</f>
        <v>32.049999999999997</v>
      </c>
    </row>
    <row r="582" spans="1:27" ht="45" customHeight="1" x14ac:dyDescent="0.25">
      <c r="A582" s="17" t="s">
        <v>840</v>
      </c>
      <c r="B582" s="17" t="s">
        <v>618</v>
      </c>
      <c r="C582" s="1" t="s">
        <v>619</v>
      </c>
      <c r="D582" s="65" t="s">
        <v>620</v>
      </c>
      <c r="E582" s="66"/>
      <c r="F582" s="66"/>
      <c r="G582" s="1"/>
      <c r="H582" s="18" t="s">
        <v>633</v>
      </c>
      <c r="I582" s="67">
        <v>1</v>
      </c>
      <c r="J582" s="68"/>
      <c r="K582" s="19">
        <v>48618.64</v>
      </c>
      <c r="L582" s="2" t="s">
        <v>620</v>
      </c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45" customHeight="1" x14ac:dyDescent="0.25">
      <c r="A583" s="17" t="s">
        <v>841</v>
      </c>
      <c r="B583" s="17" t="s">
        <v>621</v>
      </c>
      <c r="C583" s="1" t="s">
        <v>619</v>
      </c>
      <c r="D583" s="65" t="s">
        <v>622</v>
      </c>
      <c r="E583" s="66"/>
      <c r="F583" s="66"/>
      <c r="G583" s="1"/>
      <c r="H583" s="18" t="s">
        <v>633</v>
      </c>
      <c r="I583" s="67">
        <v>1</v>
      </c>
      <c r="J583" s="68"/>
      <c r="K583" s="19">
        <v>2572.5</v>
      </c>
      <c r="L583" s="2" t="s">
        <v>622</v>
      </c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45" customHeight="1" x14ac:dyDescent="0.25">
      <c r="A584" s="17" t="s">
        <v>842</v>
      </c>
      <c r="B584" s="17" t="s">
        <v>490</v>
      </c>
      <c r="C584" s="1" t="s">
        <v>15</v>
      </c>
      <c r="D584" s="65" t="s">
        <v>491</v>
      </c>
      <c r="E584" s="66"/>
      <c r="F584" s="66"/>
      <c r="G584" s="1"/>
      <c r="H584" s="18" t="s">
        <v>633</v>
      </c>
      <c r="I584" s="67">
        <v>1</v>
      </c>
      <c r="J584" s="68"/>
      <c r="K584" s="19">
        <f>ROUND(K599,2)</f>
        <v>293.97000000000003</v>
      </c>
      <c r="L584" s="2" t="s">
        <v>843</v>
      </c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x14ac:dyDescent="0.25">
      <c r="B585" s="13" t="s">
        <v>635</v>
      </c>
    </row>
    <row r="586" spans="1:27" x14ac:dyDescent="0.25">
      <c r="B586" t="s">
        <v>834</v>
      </c>
      <c r="C586" t="s">
        <v>637</v>
      </c>
      <c r="D586" t="s">
        <v>835</v>
      </c>
      <c r="E586" s="20">
        <v>0.7</v>
      </c>
      <c r="F586" t="s">
        <v>639</v>
      </c>
      <c r="G586" t="s">
        <v>640</v>
      </c>
      <c r="H586" s="21">
        <v>27.95</v>
      </c>
      <c r="I586" t="s">
        <v>641</v>
      </c>
      <c r="J586" s="22">
        <f>ROUND(E586/I584* H586,2)</f>
        <v>19.57</v>
      </c>
      <c r="K586" s="23"/>
    </row>
    <row r="587" spans="1:27" x14ac:dyDescent="0.25">
      <c r="B587" t="s">
        <v>740</v>
      </c>
      <c r="C587" t="s">
        <v>637</v>
      </c>
      <c r="D587" t="s">
        <v>715</v>
      </c>
      <c r="E587" s="20">
        <v>0.35</v>
      </c>
      <c r="F587" t="s">
        <v>639</v>
      </c>
      <c r="G587" t="s">
        <v>640</v>
      </c>
      <c r="H587" s="21">
        <v>23.32</v>
      </c>
      <c r="I587" t="s">
        <v>641</v>
      </c>
      <c r="J587" s="22">
        <f>ROUND(E587/I584* H587,2)</f>
        <v>8.16</v>
      </c>
      <c r="K587" s="23"/>
    </row>
    <row r="588" spans="1:27" x14ac:dyDescent="0.25">
      <c r="D588" s="24" t="s">
        <v>642</v>
      </c>
      <c r="E588" s="23"/>
      <c r="H588" s="23"/>
      <c r="K588" s="21">
        <f>SUM(J586:J587)</f>
        <v>27.73</v>
      </c>
    </row>
    <row r="589" spans="1:27" x14ac:dyDescent="0.25">
      <c r="B589" s="13" t="s">
        <v>647</v>
      </c>
      <c r="E589" s="23"/>
      <c r="H589" s="23"/>
      <c r="K589" s="23"/>
    </row>
    <row r="590" spans="1:27" x14ac:dyDescent="0.25">
      <c r="B590" t="s">
        <v>844</v>
      </c>
      <c r="C590" t="s">
        <v>15</v>
      </c>
      <c r="D590" t="s">
        <v>845</v>
      </c>
      <c r="E590" s="20">
        <v>1</v>
      </c>
      <c r="G590" t="s">
        <v>640</v>
      </c>
      <c r="H590" s="21">
        <v>246.24</v>
      </c>
      <c r="I590" t="s">
        <v>641</v>
      </c>
      <c r="J590" s="22">
        <f>ROUND(E590* H590,2)</f>
        <v>246.24</v>
      </c>
      <c r="K590" s="23"/>
    </row>
    <row r="591" spans="1:27" x14ac:dyDescent="0.25">
      <c r="D591" s="24" t="s">
        <v>657</v>
      </c>
      <c r="E591" s="23"/>
      <c r="H591" s="23"/>
      <c r="K591" s="21">
        <f>SUM(J590:J590)</f>
        <v>246.24</v>
      </c>
    </row>
    <row r="592" spans="1:27" x14ac:dyDescent="0.25">
      <c r="B592" s="13" t="s">
        <v>630</v>
      </c>
      <c r="E592" s="23"/>
      <c r="H592" s="23"/>
      <c r="K592" s="23"/>
    </row>
    <row r="593" spans="1:27" x14ac:dyDescent="0.25">
      <c r="B593" t="s">
        <v>669</v>
      </c>
      <c r="C593" t="s">
        <v>40</v>
      </c>
      <c r="D593" t="s">
        <v>670</v>
      </c>
      <c r="E593" s="20">
        <v>0.05</v>
      </c>
      <c r="G593" t="s">
        <v>640</v>
      </c>
      <c r="H593" s="21">
        <v>106.11</v>
      </c>
      <c r="I593" t="s">
        <v>641</v>
      </c>
      <c r="J593" s="22">
        <f>ROUND(E593* H593,2)</f>
        <v>5.31</v>
      </c>
      <c r="K593" s="23"/>
    </row>
    <row r="594" spans="1:27" x14ac:dyDescent="0.25">
      <c r="D594" s="24" t="s">
        <v>819</v>
      </c>
      <c r="E594" s="23"/>
      <c r="H594" s="23"/>
      <c r="K594" s="21">
        <f>SUM(J593:J593)</f>
        <v>5.31</v>
      </c>
    </row>
    <row r="595" spans="1:27" x14ac:dyDescent="0.25">
      <c r="E595" s="23"/>
      <c r="H595" s="23"/>
      <c r="K595" s="23"/>
    </row>
    <row r="596" spans="1:27" x14ac:dyDescent="0.25">
      <c r="D596" s="24" t="s">
        <v>659</v>
      </c>
      <c r="E596" s="23"/>
      <c r="H596" s="23">
        <v>2.5</v>
      </c>
      <c r="I596" t="s">
        <v>660</v>
      </c>
      <c r="J596">
        <f>ROUND(H596/100*K588,2)</f>
        <v>0.69</v>
      </c>
      <c r="K596" s="23"/>
    </row>
    <row r="597" spans="1:27" x14ac:dyDescent="0.25">
      <c r="D597" s="24" t="s">
        <v>658</v>
      </c>
      <c r="E597" s="23"/>
      <c r="H597" s="23"/>
      <c r="K597" s="25">
        <f>SUM(J585:J596)</f>
        <v>279.97000000000003</v>
      </c>
    </row>
    <row r="598" spans="1:27" x14ac:dyDescent="0.25">
      <c r="D598" s="24" t="s">
        <v>703</v>
      </c>
      <c r="E598" s="23"/>
      <c r="H598" s="23">
        <v>5</v>
      </c>
      <c r="I598" t="s">
        <v>660</v>
      </c>
      <c r="K598" s="21">
        <f>ROUND(H598/100*K597,2)</f>
        <v>14</v>
      </c>
    </row>
    <row r="599" spans="1:27" x14ac:dyDescent="0.25">
      <c r="D599" s="24" t="s">
        <v>661</v>
      </c>
      <c r="E599" s="23"/>
      <c r="H599" s="23"/>
      <c r="K599" s="25">
        <f>SUM(K597:K598)</f>
        <v>293.97000000000003</v>
      </c>
    </row>
    <row r="601" spans="1:27" ht="45" customHeight="1" x14ac:dyDescent="0.25">
      <c r="A601" s="17" t="s">
        <v>846</v>
      </c>
      <c r="B601" s="17" t="s">
        <v>28</v>
      </c>
      <c r="C601" s="1" t="s">
        <v>18</v>
      </c>
      <c r="D601" s="65" t="s">
        <v>29</v>
      </c>
      <c r="E601" s="66"/>
      <c r="F601" s="66"/>
      <c r="G601" s="1"/>
      <c r="H601" s="18" t="s">
        <v>633</v>
      </c>
      <c r="I601" s="67">
        <v>1</v>
      </c>
      <c r="J601" s="68"/>
      <c r="K601" s="19">
        <f>ROUND(K612,2)</f>
        <v>63.54</v>
      </c>
      <c r="L601" s="2" t="s">
        <v>847</v>
      </c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x14ac:dyDescent="0.25">
      <c r="B602" s="13" t="s">
        <v>635</v>
      </c>
    </row>
    <row r="603" spans="1:27" x14ac:dyDescent="0.25">
      <c r="B603" t="s">
        <v>714</v>
      </c>
      <c r="C603" t="s">
        <v>637</v>
      </c>
      <c r="D603" t="s">
        <v>715</v>
      </c>
      <c r="E603" s="20">
        <v>1</v>
      </c>
      <c r="F603" t="s">
        <v>639</v>
      </c>
      <c r="G603" t="s">
        <v>640</v>
      </c>
      <c r="H603" s="21">
        <v>23.32</v>
      </c>
      <c r="I603" t="s">
        <v>641</v>
      </c>
      <c r="J603" s="22">
        <f>ROUND(E603/I601* H603,2)</f>
        <v>23.32</v>
      </c>
      <c r="K603" s="23"/>
    </row>
    <row r="604" spans="1:27" x14ac:dyDescent="0.25">
      <c r="D604" s="24" t="s">
        <v>642</v>
      </c>
      <c r="E604" s="23"/>
      <c r="H604" s="23"/>
      <c r="K604" s="21">
        <f>SUM(J603:J603)</f>
        <v>23.32</v>
      </c>
    </row>
    <row r="605" spans="1:27" x14ac:dyDescent="0.25">
      <c r="B605" s="13" t="s">
        <v>647</v>
      </c>
      <c r="E605" s="23"/>
      <c r="H605" s="23"/>
      <c r="K605" s="23"/>
    </row>
    <row r="606" spans="1:27" x14ac:dyDescent="0.25">
      <c r="B606" t="s">
        <v>848</v>
      </c>
      <c r="C606" t="s">
        <v>18</v>
      </c>
      <c r="D606" t="s">
        <v>849</v>
      </c>
      <c r="E606" s="20">
        <v>1</v>
      </c>
      <c r="G606" t="s">
        <v>640</v>
      </c>
      <c r="H606" s="21">
        <v>36.96</v>
      </c>
      <c r="I606" t="s">
        <v>641</v>
      </c>
      <c r="J606" s="22">
        <f>ROUND(E606* H606,2)</f>
        <v>36.96</v>
      </c>
      <c r="K606" s="23"/>
    </row>
    <row r="607" spans="1:27" x14ac:dyDescent="0.25">
      <c r="D607" s="24" t="s">
        <v>657</v>
      </c>
      <c r="E607" s="23"/>
      <c r="H607" s="23"/>
      <c r="K607" s="21">
        <f>SUM(J606:J606)</f>
        <v>36.96</v>
      </c>
    </row>
    <row r="608" spans="1:27" x14ac:dyDescent="0.25">
      <c r="E608" s="23"/>
      <c r="H608" s="23"/>
      <c r="K608" s="23"/>
    </row>
    <row r="609" spans="1:27" x14ac:dyDescent="0.25">
      <c r="D609" s="24" t="s">
        <v>659</v>
      </c>
      <c r="E609" s="23"/>
      <c r="H609" s="23">
        <v>1</v>
      </c>
      <c r="I609" t="s">
        <v>660</v>
      </c>
      <c r="J609">
        <f>ROUND(H609/100*K604,2)</f>
        <v>0.23</v>
      </c>
      <c r="K609" s="23"/>
    </row>
    <row r="610" spans="1:27" x14ac:dyDescent="0.25">
      <c r="D610" s="24" t="s">
        <v>658</v>
      </c>
      <c r="E610" s="23"/>
      <c r="H610" s="23"/>
      <c r="K610" s="25">
        <f>SUM(J602:J609)</f>
        <v>60.51</v>
      </c>
    </row>
    <row r="611" spans="1:27" x14ac:dyDescent="0.25">
      <c r="D611" s="24" t="s">
        <v>703</v>
      </c>
      <c r="E611" s="23"/>
      <c r="H611" s="23">
        <v>5</v>
      </c>
      <c r="I611" t="s">
        <v>660</v>
      </c>
      <c r="K611" s="21">
        <f>ROUND(H611/100*K610,2)</f>
        <v>3.03</v>
      </c>
    </row>
    <row r="612" spans="1:27" x14ac:dyDescent="0.25">
      <c r="D612" s="24" t="s">
        <v>661</v>
      </c>
      <c r="E612" s="23"/>
      <c r="H612" s="23"/>
      <c r="K612" s="25">
        <f>SUM(K610:K611)</f>
        <v>63.54</v>
      </c>
    </row>
    <row r="614" spans="1:27" ht="45" customHeight="1" x14ac:dyDescent="0.25">
      <c r="A614" s="17"/>
      <c r="B614" s="17" t="s">
        <v>850</v>
      </c>
      <c r="C614" s="1" t="s">
        <v>18</v>
      </c>
      <c r="D614" s="65" t="s">
        <v>851</v>
      </c>
      <c r="E614" s="66"/>
      <c r="F614" s="66"/>
      <c r="G614" s="1"/>
      <c r="H614" s="18" t="s">
        <v>633</v>
      </c>
      <c r="I614" s="67">
        <v>1</v>
      </c>
      <c r="J614" s="68"/>
      <c r="K614" s="19">
        <f>ROUND(K625,2)</f>
        <v>135.84</v>
      </c>
      <c r="L614" s="2" t="s">
        <v>852</v>
      </c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x14ac:dyDescent="0.25">
      <c r="B615" s="13" t="s">
        <v>635</v>
      </c>
    </row>
    <row r="616" spans="1:27" x14ac:dyDescent="0.25">
      <c r="B616" t="s">
        <v>714</v>
      </c>
      <c r="C616" t="s">
        <v>637</v>
      </c>
      <c r="D616" t="s">
        <v>715</v>
      </c>
      <c r="E616" s="20">
        <v>1</v>
      </c>
      <c r="F616" t="s">
        <v>639</v>
      </c>
      <c r="G616" t="s">
        <v>640</v>
      </c>
      <c r="H616" s="21">
        <v>23.32</v>
      </c>
      <c r="I616" t="s">
        <v>641</v>
      </c>
      <c r="J616" s="22">
        <f>ROUND(E616/I614* H616,2)</f>
        <v>23.32</v>
      </c>
      <c r="K616" s="23"/>
    </row>
    <row r="617" spans="1:27" x14ac:dyDescent="0.25">
      <c r="D617" s="24" t="s">
        <v>642</v>
      </c>
      <c r="E617" s="23"/>
      <c r="H617" s="23"/>
      <c r="K617" s="21">
        <f>SUM(J616:J616)</f>
        <v>23.32</v>
      </c>
    </row>
    <row r="618" spans="1:27" x14ac:dyDescent="0.25">
      <c r="B618" s="13" t="s">
        <v>647</v>
      </c>
      <c r="E618" s="23"/>
      <c r="H618" s="23"/>
      <c r="K618" s="23"/>
    </row>
    <row r="619" spans="1:27" x14ac:dyDescent="0.25">
      <c r="B619" t="s">
        <v>853</v>
      </c>
      <c r="C619" t="s">
        <v>18</v>
      </c>
      <c r="D619" t="s">
        <v>854</v>
      </c>
      <c r="E619" s="20">
        <v>1</v>
      </c>
      <c r="G619" t="s">
        <v>640</v>
      </c>
      <c r="H619" s="21">
        <v>105.82</v>
      </c>
      <c r="I619" t="s">
        <v>641</v>
      </c>
      <c r="J619" s="22">
        <f>ROUND(E619* H619,2)</f>
        <v>105.82</v>
      </c>
      <c r="K619" s="23"/>
    </row>
    <row r="620" spans="1:27" x14ac:dyDescent="0.25">
      <c r="D620" s="24" t="s">
        <v>657</v>
      </c>
      <c r="E620" s="23"/>
      <c r="H620" s="23"/>
      <c r="K620" s="21">
        <f>SUM(J619:J619)</f>
        <v>105.82</v>
      </c>
    </row>
    <row r="621" spans="1:27" x14ac:dyDescent="0.25">
      <c r="E621" s="23"/>
      <c r="H621" s="23"/>
      <c r="K621" s="23"/>
    </row>
    <row r="622" spans="1:27" x14ac:dyDescent="0.25">
      <c r="D622" s="24" t="s">
        <v>659</v>
      </c>
      <c r="E622" s="23"/>
      <c r="H622" s="23">
        <v>1</v>
      </c>
      <c r="I622" t="s">
        <v>660</v>
      </c>
      <c r="J622">
        <f>ROUND(H622/100*K617,2)</f>
        <v>0.23</v>
      </c>
      <c r="K622" s="23"/>
    </row>
    <row r="623" spans="1:27" x14ac:dyDescent="0.25">
      <c r="D623" s="24" t="s">
        <v>658</v>
      </c>
      <c r="E623" s="23"/>
      <c r="H623" s="23"/>
      <c r="K623" s="25">
        <f>SUM(J615:J622)</f>
        <v>129.36999999999998</v>
      </c>
    </row>
    <row r="624" spans="1:27" x14ac:dyDescent="0.25">
      <c r="D624" s="24" t="s">
        <v>703</v>
      </c>
      <c r="E624" s="23"/>
      <c r="H624" s="23">
        <v>5</v>
      </c>
      <c r="I624" t="s">
        <v>660</v>
      </c>
      <c r="K624" s="21">
        <f>ROUND(H624/100*K623,2)</f>
        <v>6.47</v>
      </c>
    </row>
    <row r="625" spans="1:27" x14ac:dyDescent="0.25">
      <c r="D625" s="24" t="s">
        <v>661</v>
      </c>
      <c r="E625" s="23"/>
      <c r="H625" s="23"/>
      <c r="K625" s="25">
        <f>SUM(K623:K624)</f>
        <v>135.83999999999997</v>
      </c>
    </row>
    <row r="627" spans="1:27" ht="45" customHeight="1" x14ac:dyDescent="0.25">
      <c r="A627" s="17" t="s">
        <v>855</v>
      </c>
      <c r="B627" s="17" t="s">
        <v>26</v>
      </c>
      <c r="C627" s="1" t="s">
        <v>18</v>
      </c>
      <c r="D627" s="65" t="s">
        <v>27</v>
      </c>
      <c r="E627" s="66"/>
      <c r="F627" s="66"/>
      <c r="G627" s="1"/>
      <c r="H627" s="18" t="s">
        <v>633</v>
      </c>
      <c r="I627" s="67">
        <v>1</v>
      </c>
      <c r="J627" s="68"/>
      <c r="K627" s="19">
        <f>ROUND(K638,2)</f>
        <v>56.93</v>
      </c>
      <c r="L627" s="2" t="s">
        <v>856</v>
      </c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x14ac:dyDescent="0.25">
      <c r="B628" s="13" t="s">
        <v>635</v>
      </c>
    </row>
    <row r="629" spans="1:27" x14ac:dyDescent="0.25">
      <c r="B629" t="s">
        <v>714</v>
      </c>
      <c r="C629" t="s">
        <v>637</v>
      </c>
      <c r="D629" t="s">
        <v>715</v>
      </c>
      <c r="E629" s="20">
        <v>1</v>
      </c>
      <c r="F629" t="s">
        <v>639</v>
      </c>
      <c r="G629" t="s">
        <v>640</v>
      </c>
      <c r="H629" s="21">
        <v>23.32</v>
      </c>
      <c r="I629" t="s">
        <v>641</v>
      </c>
      <c r="J629" s="22">
        <f>ROUND(E629/I627* H629,2)</f>
        <v>23.32</v>
      </c>
      <c r="K629" s="23"/>
    </row>
    <row r="630" spans="1:27" x14ac:dyDescent="0.25">
      <c r="D630" s="24" t="s">
        <v>642</v>
      </c>
      <c r="E630" s="23"/>
      <c r="H630" s="23"/>
      <c r="K630" s="21">
        <f>SUM(J629:J629)</f>
        <v>23.32</v>
      </c>
    </row>
    <row r="631" spans="1:27" x14ac:dyDescent="0.25">
      <c r="B631" s="13" t="s">
        <v>647</v>
      </c>
      <c r="E631" s="23"/>
      <c r="H631" s="23"/>
      <c r="K631" s="23"/>
    </row>
    <row r="632" spans="1:27" x14ac:dyDescent="0.25">
      <c r="B632" t="s">
        <v>857</v>
      </c>
      <c r="C632" t="s">
        <v>18</v>
      </c>
      <c r="D632" t="s">
        <v>858</v>
      </c>
      <c r="E632" s="20">
        <v>1</v>
      </c>
      <c r="G632" t="s">
        <v>640</v>
      </c>
      <c r="H632" s="21">
        <v>30.67</v>
      </c>
      <c r="I632" t="s">
        <v>641</v>
      </c>
      <c r="J632" s="22">
        <f>ROUND(E632* H632,2)</f>
        <v>30.67</v>
      </c>
      <c r="K632" s="23"/>
    </row>
    <row r="633" spans="1:27" x14ac:dyDescent="0.25">
      <c r="D633" s="24" t="s">
        <v>657</v>
      </c>
      <c r="E633" s="23"/>
      <c r="H633" s="23"/>
      <c r="K633" s="21">
        <f>SUM(J632:J632)</f>
        <v>30.67</v>
      </c>
    </row>
    <row r="634" spans="1:27" x14ac:dyDescent="0.25">
      <c r="E634" s="23"/>
      <c r="H634" s="23"/>
      <c r="K634" s="23"/>
    </row>
    <row r="635" spans="1:27" x14ac:dyDescent="0.25">
      <c r="D635" s="24" t="s">
        <v>659</v>
      </c>
      <c r="E635" s="23"/>
      <c r="H635" s="23">
        <v>1</v>
      </c>
      <c r="I635" t="s">
        <v>660</v>
      </c>
      <c r="J635">
        <f>ROUND(H635/100*K630,2)</f>
        <v>0.23</v>
      </c>
      <c r="K635" s="23"/>
    </row>
    <row r="636" spans="1:27" x14ac:dyDescent="0.25">
      <c r="D636" s="24" t="s">
        <v>658</v>
      </c>
      <c r="E636" s="23"/>
      <c r="H636" s="23"/>
      <c r="K636" s="25">
        <f>SUM(J628:J635)</f>
        <v>54.22</v>
      </c>
    </row>
    <row r="637" spans="1:27" x14ac:dyDescent="0.25">
      <c r="D637" s="24" t="s">
        <v>703</v>
      </c>
      <c r="E637" s="23"/>
      <c r="H637" s="23">
        <v>5</v>
      </c>
      <c r="I637" t="s">
        <v>660</v>
      </c>
      <c r="K637" s="21">
        <f>ROUND(H637/100*K636,2)</f>
        <v>2.71</v>
      </c>
    </row>
    <row r="638" spans="1:27" x14ac:dyDescent="0.25">
      <c r="D638" s="24" t="s">
        <v>661</v>
      </c>
      <c r="E638" s="23"/>
      <c r="H638" s="23"/>
      <c r="K638" s="25">
        <f>SUM(K636:K637)</f>
        <v>56.93</v>
      </c>
    </row>
    <row r="640" spans="1:27" ht="45" customHeight="1" x14ac:dyDescent="0.25">
      <c r="A640" s="17" t="s">
        <v>859</v>
      </c>
      <c r="B640" s="17" t="s">
        <v>24</v>
      </c>
      <c r="C640" s="1" t="s">
        <v>18</v>
      </c>
      <c r="D640" s="65" t="s">
        <v>25</v>
      </c>
      <c r="E640" s="66"/>
      <c r="F640" s="66"/>
      <c r="G640" s="1"/>
      <c r="H640" s="18" t="s">
        <v>633</v>
      </c>
      <c r="I640" s="67">
        <v>1</v>
      </c>
      <c r="J640" s="68"/>
      <c r="K640" s="19">
        <f>ROUND(K651,2)</f>
        <v>62.61</v>
      </c>
      <c r="L640" s="2" t="s">
        <v>860</v>
      </c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x14ac:dyDescent="0.25">
      <c r="B641" s="13" t="s">
        <v>635</v>
      </c>
    </row>
    <row r="642" spans="1:27" x14ac:dyDescent="0.25">
      <c r="B642" t="s">
        <v>714</v>
      </c>
      <c r="C642" t="s">
        <v>637</v>
      </c>
      <c r="D642" t="s">
        <v>715</v>
      </c>
      <c r="E642" s="20">
        <v>1</v>
      </c>
      <c r="F642" t="s">
        <v>639</v>
      </c>
      <c r="G642" t="s">
        <v>640</v>
      </c>
      <c r="H642" s="21">
        <v>23.32</v>
      </c>
      <c r="I642" t="s">
        <v>641</v>
      </c>
      <c r="J642" s="22">
        <f>ROUND(E642/I640* H642,2)</f>
        <v>23.32</v>
      </c>
      <c r="K642" s="23"/>
    </row>
    <row r="643" spans="1:27" x14ac:dyDescent="0.25">
      <c r="D643" s="24" t="s">
        <v>642</v>
      </c>
      <c r="E643" s="23"/>
      <c r="H643" s="23"/>
      <c r="K643" s="21">
        <f>SUM(J642:J642)</f>
        <v>23.32</v>
      </c>
    </row>
    <row r="644" spans="1:27" x14ac:dyDescent="0.25">
      <c r="B644" s="13" t="s">
        <v>647</v>
      </c>
      <c r="E644" s="23"/>
      <c r="H644" s="23"/>
      <c r="K644" s="23"/>
    </row>
    <row r="645" spans="1:27" x14ac:dyDescent="0.25">
      <c r="B645" t="s">
        <v>861</v>
      </c>
      <c r="C645" t="s">
        <v>18</v>
      </c>
      <c r="D645" t="s">
        <v>862</v>
      </c>
      <c r="E645" s="20">
        <v>1</v>
      </c>
      <c r="G645" t="s">
        <v>640</v>
      </c>
      <c r="H645" s="21">
        <v>36.08</v>
      </c>
      <c r="I645" t="s">
        <v>641</v>
      </c>
      <c r="J645" s="22">
        <f>ROUND(E645* H645,2)</f>
        <v>36.08</v>
      </c>
      <c r="K645" s="23"/>
    </row>
    <row r="646" spans="1:27" x14ac:dyDescent="0.25">
      <c r="D646" s="24" t="s">
        <v>657</v>
      </c>
      <c r="E646" s="23"/>
      <c r="H646" s="23"/>
      <c r="K646" s="21">
        <f>SUM(J645:J645)</f>
        <v>36.08</v>
      </c>
    </row>
    <row r="647" spans="1:27" x14ac:dyDescent="0.25">
      <c r="E647" s="23"/>
      <c r="H647" s="23"/>
      <c r="K647" s="23"/>
    </row>
    <row r="648" spans="1:27" x14ac:dyDescent="0.25">
      <c r="D648" s="24" t="s">
        <v>659</v>
      </c>
      <c r="E648" s="23"/>
      <c r="H648" s="23">
        <v>1</v>
      </c>
      <c r="I648" t="s">
        <v>660</v>
      </c>
      <c r="J648">
        <f>ROUND(H648/100*K643,2)</f>
        <v>0.23</v>
      </c>
      <c r="K648" s="23"/>
    </row>
    <row r="649" spans="1:27" x14ac:dyDescent="0.25">
      <c r="D649" s="24" t="s">
        <v>658</v>
      </c>
      <c r="E649" s="23"/>
      <c r="H649" s="23"/>
      <c r="K649" s="25">
        <f>SUM(J641:J648)</f>
        <v>59.629999999999995</v>
      </c>
    </row>
    <row r="650" spans="1:27" x14ac:dyDescent="0.25">
      <c r="D650" s="24" t="s">
        <v>703</v>
      </c>
      <c r="E650" s="23"/>
      <c r="H650" s="23">
        <v>5</v>
      </c>
      <c r="I650" t="s">
        <v>660</v>
      </c>
      <c r="K650" s="21">
        <f>ROUND(H650/100*K649,2)</f>
        <v>2.98</v>
      </c>
    </row>
    <row r="651" spans="1:27" x14ac:dyDescent="0.25">
      <c r="D651" s="24" t="s">
        <v>661</v>
      </c>
      <c r="E651" s="23"/>
      <c r="H651" s="23"/>
      <c r="K651" s="25">
        <f>SUM(K649:K650)</f>
        <v>62.609999999999992</v>
      </c>
    </row>
    <row r="653" spans="1:27" ht="45" customHeight="1" x14ac:dyDescent="0.25">
      <c r="A653" s="17" t="s">
        <v>863</v>
      </c>
      <c r="B653" s="17" t="s">
        <v>22</v>
      </c>
      <c r="C653" s="1" t="s">
        <v>15</v>
      </c>
      <c r="D653" s="65" t="s">
        <v>23</v>
      </c>
      <c r="E653" s="66"/>
      <c r="F653" s="66"/>
      <c r="G653" s="1"/>
      <c r="H653" s="18" t="s">
        <v>633</v>
      </c>
      <c r="I653" s="67">
        <v>1</v>
      </c>
      <c r="J653" s="68"/>
      <c r="K653" s="19">
        <f>ROUND(K664,2)</f>
        <v>1.41</v>
      </c>
      <c r="L653" s="2" t="s">
        <v>864</v>
      </c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x14ac:dyDescent="0.25">
      <c r="B654" s="13" t="s">
        <v>635</v>
      </c>
    </row>
    <row r="655" spans="1:27" x14ac:dyDescent="0.25">
      <c r="B655" t="s">
        <v>714</v>
      </c>
      <c r="C655" t="s">
        <v>637</v>
      </c>
      <c r="D655" t="s">
        <v>715</v>
      </c>
      <c r="E655" s="20">
        <v>0.05</v>
      </c>
      <c r="F655" t="s">
        <v>639</v>
      </c>
      <c r="G655" t="s">
        <v>640</v>
      </c>
      <c r="H655" s="21">
        <v>23.32</v>
      </c>
      <c r="I655" t="s">
        <v>641</v>
      </c>
      <c r="J655" s="22">
        <f>ROUND(E655/I653* H655,2)</f>
        <v>1.17</v>
      </c>
      <c r="K655" s="23"/>
    </row>
    <row r="656" spans="1:27" x14ac:dyDescent="0.25">
      <c r="D656" s="24" t="s">
        <v>642</v>
      </c>
      <c r="E656" s="23"/>
      <c r="H656" s="23"/>
      <c r="K656" s="21">
        <f>SUM(J655:J655)</f>
        <v>1.17</v>
      </c>
    </row>
    <row r="657" spans="1:27" x14ac:dyDescent="0.25">
      <c r="B657" s="13" t="s">
        <v>647</v>
      </c>
      <c r="E657" s="23"/>
      <c r="H657" s="23"/>
      <c r="K657" s="23"/>
    </row>
    <row r="658" spans="1:27" x14ac:dyDescent="0.25">
      <c r="B658" t="s">
        <v>865</v>
      </c>
      <c r="C658" t="s">
        <v>15</v>
      </c>
      <c r="D658" t="s">
        <v>866</v>
      </c>
      <c r="E658" s="20">
        <v>1</v>
      </c>
      <c r="G658" t="s">
        <v>640</v>
      </c>
      <c r="H658" s="21">
        <v>0.15</v>
      </c>
      <c r="I658" t="s">
        <v>641</v>
      </c>
      <c r="J658" s="22">
        <f>ROUND(E658* H658,2)</f>
        <v>0.15</v>
      </c>
      <c r="K658" s="23"/>
    </row>
    <row r="659" spans="1:27" x14ac:dyDescent="0.25">
      <c r="D659" s="24" t="s">
        <v>657</v>
      </c>
      <c r="E659" s="23"/>
      <c r="H659" s="23"/>
      <c r="K659" s="21">
        <f>SUM(J658:J658)</f>
        <v>0.15</v>
      </c>
    </row>
    <row r="660" spans="1:27" x14ac:dyDescent="0.25">
      <c r="E660" s="23"/>
      <c r="H660" s="23"/>
      <c r="K660" s="23"/>
    </row>
    <row r="661" spans="1:27" x14ac:dyDescent="0.25">
      <c r="D661" s="24" t="s">
        <v>659</v>
      </c>
      <c r="E661" s="23"/>
      <c r="H661" s="23">
        <v>1.5</v>
      </c>
      <c r="I661" t="s">
        <v>660</v>
      </c>
      <c r="J661">
        <f>ROUND(H661/100*K656,2)</f>
        <v>0.02</v>
      </c>
      <c r="K661" s="23"/>
    </row>
    <row r="662" spans="1:27" x14ac:dyDescent="0.25">
      <c r="D662" s="24" t="s">
        <v>658</v>
      </c>
      <c r="E662" s="23"/>
      <c r="H662" s="23"/>
      <c r="K662" s="25">
        <f>SUM(J654:J661)</f>
        <v>1.3399999999999999</v>
      </c>
    </row>
    <row r="663" spans="1:27" x14ac:dyDescent="0.25">
      <c r="D663" s="24" t="s">
        <v>703</v>
      </c>
      <c r="E663" s="23"/>
      <c r="H663" s="23">
        <v>5</v>
      </c>
      <c r="I663" t="s">
        <v>660</v>
      </c>
      <c r="K663" s="21">
        <f>ROUND(H663/100*K662,2)</f>
        <v>7.0000000000000007E-2</v>
      </c>
    </row>
    <row r="664" spans="1:27" x14ac:dyDescent="0.25">
      <c r="D664" s="24" t="s">
        <v>661</v>
      </c>
      <c r="E664" s="23"/>
      <c r="H664" s="23"/>
      <c r="K664" s="25">
        <f>SUM(K662:K663)</f>
        <v>1.41</v>
      </c>
    </row>
    <row r="666" spans="1:27" ht="45" customHeight="1" x14ac:dyDescent="0.25">
      <c r="A666" s="17" t="s">
        <v>867</v>
      </c>
      <c r="B666" s="17" t="s">
        <v>17</v>
      </c>
      <c r="C666" s="1" t="s">
        <v>18</v>
      </c>
      <c r="D666" s="65" t="s">
        <v>19</v>
      </c>
      <c r="E666" s="66"/>
      <c r="F666" s="66"/>
      <c r="G666" s="1"/>
      <c r="H666" s="18" t="s">
        <v>633</v>
      </c>
      <c r="I666" s="67">
        <v>1</v>
      </c>
      <c r="J666" s="68"/>
      <c r="K666" s="19">
        <f>ROUND(K677,2)</f>
        <v>4.71</v>
      </c>
      <c r="L666" s="2" t="s">
        <v>868</v>
      </c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x14ac:dyDescent="0.25">
      <c r="B667" s="13" t="s">
        <v>635</v>
      </c>
    </row>
    <row r="668" spans="1:27" x14ac:dyDescent="0.25">
      <c r="B668" t="s">
        <v>714</v>
      </c>
      <c r="C668" t="s">
        <v>637</v>
      </c>
      <c r="D668" t="s">
        <v>715</v>
      </c>
      <c r="E668" s="20">
        <v>0.02</v>
      </c>
      <c r="F668" t="s">
        <v>639</v>
      </c>
      <c r="G668" t="s">
        <v>640</v>
      </c>
      <c r="H668" s="21">
        <v>23.32</v>
      </c>
      <c r="I668" t="s">
        <v>641</v>
      </c>
      <c r="J668" s="22">
        <f>ROUND(E668/I666* H668,2)</f>
        <v>0.47</v>
      </c>
      <c r="K668" s="23"/>
    </row>
    <row r="669" spans="1:27" x14ac:dyDescent="0.25">
      <c r="D669" s="24" t="s">
        <v>642</v>
      </c>
      <c r="E669" s="23"/>
      <c r="H669" s="23"/>
      <c r="K669" s="21">
        <f>SUM(J668:J668)</f>
        <v>0.47</v>
      </c>
    </row>
    <row r="670" spans="1:27" x14ac:dyDescent="0.25">
      <c r="B670" s="13" t="s">
        <v>647</v>
      </c>
      <c r="E670" s="23"/>
      <c r="H670" s="23"/>
      <c r="K670" s="23"/>
    </row>
    <row r="671" spans="1:27" x14ac:dyDescent="0.25">
      <c r="B671" t="s">
        <v>869</v>
      </c>
      <c r="C671" t="s">
        <v>18</v>
      </c>
      <c r="D671" t="s">
        <v>870</v>
      </c>
      <c r="E671" s="20">
        <v>1</v>
      </c>
      <c r="G671" t="s">
        <v>640</v>
      </c>
      <c r="H671" s="21">
        <v>4.0199999999999996</v>
      </c>
      <c r="I671" t="s">
        <v>641</v>
      </c>
      <c r="J671" s="22">
        <f>ROUND(E671* H671,2)</f>
        <v>4.0199999999999996</v>
      </c>
      <c r="K671" s="23"/>
    </row>
    <row r="672" spans="1:27" x14ac:dyDescent="0.25">
      <c r="D672" s="24" t="s">
        <v>657</v>
      </c>
      <c r="E672" s="23"/>
      <c r="H672" s="23"/>
      <c r="K672" s="21">
        <f>SUM(J671:J671)</f>
        <v>4.0199999999999996</v>
      </c>
    </row>
    <row r="673" spans="1:27" x14ac:dyDescent="0.25">
      <c r="E673" s="23"/>
      <c r="H673" s="23"/>
      <c r="K673" s="23"/>
    </row>
    <row r="674" spans="1:27" x14ac:dyDescent="0.25">
      <c r="D674" s="24" t="s">
        <v>659</v>
      </c>
      <c r="E674" s="23"/>
      <c r="H674" s="23">
        <v>1</v>
      </c>
      <c r="I674" t="s">
        <v>660</v>
      </c>
      <c r="J674">
        <f>ROUND(H674/100*K669,2)</f>
        <v>0</v>
      </c>
      <c r="K674" s="23"/>
    </row>
    <row r="675" spans="1:27" x14ac:dyDescent="0.25">
      <c r="D675" s="24" t="s">
        <v>658</v>
      </c>
      <c r="E675" s="23"/>
      <c r="H675" s="23"/>
      <c r="K675" s="25">
        <f>SUM(J667:J674)</f>
        <v>4.4899999999999993</v>
      </c>
    </row>
    <row r="676" spans="1:27" x14ac:dyDescent="0.25">
      <c r="D676" s="24" t="s">
        <v>703</v>
      </c>
      <c r="E676" s="23"/>
      <c r="H676" s="23">
        <v>5</v>
      </c>
      <c r="I676" t="s">
        <v>660</v>
      </c>
      <c r="K676" s="21">
        <f>ROUND(H676/100*K675,2)</f>
        <v>0.22</v>
      </c>
    </row>
    <row r="677" spans="1:27" x14ac:dyDescent="0.25">
      <c r="D677" s="24" t="s">
        <v>661</v>
      </c>
      <c r="E677" s="23"/>
      <c r="H677" s="23"/>
      <c r="K677" s="25">
        <f>SUM(K675:K676)</f>
        <v>4.7099999999999991</v>
      </c>
    </row>
    <row r="679" spans="1:27" ht="45" customHeight="1" x14ac:dyDescent="0.25">
      <c r="A679" s="17" t="s">
        <v>871</v>
      </c>
      <c r="B679" s="17" t="s">
        <v>20</v>
      </c>
      <c r="C679" s="1" t="s">
        <v>18</v>
      </c>
      <c r="D679" s="65" t="s">
        <v>21</v>
      </c>
      <c r="E679" s="66"/>
      <c r="F679" s="66"/>
      <c r="G679" s="1"/>
      <c r="H679" s="18" t="s">
        <v>633</v>
      </c>
      <c r="I679" s="67">
        <v>1</v>
      </c>
      <c r="J679" s="68"/>
      <c r="K679" s="19">
        <f>ROUND(K690,2)</f>
        <v>28.56</v>
      </c>
      <c r="L679" s="2" t="s">
        <v>872</v>
      </c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x14ac:dyDescent="0.25">
      <c r="B680" s="13" t="s">
        <v>635</v>
      </c>
    </row>
    <row r="681" spans="1:27" x14ac:dyDescent="0.25">
      <c r="B681" t="s">
        <v>714</v>
      </c>
      <c r="C681" t="s">
        <v>637</v>
      </c>
      <c r="D681" t="s">
        <v>715</v>
      </c>
      <c r="E681" s="20">
        <v>0.15</v>
      </c>
      <c r="F681" t="s">
        <v>639</v>
      </c>
      <c r="G681" t="s">
        <v>640</v>
      </c>
      <c r="H681" s="21">
        <v>23.32</v>
      </c>
      <c r="I681" t="s">
        <v>641</v>
      </c>
      <c r="J681" s="22">
        <f>ROUND(E681/I679* H681,2)</f>
        <v>3.5</v>
      </c>
      <c r="K681" s="23"/>
    </row>
    <row r="682" spans="1:27" x14ac:dyDescent="0.25">
      <c r="D682" s="24" t="s">
        <v>642</v>
      </c>
      <c r="E682" s="23"/>
      <c r="H682" s="23"/>
      <c r="K682" s="21">
        <f>SUM(J681:J681)</f>
        <v>3.5</v>
      </c>
    </row>
    <row r="683" spans="1:27" x14ac:dyDescent="0.25">
      <c r="B683" s="13" t="s">
        <v>647</v>
      </c>
      <c r="E683" s="23"/>
      <c r="H683" s="23"/>
      <c r="K683" s="23"/>
    </row>
    <row r="684" spans="1:27" x14ac:dyDescent="0.25">
      <c r="B684" t="s">
        <v>873</v>
      </c>
      <c r="C684" t="s">
        <v>18</v>
      </c>
      <c r="D684" t="s">
        <v>874</v>
      </c>
      <c r="E684" s="20">
        <v>1</v>
      </c>
      <c r="G684" t="s">
        <v>640</v>
      </c>
      <c r="H684" s="21">
        <v>23.66</v>
      </c>
      <c r="I684" t="s">
        <v>641</v>
      </c>
      <c r="J684" s="22">
        <f>ROUND(E684* H684,2)</f>
        <v>23.66</v>
      </c>
      <c r="K684" s="23"/>
    </row>
    <row r="685" spans="1:27" x14ac:dyDescent="0.25">
      <c r="D685" s="24" t="s">
        <v>657</v>
      </c>
      <c r="E685" s="23"/>
      <c r="H685" s="23"/>
      <c r="K685" s="21">
        <f>SUM(J684:J684)</f>
        <v>23.66</v>
      </c>
    </row>
    <row r="686" spans="1:27" x14ac:dyDescent="0.25">
      <c r="E686" s="23"/>
      <c r="H686" s="23"/>
      <c r="K686" s="23"/>
    </row>
    <row r="687" spans="1:27" x14ac:dyDescent="0.25">
      <c r="D687" s="24" t="s">
        <v>659</v>
      </c>
      <c r="E687" s="23"/>
      <c r="H687" s="23">
        <v>1</v>
      </c>
      <c r="I687" t="s">
        <v>660</v>
      </c>
      <c r="J687">
        <f>ROUND(H687/100*K682,2)</f>
        <v>0.04</v>
      </c>
      <c r="K687" s="23"/>
    </row>
    <row r="688" spans="1:27" x14ac:dyDescent="0.25">
      <c r="D688" s="24" t="s">
        <v>658</v>
      </c>
      <c r="E688" s="23"/>
      <c r="H688" s="23"/>
      <c r="K688" s="25">
        <f>SUM(J680:J687)</f>
        <v>27.2</v>
      </c>
    </row>
    <row r="689" spans="1:27" x14ac:dyDescent="0.25">
      <c r="D689" s="24" t="s">
        <v>703</v>
      </c>
      <c r="E689" s="23"/>
      <c r="H689" s="23">
        <v>5</v>
      </c>
      <c r="I689" t="s">
        <v>660</v>
      </c>
      <c r="K689" s="21">
        <f>ROUND(H689/100*K688,2)</f>
        <v>1.36</v>
      </c>
    </row>
    <row r="690" spans="1:27" x14ac:dyDescent="0.25">
      <c r="D690" s="24" t="s">
        <v>661</v>
      </c>
      <c r="E690" s="23"/>
      <c r="H690" s="23"/>
      <c r="K690" s="25">
        <f>SUM(K688:K689)</f>
        <v>28.56</v>
      </c>
    </row>
    <row r="692" spans="1:27" ht="45" customHeight="1" x14ac:dyDescent="0.25">
      <c r="A692" s="17" t="s">
        <v>875</v>
      </c>
      <c r="B692" s="17" t="s">
        <v>14</v>
      </c>
      <c r="C692" s="1" t="s">
        <v>15</v>
      </c>
      <c r="D692" s="65" t="s">
        <v>16</v>
      </c>
      <c r="E692" s="66"/>
      <c r="F692" s="66"/>
      <c r="G692" s="1"/>
      <c r="H692" s="18" t="s">
        <v>633</v>
      </c>
      <c r="I692" s="67">
        <v>1</v>
      </c>
      <c r="J692" s="68"/>
      <c r="K692" s="19">
        <f>ROUND(K703,2)</f>
        <v>5.85</v>
      </c>
      <c r="L692" s="2" t="s">
        <v>876</v>
      </c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x14ac:dyDescent="0.25">
      <c r="B693" s="13" t="s">
        <v>635</v>
      </c>
    </row>
    <row r="694" spans="1:27" x14ac:dyDescent="0.25">
      <c r="B694" t="s">
        <v>714</v>
      </c>
      <c r="C694" t="s">
        <v>637</v>
      </c>
      <c r="D694" t="s">
        <v>715</v>
      </c>
      <c r="E694" s="20">
        <v>0.06</v>
      </c>
      <c r="F694" t="s">
        <v>639</v>
      </c>
      <c r="G694" t="s">
        <v>640</v>
      </c>
      <c r="H694" s="21">
        <v>23.32</v>
      </c>
      <c r="I694" t="s">
        <v>641</v>
      </c>
      <c r="J694" s="22">
        <f>ROUND(E694/I692* H694,2)</f>
        <v>1.4</v>
      </c>
      <c r="K694" s="23"/>
    </row>
    <row r="695" spans="1:27" x14ac:dyDescent="0.25">
      <c r="D695" s="24" t="s">
        <v>642</v>
      </c>
      <c r="E695" s="23"/>
      <c r="H695" s="23"/>
      <c r="K695" s="21">
        <f>SUM(J694:J694)</f>
        <v>1.4</v>
      </c>
    </row>
    <row r="696" spans="1:27" x14ac:dyDescent="0.25">
      <c r="B696" s="13" t="s">
        <v>647</v>
      </c>
      <c r="E696" s="23"/>
      <c r="H696" s="23"/>
      <c r="K696" s="23"/>
    </row>
    <row r="697" spans="1:27" x14ac:dyDescent="0.25">
      <c r="B697" t="s">
        <v>877</v>
      </c>
      <c r="C697" t="s">
        <v>15</v>
      </c>
      <c r="D697" t="s">
        <v>878</v>
      </c>
      <c r="E697" s="20">
        <v>0.4</v>
      </c>
      <c r="G697" t="s">
        <v>640</v>
      </c>
      <c r="H697" s="21">
        <v>10.39</v>
      </c>
      <c r="I697" t="s">
        <v>641</v>
      </c>
      <c r="J697" s="22">
        <f>ROUND(E697* H697,2)</f>
        <v>4.16</v>
      </c>
      <c r="K697" s="23"/>
    </row>
    <row r="698" spans="1:27" x14ac:dyDescent="0.25">
      <c r="D698" s="24" t="s">
        <v>657</v>
      </c>
      <c r="E698" s="23"/>
      <c r="H698" s="23"/>
      <c r="K698" s="21">
        <f>SUM(J697:J697)</f>
        <v>4.16</v>
      </c>
    </row>
    <row r="699" spans="1:27" x14ac:dyDescent="0.25">
      <c r="E699" s="23"/>
      <c r="H699" s="23"/>
      <c r="K699" s="23"/>
    </row>
    <row r="700" spans="1:27" x14ac:dyDescent="0.25">
      <c r="D700" s="24" t="s">
        <v>659</v>
      </c>
      <c r="E700" s="23"/>
      <c r="H700" s="23">
        <v>1</v>
      </c>
      <c r="I700" t="s">
        <v>660</v>
      </c>
      <c r="J700">
        <f>ROUND(H700/100*K695,2)</f>
        <v>0.01</v>
      </c>
      <c r="K700" s="23"/>
    </row>
    <row r="701" spans="1:27" x14ac:dyDescent="0.25">
      <c r="D701" s="24" t="s">
        <v>658</v>
      </c>
      <c r="E701" s="23"/>
      <c r="H701" s="23"/>
      <c r="K701" s="25">
        <f>SUM(J693:J700)</f>
        <v>5.57</v>
      </c>
    </row>
    <row r="702" spans="1:27" x14ac:dyDescent="0.25">
      <c r="D702" s="24" t="s">
        <v>703</v>
      </c>
      <c r="E702" s="23"/>
      <c r="H702" s="23">
        <v>5</v>
      </c>
      <c r="I702" t="s">
        <v>660</v>
      </c>
      <c r="K702" s="21">
        <f>ROUND(H702/100*K701,2)</f>
        <v>0.28000000000000003</v>
      </c>
    </row>
    <row r="703" spans="1:27" x14ac:dyDescent="0.25">
      <c r="D703" s="24" t="s">
        <v>661</v>
      </c>
      <c r="E703" s="23"/>
      <c r="H703" s="23"/>
      <c r="K703" s="25">
        <f>SUM(K701:K702)</f>
        <v>5.8500000000000005</v>
      </c>
    </row>
    <row r="705" spans="1:27" ht="45" customHeight="1" x14ac:dyDescent="0.25">
      <c r="A705" s="17" t="s">
        <v>879</v>
      </c>
      <c r="B705" s="17" t="s">
        <v>156</v>
      </c>
      <c r="C705" s="1" t="s">
        <v>18</v>
      </c>
      <c r="D705" s="65" t="s">
        <v>157</v>
      </c>
      <c r="E705" s="66"/>
      <c r="F705" s="66"/>
      <c r="G705" s="1"/>
      <c r="H705" s="18" t="s">
        <v>633</v>
      </c>
      <c r="I705" s="67">
        <v>1</v>
      </c>
      <c r="J705" s="68"/>
      <c r="K705" s="19">
        <f>ROUND(K723,2)</f>
        <v>1182.44</v>
      </c>
      <c r="L705" s="2" t="s">
        <v>880</v>
      </c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x14ac:dyDescent="0.25">
      <c r="B706" s="13" t="s">
        <v>635</v>
      </c>
    </row>
    <row r="707" spans="1:27" x14ac:dyDescent="0.25">
      <c r="B707" t="s">
        <v>740</v>
      </c>
      <c r="C707" t="s">
        <v>637</v>
      </c>
      <c r="D707" t="s">
        <v>715</v>
      </c>
      <c r="E707" s="20">
        <v>8</v>
      </c>
      <c r="F707" t="s">
        <v>639</v>
      </c>
      <c r="G707" t="s">
        <v>640</v>
      </c>
      <c r="H707" s="21">
        <v>23.32</v>
      </c>
      <c r="I707" t="s">
        <v>641</v>
      </c>
      <c r="J707" s="22">
        <f>ROUND(E707/I705* H707,2)</f>
        <v>186.56</v>
      </c>
      <c r="K707" s="23"/>
    </row>
    <row r="708" spans="1:27" x14ac:dyDescent="0.25">
      <c r="B708" t="s">
        <v>636</v>
      </c>
      <c r="C708" t="s">
        <v>637</v>
      </c>
      <c r="D708" t="s">
        <v>638</v>
      </c>
      <c r="E708" s="20">
        <v>8</v>
      </c>
      <c r="F708" t="s">
        <v>639</v>
      </c>
      <c r="G708" t="s">
        <v>640</v>
      </c>
      <c r="H708" s="21">
        <v>24.11</v>
      </c>
      <c r="I708" t="s">
        <v>641</v>
      </c>
      <c r="J708" s="22">
        <f>ROUND(E708/I705* H708,2)</f>
        <v>192.88</v>
      </c>
      <c r="K708" s="23"/>
    </row>
    <row r="709" spans="1:27" x14ac:dyDescent="0.25">
      <c r="B709" t="s">
        <v>834</v>
      </c>
      <c r="C709" t="s">
        <v>637</v>
      </c>
      <c r="D709" t="s">
        <v>835</v>
      </c>
      <c r="E709" s="20">
        <v>8</v>
      </c>
      <c r="F709" t="s">
        <v>639</v>
      </c>
      <c r="G709" t="s">
        <v>640</v>
      </c>
      <c r="H709" s="21">
        <v>27.95</v>
      </c>
      <c r="I709" t="s">
        <v>641</v>
      </c>
      <c r="J709" s="22">
        <f>ROUND(E709/I705* H709,2)</f>
        <v>223.6</v>
      </c>
      <c r="K709" s="23"/>
    </row>
    <row r="710" spans="1:27" x14ac:dyDescent="0.25">
      <c r="D710" s="24" t="s">
        <v>642</v>
      </c>
      <c r="E710" s="23"/>
      <c r="H710" s="23"/>
      <c r="K710" s="21">
        <f>SUM(J707:J709)</f>
        <v>603.04</v>
      </c>
    </row>
    <row r="711" spans="1:27" x14ac:dyDescent="0.25">
      <c r="B711" s="13" t="s">
        <v>643</v>
      </c>
      <c r="E711" s="23"/>
      <c r="H711" s="23"/>
      <c r="K711" s="23"/>
    </row>
    <row r="712" spans="1:27" x14ac:dyDescent="0.25">
      <c r="B712" t="s">
        <v>881</v>
      </c>
      <c r="C712" t="s">
        <v>637</v>
      </c>
      <c r="D712" t="s">
        <v>882</v>
      </c>
      <c r="E712" s="20">
        <v>8</v>
      </c>
      <c r="F712" t="s">
        <v>639</v>
      </c>
      <c r="G712" t="s">
        <v>640</v>
      </c>
      <c r="H712" s="21">
        <v>7.11</v>
      </c>
      <c r="I712" t="s">
        <v>641</v>
      </c>
      <c r="J712" s="22">
        <f>ROUND(E712/I705* H712,2)</f>
        <v>56.88</v>
      </c>
      <c r="K712" s="23"/>
    </row>
    <row r="713" spans="1:27" x14ac:dyDescent="0.25">
      <c r="B713" t="s">
        <v>883</v>
      </c>
      <c r="C713" t="s">
        <v>637</v>
      </c>
      <c r="D713" t="s">
        <v>884</v>
      </c>
      <c r="E713" s="20">
        <v>8</v>
      </c>
      <c r="F713" t="s">
        <v>639</v>
      </c>
      <c r="G713" t="s">
        <v>640</v>
      </c>
      <c r="H713" s="21">
        <v>26.69</v>
      </c>
      <c r="I713" t="s">
        <v>641</v>
      </c>
      <c r="J713" s="22">
        <f>ROUND(E713/I705* H713,2)</f>
        <v>213.52</v>
      </c>
      <c r="K713" s="23"/>
    </row>
    <row r="714" spans="1:27" x14ac:dyDescent="0.25">
      <c r="B714" t="s">
        <v>885</v>
      </c>
      <c r="C714" t="s">
        <v>637</v>
      </c>
      <c r="D714" t="s">
        <v>886</v>
      </c>
      <c r="E714" s="20">
        <v>8</v>
      </c>
      <c r="F714" t="s">
        <v>639</v>
      </c>
      <c r="G714" t="s">
        <v>640</v>
      </c>
      <c r="H714" s="21">
        <v>13.76</v>
      </c>
      <c r="I714" t="s">
        <v>641</v>
      </c>
      <c r="J714" s="22">
        <f>ROUND(E714/I705* H714,2)</f>
        <v>110.08</v>
      </c>
      <c r="K714" s="23"/>
    </row>
    <row r="715" spans="1:27" x14ac:dyDescent="0.25">
      <c r="D715" s="24" t="s">
        <v>646</v>
      </c>
      <c r="E715" s="23"/>
      <c r="H715" s="23"/>
      <c r="K715" s="21">
        <f>SUM(J712:J714)</f>
        <v>380.48</v>
      </c>
    </row>
    <row r="716" spans="1:27" x14ac:dyDescent="0.25">
      <c r="B716" s="13" t="s">
        <v>647</v>
      </c>
      <c r="E716" s="23"/>
      <c r="H716" s="23"/>
      <c r="K716" s="23"/>
    </row>
    <row r="717" spans="1:27" x14ac:dyDescent="0.25">
      <c r="B717" t="s">
        <v>887</v>
      </c>
      <c r="C717" t="s">
        <v>676</v>
      </c>
      <c r="D717" t="s">
        <v>888</v>
      </c>
      <c r="E717" s="20">
        <v>24</v>
      </c>
      <c r="G717" t="s">
        <v>640</v>
      </c>
      <c r="H717" s="21">
        <v>1.51</v>
      </c>
      <c r="I717" t="s">
        <v>641</v>
      </c>
      <c r="J717" s="22">
        <f>ROUND(E717* H717,2)</f>
        <v>36.24</v>
      </c>
      <c r="K717" s="23"/>
    </row>
    <row r="718" spans="1:27" x14ac:dyDescent="0.25">
      <c r="B718" t="s">
        <v>889</v>
      </c>
      <c r="C718" t="s">
        <v>676</v>
      </c>
      <c r="D718" t="s">
        <v>890</v>
      </c>
      <c r="E718" s="20">
        <v>7.5</v>
      </c>
      <c r="G718" t="s">
        <v>640</v>
      </c>
      <c r="H718" s="21">
        <v>2.4700000000000002</v>
      </c>
      <c r="I718" t="s">
        <v>641</v>
      </c>
      <c r="J718" s="22">
        <f>ROUND(E718* H718,2)</f>
        <v>18.53</v>
      </c>
      <c r="K718" s="23"/>
    </row>
    <row r="719" spans="1:27" x14ac:dyDescent="0.25">
      <c r="B719" t="s">
        <v>891</v>
      </c>
      <c r="C719" t="s">
        <v>676</v>
      </c>
      <c r="D719" t="s">
        <v>892</v>
      </c>
      <c r="E719" s="20">
        <v>36</v>
      </c>
      <c r="G719" t="s">
        <v>640</v>
      </c>
      <c r="H719" s="21">
        <v>2.44</v>
      </c>
      <c r="I719" t="s">
        <v>641</v>
      </c>
      <c r="J719" s="22">
        <f>ROUND(E719* H719,2)</f>
        <v>87.84</v>
      </c>
      <c r="K719" s="23"/>
    </row>
    <row r="720" spans="1:27" x14ac:dyDescent="0.25">
      <c r="D720" s="24" t="s">
        <v>657</v>
      </c>
      <c r="E720" s="23"/>
      <c r="H720" s="23"/>
      <c r="K720" s="21">
        <f>SUM(J717:J719)</f>
        <v>142.61000000000001</v>
      </c>
    </row>
    <row r="721" spans="1:27" x14ac:dyDescent="0.25">
      <c r="D721" s="24" t="s">
        <v>658</v>
      </c>
      <c r="E721" s="23"/>
      <c r="H721" s="23"/>
      <c r="K721" s="25">
        <f>SUM(J706:J720)</f>
        <v>1126.1299999999999</v>
      </c>
    </row>
    <row r="722" spans="1:27" x14ac:dyDescent="0.25">
      <c r="D722" s="24" t="s">
        <v>703</v>
      </c>
      <c r="E722" s="23"/>
      <c r="H722" s="23">
        <v>5</v>
      </c>
      <c r="I722" t="s">
        <v>660</v>
      </c>
      <c r="K722" s="21">
        <f>ROUND(H722/100*K721,2)</f>
        <v>56.31</v>
      </c>
    </row>
    <row r="723" spans="1:27" x14ac:dyDescent="0.25">
      <c r="D723" s="24" t="s">
        <v>661</v>
      </c>
      <c r="E723" s="23"/>
      <c r="H723" s="23"/>
      <c r="K723" s="25">
        <f>SUM(K721:K722)</f>
        <v>1182.4399999999998</v>
      </c>
    </row>
    <row r="725" spans="1:27" ht="45" customHeight="1" x14ac:dyDescent="0.25">
      <c r="A725" s="17" t="s">
        <v>893</v>
      </c>
      <c r="B725" s="17" t="s">
        <v>75</v>
      </c>
      <c r="C725" s="1" t="s">
        <v>15</v>
      </c>
      <c r="D725" s="65" t="s">
        <v>76</v>
      </c>
      <c r="E725" s="66"/>
      <c r="F725" s="66"/>
      <c r="G725" s="1"/>
      <c r="H725" s="18" t="s">
        <v>633</v>
      </c>
      <c r="I725" s="67">
        <v>1</v>
      </c>
      <c r="J725" s="68"/>
      <c r="K725" s="19">
        <f>ROUND(K736,2)</f>
        <v>0.62</v>
      </c>
      <c r="L725" s="2" t="s">
        <v>894</v>
      </c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x14ac:dyDescent="0.25">
      <c r="B726" s="13" t="s">
        <v>635</v>
      </c>
    </row>
    <row r="727" spans="1:27" x14ac:dyDescent="0.25">
      <c r="B727" t="s">
        <v>895</v>
      </c>
      <c r="C727" t="s">
        <v>637</v>
      </c>
      <c r="D727" t="s">
        <v>896</v>
      </c>
      <c r="E727" s="20">
        <v>0.01</v>
      </c>
      <c r="F727" t="s">
        <v>639</v>
      </c>
      <c r="G727" t="s">
        <v>640</v>
      </c>
      <c r="H727" s="21">
        <v>24.81</v>
      </c>
      <c r="I727" t="s">
        <v>641</v>
      </c>
      <c r="J727" s="22">
        <f>ROUND(E727/I725* H727,2)</f>
        <v>0.25</v>
      </c>
      <c r="K727" s="23"/>
    </row>
    <row r="728" spans="1:27" x14ac:dyDescent="0.25">
      <c r="D728" s="24" t="s">
        <v>642</v>
      </c>
      <c r="E728" s="23"/>
      <c r="H728" s="23"/>
      <c r="K728" s="21">
        <f>SUM(J727:J727)</f>
        <v>0.25</v>
      </c>
    </row>
    <row r="729" spans="1:27" x14ac:dyDescent="0.25">
      <c r="B729" s="13" t="s">
        <v>647</v>
      </c>
      <c r="E729" s="23"/>
      <c r="H729" s="23"/>
      <c r="K729" s="23"/>
    </row>
    <row r="730" spans="1:27" x14ac:dyDescent="0.25">
      <c r="B730" t="s">
        <v>897</v>
      </c>
      <c r="C730" t="s">
        <v>15</v>
      </c>
      <c r="D730" t="s">
        <v>898</v>
      </c>
      <c r="E730" s="20">
        <v>1.02</v>
      </c>
      <c r="G730" t="s">
        <v>640</v>
      </c>
      <c r="H730" s="21">
        <v>0.33</v>
      </c>
      <c r="I730" t="s">
        <v>641</v>
      </c>
      <c r="J730" s="22">
        <f>ROUND(E730* H730,2)</f>
        <v>0.34</v>
      </c>
      <c r="K730" s="23"/>
    </row>
    <row r="731" spans="1:27" x14ac:dyDescent="0.25">
      <c r="D731" s="24" t="s">
        <v>657</v>
      </c>
      <c r="E731" s="23"/>
      <c r="H731" s="23"/>
      <c r="K731" s="21">
        <f>SUM(J730:J730)</f>
        <v>0.34</v>
      </c>
    </row>
    <row r="732" spans="1:27" x14ac:dyDescent="0.25">
      <c r="E732" s="23"/>
      <c r="H732" s="23"/>
      <c r="K732" s="23"/>
    </row>
    <row r="733" spans="1:27" x14ac:dyDescent="0.25">
      <c r="D733" s="24" t="s">
        <v>659</v>
      </c>
      <c r="E733" s="23"/>
      <c r="H733" s="23">
        <v>1.5</v>
      </c>
      <c r="I733" t="s">
        <v>660</v>
      </c>
      <c r="J733">
        <f>ROUND(H733/100*K728,2)</f>
        <v>0</v>
      </c>
      <c r="K733" s="23"/>
    </row>
    <row r="734" spans="1:27" x14ac:dyDescent="0.25">
      <c r="D734" s="24" t="s">
        <v>658</v>
      </c>
      <c r="E734" s="23"/>
      <c r="H734" s="23"/>
      <c r="K734" s="25">
        <f>SUM(J726:J733)</f>
        <v>0.59000000000000008</v>
      </c>
    </row>
    <row r="735" spans="1:27" x14ac:dyDescent="0.25">
      <c r="D735" s="24" t="s">
        <v>703</v>
      </c>
      <c r="E735" s="23"/>
      <c r="H735" s="23">
        <v>5</v>
      </c>
      <c r="I735" t="s">
        <v>660</v>
      </c>
      <c r="K735" s="21">
        <f>ROUND(H735/100*K734,2)</f>
        <v>0.03</v>
      </c>
    </row>
    <row r="736" spans="1:27" x14ac:dyDescent="0.25">
      <c r="D736" s="24" t="s">
        <v>661</v>
      </c>
      <c r="E736" s="23"/>
      <c r="H736" s="23"/>
      <c r="K736" s="25">
        <f>SUM(K734:K735)</f>
        <v>0.62000000000000011</v>
      </c>
    </row>
    <row r="738" spans="1:27" ht="45" customHeight="1" x14ac:dyDescent="0.25">
      <c r="A738" s="17" t="s">
        <v>899</v>
      </c>
      <c r="B738" s="17" t="s">
        <v>559</v>
      </c>
      <c r="C738" s="1" t="s">
        <v>15</v>
      </c>
      <c r="D738" s="65" t="s">
        <v>560</v>
      </c>
      <c r="E738" s="66"/>
      <c r="F738" s="66"/>
      <c r="G738" s="1"/>
      <c r="H738" s="18" t="s">
        <v>633</v>
      </c>
      <c r="I738" s="67">
        <v>1</v>
      </c>
      <c r="J738" s="68"/>
      <c r="K738" s="19">
        <f>ROUND(K753,2)</f>
        <v>35.94</v>
      </c>
      <c r="L738" s="2" t="s">
        <v>900</v>
      </c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x14ac:dyDescent="0.25">
      <c r="B739" s="13" t="s">
        <v>635</v>
      </c>
    </row>
    <row r="740" spans="1:27" x14ac:dyDescent="0.25">
      <c r="B740" t="s">
        <v>699</v>
      </c>
      <c r="C740" t="s">
        <v>637</v>
      </c>
      <c r="D740" t="s">
        <v>700</v>
      </c>
      <c r="E740" s="20">
        <v>0.05</v>
      </c>
      <c r="F740" t="s">
        <v>639</v>
      </c>
      <c r="G740" t="s">
        <v>640</v>
      </c>
      <c r="H740" s="21">
        <v>28.89</v>
      </c>
      <c r="I740" t="s">
        <v>641</v>
      </c>
      <c r="J740" s="22">
        <f>ROUND(E740/I738* H740,2)</f>
        <v>1.44</v>
      </c>
      <c r="K740" s="23"/>
    </row>
    <row r="741" spans="1:27" x14ac:dyDescent="0.25">
      <c r="B741" t="s">
        <v>895</v>
      </c>
      <c r="C741" t="s">
        <v>637</v>
      </c>
      <c r="D741" t="s">
        <v>896</v>
      </c>
      <c r="E741" s="20">
        <v>0.05</v>
      </c>
      <c r="F741" t="s">
        <v>639</v>
      </c>
      <c r="G741" t="s">
        <v>640</v>
      </c>
      <c r="H741" s="21">
        <v>24.81</v>
      </c>
      <c r="I741" t="s">
        <v>641</v>
      </c>
      <c r="J741" s="22">
        <f>ROUND(E741/I738* H741,2)</f>
        <v>1.24</v>
      </c>
      <c r="K741" s="23"/>
    </row>
    <row r="742" spans="1:27" x14ac:dyDescent="0.25">
      <c r="D742" s="24" t="s">
        <v>642</v>
      </c>
      <c r="E742" s="23"/>
      <c r="H742" s="23"/>
      <c r="K742" s="21">
        <f>SUM(J740:J741)</f>
        <v>2.6799999999999997</v>
      </c>
    </row>
    <row r="743" spans="1:27" x14ac:dyDescent="0.25">
      <c r="B743" s="13" t="s">
        <v>643</v>
      </c>
      <c r="E743" s="23"/>
      <c r="H743" s="23"/>
      <c r="K743" s="23"/>
    </row>
    <row r="744" spans="1:27" x14ac:dyDescent="0.25">
      <c r="B744" t="s">
        <v>901</v>
      </c>
      <c r="C744" t="s">
        <v>637</v>
      </c>
      <c r="D744" t="s">
        <v>902</v>
      </c>
      <c r="E744" s="20">
        <v>0.05</v>
      </c>
      <c r="F744" t="s">
        <v>639</v>
      </c>
      <c r="G744" t="s">
        <v>640</v>
      </c>
      <c r="H744" s="21">
        <v>48.7</v>
      </c>
      <c r="I744" t="s">
        <v>641</v>
      </c>
      <c r="J744" s="22">
        <f>ROUND(E744/I738* H744,2)</f>
        <v>2.44</v>
      </c>
      <c r="K744" s="23"/>
    </row>
    <row r="745" spans="1:27" x14ac:dyDescent="0.25">
      <c r="D745" s="24" t="s">
        <v>646</v>
      </c>
      <c r="E745" s="23"/>
      <c r="H745" s="23"/>
      <c r="K745" s="21">
        <f>SUM(J744:J744)</f>
        <v>2.44</v>
      </c>
    </row>
    <row r="746" spans="1:27" x14ac:dyDescent="0.25">
      <c r="B746" s="13" t="s">
        <v>647</v>
      </c>
      <c r="E746" s="23"/>
      <c r="H746" s="23"/>
      <c r="K746" s="23"/>
    </row>
    <row r="747" spans="1:27" x14ac:dyDescent="0.25">
      <c r="B747" t="s">
        <v>903</v>
      </c>
      <c r="C747" t="s">
        <v>15</v>
      </c>
      <c r="D747" t="s">
        <v>904</v>
      </c>
      <c r="E747" s="20">
        <v>1.02</v>
      </c>
      <c r="G747" t="s">
        <v>640</v>
      </c>
      <c r="H747" s="21">
        <v>28.5</v>
      </c>
      <c r="I747" t="s">
        <v>641</v>
      </c>
      <c r="J747" s="22">
        <f>ROUND(E747* H747,2)</f>
        <v>29.07</v>
      </c>
      <c r="K747" s="23"/>
    </row>
    <row r="748" spans="1:27" x14ac:dyDescent="0.25">
      <c r="D748" s="24" t="s">
        <v>657</v>
      </c>
      <c r="E748" s="23"/>
      <c r="H748" s="23"/>
      <c r="K748" s="21">
        <f>SUM(J747:J747)</f>
        <v>29.07</v>
      </c>
    </row>
    <row r="749" spans="1:27" x14ac:dyDescent="0.25">
      <c r="E749" s="23"/>
      <c r="H749" s="23"/>
      <c r="K749" s="23"/>
    </row>
    <row r="750" spans="1:27" x14ac:dyDescent="0.25">
      <c r="D750" s="24" t="s">
        <v>659</v>
      </c>
      <c r="E750" s="23"/>
      <c r="H750" s="23">
        <v>1.5</v>
      </c>
      <c r="I750" t="s">
        <v>660</v>
      </c>
      <c r="J750">
        <f>ROUND(H750/100*K742,2)</f>
        <v>0.04</v>
      </c>
      <c r="K750" s="23"/>
    </row>
    <row r="751" spans="1:27" x14ac:dyDescent="0.25">
      <c r="D751" s="24" t="s">
        <v>658</v>
      </c>
      <c r="E751" s="23"/>
      <c r="H751" s="23"/>
      <c r="K751" s="25">
        <f>SUM(J739:J750)</f>
        <v>34.229999999999997</v>
      </c>
    </row>
    <row r="752" spans="1:27" x14ac:dyDescent="0.25">
      <c r="D752" s="24" t="s">
        <v>703</v>
      </c>
      <c r="E752" s="23"/>
      <c r="H752" s="23">
        <v>5</v>
      </c>
      <c r="I752" t="s">
        <v>660</v>
      </c>
      <c r="K752" s="21">
        <f>ROUND(H752/100*K751,2)</f>
        <v>1.71</v>
      </c>
    </row>
    <row r="753" spans="1:27" x14ac:dyDescent="0.25">
      <c r="D753" s="24" t="s">
        <v>661</v>
      </c>
      <c r="E753" s="23"/>
      <c r="H753" s="23"/>
      <c r="K753" s="25">
        <f>SUM(K751:K752)</f>
        <v>35.94</v>
      </c>
    </row>
    <row r="755" spans="1:27" ht="45" customHeight="1" x14ac:dyDescent="0.25">
      <c r="A755" s="17" t="s">
        <v>905</v>
      </c>
      <c r="B755" s="17" t="s">
        <v>71</v>
      </c>
      <c r="C755" s="1" t="s">
        <v>15</v>
      </c>
      <c r="D755" s="65" t="s">
        <v>72</v>
      </c>
      <c r="E755" s="66"/>
      <c r="F755" s="66"/>
      <c r="G755" s="1"/>
      <c r="H755" s="18" t="s">
        <v>633</v>
      </c>
      <c r="I755" s="67">
        <v>1</v>
      </c>
      <c r="J755" s="68"/>
      <c r="K755" s="19">
        <f>ROUND(K770,2)</f>
        <v>27.8</v>
      </c>
      <c r="L755" s="2" t="s">
        <v>906</v>
      </c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x14ac:dyDescent="0.25">
      <c r="B756" s="13" t="s">
        <v>635</v>
      </c>
    </row>
    <row r="757" spans="1:27" x14ac:dyDescent="0.25">
      <c r="B757" t="s">
        <v>895</v>
      </c>
      <c r="C757" t="s">
        <v>637</v>
      </c>
      <c r="D757" t="s">
        <v>896</v>
      </c>
      <c r="E757" s="20">
        <v>0.05</v>
      </c>
      <c r="F757" t="s">
        <v>639</v>
      </c>
      <c r="G757" t="s">
        <v>640</v>
      </c>
      <c r="H757" s="21">
        <v>24.81</v>
      </c>
      <c r="I757" t="s">
        <v>641</v>
      </c>
      <c r="J757" s="22">
        <f>ROUND(E757/I755* H757,2)</f>
        <v>1.24</v>
      </c>
      <c r="K757" s="23"/>
    </row>
    <row r="758" spans="1:27" x14ac:dyDescent="0.25">
      <c r="B758" t="s">
        <v>699</v>
      </c>
      <c r="C758" t="s">
        <v>637</v>
      </c>
      <c r="D758" t="s">
        <v>700</v>
      </c>
      <c r="E758" s="20">
        <v>0.05</v>
      </c>
      <c r="F758" t="s">
        <v>639</v>
      </c>
      <c r="G758" t="s">
        <v>640</v>
      </c>
      <c r="H758" s="21">
        <v>28.89</v>
      </c>
      <c r="I758" t="s">
        <v>641</v>
      </c>
      <c r="J758" s="22">
        <f>ROUND(E758/I755* H758,2)</f>
        <v>1.44</v>
      </c>
      <c r="K758" s="23"/>
    </row>
    <row r="759" spans="1:27" x14ac:dyDescent="0.25">
      <c r="D759" s="24" t="s">
        <v>642</v>
      </c>
      <c r="E759" s="23"/>
      <c r="H759" s="23"/>
      <c r="K759" s="21">
        <f>SUM(J757:J758)</f>
        <v>2.6799999999999997</v>
      </c>
    </row>
    <row r="760" spans="1:27" x14ac:dyDescent="0.25">
      <c r="B760" s="13" t="s">
        <v>643</v>
      </c>
      <c r="E760" s="23"/>
      <c r="H760" s="23"/>
      <c r="K760" s="23"/>
    </row>
    <row r="761" spans="1:27" x14ac:dyDescent="0.25">
      <c r="B761" t="s">
        <v>901</v>
      </c>
      <c r="C761" t="s">
        <v>637</v>
      </c>
      <c r="D761" t="s">
        <v>902</v>
      </c>
      <c r="E761" s="20">
        <v>0.05</v>
      </c>
      <c r="F761" t="s">
        <v>639</v>
      </c>
      <c r="G761" t="s">
        <v>640</v>
      </c>
      <c r="H761" s="21">
        <v>48.7</v>
      </c>
      <c r="I761" t="s">
        <v>641</v>
      </c>
      <c r="J761" s="22">
        <f>ROUND(E761/I755* H761,2)</f>
        <v>2.44</v>
      </c>
      <c r="K761" s="23"/>
    </row>
    <row r="762" spans="1:27" x14ac:dyDescent="0.25">
      <c r="D762" s="24" t="s">
        <v>646</v>
      </c>
      <c r="E762" s="23"/>
      <c r="H762" s="23"/>
      <c r="K762" s="21">
        <f>SUM(J761:J761)</f>
        <v>2.44</v>
      </c>
    </row>
    <row r="763" spans="1:27" x14ac:dyDescent="0.25">
      <c r="B763" s="13" t="s">
        <v>647</v>
      </c>
      <c r="E763" s="23"/>
      <c r="H763" s="23"/>
      <c r="K763" s="23"/>
    </row>
    <row r="764" spans="1:27" x14ac:dyDescent="0.25">
      <c r="B764" t="s">
        <v>907</v>
      </c>
      <c r="C764" t="s">
        <v>15</v>
      </c>
      <c r="D764" t="s">
        <v>908</v>
      </c>
      <c r="E764" s="20">
        <v>1.02</v>
      </c>
      <c r="G764" t="s">
        <v>640</v>
      </c>
      <c r="H764" s="21">
        <v>20.9</v>
      </c>
      <c r="I764" t="s">
        <v>641</v>
      </c>
      <c r="J764" s="22">
        <f>ROUND(E764* H764,2)</f>
        <v>21.32</v>
      </c>
      <c r="K764" s="23"/>
    </row>
    <row r="765" spans="1:27" x14ac:dyDescent="0.25">
      <c r="D765" s="24" t="s">
        <v>657</v>
      </c>
      <c r="E765" s="23"/>
      <c r="H765" s="23"/>
      <c r="K765" s="21">
        <f>SUM(J764:J764)</f>
        <v>21.32</v>
      </c>
    </row>
    <row r="766" spans="1:27" x14ac:dyDescent="0.25">
      <c r="E766" s="23"/>
      <c r="H766" s="23"/>
      <c r="K766" s="23"/>
    </row>
    <row r="767" spans="1:27" x14ac:dyDescent="0.25">
      <c r="D767" s="24" t="s">
        <v>659</v>
      </c>
      <c r="E767" s="23"/>
      <c r="H767" s="23">
        <v>1.5</v>
      </c>
      <c r="I767" t="s">
        <v>660</v>
      </c>
      <c r="J767">
        <f>ROUND(H767/100*K759,2)</f>
        <v>0.04</v>
      </c>
      <c r="K767" s="23"/>
    </row>
    <row r="768" spans="1:27" x14ac:dyDescent="0.25">
      <c r="D768" s="24" t="s">
        <v>658</v>
      </c>
      <c r="E768" s="23"/>
      <c r="H768" s="23"/>
      <c r="K768" s="25">
        <f>SUM(J756:J767)</f>
        <v>26.479999999999997</v>
      </c>
    </row>
    <row r="769" spans="1:27" x14ac:dyDescent="0.25">
      <c r="D769" s="24" t="s">
        <v>703</v>
      </c>
      <c r="E769" s="23"/>
      <c r="H769" s="23">
        <v>5</v>
      </c>
      <c r="I769" t="s">
        <v>660</v>
      </c>
      <c r="K769" s="21">
        <f>ROUND(H769/100*K768,2)</f>
        <v>1.32</v>
      </c>
    </row>
    <row r="770" spans="1:27" x14ac:dyDescent="0.25">
      <c r="D770" s="24" t="s">
        <v>661</v>
      </c>
      <c r="E770" s="23"/>
      <c r="H770" s="23"/>
      <c r="K770" s="25">
        <f>SUM(K768:K769)</f>
        <v>27.799999999999997</v>
      </c>
    </row>
    <row r="772" spans="1:27" ht="45" customHeight="1" x14ac:dyDescent="0.25">
      <c r="A772" s="17" t="s">
        <v>909</v>
      </c>
      <c r="B772" s="17" t="s">
        <v>387</v>
      </c>
      <c r="C772" s="1" t="s">
        <v>15</v>
      </c>
      <c r="D772" s="65" t="s">
        <v>388</v>
      </c>
      <c r="E772" s="66"/>
      <c r="F772" s="66"/>
      <c r="G772" s="1"/>
      <c r="H772" s="18" t="s">
        <v>633</v>
      </c>
      <c r="I772" s="67">
        <v>1</v>
      </c>
      <c r="J772" s="68"/>
      <c r="K772" s="19">
        <f>ROUND(K787,2)</f>
        <v>30.86</v>
      </c>
      <c r="L772" s="2" t="s">
        <v>910</v>
      </c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x14ac:dyDescent="0.25">
      <c r="B773" s="13" t="s">
        <v>635</v>
      </c>
    </row>
    <row r="774" spans="1:27" x14ac:dyDescent="0.25">
      <c r="B774" t="s">
        <v>895</v>
      </c>
      <c r="C774" t="s">
        <v>637</v>
      </c>
      <c r="D774" t="s">
        <v>896</v>
      </c>
      <c r="E774" s="20">
        <v>0.05</v>
      </c>
      <c r="F774" t="s">
        <v>639</v>
      </c>
      <c r="G774" t="s">
        <v>640</v>
      </c>
      <c r="H774" s="21">
        <v>24.81</v>
      </c>
      <c r="I774" t="s">
        <v>641</v>
      </c>
      <c r="J774" s="22">
        <f>ROUND(E774/I772* H774,2)</f>
        <v>1.24</v>
      </c>
      <c r="K774" s="23"/>
    </row>
    <row r="775" spans="1:27" x14ac:dyDescent="0.25">
      <c r="B775" t="s">
        <v>699</v>
      </c>
      <c r="C775" t="s">
        <v>637</v>
      </c>
      <c r="D775" t="s">
        <v>700</v>
      </c>
      <c r="E775" s="20">
        <v>0.05</v>
      </c>
      <c r="F775" t="s">
        <v>639</v>
      </c>
      <c r="G775" t="s">
        <v>640</v>
      </c>
      <c r="H775" s="21">
        <v>28.89</v>
      </c>
      <c r="I775" t="s">
        <v>641</v>
      </c>
      <c r="J775" s="22">
        <f>ROUND(E775/I772* H775,2)</f>
        <v>1.44</v>
      </c>
      <c r="K775" s="23"/>
    </row>
    <row r="776" spans="1:27" x14ac:dyDescent="0.25">
      <c r="D776" s="24" t="s">
        <v>642</v>
      </c>
      <c r="E776" s="23"/>
      <c r="H776" s="23"/>
      <c r="K776" s="21">
        <f>SUM(J774:J775)</f>
        <v>2.6799999999999997</v>
      </c>
    </row>
    <row r="777" spans="1:27" x14ac:dyDescent="0.25">
      <c r="B777" s="13" t="s">
        <v>643</v>
      </c>
      <c r="E777" s="23"/>
      <c r="H777" s="23"/>
      <c r="K777" s="23"/>
    </row>
    <row r="778" spans="1:27" x14ac:dyDescent="0.25">
      <c r="B778" t="s">
        <v>901</v>
      </c>
      <c r="C778" t="s">
        <v>637</v>
      </c>
      <c r="D778" t="s">
        <v>902</v>
      </c>
      <c r="E778" s="20">
        <v>0.05</v>
      </c>
      <c r="F778" t="s">
        <v>639</v>
      </c>
      <c r="G778" t="s">
        <v>640</v>
      </c>
      <c r="H778" s="21">
        <v>48.7</v>
      </c>
      <c r="I778" t="s">
        <v>641</v>
      </c>
      <c r="J778" s="22">
        <f>ROUND(E778/I772* H778,2)</f>
        <v>2.44</v>
      </c>
      <c r="K778" s="23"/>
    </row>
    <row r="779" spans="1:27" x14ac:dyDescent="0.25">
      <c r="D779" s="24" t="s">
        <v>646</v>
      </c>
      <c r="E779" s="23"/>
      <c r="H779" s="23"/>
      <c r="K779" s="21">
        <f>SUM(J778:J778)</f>
        <v>2.44</v>
      </c>
    </row>
    <row r="780" spans="1:27" x14ac:dyDescent="0.25">
      <c r="B780" s="13" t="s">
        <v>647</v>
      </c>
      <c r="E780" s="23"/>
      <c r="H780" s="23"/>
      <c r="K780" s="23"/>
    </row>
    <row r="781" spans="1:27" x14ac:dyDescent="0.25">
      <c r="B781" t="s">
        <v>911</v>
      </c>
      <c r="C781" t="s">
        <v>15</v>
      </c>
      <c r="D781" t="s">
        <v>912</v>
      </c>
      <c r="E781" s="20">
        <v>1.02</v>
      </c>
      <c r="G781" t="s">
        <v>640</v>
      </c>
      <c r="H781" s="21">
        <v>23.75</v>
      </c>
      <c r="I781" t="s">
        <v>641</v>
      </c>
      <c r="J781" s="22">
        <f>ROUND(E781* H781,2)</f>
        <v>24.23</v>
      </c>
      <c r="K781" s="23"/>
    </row>
    <row r="782" spans="1:27" x14ac:dyDescent="0.25">
      <c r="D782" s="24" t="s">
        <v>657</v>
      </c>
      <c r="E782" s="23"/>
      <c r="H782" s="23"/>
      <c r="K782" s="21">
        <f>SUM(J781:J781)</f>
        <v>24.23</v>
      </c>
    </row>
    <row r="783" spans="1:27" x14ac:dyDescent="0.25">
      <c r="E783" s="23"/>
      <c r="H783" s="23"/>
      <c r="K783" s="23"/>
    </row>
    <row r="784" spans="1:27" x14ac:dyDescent="0.25">
      <c r="D784" s="24" t="s">
        <v>659</v>
      </c>
      <c r="E784" s="23"/>
      <c r="H784" s="23">
        <v>1.5</v>
      </c>
      <c r="I784" t="s">
        <v>660</v>
      </c>
      <c r="J784">
        <f>ROUND(H784/100*K776,2)</f>
        <v>0.04</v>
      </c>
      <c r="K784" s="23"/>
    </row>
    <row r="785" spans="1:27" x14ac:dyDescent="0.25">
      <c r="D785" s="24" t="s">
        <v>658</v>
      </c>
      <c r="E785" s="23"/>
      <c r="H785" s="23"/>
      <c r="K785" s="25">
        <f>SUM(J773:J784)</f>
        <v>29.39</v>
      </c>
    </row>
    <row r="786" spans="1:27" x14ac:dyDescent="0.25">
      <c r="D786" s="24" t="s">
        <v>703</v>
      </c>
      <c r="E786" s="23"/>
      <c r="H786" s="23">
        <v>5</v>
      </c>
      <c r="I786" t="s">
        <v>660</v>
      </c>
      <c r="K786" s="21">
        <f>ROUND(H786/100*K785,2)</f>
        <v>1.47</v>
      </c>
    </row>
    <row r="787" spans="1:27" x14ac:dyDescent="0.25">
      <c r="D787" s="24" t="s">
        <v>661</v>
      </c>
      <c r="E787" s="23"/>
      <c r="H787" s="23"/>
      <c r="K787" s="25">
        <f>SUM(K785:K786)</f>
        <v>30.86</v>
      </c>
    </row>
    <row r="789" spans="1:27" ht="45" customHeight="1" x14ac:dyDescent="0.25">
      <c r="A789" s="17" t="s">
        <v>913</v>
      </c>
      <c r="B789" s="17" t="s">
        <v>73</v>
      </c>
      <c r="C789" s="1" t="s">
        <v>18</v>
      </c>
      <c r="D789" s="65" t="s">
        <v>74</v>
      </c>
      <c r="E789" s="66"/>
      <c r="F789" s="66"/>
      <c r="G789" s="1"/>
      <c r="H789" s="18" t="s">
        <v>633</v>
      </c>
      <c r="I789" s="67">
        <v>1</v>
      </c>
      <c r="J789" s="68"/>
      <c r="K789" s="19">
        <f>ROUND(K804,2)</f>
        <v>144.83000000000001</v>
      </c>
      <c r="L789" s="2" t="s">
        <v>914</v>
      </c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x14ac:dyDescent="0.25">
      <c r="B790" s="13" t="s">
        <v>635</v>
      </c>
    </row>
    <row r="791" spans="1:27" x14ac:dyDescent="0.25">
      <c r="B791" t="s">
        <v>740</v>
      </c>
      <c r="C791" t="s">
        <v>637</v>
      </c>
      <c r="D791" t="s">
        <v>715</v>
      </c>
      <c r="E791" s="20">
        <v>0.7</v>
      </c>
      <c r="F791" t="s">
        <v>639</v>
      </c>
      <c r="G791" t="s">
        <v>640</v>
      </c>
      <c r="H791" s="21">
        <v>23.32</v>
      </c>
      <c r="I791" t="s">
        <v>641</v>
      </c>
      <c r="J791" s="22">
        <f>ROUND(E791/I789* H791,2)</f>
        <v>16.32</v>
      </c>
      <c r="K791" s="23"/>
    </row>
    <row r="792" spans="1:27" x14ac:dyDescent="0.25">
      <c r="B792" t="s">
        <v>834</v>
      </c>
      <c r="C792" t="s">
        <v>637</v>
      </c>
      <c r="D792" t="s">
        <v>835</v>
      </c>
      <c r="E792" s="20">
        <v>0.7</v>
      </c>
      <c r="F792" t="s">
        <v>639</v>
      </c>
      <c r="G792" t="s">
        <v>640</v>
      </c>
      <c r="H792" s="21">
        <v>27.95</v>
      </c>
      <c r="I792" t="s">
        <v>641</v>
      </c>
      <c r="J792" s="22">
        <f>ROUND(E792/I789* H792,2)</f>
        <v>19.57</v>
      </c>
      <c r="K792" s="23"/>
    </row>
    <row r="793" spans="1:27" x14ac:dyDescent="0.25">
      <c r="D793" s="24" t="s">
        <v>642</v>
      </c>
      <c r="E793" s="23"/>
      <c r="H793" s="23"/>
      <c r="K793" s="21">
        <f>SUM(J791:J792)</f>
        <v>35.89</v>
      </c>
    </row>
    <row r="794" spans="1:27" x14ac:dyDescent="0.25">
      <c r="B794" s="13" t="s">
        <v>647</v>
      </c>
      <c r="E794" s="23"/>
      <c r="H794" s="23"/>
      <c r="K794" s="23"/>
    </row>
    <row r="795" spans="1:27" x14ac:dyDescent="0.25">
      <c r="B795" t="s">
        <v>915</v>
      </c>
      <c r="C795" t="s">
        <v>40</v>
      </c>
      <c r="D795" t="s">
        <v>916</v>
      </c>
      <c r="E795" s="20">
        <v>0.57999999999999996</v>
      </c>
      <c r="G795" t="s">
        <v>640</v>
      </c>
      <c r="H795" s="21">
        <v>92.74</v>
      </c>
      <c r="I795" t="s">
        <v>641</v>
      </c>
      <c r="J795" s="22">
        <f>ROUND(E795* H795,2)</f>
        <v>53.79</v>
      </c>
      <c r="K795" s="23"/>
    </row>
    <row r="796" spans="1:27" x14ac:dyDescent="0.25">
      <c r="D796" s="24" t="s">
        <v>657</v>
      </c>
      <c r="E796" s="23"/>
      <c r="H796" s="23"/>
      <c r="K796" s="21">
        <f>SUM(J795:J795)</f>
        <v>53.79</v>
      </c>
    </row>
    <row r="797" spans="1:27" x14ac:dyDescent="0.25">
      <c r="B797" s="13" t="s">
        <v>630</v>
      </c>
      <c r="E797" s="23"/>
      <c r="H797" s="23"/>
      <c r="K797" s="23"/>
    </row>
    <row r="798" spans="1:27" x14ac:dyDescent="0.25">
      <c r="B798" t="s">
        <v>685</v>
      </c>
      <c r="C798" t="s">
        <v>676</v>
      </c>
      <c r="D798" t="s">
        <v>686</v>
      </c>
      <c r="E798" s="20">
        <v>32.21</v>
      </c>
      <c r="G798" t="s">
        <v>640</v>
      </c>
      <c r="H798" s="21">
        <v>1.47</v>
      </c>
      <c r="I798" t="s">
        <v>641</v>
      </c>
      <c r="J798" s="22">
        <f>ROUND(E798* H798,2)</f>
        <v>47.35</v>
      </c>
      <c r="K798" s="23"/>
    </row>
    <row r="799" spans="1:27" x14ac:dyDescent="0.25">
      <c r="D799" s="24" t="s">
        <v>819</v>
      </c>
      <c r="E799" s="23"/>
      <c r="H799" s="23"/>
      <c r="K799" s="21">
        <f>SUM(J798:J798)</f>
        <v>47.35</v>
      </c>
    </row>
    <row r="800" spans="1:27" x14ac:dyDescent="0.25">
      <c r="E800" s="23"/>
      <c r="H800" s="23"/>
      <c r="K800" s="23"/>
    </row>
    <row r="801" spans="1:27" x14ac:dyDescent="0.25">
      <c r="D801" s="24" t="s">
        <v>659</v>
      </c>
      <c r="E801" s="23"/>
      <c r="H801" s="23">
        <v>2.5</v>
      </c>
      <c r="I801" t="s">
        <v>660</v>
      </c>
      <c r="J801">
        <f>ROUND(H801/100*K793,2)</f>
        <v>0.9</v>
      </c>
      <c r="K801" s="23"/>
    </row>
    <row r="802" spans="1:27" x14ac:dyDescent="0.25">
      <c r="D802" s="24" t="s">
        <v>658</v>
      </c>
      <c r="E802" s="23"/>
      <c r="H802" s="23"/>
      <c r="K802" s="25">
        <f>SUM(J790:J801)</f>
        <v>137.93</v>
      </c>
    </row>
    <row r="803" spans="1:27" x14ac:dyDescent="0.25">
      <c r="D803" s="24" t="s">
        <v>703</v>
      </c>
      <c r="E803" s="23"/>
      <c r="H803" s="23">
        <v>5</v>
      </c>
      <c r="I803" t="s">
        <v>660</v>
      </c>
      <c r="K803" s="21">
        <f>ROUND(H803/100*K802,2)</f>
        <v>6.9</v>
      </c>
    </row>
    <row r="804" spans="1:27" x14ac:dyDescent="0.25">
      <c r="D804" s="24" t="s">
        <v>661</v>
      </c>
      <c r="E804" s="23"/>
      <c r="H804" s="23"/>
      <c r="K804" s="25">
        <f>SUM(K802:K803)</f>
        <v>144.83000000000001</v>
      </c>
    </row>
    <row r="806" spans="1:27" ht="45" customHeight="1" x14ac:dyDescent="0.25">
      <c r="A806" s="17" t="s">
        <v>917</v>
      </c>
      <c r="B806" s="17" t="s">
        <v>123</v>
      </c>
      <c r="C806" s="1" t="s">
        <v>18</v>
      </c>
      <c r="D806" s="65" t="s">
        <v>124</v>
      </c>
      <c r="E806" s="66"/>
      <c r="F806" s="66"/>
      <c r="G806" s="1"/>
      <c r="H806" s="18" t="s">
        <v>633</v>
      </c>
      <c r="I806" s="67">
        <v>1</v>
      </c>
      <c r="J806" s="68"/>
      <c r="K806" s="19">
        <f>ROUND(K819,2)</f>
        <v>556.73</v>
      </c>
      <c r="L806" s="2" t="s">
        <v>918</v>
      </c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x14ac:dyDescent="0.25">
      <c r="B807" s="13" t="s">
        <v>635</v>
      </c>
    </row>
    <row r="808" spans="1:27" x14ac:dyDescent="0.25">
      <c r="B808" t="s">
        <v>895</v>
      </c>
      <c r="C808" t="s">
        <v>637</v>
      </c>
      <c r="D808" t="s">
        <v>896</v>
      </c>
      <c r="E808" s="20">
        <v>3</v>
      </c>
      <c r="F808" t="s">
        <v>639</v>
      </c>
      <c r="G808" t="s">
        <v>640</v>
      </c>
      <c r="H808" s="21">
        <v>24.81</v>
      </c>
      <c r="I808" t="s">
        <v>641</v>
      </c>
      <c r="J808" s="22">
        <f>ROUND(E808/I806* H808,2)</f>
        <v>74.430000000000007</v>
      </c>
      <c r="K808" s="23"/>
    </row>
    <row r="809" spans="1:27" x14ac:dyDescent="0.25">
      <c r="B809" t="s">
        <v>699</v>
      </c>
      <c r="C809" t="s">
        <v>637</v>
      </c>
      <c r="D809" t="s">
        <v>700</v>
      </c>
      <c r="E809" s="20">
        <v>3</v>
      </c>
      <c r="F809" t="s">
        <v>639</v>
      </c>
      <c r="G809" t="s">
        <v>640</v>
      </c>
      <c r="H809" s="21">
        <v>28.89</v>
      </c>
      <c r="I809" t="s">
        <v>641</v>
      </c>
      <c r="J809" s="22">
        <f>ROUND(E809/I806* H809,2)</f>
        <v>86.67</v>
      </c>
      <c r="K809" s="23"/>
    </row>
    <row r="810" spans="1:27" x14ac:dyDescent="0.25">
      <c r="D810" s="24" t="s">
        <v>642</v>
      </c>
      <c r="E810" s="23"/>
      <c r="H810" s="23"/>
      <c r="K810" s="21">
        <f>SUM(J808:J809)</f>
        <v>161.10000000000002</v>
      </c>
    </row>
    <row r="811" spans="1:27" x14ac:dyDescent="0.25">
      <c r="B811" s="13" t="s">
        <v>647</v>
      </c>
      <c r="E811" s="23"/>
      <c r="H811" s="23"/>
      <c r="K811" s="23"/>
    </row>
    <row r="812" spans="1:27" x14ac:dyDescent="0.25">
      <c r="B812" t="s">
        <v>919</v>
      </c>
      <c r="C812" t="s">
        <v>18</v>
      </c>
      <c r="D812" t="s">
        <v>918</v>
      </c>
      <c r="E812" s="20">
        <v>1</v>
      </c>
      <c r="G812" t="s">
        <v>640</v>
      </c>
      <c r="H812" s="21">
        <v>364.7</v>
      </c>
      <c r="I812" t="s">
        <v>641</v>
      </c>
      <c r="J812" s="22">
        <f>ROUND(E812* H812,2)</f>
        <v>364.7</v>
      </c>
      <c r="K812" s="23"/>
    </row>
    <row r="813" spans="1:27" x14ac:dyDescent="0.25">
      <c r="B813" t="s">
        <v>920</v>
      </c>
      <c r="C813" t="s">
        <v>18</v>
      </c>
      <c r="D813" t="s">
        <v>921</v>
      </c>
      <c r="E813" s="20">
        <v>1</v>
      </c>
      <c r="G813" t="s">
        <v>640</v>
      </c>
      <c r="H813" s="21">
        <v>2</v>
      </c>
      <c r="I813" t="s">
        <v>641</v>
      </c>
      <c r="J813" s="22">
        <f>ROUND(E813* H813,2)</f>
        <v>2</v>
      </c>
      <c r="K813" s="23"/>
    </row>
    <row r="814" spans="1:27" x14ac:dyDescent="0.25">
      <c r="D814" s="24" t="s">
        <v>657</v>
      </c>
      <c r="E814" s="23"/>
      <c r="H814" s="23"/>
      <c r="K814" s="21">
        <f>SUM(J812:J813)</f>
        <v>366.7</v>
      </c>
    </row>
    <row r="815" spans="1:27" x14ac:dyDescent="0.25">
      <c r="E815" s="23"/>
      <c r="H815" s="23"/>
      <c r="K815" s="23"/>
    </row>
    <row r="816" spans="1:27" x14ac:dyDescent="0.25">
      <c r="D816" s="24" t="s">
        <v>659</v>
      </c>
      <c r="E816" s="23"/>
      <c r="H816" s="23">
        <v>1.5</v>
      </c>
      <c r="I816" t="s">
        <v>660</v>
      </c>
      <c r="J816">
        <f>ROUND(H816/100*K810,2)</f>
        <v>2.42</v>
      </c>
      <c r="K816" s="23"/>
    </row>
    <row r="817" spans="1:27" x14ac:dyDescent="0.25">
      <c r="D817" s="24" t="s">
        <v>658</v>
      </c>
      <c r="E817" s="23"/>
      <c r="H817" s="23"/>
      <c r="K817" s="25">
        <f>SUM(J807:J816)</f>
        <v>530.21999999999991</v>
      </c>
    </row>
    <row r="818" spans="1:27" x14ac:dyDescent="0.25">
      <c r="D818" s="24" t="s">
        <v>703</v>
      </c>
      <c r="E818" s="23"/>
      <c r="H818" s="23">
        <v>5</v>
      </c>
      <c r="I818" t="s">
        <v>660</v>
      </c>
      <c r="K818" s="21">
        <f>ROUND(H818/100*K817,2)</f>
        <v>26.51</v>
      </c>
    </row>
    <row r="819" spans="1:27" x14ac:dyDescent="0.25">
      <c r="D819" s="24" t="s">
        <v>661</v>
      </c>
      <c r="E819" s="23"/>
      <c r="H819" s="23"/>
      <c r="K819" s="25">
        <f>SUM(K817:K818)</f>
        <v>556.7299999999999</v>
      </c>
    </row>
    <row r="821" spans="1:27" ht="45" customHeight="1" x14ac:dyDescent="0.25">
      <c r="A821" s="17" t="s">
        <v>922</v>
      </c>
      <c r="B821" s="17" t="s">
        <v>391</v>
      </c>
      <c r="C821" s="1" t="s">
        <v>18</v>
      </c>
      <c r="D821" s="65" t="s">
        <v>392</v>
      </c>
      <c r="E821" s="66"/>
      <c r="F821" s="66"/>
      <c r="G821" s="1"/>
      <c r="H821" s="18" t="s">
        <v>633</v>
      </c>
      <c r="I821" s="67">
        <v>1</v>
      </c>
      <c r="J821" s="68"/>
      <c r="K821" s="19">
        <f>ROUND(K834,2)</f>
        <v>629.6</v>
      </c>
      <c r="L821" s="2" t="s">
        <v>923</v>
      </c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x14ac:dyDescent="0.25">
      <c r="B822" s="13" t="s">
        <v>635</v>
      </c>
    </row>
    <row r="823" spans="1:27" x14ac:dyDescent="0.25">
      <c r="B823" t="s">
        <v>895</v>
      </c>
      <c r="C823" t="s">
        <v>637</v>
      </c>
      <c r="D823" t="s">
        <v>896</v>
      </c>
      <c r="E823" s="20">
        <v>3</v>
      </c>
      <c r="F823" t="s">
        <v>639</v>
      </c>
      <c r="G823" t="s">
        <v>640</v>
      </c>
      <c r="H823" s="21">
        <v>24.81</v>
      </c>
      <c r="I823" t="s">
        <v>641</v>
      </c>
      <c r="J823" s="22">
        <f>ROUND(E823/I821* H823,2)</f>
        <v>74.430000000000007</v>
      </c>
      <c r="K823" s="23"/>
    </row>
    <row r="824" spans="1:27" x14ac:dyDescent="0.25">
      <c r="B824" t="s">
        <v>699</v>
      </c>
      <c r="C824" t="s">
        <v>637</v>
      </c>
      <c r="D824" t="s">
        <v>700</v>
      </c>
      <c r="E824" s="20">
        <v>3</v>
      </c>
      <c r="F824" t="s">
        <v>639</v>
      </c>
      <c r="G824" t="s">
        <v>640</v>
      </c>
      <c r="H824" s="21">
        <v>28.89</v>
      </c>
      <c r="I824" t="s">
        <v>641</v>
      </c>
      <c r="J824" s="22">
        <f>ROUND(E824/I821* H824,2)</f>
        <v>86.67</v>
      </c>
      <c r="K824" s="23"/>
    </row>
    <row r="825" spans="1:27" x14ac:dyDescent="0.25">
      <c r="D825" s="24" t="s">
        <v>642</v>
      </c>
      <c r="E825" s="23"/>
      <c r="H825" s="23"/>
      <c r="K825" s="21">
        <f>SUM(J823:J824)</f>
        <v>161.10000000000002</v>
      </c>
    </row>
    <row r="826" spans="1:27" x14ac:dyDescent="0.25">
      <c r="B826" s="13" t="s">
        <v>647</v>
      </c>
      <c r="E826" s="23"/>
      <c r="H826" s="23"/>
      <c r="K826" s="23"/>
    </row>
    <row r="827" spans="1:27" x14ac:dyDescent="0.25">
      <c r="B827" t="s">
        <v>924</v>
      </c>
      <c r="C827" t="s">
        <v>18</v>
      </c>
      <c r="D827" t="s">
        <v>923</v>
      </c>
      <c r="E827" s="20">
        <v>1</v>
      </c>
      <c r="G827" t="s">
        <v>640</v>
      </c>
      <c r="H827" s="21">
        <v>434.1</v>
      </c>
      <c r="I827" t="s">
        <v>641</v>
      </c>
      <c r="J827" s="22">
        <f>ROUND(E827* H827,2)</f>
        <v>434.1</v>
      </c>
      <c r="K827" s="23"/>
    </row>
    <row r="828" spans="1:27" x14ac:dyDescent="0.25">
      <c r="B828" t="s">
        <v>920</v>
      </c>
      <c r="C828" t="s">
        <v>18</v>
      </c>
      <c r="D828" t="s">
        <v>921</v>
      </c>
      <c r="E828" s="20">
        <v>1</v>
      </c>
      <c r="G828" t="s">
        <v>640</v>
      </c>
      <c r="H828" s="21">
        <v>2</v>
      </c>
      <c r="I828" t="s">
        <v>641</v>
      </c>
      <c r="J828" s="22">
        <f>ROUND(E828* H828,2)</f>
        <v>2</v>
      </c>
      <c r="K828" s="23"/>
    </row>
    <row r="829" spans="1:27" x14ac:dyDescent="0.25">
      <c r="D829" s="24" t="s">
        <v>657</v>
      </c>
      <c r="E829" s="23"/>
      <c r="H829" s="23"/>
      <c r="K829" s="21">
        <f>SUM(J827:J828)</f>
        <v>436.1</v>
      </c>
    </row>
    <row r="830" spans="1:27" x14ac:dyDescent="0.25">
      <c r="E830" s="23"/>
      <c r="H830" s="23"/>
      <c r="K830" s="23"/>
    </row>
    <row r="831" spans="1:27" x14ac:dyDescent="0.25">
      <c r="D831" s="24" t="s">
        <v>659</v>
      </c>
      <c r="E831" s="23"/>
      <c r="H831" s="23">
        <v>1.5</v>
      </c>
      <c r="I831" t="s">
        <v>660</v>
      </c>
      <c r="J831">
        <f>ROUND(H831/100*K825,2)</f>
        <v>2.42</v>
      </c>
      <c r="K831" s="23"/>
    </row>
    <row r="832" spans="1:27" x14ac:dyDescent="0.25">
      <c r="D832" s="24" t="s">
        <v>658</v>
      </c>
      <c r="E832" s="23"/>
      <c r="H832" s="23"/>
      <c r="K832" s="25">
        <f>SUM(J822:J831)</f>
        <v>599.62</v>
      </c>
    </row>
    <row r="833" spans="1:27" x14ac:dyDescent="0.25">
      <c r="D833" s="24" t="s">
        <v>703</v>
      </c>
      <c r="E833" s="23"/>
      <c r="H833" s="23">
        <v>5</v>
      </c>
      <c r="I833" t="s">
        <v>660</v>
      </c>
      <c r="K833" s="21">
        <f>ROUND(H833/100*K832,2)</f>
        <v>29.98</v>
      </c>
    </row>
    <row r="834" spans="1:27" x14ac:dyDescent="0.25">
      <c r="D834" s="24" t="s">
        <v>661</v>
      </c>
      <c r="E834" s="23"/>
      <c r="H834" s="23"/>
      <c r="K834" s="25">
        <f>SUM(K832:K833)</f>
        <v>629.6</v>
      </c>
    </row>
    <row r="836" spans="1:27" ht="45" customHeight="1" x14ac:dyDescent="0.25">
      <c r="A836" s="17" t="s">
        <v>925</v>
      </c>
      <c r="B836" s="17" t="s">
        <v>389</v>
      </c>
      <c r="C836" s="1" t="s">
        <v>18</v>
      </c>
      <c r="D836" s="65" t="s">
        <v>390</v>
      </c>
      <c r="E836" s="66"/>
      <c r="F836" s="66"/>
      <c r="G836" s="1"/>
      <c r="H836" s="18" t="s">
        <v>633</v>
      </c>
      <c r="I836" s="67">
        <v>1</v>
      </c>
      <c r="J836" s="68"/>
      <c r="K836" s="19">
        <f>ROUND(K847,2)</f>
        <v>178.93</v>
      </c>
      <c r="L836" s="2" t="s">
        <v>926</v>
      </c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x14ac:dyDescent="0.25">
      <c r="B837" s="13" t="s">
        <v>635</v>
      </c>
    </row>
    <row r="838" spans="1:27" x14ac:dyDescent="0.25">
      <c r="B838" t="s">
        <v>699</v>
      </c>
      <c r="C838" t="s">
        <v>637</v>
      </c>
      <c r="D838" t="s">
        <v>700</v>
      </c>
      <c r="E838" s="20">
        <v>1.43</v>
      </c>
      <c r="F838" t="s">
        <v>639</v>
      </c>
      <c r="G838" t="s">
        <v>640</v>
      </c>
      <c r="H838" s="21">
        <v>28.89</v>
      </c>
      <c r="I838" t="s">
        <v>641</v>
      </c>
      <c r="J838" s="22">
        <f>ROUND(E838/I836* H838,2)</f>
        <v>41.31</v>
      </c>
      <c r="K838" s="23"/>
    </row>
    <row r="839" spans="1:27" x14ac:dyDescent="0.25">
      <c r="D839" s="24" t="s">
        <v>642</v>
      </c>
      <c r="E839" s="23"/>
      <c r="H839" s="23"/>
      <c r="K839" s="21">
        <f>SUM(J838:J838)</f>
        <v>41.31</v>
      </c>
    </row>
    <row r="840" spans="1:27" x14ac:dyDescent="0.25">
      <c r="B840" s="13" t="s">
        <v>647</v>
      </c>
      <c r="E840" s="23"/>
      <c r="H840" s="23"/>
      <c r="K840" s="23"/>
    </row>
    <row r="841" spans="1:27" x14ac:dyDescent="0.25">
      <c r="B841" t="s">
        <v>927</v>
      </c>
      <c r="C841" t="s">
        <v>18</v>
      </c>
      <c r="D841" t="s">
        <v>928</v>
      </c>
      <c r="E841" s="20">
        <v>1</v>
      </c>
      <c r="G841" t="s">
        <v>640</v>
      </c>
      <c r="H841" s="21">
        <v>128.47999999999999</v>
      </c>
      <c r="I841" t="s">
        <v>641</v>
      </c>
      <c r="J841" s="22">
        <f>ROUND(E841* H841,2)</f>
        <v>128.47999999999999</v>
      </c>
      <c r="K841" s="23"/>
    </row>
    <row r="842" spans="1:27" x14ac:dyDescent="0.25">
      <c r="D842" s="24" t="s">
        <v>657</v>
      </c>
      <c r="E842" s="23"/>
      <c r="H842" s="23"/>
      <c r="K842" s="21">
        <f>SUM(J841:J841)</f>
        <v>128.47999999999999</v>
      </c>
    </row>
    <row r="843" spans="1:27" x14ac:dyDescent="0.25">
      <c r="E843" s="23"/>
      <c r="H843" s="23"/>
      <c r="K843" s="23"/>
    </row>
    <row r="844" spans="1:27" x14ac:dyDescent="0.25">
      <c r="D844" s="24" t="s">
        <v>659</v>
      </c>
      <c r="E844" s="23"/>
      <c r="H844" s="23">
        <v>1.5</v>
      </c>
      <c r="I844" t="s">
        <v>660</v>
      </c>
      <c r="J844">
        <f>ROUND(H844/100*K839,2)</f>
        <v>0.62</v>
      </c>
      <c r="K844" s="23"/>
    </row>
    <row r="845" spans="1:27" x14ac:dyDescent="0.25">
      <c r="D845" s="24" t="s">
        <v>658</v>
      </c>
      <c r="E845" s="23"/>
      <c r="H845" s="23"/>
      <c r="K845" s="25">
        <f>SUM(J837:J844)</f>
        <v>170.41</v>
      </c>
    </row>
    <row r="846" spans="1:27" x14ac:dyDescent="0.25">
      <c r="D846" s="24" t="s">
        <v>703</v>
      </c>
      <c r="E846" s="23"/>
      <c r="H846" s="23">
        <v>5</v>
      </c>
      <c r="I846" t="s">
        <v>660</v>
      </c>
      <c r="K846" s="21">
        <f>ROUND(H846/100*K845,2)</f>
        <v>8.52</v>
      </c>
    </row>
    <row r="847" spans="1:27" x14ac:dyDescent="0.25">
      <c r="D847" s="24" t="s">
        <v>661</v>
      </c>
      <c r="E847" s="23"/>
      <c r="H847" s="23"/>
      <c r="K847" s="25">
        <f>SUM(K845:K846)</f>
        <v>178.93</v>
      </c>
    </row>
    <row r="849" spans="1:27" ht="45" customHeight="1" x14ac:dyDescent="0.25">
      <c r="A849" s="17" t="s">
        <v>929</v>
      </c>
      <c r="B849" s="17" t="s">
        <v>571</v>
      </c>
      <c r="C849" s="1" t="s">
        <v>18</v>
      </c>
      <c r="D849" s="65" t="s">
        <v>572</v>
      </c>
      <c r="E849" s="66"/>
      <c r="F849" s="66"/>
      <c r="G849" s="1"/>
      <c r="H849" s="18" t="s">
        <v>633</v>
      </c>
      <c r="I849" s="67">
        <v>1</v>
      </c>
      <c r="J849" s="68"/>
      <c r="K849" s="19">
        <f>ROUND(K860,2)</f>
        <v>232.13</v>
      </c>
      <c r="L849" s="2" t="s">
        <v>930</v>
      </c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x14ac:dyDescent="0.25">
      <c r="B850" s="13" t="s">
        <v>635</v>
      </c>
    </row>
    <row r="851" spans="1:27" x14ac:dyDescent="0.25">
      <c r="B851" t="s">
        <v>699</v>
      </c>
      <c r="C851" t="s">
        <v>637</v>
      </c>
      <c r="D851" t="s">
        <v>700</v>
      </c>
      <c r="E851" s="20">
        <v>1.87</v>
      </c>
      <c r="F851" t="s">
        <v>639</v>
      </c>
      <c r="G851" t="s">
        <v>640</v>
      </c>
      <c r="H851" s="21">
        <v>28.89</v>
      </c>
      <c r="I851" t="s">
        <v>641</v>
      </c>
      <c r="J851" s="22">
        <f>ROUND(E851/I849* H851,2)</f>
        <v>54.02</v>
      </c>
      <c r="K851" s="23"/>
    </row>
    <row r="852" spans="1:27" x14ac:dyDescent="0.25">
      <c r="D852" s="24" t="s">
        <v>642</v>
      </c>
      <c r="E852" s="23"/>
      <c r="H852" s="23"/>
      <c r="K852" s="21">
        <f>SUM(J851:J851)</f>
        <v>54.02</v>
      </c>
    </row>
    <row r="853" spans="1:27" x14ac:dyDescent="0.25">
      <c r="B853" s="13" t="s">
        <v>647</v>
      </c>
      <c r="E853" s="23"/>
      <c r="H853" s="23"/>
      <c r="K853" s="23"/>
    </row>
    <row r="854" spans="1:27" x14ac:dyDescent="0.25">
      <c r="B854" t="s">
        <v>931</v>
      </c>
      <c r="C854" t="s">
        <v>18</v>
      </c>
      <c r="D854" t="s">
        <v>932</v>
      </c>
      <c r="E854" s="20">
        <v>1</v>
      </c>
      <c r="G854" t="s">
        <v>640</v>
      </c>
      <c r="H854" s="21">
        <v>166.25</v>
      </c>
      <c r="I854" t="s">
        <v>641</v>
      </c>
      <c r="J854" s="22">
        <f>ROUND(E854* H854,2)</f>
        <v>166.25</v>
      </c>
      <c r="K854" s="23"/>
    </row>
    <row r="855" spans="1:27" x14ac:dyDescent="0.25">
      <c r="D855" s="24" t="s">
        <v>657</v>
      </c>
      <c r="E855" s="23"/>
      <c r="H855" s="23"/>
      <c r="K855" s="21">
        <f>SUM(J854:J854)</f>
        <v>166.25</v>
      </c>
    </row>
    <row r="856" spans="1:27" x14ac:dyDescent="0.25">
      <c r="E856" s="23"/>
      <c r="H856" s="23"/>
      <c r="K856" s="23"/>
    </row>
    <row r="857" spans="1:27" x14ac:dyDescent="0.25">
      <c r="D857" s="24" t="s">
        <v>659</v>
      </c>
      <c r="E857" s="23"/>
      <c r="H857" s="23">
        <v>1.5</v>
      </c>
      <c r="I857" t="s">
        <v>660</v>
      </c>
      <c r="J857">
        <f>ROUND(H857/100*K852,2)</f>
        <v>0.81</v>
      </c>
      <c r="K857" s="23"/>
    </row>
    <row r="858" spans="1:27" x14ac:dyDescent="0.25">
      <c r="D858" s="24" t="s">
        <v>658</v>
      </c>
      <c r="E858" s="23"/>
      <c r="H858" s="23"/>
      <c r="K858" s="25">
        <f>SUM(J850:J857)</f>
        <v>221.08</v>
      </c>
    </row>
    <row r="859" spans="1:27" x14ac:dyDescent="0.25">
      <c r="D859" s="24" t="s">
        <v>703</v>
      </c>
      <c r="E859" s="23"/>
      <c r="H859" s="23">
        <v>5</v>
      </c>
      <c r="I859" t="s">
        <v>660</v>
      </c>
      <c r="K859" s="21">
        <f>ROUND(H859/100*K858,2)</f>
        <v>11.05</v>
      </c>
    </row>
    <row r="860" spans="1:27" x14ac:dyDescent="0.25">
      <c r="D860" s="24" t="s">
        <v>661</v>
      </c>
      <c r="E860" s="23"/>
      <c r="H860" s="23"/>
      <c r="K860" s="25">
        <f>SUM(K858:K859)</f>
        <v>232.13000000000002</v>
      </c>
    </row>
    <row r="862" spans="1:27" ht="45" customHeight="1" x14ac:dyDescent="0.25">
      <c r="A862" s="17" t="s">
        <v>933</v>
      </c>
      <c r="B862" s="17" t="s">
        <v>77</v>
      </c>
      <c r="C862" s="1" t="s">
        <v>18</v>
      </c>
      <c r="D862" s="65" t="s">
        <v>78</v>
      </c>
      <c r="E862" s="66"/>
      <c r="F862" s="66"/>
      <c r="G862" s="1"/>
      <c r="H862" s="18" t="s">
        <v>633</v>
      </c>
      <c r="I862" s="67">
        <v>1</v>
      </c>
      <c r="J862" s="68"/>
      <c r="K862" s="19">
        <f>ROUND(K873,2)</f>
        <v>145.11000000000001</v>
      </c>
      <c r="L862" s="2" t="s">
        <v>934</v>
      </c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x14ac:dyDescent="0.25">
      <c r="B863" s="13" t="s">
        <v>635</v>
      </c>
    </row>
    <row r="864" spans="1:27" x14ac:dyDescent="0.25">
      <c r="B864" t="s">
        <v>699</v>
      </c>
      <c r="C864" t="s">
        <v>637</v>
      </c>
      <c r="D864" t="s">
        <v>700</v>
      </c>
      <c r="E864" s="20">
        <v>1.1200000000000001</v>
      </c>
      <c r="F864" t="s">
        <v>639</v>
      </c>
      <c r="G864" t="s">
        <v>640</v>
      </c>
      <c r="H864" s="21">
        <v>28.89</v>
      </c>
      <c r="I864" t="s">
        <v>641</v>
      </c>
      <c r="J864" s="22">
        <f>ROUND(E864/I862* H864,2)</f>
        <v>32.36</v>
      </c>
      <c r="K864" s="23"/>
    </row>
    <row r="865" spans="1:27" x14ac:dyDescent="0.25">
      <c r="D865" s="24" t="s">
        <v>642</v>
      </c>
      <c r="E865" s="23"/>
      <c r="H865" s="23"/>
      <c r="K865" s="21">
        <f>SUM(J864:J864)</f>
        <v>32.36</v>
      </c>
    </row>
    <row r="866" spans="1:27" x14ac:dyDescent="0.25">
      <c r="B866" s="13" t="s">
        <v>647</v>
      </c>
      <c r="E866" s="23"/>
      <c r="H866" s="23"/>
      <c r="K866" s="23"/>
    </row>
    <row r="867" spans="1:27" x14ac:dyDescent="0.25">
      <c r="B867" t="s">
        <v>935</v>
      </c>
      <c r="C867" t="s">
        <v>18</v>
      </c>
      <c r="D867" t="s">
        <v>936</v>
      </c>
      <c r="E867" s="20">
        <v>1</v>
      </c>
      <c r="G867" t="s">
        <v>640</v>
      </c>
      <c r="H867" s="21">
        <v>105.35</v>
      </c>
      <c r="I867" t="s">
        <v>641</v>
      </c>
      <c r="J867" s="22">
        <f>ROUND(E867* H867,2)</f>
        <v>105.35</v>
      </c>
      <c r="K867" s="23"/>
    </row>
    <row r="868" spans="1:27" x14ac:dyDescent="0.25">
      <c r="D868" s="24" t="s">
        <v>657</v>
      </c>
      <c r="E868" s="23"/>
      <c r="H868" s="23"/>
      <c r="K868" s="21">
        <f>SUM(J867:J867)</f>
        <v>105.35</v>
      </c>
    </row>
    <row r="869" spans="1:27" x14ac:dyDescent="0.25">
      <c r="E869" s="23"/>
      <c r="H869" s="23"/>
      <c r="K869" s="23"/>
    </row>
    <row r="870" spans="1:27" x14ac:dyDescent="0.25">
      <c r="D870" s="24" t="s">
        <v>659</v>
      </c>
      <c r="E870" s="23"/>
      <c r="H870" s="23">
        <v>1.5</v>
      </c>
      <c r="I870" t="s">
        <v>660</v>
      </c>
      <c r="J870">
        <f>ROUND(H870/100*K865,2)</f>
        <v>0.49</v>
      </c>
      <c r="K870" s="23"/>
    </row>
    <row r="871" spans="1:27" x14ac:dyDescent="0.25">
      <c r="D871" s="24" t="s">
        <v>658</v>
      </c>
      <c r="E871" s="23"/>
      <c r="H871" s="23"/>
      <c r="K871" s="25">
        <f>SUM(J863:J870)</f>
        <v>138.19999999999999</v>
      </c>
    </row>
    <row r="872" spans="1:27" x14ac:dyDescent="0.25">
      <c r="D872" s="24" t="s">
        <v>703</v>
      </c>
      <c r="E872" s="23"/>
      <c r="H872" s="23">
        <v>5</v>
      </c>
      <c r="I872" t="s">
        <v>660</v>
      </c>
      <c r="K872" s="21">
        <f>ROUND(H872/100*K871,2)</f>
        <v>6.91</v>
      </c>
    </row>
    <row r="873" spans="1:27" x14ac:dyDescent="0.25">
      <c r="D873" s="24" t="s">
        <v>661</v>
      </c>
      <c r="E873" s="23"/>
      <c r="H873" s="23"/>
      <c r="K873" s="25">
        <f>SUM(K871:K872)</f>
        <v>145.10999999999999</v>
      </c>
    </row>
    <row r="875" spans="1:27" ht="45" customHeight="1" x14ac:dyDescent="0.25">
      <c r="A875" s="17" t="s">
        <v>937</v>
      </c>
      <c r="B875" s="17" t="s">
        <v>226</v>
      </c>
      <c r="C875" s="1" t="s">
        <v>18</v>
      </c>
      <c r="D875" s="65" t="s">
        <v>227</v>
      </c>
      <c r="E875" s="66"/>
      <c r="F875" s="66"/>
      <c r="G875" s="1"/>
      <c r="H875" s="18" t="s">
        <v>633</v>
      </c>
      <c r="I875" s="67">
        <v>1</v>
      </c>
      <c r="J875" s="68"/>
      <c r="K875" s="19">
        <f>ROUND(K889,2)</f>
        <v>55.52</v>
      </c>
      <c r="L875" s="2" t="s">
        <v>227</v>
      </c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x14ac:dyDescent="0.25">
      <c r="B876" s="13" t="s">
        <v>635</v>
      </c>
    </row>
    <row r="877" spans="1:27" x14ac:dyDescent="0.25">
      <c r="B877" t="s">
        <v>740</v>
      </c>
      <c r="C877" t="s">
        <v>637</v>
      </c>
      <c r="D877" t="s">
        <v>715</v>
      </c>
      <c r="E877" s="20">
        <v>1.1000000000000001</v>
      </c>
      <c r="F877" t="s">
        <v>639</v>
      </c>
      <c r="G877" t="s">
        <v>640</v>
      </c>
      <c r="H877" s="21">
        <v>23.32</v>
      </c>
      <c r="I877" t="s">
        <v>641</v>
      </c>
      <c r="J877" s="22">
        <f>ROUND(E877/I875* H877,2)</f>
        <v>25.65</v>
      </c>
      <c r="K877" s="23"/>
    </row>
    <row r="878" spans="1:27" x14ac:dyDescent="0.25">
      <c r="B878" t="s">
        <v>834</v>
      </c>
      <c r="C878" t="s">
        <v>637</v>
      </c>
      <c r="D878" t="s">
        <v>835</v>
      </c>
      <c r="E878" s="20">
        <v>0.5</v>
      </c>
      <c r="F878" t="s">
        <v>639</v>
      </c>
      <c r="G878" t="s">
        <v>640</v>
      </c>
      <c r="H878" s="21">
        <v>27.95</v>
      </c>
      <c r="I878" t="s">
        <v>641</v>
      </c>
      <c r="J878" s="22">
        <f>ROUND(E878/I875* H878,2)</f>
        <v>13.98</v>
      </c>
      <c r="K878" s="23"/>
    </row>
    <row r="879" spans="1:27" x14ac:dyDescent="0.25">
      <c r="D879" s="24" t="s">
        <v>642</v>
      </c>
      <c r="E879" s="23"/>
      <c r="H879" s="23"/>
      <c r="K879" s="21">
        <f>SUM(J877:J878)</f>
        <v>39.629999999999995</v>
      </c>
    </row>
    <row r="880" spans="1:27" x14ac:dyDescent="0.25">
      <c r="B880" s="13" t="s">
        <v>643</v>
      </c>
      <c r="E880" s="23"/>
      <c r="H880" s="23"/>
      <c r="K880" s="23"/>
    </row>
    <row r="881" spans="2:11" x14ac:dyDescent="0.25">
      <c r="B881" t="s">
        <v>938</v>
      </c>
      <c r="C881" t="s">
        <v>637</v>
      </c>
      <c r="D881" t="s">
        <v>939</v>
      </c>
      <c r="E881" s="20">
        <v>1.1000000000000001</v>
      </c>
      <c r="F881" t="s">
        <v>639</v>
      </c>
      <c r="G881" t="s">
        <v>640</v>
      </c>
      <c r="H881" s="21">
        <v>3.92</v>
      </c>
      <c r="I881" t="s">
        <v>641</v>
      </c>
      <c r="J881" s="22">
        <f>ROUND(E881/I875* H881,2)</f>
        <v>4.3099999999999996</v>
      </c>
      <c r="K881" s="23"/>
    </row>
    <row r="882" spans="2:11" x14ac:dyDescent="0.25">
      <c r="D882" s="24" t="s">
        <v>646</v>
      </c>
      <c r="E882" s="23"/>
      <c r="H882" s="23"/>
      <c r="K882" s="21">
        <f>SUM(J881:J881)</f>
        <v>4.3099999999999996</v>
      </c>
    </row>
    <row r="883" spans="2:11" x14ac:dyDescent="0.25">
      <c r="B883" s="13" t="s">
        <v>630</v>
      </c>
      <c r="E883" s="23"/>
      <c r="H883" s="23"/>
      <c r="K883" s="23"/>
    </row>
    <row r="884" spans="2:11" x14ac:dyDescent="0.25">
      <c r="B884" t="s">
        <v>631</v>
      </c>
      <c r="C884" t="s">
        <v>40</v>
      </c>
      <c r="D884" t="s">
        <v>632</v>
      </c>
      <c r="E884" s="20">
        <v>0.09</v>
      </c>
      <c r="G884" t="s">
        <v>640</v>
      </c>
      <c r="H884" s="21">
        <v>88.35</v>
      </c>
      <c r="I884" t="s">
        <v>641</v>
      </c>
      <c r="J884" s="22">
        <f>ROUND(E884* H884,2)</f>
        <v>7.95</v>
      </c>
      <c r="K884" s="23"/>
    </row>
    <row r="885" spans="2:11" x14ac:dyDescent="0.25">
      <c r="E885" s="23"/>
      <c r="H885" s="23"/>
      <c r="K885" s="23"/>
    </row>
    <row r="886" spans="2:11" x14ac:dyDescent="0.25">
      <c r="D886" s="24" t="s">
        <v>659</v>
      </c>
      <c r="E886" s="23"/>
      <c r="H886" s="23">
        <v>2.5</v>
      </c>
      <c r="I886" t="s">
        <v>660</v>
      </c>
      <c r="J886">
        <f>ROUND(H886/100*K879,2)</f>
        <v>0.99</v>
      </c>
      <c r="K886" s="23"/>
    </row>
    <row r="887" spans="2:11" x14ac:dyDescent="0.25">
      <c r="D887" s="24" t="s">
        <v>658</v>
      </c>
      <c r="E887" s="23"/>
      <c r="H887" s="23"/>
      <c r="K887" s="25">
        <f>SUM(J876:J886)</f>
        <v>52.88</v>
      </c>
    </row>
    <row r="888" spans="2:11" x14ac:dyDescent="0.25">
      <c r="D888" s="24" t="s">
        <v>703</v>
      </c>
      <c r="E888" s="23"/>
      <c r="H888" s="23">
        <v>5</v>
      </c>
      <c r="I888" t="s">
        <v>660</v>
      </c>
      <c r="K888" s="21">
        <f>ROUND(H888/100*K887,2)</f>
        <v>2.64</v>
      </c>
    </row>
    <row r="889" spans="2:11" x14ac:dyDescent="0.25">
      <c r="D889" s="24" t="s">
        <v>661</v>
      </c>
      <c r="E889" s="23"/>
      <c r="H889" s="23"/>
      <c r="K889" s="25">
        <f>SUM(K887:K888)</f>
        <v>55.52</v>
      </c>
    </row>
  </sheetData>
  <sheetProtection sheet="1"/>
  <mergeCells count="137">
    <mergeCell ref="D836:F836"/>
    <mergeCell ref="I836:J836"/>
    <mergeCell ref="D849:F849"/>
    <mergeCell ref="I849:J849"/>
    <mergeCell ref="D862:F862"/>
    <mergeCell ref="I862:J862"/>
    <mergeCell ref="D875:F875"/>
    <mergeCell ref="I875:J875"/>
    <mergeCell ref="D755:F755"/>
    <mergeCell ref="I755:J755"/>
    <mergeCell ref="D772:F772"/>
    <mergeCell ref="I772:J772"/>
    <mergeCell ref="D789:F789"/>
    <mergeCell ref="I789:J789"/>
    <mergeCell ref="D806:F806"/>
    <mergeCell ref="I806:J806"/>
    <mergeCell ref="D821:F821"/>
    <mergeCell ref="I821:J821"/>
    <mergeCell ref="D679:F679"/>
    <mergeCell ref="I679:J679"/>
    <mergeCell ref="D692:F692"/>
    <mergeCell ref="I692:J692"/>
    <mergeCell ref="D705:F705"/>
    <mergeCell ref="I705:J705"/>
    <mergeCell ref="D725:F725"/>
    <mergeCell ref="I725:J725"/>
    <mergeCell ref="D738:F738"/>
    <mergeCell ref="I738:J738"/>
    <mergeCell ref="D614:F614"/>
    <mergeCell ref="I614:J614"/>
    <mergeCell ref="D627:F627"/>
    <mergeCell ref="I627:J627"/>
    <mergeCell ref="D640:F640"/>
    <mergeCell ref="I640:J640"/>
    <mergeCell ref="D653:F653"/>
    <mergeCell ref="I653:J653"/>
    <mergeCell ref="D666:F666"/>
    <mergeCell ref="I666:J666"/>
    <mergeCell ref="D563:F563"/>
    <mergeCell ref="I563:J563"/>
    <mergeCell ref="D582:F582"/>
    <mergeCell ref="I582:J582"/>
    <mergeCell ref="D583:F583"/>
    <mergeCell ref="I583:J583"/>
    <mergeCell ref="D584:F584"/>
    <mergeCell ref="I584:J584"/>
    <mergeCell ref="D601:F601"/>
    <mergeCell ref="I601:J601"/>
    <mergeCell ref="D476:F476"/>
    <mergeCell ref="I476:J476"/>
    <mergeCell ref="D494:F494"/>
    <mergeCell ref="I494:J494"/>
    <mergeCell ref="D514:F514"/>
    <mergeCell ref="I514:J514"/>
    <mergeCell ref="D532:F532"/>
    <mergeCell ref="I532:J532"/>
    <mergeCell ref="D550:F550"/>
    <mergeCell ref="I550:J550"/>
    <mergeCell ref="D434:F434"/>
    <mergeCell ref="I434:J434"/>
    <mergeCell ref="D443:F443"/>
    <mergeCell ref="I443:J443"/>
    <mergeCell ref="D451:F451"/>
    <mergeCell ref="I451:J451"/>
    <mergeCell ref="D460:F460"/>
    <mergeCell ref="I460:J460"/>
    <mergeCell ref="D468:F468"/>
    <mergeCell ref="I468:J468"/>
    <mergeCell ref="D364:F364"/>
    <mergeCell ref="I364:J364"/>
    <mergeCell ref="D381:F381"/>
    <mergeCell ref="I381:J381"/>
    <mergeCell ref="D398:F398"/>
    <mergeCell ref="I398:J398"/>
    <mergeCell ref="D415:F415"/>
    <mergeCell ref="I415:J415"/>
    <mergeCell ref="D425:F425"/>
    <mergeCell ref="I425:J425"/>
    <mergeCell ref="D297:F297"/>
    <mergeCell ref="I297:J297"/>
    <mergeCell ref="D310:F310"/>
    <mergeCell ref="I310:J310"/>
    <mergeCell ref="D323:F323"/>
    <mergeCell ref="I323:J323"/>
    <mergeCell ref="D336:F336"/>
    <mergeCell ref="I336:J336"/>
    <mergeCell ref="D350:F350"/>
    <mergeCell ref="I350:J350"/>
    <mergeCell ref="D227:F227"/>
    <mergeCell ref="I227:J227"/>
    <mergeCell ref="D241:F241"/>
    <mergeCell ref="I241:J241"/>
    <mergeCell ref="D255:F255"/>
    <mergeCell ref="I255:J255"/>
    <mergeCell ref="D271:F271"/>
    <mergeCell ref="I271:J271"/>
    <mergeCell ref="D284:F284"/>
    <mergeCell ref="I284:J284"/>
    <mergeCell ref="D182:F182"/>
    <mergeCell ref="I182:J182"/>
    <mergeCell ref="D191:F191"/>
    <mergeCell ref="I191:J191"/>
    <mergeCell ref="D200:F200"/>
    <mergeCell ref="I200:J200"/>
    <mergeCell ref="D209:F209"/>
    <mergeCell ref="I209:J209"/>
    <mergeCell ref="D218:F218"/>
    <mergeCell ref="I218:J218"/>
    <mergeCell ref="D121:F121"/>
    <mergeCell ref="I121:J121"/>
    <mergeCell ref="D134:F134"/>
    <mergeCell ref="I134:J134"/>
    <mergeCell ref="D147:F147"/>
    <mergeCell ref="I147:J147"/>
    <mergeCell ref="D160:F160"/>
    <mergeCell ref="I160:J160"/>
    <mergeCell ref="D173:F173"/>
    <mergeCell ref="I173:J173"/>
    <mergeCell ref="D44:F44"/>
    <mergeCell ref="I44:J44"/>
    <mergeCell ref="D60:F60"/>
    <mergeCell ref="I60:J60"/>
    <mergeCell ref="D77:F77"/>
    <mergeCell ref="I77:J77"/>
    <mergeCell ref="D94:F94"/>
    <mergeCell ref="I94:J94"/>
    <mergeCell ref="D108:F108"/>
    <mergeCell ref="I108:J108"/>
    <mergeCell ref="A1:K1"/>
    <mergeCell ref="A2:K2"/>
    <mergeCell ref="A3:K3"/>
    <mergeCell ref="A4:K4"/>
    <mergeCell ref="A6:K6"/>
    <mergeCell ref="D11:F11"/>
    <mergeCell ref="I11:J11"/>
    <mergeCell ref="D28:F28"/>
    <mergeCell ref="I28:J28"/>
  </mergeCells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2"/>
  <sheetViews>
    <sheetView workbookViewId="0">
      <pane ySplit="8" topLeftCell="A9" activePane="bottomLeft" state="frozenSplit"/>
      <selection pane="bottomLeft" sqref="A1:D1"/>
    </sheetView>
  </sheetViews>
  <sheetFormatPr baseColWidth="10" defaultColWidth="9.140625" defaultRowHeight="15" x14ac:dyDescent="0.25"/>
  <cols>
    <col min="1" max="1" width="14.7109375" customWidth="1"/>
    <col min="2" max="2" width="6.140625" customWidth="1"/>
    <col min="3" max="3" width="65.7109375" customWidth="1"/>
    <col min="4" max="4" width="13.7109375" customWidth="1"/>
    <col min="5" max="5" width="65.7109375" customWidth="1"/>
    <col min="6" max="7" width="13.7109375" customWidth="1"/>
  </cols>
  <sheetData>
    <row r="1" spans="1:7" x14ac:dyDescent="0.25">
      <c r="A1" s="63" t="s">
        <v>0</v>
      </c>
      <c r="B1" s="63" t="s">
        <v>0</v>
      </c>
      <c r="C1" s="63" t="s">
        <v>0</v>
      </c>
      <c r="D1" s="63" t="s">
        <v>0</v>
      </c>
    </row>
    <row r="2" spans="1:7" x14ac:dyDescent="0.25">
      <c r="A2" s="63" t="s">
        <v>1</v>
      </c>
      <c r="B2" s="63" t="s">
        <v>1</v>
      </c>
      <c r="C2" s="63" t="s">
        <v>1</v>
      </c>
      <c r="D2" s="63" t="s">
        <v>1</v>
      </c>
    </row>
    <row r="3" spans="1:7" x14ac:dyDescent="0.25">
      <c r="A3" s="63"/>
      <c r="B3" s="63"/>
      <c r="C3" s="63"/>
      <c r="D3" s="63"/>
    </row>
    <row r="4" spans="1:7" x14ac:dyDescent="0.25">
      <c r="A4" s="63"/>
      <c r="B4" s="63"/>
      <c r="C4" s="63"/>
      <c r="D4" s="63"/>
    </row>
    <row r="6" spans="1:7" ht="18.75" x14ac:dyDescent="0.3">
      <c r="A6" s="64" t="s">
        <v>624</v>
      </c>
      <c r="B6" s="64" t="s">
        <v>624</v>
      </c>
      <c r="C6" s="64" t="s">
        <v>624</v>
      </c>
      <c r="D6" s="64" t="s">
        <v>624</v>
      </c>
    </row>
    <row r="8" spans="1:7" x14ac:dyDescent="0.25">
      <c r="A8" s="16" t="s">
        <v>626</v>
      </c>
      <c r="B8" s="16" t="s">
        <v>627</v>
      </c>
      <c r="C8" s="16" t="s">
        <v>628</v>
      </c>
      <c r="D8" s="16" t="s">
        <v>3</v>
      </c>
      <c r="E8" s="16" t="s">
        <v>629</v>
      </c>
      <c r="F8" s="16" t="s">
        <v>940</v>
      </c>
      <c r="G8" s="16" t="s">
        <v>941</v>
      </c>
    </row>
    <row r="10" spans="1:7" x14ac:dyDescent="0.25">
      <c r="A10" s="15" t="s">
        <v>635</v>
      </c>
    </row>
    <row r="11" spans="1:7" x14ac:dyDescent="0.25">
      <c r="A11" t="s">
        <v>688</v>
      </c>
      <c r="B11" t="s">
        <v>637</v>
      </c>
      <c r="C11" t="s">
        <v>689</v>
      </c>
      <c r="D11" s="21">
        <v>24.81</v>
      </c>
      <c r="E11" t="s">
        <v>689</v>
      </c>
      <c r="F11" s="22">
        <v>0</v>
      </c>
      <c r="G11" s="22">
        <v>0</v>
      </c>
    </row>
    <row r="12" spans="1:7" x14ac:dyDescent="0.25">
      <c r="A12" t="s">
        <v>895</v>
      </c>
      <c r="B12" t="s">
        <v>637</v>
      </c>
      <c r="C12" t="s">
        <v>896</v>
      </c>
      <c r="D12" s="21">
        <v>24.81</v>
      </c>
      <c r="E12" t="s">
        <v>896</v>
      </c>
      <c r="F12" s="22">
        <v>0</v>
      </c>
      <c r="G12" s="22">
        <v>0</v>
      </c>
    </row>
    <row r="13" spans="1:7" x14ac:dyDescent="0.25">
      <c r="A13" t="s">
        <v>740</v>
      </c>
      <c r="B13" t="s">
        <v>637</v>
      </c>
      <c r="C13" t="s">
        <v>715</v>
      </c>
      <c r="D13" s="21">
        <v>23.32</v>
      </c>
      <c r="E13" t="s">
        <v>715</v>
      </c>
      <c r="F13" s="22">
        <v>0</v>
      </c>
      <c r="G13" s="22">
        <v>0</v>
      </c>
    </row>
    <row r="14" spans="1:7" x14ac:dyDescent="0.25">
      <c r="A14" t="s">
        <v>714</v>
      </c>
      <c r="B14" t="s">
        <v>637</v>
      </c>
      <c r="C14" t="s">
        <v>715</v>
      </c>
      <c r="D14" s="21">
        <v>23.32</v>
      </c>
      <c r="E14" t="s">
        <v>715</v>
      </c>
      <c r="F14" s="22">
        <v>0</v>
      </c>
      <c r="G14" s="22">
        <v>0</v>
      </c>
    </row>
    <row r="15" spans="1:7" x14ac:dyDescent="0.25">
      <c r="A15" t="s">
        <v>636</v>
      </c>
      <c r="B15" t="s">
        <v>637</v>
      </c>
      <c r="C15" t="s">
        <v>638</v>
      </c>
      <c r="D15" s="21">
        <v>24.11</v>
      </c>
      <c r="E15" t="s">
        <v>638</v>
      </c>
      <c r="F15" s="22">
        <v>0</v>
      </c>
      <c r="G15" s="22">
        <v>0</v>
      </c>
    </row>
    <row r="16" spans="1:7" x14ac:dyDescent="0.25">
      <c r="A16" t="s">
        <v>834</v>
      </c>
      <c r="B16" t="s">
        <v>637</v>
      </c>
      <c r="C16" t="s">
        <v>835</v>
      </c>
      <c r="D16" s="21">
        <v>27.95</v>
      </c>
      <c r="E16" t="s">
        <v>835</v>
      </c>
      <c r="F16" s="22">
        <v>0</v>
      </c>
      <c r="G16" s="22">
        <v>0</v>
      </c>
    </row>
    <row r="17" spans="1:7" x14ac:dyDescent="0.25">
      <c r="A17" t="s">
        <v>690</v>
      </c>
      <c r="B17" t="s">
        <v>637</v>
      </c>
      <c r="C17" t="s">
        <v>691</v>
      </c>
      <c r="D17" s="21">
        <v>27.95</v>
      </c>
      <c r="E17" t="s">
        <v>691</v>
      </c>
      <c r="F17" s="22">
        <v>0</v>
      </c>
      <c r="G17" s="22">
        <v>0</v>
      </c>
    </row>
    <row r="18" spans="1:7" x14ac:dyDescent="0.25">
      <c r="A18" t="s">
        <v>699</v>
      </c>
      <c r="B18" t="s">
        <v>637</v>
      </c>
      <c r="C18" t="s">
        <v>700</v>
      </c>
      <c r="D18" s="21">
        <v>28.89</v>
      </c>
      <c r="E18" t="s">
        <v>700</v>
      </c>
      <c r="F18" s="22">
        <v>0</v>
      </c>
      <c r="G18" s="22">
        <v>0</v>
      </c>
    </row>
    <row r="19" spans="1:7" x14ac:dyDescent="0.25">
      <c r="A19" t="s">
        <v>807</v>
      </c>
      <c r="B19" t="s">
        <v>637</v>
      </c>
      <c r="C19" t="s">
        <v>808</v>
      </c>
      <c r="D19" s="21">
        <v>27.95</v>
      </c>
      <c r="E19" t="s">
        <v>808</v>
      </c>
      <c r="F19" s="22">
        <v>0</v>
      </c>
      <c r="G19" s="22">
        <v>0</v>
      </c>
    </row>
    <row r="20" spans="1:7" x14ac:dyDescent="0.25">
      <c r="A20" t="s">
        <v>747</v>
      </c>
      <c r="B20" t="s">
        <v>637</v>
      </c>
      <c r="C20" t="s">
        <v>748</v>
      </c>
      <c r="D20" s="21">
        <v>28.41</v>
      </c>
      <c r="E20" t="s">
        <v>748</v>
      </c>
      <c r="F20" s="22">
        <v>0</v>
      </c>
      <c r="G20" s="22">
        <v>0</v>
      </c>
    </row>
    <row r="21" spans="1:7" x14ac:dyDescent="0.25">
      <c r="A21" s="15" t="s">
        <v>643</v>
      </c>
    </row>
    <row r="22" spans="1:7" x14ac:dyDescent="0.25">
      <c r="A22" t="s">
        <v>741</v>
      </c>
      <c r="B22" t="s">
        <v>637</v>
      </c>
      <c r="C22" t="s">
        <v>742</v>
      </c>
      <c r="D22" s="21">
        <v>14.46</v>
      </c>
      <c r="E22" t="s">
        <v>942</v>
      </c>
      <c r="F22" s="22">
        <v>1.6339108118140999</v>
      </c>
      <c r="G22" s="22">
        <v>22.625364735403</v>
      </c>
    </row>
    <row r="23" spans="1:7" x14ac:dyDescent="0.25">
      <c r="A23" t="s">
        <v>724</v>
      </c>
      <c r="B23" t="s">
        <v>637</v>
      </c>
      <c r="C23" t="s">
        <v>725</v>
      </c>
      <c r="D23" s="21">
        <v>49.95</v>
      </c>
      <c r="E23" t="s">
        <v>725</v>
      </c>
      <c r="F23" s="22">
        <v>12.764928217149</v>
      </c>
      <c r="G23" s="22">
        <v>176.76066199328</v>
      </c>
    </row>
    <row r="24" spans="1:7" x14ac:dyDescent="0.25">
      <c r="A24" t="s">
        <v>796</v>
      </c>
      <c r="B24" t="s">
        <v>637</v>
      </c>
      <c r="C24" t="s">
        <v>797</v>
      </c>
      <c r="D24" s="21">
        <v>97.5</v>
      </c>
      <c r="E24" t="s">
        <v>943</v>
      </c>
      <c r="F24" s="22">
        <v>30.806026764119999</v>
      </c>
      <c r="G24" s="22">
        <v>426.58239761137003</v>
      </c>
    </row>
    <row r="25" spans="1:7" x14ac:dyDescent="0.25">
      <c r="A25" t="s">
        <v>944</v>
      </c>
      <c r="B25" t="s">
        <v>637</v>
      </c>
      <c r="C25" t="s">
        <v>945</v>
      </c>
      <c r="D25" s="21">
        <v>178.59</v>
      </c>
      <c r="E25" t="s">
        <v>946</v>
      </c>
      <c r="F25" s="22">
        <v>31.827221021458001</v>
      </c>
      <c r="G25" s="22">
        <v>440.72325057037</v>
      </c>
    </row>
    <row r="26" spans="1:7" x14ac:dyDescent="0.25">
      <c r="A26" t="s">
        <v>762</v>
      </c>
      <c r="B26" t="s">
        <v>637</v>
      </c>
      <c r="C26" t="s">
        <v>763</v>
      </c>
      <c r="D26" s="21">
        <v>5.22</v>
      </c>
      <c r="E26" t="s">
        <v>947</v>
      </c>
      <c r="F26" s="22">
        <v>4.6959085772296004E-3</v>
      </c>
      <c r="G26" s="22">
        <v>0.29221545538732002</v>
      </c>
    </row>
    <row r="27" spans="1:7" x14ac:dyDescent="0.25">
      <c r="A27" t="s">
        <v>766</v>
      </c>
      <c r="B27" t="s">
        <v>637</v>
      </c>
      <c r="C27" t="s">
        <v>767</v>
      </c>
      <c r="D27" s="21">
        <v>7.38</v>
      </c>
      <c r="E27" t="s">
        <v>948</v>
      </c>
      <c r="F27" s="22">
        <v>2.3479542886148002E-3</v>
      </c>
      <c r="G27" s="22">
        <v>0.14610772769366001</v>
      </c>
    </row>
    <row r="28" spans="1:7" x14ac:dyDescent="0.25">
      <c r="A28" t="s">
        <v>726</v>
      </c>
      <c r="B28" t="s">
        <v>637</v>
      </c>
      <c r="C28" t="s">
        <v>727</v>
      </c>
      <c r="D28" s="21">
        <v>44.24</v>
      </c>
      <c r="E28" t="s">
        <v>949</v>
      </c>
      <c r="F28" s="22">
        <v>12.084132045576</v>
      </c>
      <c r="G28" s="22">
        <v>167.33342668709</v>
      </c>
    </row>
    <row r="29" spans="1:7" x14ac:dyDescent="0.25">
      <c r="A29" t="s">
        <v>901</v>
      </c>
      <c r="B29" t="s">
        <v>637</v>
      </c>
      <c r="C29" t="s">
        <v>902</v>
      </c>
      <c r="D29" s="21">
        <v>48.7</v>
      </c>
      <c r="E29" t="s">
        <v>902</v>
      </c>
      <c r="F29" s="22">
        <v>34.039808579153998</v>
      </c>
      <c r="G29" s="22">
        <v>471.36176531666001</v>
      </c>
    </row>
    <row r="30" spans="1:7" x14ac:dyDescent="0.25">
      <c r="A30" t="s">
        <v>785</v>
      </c>
      <c r="B30" t="s">
        <v>637</v>
      </c>
      <c r="C30" t="s">
        <v>786</v>
      </c>
      <c r="D30" s="21">
        <v>52.25</v>
      </c>
      <c r="E30" t="s">
        <v>950</v>
      </c>
      <c r="F30" s="22">
        <v>34.890803793574001</v>
      </c>
      <c r="G30" s="22">
        <v>483.14580944877002</v>
      </c>
    </row>
    <row r="31" spans="1:7" x14ac:dyDescent="0.25">
      <c r="A31" t="s">
        <v>881</v>
      </c>
      <c r="B31" t="s">
        <v>637</v>
      </c>
      <c r="C31" t="s">
        <v>882</v>
      </c>
      <c r="D31" s="21">
        <v>7.11</v>
      </c>
      <c r="E31" t="s">
        <v>951</v>
      </c>
      <c r="F31" s="22">
        <v>3.7822012524018002E-3</v>
      </c>
      <c r="G31" s="22">
        <v>5.2373533622242001E-2</v>
      </c>
    </row>
    <row r="32" spans="1:7" x14ac:dyDescent="0.25">
      <c r="A32" t="s">
        <v>644</v>
      </c>
      <c r="B32" t="s">
        <v>637</v>
      </c>
      <c r="C32" t="s">
        <v>645</v>
      </c>
      <c r="D32" s="21">
        <v>3.14</v>
      </c>
      <c r="E32" t="s">
        <v>952</v>
      </c>
      <c r="F32" s="22">
        <v>2.4815584381165001</v>
      </c>
      <c r="G32" s="22">
        <v>92.901805035677995</v>
      </c>
    </row>
    <row r="33" spans="1:7" x14ac:dyDescent="0.25">
      <c r="A33" t="s">
        <v>665</v>
      </c>
      <c r="B33" t="s">
        <v>637</v>
      </c>
      <c r="C33" t="s">
        <v>666</v>
      </c>
      <c r="D33" s="21">
        <v>1.95</v>
      </c>
      <c r="E33" t="s">
        <v>953</v>
      </c>
      <c r="F33" s="22">
        <v>1.6881349919294999</v>
      </c>
      <c r="G33" s="22">
        <v>63.198506827496999</v>
      </c>
    </row>
    <row r="34" spans="1:7" x14ac:dyDescent="0.25">
      <c r="A34" t="s">
        <v>753</v>
      </c>
      <c r="B34" t="s">
        <v>637</v>
      </c>
      <c r="C34" t="s">
        <v>754</v>
      </c>
      <c r="D34" s="21">
        <v>7.79</v>
      </c>
      <c r="E34" t="s">
        <v>954</v>
      </c>
      <c r="F34" s="22">
        <v>1.6881349919294999</v>
      </c>
      <c r="G34" s="22">
        <v>63.198506827496999</v>
      </c>
    </row>
    <row r="35" spans="1:7" x14ac:dyDescent="0.25">
      <c r="A35" t="s">
        <v>883</v>
      </c>
      <c r="B35" t="s">
        <v>637</v>
      </c>
      <c r="C35" t="s">
        <v>884</v>
      </c>
      <c r="D35" s="21">
        <v>26.69</v>
      </c>
      <c r="E35" t="s">
        <v>955</v>
      </c>
      <c r="F35" s="22">
        <v>-9999999999</v>
      </c>
      <c r="G35" s="22">
        <v>-9999999999</v>
      </c>
    </row>
    <row r="36" spans="1:7" x14ac:dyDescent="0.25">
      <c r="A36" t="s">
        <v>885</v>
      </c>
      <c r="B36" t="s">
        <v>637</v>
      </c>
      <c r="C36" t="s">
        <v>886</v>
      </c>
      <c r="D36" s="21">
        <v>13.76</v>
      </c>
      <c r="E36" t="s">
        <v>956</v>
      </c>
      <c r="F36" s="22">
        <v>3.5469958897709999E-4</v>
      </c>
      <c r="G36" s="22">
        <v>4.9116558346256004E-3</v>
      </c>
    </row>
    <row r="37" spans="1:7" x14ac:dyDescent="0.25">
      <c r="A37" t="s">
        <v>792</v>
      </c>
      <c r="B37" t="s">
        <v>40</v>
      </c>
      <c r="C37" t="s">
        <v>793</v>
      </c>
      <c r="D37" s="21">
        <v>89.06</v>
      </c>
      <c r="E37" t="s">
        <v>957</v>
      </c>
      <c r="F37" s="22">
        <v>0.32337818151450998</v>
      </c>
      <c r="G37" s="22">
        <v>4.4779367706819997</v>
      </c>
    </row>
    <row r="38" spans="1:7" x14ac:dyDescent="0.25">
      <c r="A38" t="s">
        <v>749</v>
      </c>
      <c r="B38" t="s">
        <v>637</v>
      </c>
      <c r="C38" t="s">
        <v>750</v>
      </c>
      <c r="D38" s="21">
        <v>7.97</v>
      </c>
      <c r="E38" t="s">
        <v>958</v>
      </c>
      <c r="F38" s="22">
        <v>15.699655424817999</v>
      </c>
      <c r="G38" s="22">
        <v>587.74611349101997</v>
      </c>
    </row>
    <row r="39" spans="1:7" x14ac:dyDescent="0.25">
      <c r="A39" t="s">
        <v>938</v>
      </c>
      <c r="B39" t="s">
        <v>637</v>
      </c>
      <c r="C39" t="s">
        <v>939</v>
      </c>
      <c r="D39" s="21">
        <v>3.92</v>
      </c>
      <c r="E39" t="s">
        <v>959</v>
      </c>
      <c r="F39" s="22">
        <v>1.8907111909594001</v>
      </c>
      <c r="G39" s="22">
        <v>70.782327646735993</v>
      </c>
    </row>
    <row r="40" spans="1:7" x14ac:dyDescent="0.25">
      <c r="A40" t="s">
        <v>809</v>
      </c>
      <c r="B40" t="s">
        <v>637</v>
      </c>
      <c r="C40" t="s">
        <v>810</v>
      </c>
      <c r="D40" s="21">
        <v>5.08</v>
      </c>
      <c r="E40" t="s">
        <v>810</v>
      </c>
      <c r="F40" s="22">
        <v>10.128809951496001</v>
      </c>
      <c r="G40" s="22">
        <v>379.19104096195002</v>
      </c>
    </row>
    <row r="41" spans="1:7" x14ac:dyDescent="0.25">
      <c r="A41" s="15" t="s">
        <v>647</v>
      </c>
    </row>
    <row r="42" spans="1:7" x14ac:dyDescent="0.25">
      <c r="A42" t="s">
        <v>651</v>
      </c>
      <c r="B42" t="s">
        <v>40</v>
      </c>
      <c r="C42" t="s">
        <v>652</v>
      </c>
      <c r="D42" s="21">
        <v>1.94</v>
      </c>
      <c r="E42" t="s">
        <v>652</v>
      </c>
      <c r="F42" s="22">
        <v>0.3003711</v>
      </c>
      <c r="G42" s="22">
        <v>5.6487081000000003</v>
      </c>
    </row>
    <row r="43" spans="1:7" x14ac:dyDescent="0.25">
      <c r="A43" t="s">
        <v>772</v>
      </c>
      <c r="B43" t="s">
        <v>40</v>
      </c>
      <c r="C43" t="s">
        <v>773</v>
      </c>
      <c r="D43" s="21">
        <v>17.62</v>
      </c>
      <c r="E43" t="s">
        <v>773</v>
      </c>
      <c r="F43" s="22">
        <v>10.012782</v>
      </c>
      <c r="G43" s="22">
        <v>155.48873115000001</v>
      </c>
    </row>
    <row r="44" spans="1:7" x14ac:dyDescent="0.25">
      <c r="A44" t="s">
        <v>779</v>
      </c>
      <c r="B44" t="s">
        <v>40</v>
      </c>
      <c r="C44" t="s">
        <v>780</v>
      </c>
      <c r="D44" s="21">
        <v>16.03</v>
      </c>
      <c r="E44" t="s">
        <v>960</v>
      </c>
      <c r="F44" s="22">
        <v>10.012782</v>
      </c>
      <c r="G44" s="22">
        <v>155.48873115000001</v>
      </c>
    </row>
    <row r="45" spans="1:7" x14ac:dyDescent="0.25">
      <c r="A45" t="s">
        <v>653</v>
      </c>
      <c r="B45" t="s">
        <v>649</v>
      </c>
      <c r="C45" t="s">
        <v>654</v>
      </c>
      <c r="D45" s="21">
        <v>20.5</v>
      </c>
      <c r="E45" t="s">
        <v>961</v>
      </c>
      <c r="F45" s="22">
        <v>6.6751880000000003</v>
      </c>
      <c r="G45" s="22">
        <v>103.65915409999999</v>
      </c>
    </row>
    <row r="46" spans="1:7" x14ac:dyDescent="0.25">
      <c r="A46" t="s">
        <v>655</v>
      </c>
      <c r="B46" t="s">
        <v>649</v>
      </c>
      <c r="C46" t="s">
        <v>656</v>
      </c>
      <c r="D46" s="21">
        <v>20.3</v>
      </c>
      <c r="E46" t="s">
        <v>962</v>
      </c>
      <c r="F46" s="22">
        <v>2.2304222</v>
      </c>
      <c r="G46" s="22">
        <v>37.339348700000002</v>
      </c>
    </row>
    <row r="47" spans="1:7" x14ac:dyDescent="0.25">
      <c r="A47" t="s">
        <v>823</v>
      </c>
      <c r="B47" t="s">
        <v>649</v>
      </c>
      <c r="C47" t="s">
        <v>824</v>
      </c>
      <c r="D47" s="21">
        <v>19.38</v>
      </c>
      <c r="E47" t="s">
        <v>963</v>
      </c>
      <c r="F47" s="22">
        <v>2.2304222</v>
      </c>
      <c r="G47" s="22">
        <v>37.339348700000002</v>
      </c>
    </row>
    <row r="48" spans="1:7" x14ac:dyDescent="0.25">
      <c r="A48" t="s">
        <v>667</v>
      </c>
      <c r="B48" t="s">
        <v>649</v>
      </c>
      <c r="C48" t="s">
        <v>668</v>
      </c>
      <c r="D48" s="21">
        <v>19.809999999999999</v>
      </c>
      <c r="E48" t="s">
        <v>964</v>
      </c>
      <c r="F48" s="22">
        <v>5.3376872999999998</v>
      </c>
      <c r="G48" s="22">
        <v>85.327961999999999</v>
      </c>
    </row>
    <row r="49" spans="1:7" x14ac:dyDescent="0.25">
      <c r="A49" t="s">
        <v>675</v>
      </c>
      <c r="B49" t="s">
        <v>676</v>
      </c>
      <c r="C49" t="s">
        <v>677</v>
      </c>
      <c r="D49" s="21">
        <v>0.3</v>
      </c>
      <c r="E49" t="s">
        <v>965</v>
      </c>
      <c r="F49" s="22">
        <v>0.99786271670000004</v>
      </c>
      <c r="G49" s="22">
        <v>5.6448683077000004</v>
      </c>
    </row>
    <row r="50" spans="1:7" x14ac:dyDescent="0.25">
      <c r="A50" t="s">
        <v>683</v>
      </c>
      <c r="B50" t="s">
        <v>649</v>
      </c>
      <c r="C50" t="s">
        <v>684</v>
      </c>
      <c r="D50" s="21">
        <v>135.51</v>
      </c>
      <c r="E50" t="s">
        <v>966</v>
      </c>
      <c r="F50" s="22">
        <v>495.65122450000001</v>
      </c>
      <c r="G50" s="22">
        <v>2091.0637148999999</v>
      </c>
    </row>
    <row r="51" spans="1:7" x14ac:dyDescent="0.25">
      <c r="A51" t="s">
        <v>648</v>
      </c>
      <c r="B51" t="s">
        <v>649</v>
      </c>
      <c r="C51" t="s">
        <v>650</v>
      </c>
      <c r="D51" s="21">
        <v>131.29</v>
      </c>
      <c r="E51" t="s">
        <v>967</v>
      </c>
      <c r="F51" s="22">
        <v>495.65122450000001</v>
      </c>
      <c r="G51" s="22">
        <v>2091.0637148999999</v>
      </c>
    </row>
    <row r="52" spans="1:7" x14ac:dyDescent="0.25">
      <c r="A52" t="s">
        <v>836</v>
      </c>
      <c r="B52" t="s">
        <v>676</v>
      </c>
      <c r="C52" t="s">
        <v>837</v>
      </c>
      <c r="D52" s="21">
        <v>0.38</v>
      </c>
      <c r="E52" t="s">
        <v>837</v>
      </c>
      <c r="F52" s="22">
        <v>0.52780549692000001</v>
      </c>
      <c r="G52" s="22">
        <v>31.767051169079998</v>
      </c>
    </row>
    <row r="53" spans="1:7" x14ac:dyDescent="0.25">
      <c r="A53" t="s">
        <v>811</v>
      </c>
      <c r="B53" t="s">
        <v>40</v>
      </c>
      <c r="C53" t="s">
        <v>812</v>
      </c>
      <c r="D53" s="21">
        <v>91.27</v>
      </c>
      <c r="E53" t="s">
        <v>968</v>
      </c>
      <c r="F53" s="22">
        <v>113.59158602922</v>
      </c>
      <c r="G53" s="22">
        <v>642.90136381464004</v>
      </c>
    </row>
    <row r="54" spans="1:7" x14ac:dyDescent="0.25">
      <c r="A54" t="s">
        <v>915</v>
      </c>
      <c r="B54" t="s">
        <v>40</v>
      </c>
      <c r="C54" t="s">
        <v>916</v>
      </c>
      <c r="D54" s="21">
        <v>92.74</v>
      </c>
      <c r="E54" t="s">
        <v>969</v>
      </c>
      <c r="F54" s="22">
        <v>149.55496271473001</v>
      </c>
      <c r="G54" s="22">
        <v>780.97809085138999</v>
      </c>
    </row>
    <row r="55" spans="1:7" x14ac:dyDescent="0.25">
      <c r="A55" t="s">
        <v>681</v>
      </c>
      <c r="B55" t="s">
        <v>676</v>
      </c>
      <c r="C55" t="s">
        <v>682</v>
      </c>
      <c r="D55" s="21">
        <v>1.61</v>
      </c>
      <c r="E55" t="s">
        <v>970</v>
      </c>
      <c r="F55" s="22">
        <v>-9999999999</v>
      </c>
      <c r="G55" s="22">
        <v>-9999999999</v>
      </c>
    </row>
    <row r="56" spans="1:7" x14ac:dyDescent="0.25">
      <c r="A56" t="s">
        <v>694</v>
      </c>
      <c r="B56" t="s">
        <v>676</v>
      </c>
      <c r="C56" t="s">
        <v>695</v>
      </c>
      <c r="D56" s="21">
        <v>1.81</v>
      </c>
      <c r="E56" t="s">
        <v>971</v>
      </c>
      <c r="F56" s="22">
        <v>0.79508930530999999</v>
      </c>
      <c r="G56" s="22">
        <v>10.72351378143</v>
      </c>
    </row>
    <row r="57" spans="1:7" x14ac:dyDescent="0.25">
      <c r="A57" t="s">
        <v>692</v>
      </c>
      <c r="B57" t="s">
        <v>676</v>
      </c>
      <c r="C57" t="s">
        <v>693</v>
      </c>
      <c r="D57" s="21">
        <v>0.87</v>
      </c>
      <c r="E57" t="s">
        <v>972</v>
      </c>
      <c r="F57" s="22">
        <v>0.98402300500999995</v>
      </c>
      <c r="G57" s="22">
        <v>13.73772923303</v>
      </c>
    </row>
    <row r="58" spans="1:7" x14ac:dyDescent="0.25">
      <c r="A58" t="s">
        <v>813</v>
      </c>
      <c r="B58" t="s">
        <v>15</v>
      </c>
      <c r="C58" t="s">
        <v>814</v>
      </c>
      <c r="D58" s="21">
        <v>0.4</v>
      </c>
      <c r="E58" t="s">
        <v>973</v>
      </c>
      <c r="F58" s="22">
        <v>9.8057276237784999E-2</v>
      </c>
      <c r="G58" s="22">
        <v>1.6537780951059</v>
      </c>
    </row>
    <row r="59" spans="1:7" x14ac:dyDescent="0.25">
      <c r="A59" t="s">
        <v>716</v>
      </c>
      <c r="B59" t="s">
        <v>31</v>
      </c>
      <c r="C59" t="s">
        <v>717</v>
      </c>
      <c r="D59" s="21">
        <v>3.25</v>
      </c>
      <c r="E59" t="s">
        <v>974</v>
      </c>
      <c r="F59" s="22">
        <v>12.752206983778001</v>
      </c>
      <c r="G59" s="22">
        <v>142.73708128211999</v>
      </c>
    </row>
    <row r="60" spans="1:7" x14ac:dyDescent="0.25">
      <c r="A60" t="s">
        <v>720</v>
      </c>
      <c r="B60" t="s">
        <v>31</v>
      </c>
      <c r="C60" t="s">
        <v>721</v>
      </c>
      <c r="D60" s="21">
        <v>5.04</v>
      </c>
      <c r="E60" t="s">
        <v>975</v>
      </c>
      <c r="F60" s="22">
        <v>19.128310475667</v>
      </c>
      <c r="G60" s="22">
        <v>214.10562192318</v>
      </c>
    </row>
    <row r="61" spans="1:7" x14ac:dyDescent="0.25">
      <c r="A61" t="s">
        <v>803</v>
      </c>
      <c r="B61" t="s">
        <v>649</v>
      </c>
      <c r="C61" t="s">
        <v>804</v>
      </c>
      <c r="D61" s="21">
        <v>140.88999999999999</v>
      </c>
      <c r="E61" t="s">
        <v>799</v>
      </c>
      <c r="F61" s="22">
        <v>-9999999999</v>
      </c>
      <c r="G61" s="22">
        <v>-9999999999</v>
      </c>
    </row>
    <row r="62" spans="1:7" x14ac:dyDescent="0.25">
      <c r="A62" t="s">
        <v>800</v>
      </c>
      <c r="B62" t="s">
        <v>40</v>
      </c>
      <c r="C62" t="s">
        <v>801</v>
      </c>
      <c r="D62" s="21">
        <v>8.4600000000000009</v>
      </c>
      <c r="E62" t="s">
        <v>799</v>
      </c>
      <c r="F62" s="22">
        <v>-9999999999</v>
      </c>
      <c r="G62" s="22">
        <v>-9999999999</v>
      </c>
    </row>
    <row r="63" spans="1:7" x14ac:dyDescent="0.25">
      <c r="A63" t="s">
        <v>817</v>
      </c>
      <c r="B63" t="s">
        <v>31</v>
      </c>
      <c r="C63" t="s">
        <v>818</v>
      </c>
      <c r="D63" s="21">
        <v>9.86</v>
      </c>
      <c r="E63" t="s">
        <v>976</v>
      </c>
      <c r="F63" s="22">
        <v>17.044824576</v>
      </c>
      <c r="G63" s="22">
        <v>70.900822959999999</v>
      </c>
    </row>
    <row r="64" spans="1:7" x14ac:dyDescent="0.25">
      <c r="A64" t="s">
        <v>977</v>
      </c>
      <c r="B64" t="s">
        <v>31</v>
      </c>
      <c r="C64" t="s">
        <v>978</v>
      </c>
      <c r="D64" s="21">
        <v>12.26</v>
      </c>
      <c r="E64" t="s">
        <v>979</v>
      </c>
      <c r="F64" s="22">
        <v>14.15046754323</v>
      </c>
      <c r="G64" s="22">
        <v>49.458725415339003</v>
      </c>
    </row>
    <row r="65" spans="1:7" x14ac:dyDescent="0.25">
      <c r="A65" t="s">
        <v>828</v>
      </c>
      <c r="B65" t="s">
        <v>31</v>
      </c>
      <c r="C65" t="s">
        <v>829</v>
      </c>
      <c r="D65" s="21">
        <v>37.1</v>
      </c>
      <c r="E65" t="s">
        <v>980</v>
      </c>
      <c r="F65" s="22">
        <v>6.6330316608890998</v>
      </c>
      <c r="G65" s="22">
        <v>23.183777538440001</v>
      </c>
    </row>
    <row r="66" spans="1:7" x14ac:dyDescent="0.25">
      <c r="A66" t="s">
        <v>838</v>
      </c>
      <c r="B66" t="s">
        <v>649</v>
      </c>
      <c r="C66" t="s">
        <v>839</v>
      </c>
      <c r="D66" s="21">
        <v>73.66</v>
      </c>
      <c r="E66" t="s">
        <v>981</v>
      </c>
      <c r="F66" s="22">
        <v>41.706454336999997</v>
      </c>
      <c r="G66" s="22">
        <v>2418.0184544465001</v>
      </c>
    </row>
    <row r="67" spans="1:7" x14ac:dyDescent="0.25">
      <c r="A67" t="s">
        <v>844</v>
      </c>
      <c r="B67" t="s">
        <v>15</v>
      </c>
      <c r="C67" t="s">
        <v>845</v>
      </c>
      <c r="D67" s="21">
        <v>246.24</v>
      </c>
      <c r="E67" t="s">
        <v>982</v>
      </c>
      <c r="F67" s="22">
        <v>-9999999999</v>
      </c>
      <c r="G67" s="22">
        <v>-9999999999</v>
      </c>
    </row>
    <row r="68" spans="1:7" x14ac:dyDescent="0.25">
      <c r="A68" t="s">
        <v>887</v>
      </c>
      <c r="B68" t="s">
        <v>676</v>
      </c>
      <c r="C68" t="s">
        <v>888</v>
      </c>
      <c r="D68" s="21">
        <v>1.51</v>
      </c>
      <c r="E68" t="s">
        <v>983</v>
      </c>
      <c r="F68" s="22">
        <v>2.37618512E-2</v>
      </c>
      <c r="G68" s="22">
        <v>0.21050775599999999</v>
      </c>
    </row>
    <row r="69" spans="1:7" x14ac:dyDescent="0.25">
      <c r="A69" t="s">
        <v>889</v>
      </c>
      <c r="B69" t="s">
        <v>676</v>
      </c>
      <c r="C69" t="s">
        <v>890</v>
      </c>
      <c r="D69" s="21">
        <v>2.4700000000000002</v>
      </c>
      <c r="E69" t="s">
        <v>984</v>
      </c>
      <c r="F69" s="22">
        <v>2.37618512E-2</v>
      </c>
      <c r="G69" s="22">
        <v>0.21050775599999999</v>
      </c>
    </row>
    <row r="70" spans="1:7" x14ac:dyDescent="0.25">
      <c r="A70" t="s">
        <v>891</v>
      </c>
      <c r="B70" t="s">
        <v>676</v>
      </c>
      <c r="C70" t="s">
        <v>892</v>
      </c>
      <c r="D70" s="21">
        <v>2.44</v>
      </c>
      <c r="E70" t="s">
        <v>985</v>
      </c>
      <c r="F70" s="22">
        <v>4.7564354086999998</v>
      </c>
      <c r="G70" s="22">
        <v>68.417365679499994</v>
      </c>
    </row>
    <row r="71" spans="1:7" x14ac:dyDescent="0.25">
      <c r="A71" t="s">
        <v>865</v>
      </c>
      <c r="B71" t="s">
        <v>15</v>
      </c>
      <c r="C71" t="s">
        <v>866</v>
      </c>
      <c r="D71" s="21">
        <v>0.15</v>
      </c>
      <c r="E71" t="s">
        <v>986</v>
      </c>
      <c r="F71" s="22">
        <v>7.3246493795475001E-3</v>
      </c>
      <c r="G71" s="22">
        <v>0.22518211041976999</v>
      </c>
    </row>
    <row r="72" spans="1:7" x14ac:dyDescent="0.25">
      <c r="A72" t="s">
        <v>869</v>
      </c>
      <c r="B72" t="s">
        <v>18</v>
      </c>
      <c r="C72" t="s">
        <v>870</v>
      </c>
      <c r="D72" s="21">
        <v>4.0199999999999996</v>
      </c>
      <c r="E72" t="s">
        <v>987</v>
      </c>
      <c r="F72" s="22">
        <v>-9999999999</v>
      </c>
      <c r="G72" s="22">
        <v>-9999999999</v>
      </c>
    </row>
    <row r="73" spans="1:7" x14ac:dyDescent="0.25">
      <c r="A73" t="s">
        <v>873</v>
      </c>
      <c r="B73" t="s">
        <v>18</v>
      </c>
      <c r="C73" t="s">
        <v>874</v>
      </c>
      <c r="D73" s="21">
        <v>23.66</v>
      </c>
      <c r="E73" t="s">
        <v>988</v>
      </c>
      <c r="F73" s="22">
        <v>-9999999999</v>
      </c>
      <c r="G73" s="22">
        <v>-9999999999</v>
      </c>
    </row>
    <row r="74" spans="1:7" x14ac:dyDescent="0.25">
      <c r="A74" t="s">
        <v>877</v>
      </c>
      <c r="B74" t="s">
        <v>15</v>
      </c>
      <c r="C74" t="s">
        <v>878</v>
      </c>
      <c r="D74" s="21">
        <v>10.39</v>
      </c>
      <c r="E74" t="s">
        <v>989</v>
      </c>
      <c r="F74" s="22">
        <v>6.4247691014330002</v>
      </c>
      <c r="G74" s="22">
        <v>72.975719394756993</v>
      </c>
    </row>
    <row r="75" spans="1:7" x14ac:dyDescent="0.25">
      <c r="A75" t="s">
        <v>848</v>
      </c>
      <c r="B75" t="s">
        <v>18</v>
      </c>
      <c r="C75" t="s">
        <v>849</v>
      </c>
      <c r="D75" s="21">
        <v>36.96</v>
      </c>
      <c r="E75" t="s">
        <v>990</v>
      </c>
      <c r="F75" s="22">
        <v>6.9782471212260999</v>
      </c>
      <c r="G75" s="22">
        <v>83.294612734218006</v>
      </c>
    </row>
    <row r="76" spans="1:7" x14ac:dyDescent="0.25">
      <c r="A76" t="s">
        <v>857</v>
      </c>
      <c r="B76" t="s">
        <v>18</v>
      </c>
      <c r="C76" t="s">
        <v>858</v>
      </c>
      <c r="D76" s="21">
        <v>30.67</v>
      </c>
      <c r="E76" t="s">
        <v>991</v>
      </c>
      <c r="F76" s="22">
        <v>9.7993917748077006</v>
      </c>
      <c r="G76" s="22">
        <v>110.56813791077001</v>
      </c>
    </row>
    <row r="77" spans="1:7" x14ac:dyDescent="0.25">
      <c r="A77" t="s">
        <v>853</v>
      </c>
      <c r="B77" t="s">
        <v>18</v>
      </c>
      <c r="C77" t="s">
        <v>854</v>
      </c>
      <c r="D77" s="21">
        <v>105.82</v>
      </c>
      <c r="E77" t="s">
        <v>992</v>
      </c>
      <c r="F77" s="22">
        <v>15.014236492709999</v>
      </c>
      <c r="G77" s="22">
        <v>179.78251923262999</v>
      </c>
    </row>
    <row r="78" spans="1:7" x14ac:dyDescent="0.25">
      <c r="A78" t="s">
        <v>861</v>
      </c>
      <c r="B78" t="s">
        <v>18</v>
      </c>
      <c r="C78" t="s">
        <v>862</v>
      </c>
      <c r="D78" s="21">
        <v>36.08</v>
      </c>
      <c r="E78" t="s">
        <v>993</v>
      </c>
      <c r="F78" s="22">
        <v>5.4807152890108997</v>
      </c>
      <c r="G78" s="22">
        <v>65.419588841454996</v>
      </c>
    </row>
    <row r="79" spans="1:7" x14ac:dyDescent="0.25">
      <c r="A79" t="s">
        <v>897</v>
      </c>
      <c r="B79" t="s">
        <v>15</v>
      </c>
      <c r="C79" t="s">
        <v>898</v>
      </c>
      <c r="D79" s="21">
        <v>0.33</v>
      </c>
      <c r="E79" t="s">
        <v>994</v>
      </c>
      <c r="F79" s="22">
        <v>6.0840941386680003E-2</v>
      </c>
      <c r="G79" s="22">
        <v>2.1839282265472999</v>
      </c>
    </row>
    <row r="80" spans="1:7" x14ac:dyDescent="0.25">
      <c r="A80" t="s">
        <v>911</v>
      </c>
      <c r="B80" t="s">
        <v>15</v>
      </c>
      <c r="C80" t="s">
        <v>912</v>
      </c>
      <c r="D80" s="21">
        <v>23.75</v>
      </c>
      <c r="E80" t="s">
        <v>995</v>
      </c>
      <c r="F80" s="22">
        <v>28.789240968000001</v>
      </c>
      <c r="G80" s="22">
        <v>373.40202629340001</v>
      </c>
    </row>
    <row r="81" spans="1:7" x14ac:dyDescent="0.25">
      <c r="A81" t="s">
        <v>903</v>
      </c>
      <c r="B81" t="s">
        <v>15</v>
      </c>
      <c r="C81" t="s">
        <v>904</v>
      </c>
      <c r="D81" s="21">
        <v>28.5</v>
      </c>
      <c r="E81" t="s">
        <v>996</v>
      </c>
      <c r="F81" s="22">
        <v>43.983562589999998</v>
      </c>
      <c r="G81" s="22">
        <v>570.47531794824999</v>
      </c>
    </row>
    <row r="82" spans="1:7" x14ac:dyDescent="0.25">
      <c r="A82" t="s">
        <v>907</v>
      </c>
      <c r="B82" t="s">
        <v>15</v>
      </c>
      <c r="C82" t="s">
        <v>908</v>
      </c>
      <c r="D82" s="21">
        <v>20.9</v>
      </c>
      <c r="E82" t="s">
        <v>997</v>
      </c>
      <c r="F82" s="22">
        <v>23.99103414</v>
      </c>
      <c r="G82" s="22">
        <v>311.16835524449999</v>
      </c>
    </row>
    <row r="83" spans="1:7" x14ac:dyDescent="0.25">
      <c r="A83" t="s">
        <v>919</v>
      </c>
      <c r="B83" t="s">
        <v>18</v>
      </c>
      <c r="C83" t="s">
        <v>918</v>
      </c>
      <c r="D83" s="21">
        <v>364.7</v>
      </c>
      <c r="E83" t="s">
        <v>918</v>
      </c>
      <c r="F83" s="22">
        <v>246.23700806306999</v>
      </c>
      <c r="G83" s="22">
        <v>3206.8834181064999</v>
      </c>
    </row>
    <row r="84" spans="1:7" x14ac:dyDescent="0.25">
      <c r="A84" t="s">
        <v>924</v>
      </c>
      <c r="B84" t="s">
        <v>18</v>
      </c>
      <c r="C84" t="s">
        <v>923</v>
      </c>
      <c r="D84" s="21">
        <v>434.1</v>
      </c>
      <c r="E84" t="s">
        <v>923</v>
      </c>
      <c r="F84" s="22">
        <v>270.22804220307</v>
      </c>
      <c r="G84" s="22">
        <v>3518.0517733510001</v>
      </c>
    </row>
    <row r="85" spans="1:7" x14ac:dyDescent="0.25">
      <c r="A85" t="s">
        <v>920</v>
      </c>
      <c r="B85" t="s">
        <v>18</v>
      </c>
      <c r="C85" t="s">
        <v>921</v>
      </c>
      <c r="D85" s="21">
        <v>2</v>
      </c>
      <c r="E85" t="s">
        <v>998</v>
      </c>
      <c r="F85" s="22">
        <v>0.40612124152160001</v>
      </c>
      <c r="G85" s="22">
        <v>4.5457669198127997</v>
      </c>
    </row>
    <row r="86" spans="1:7" x14ac:dyDescent="0.25">
      <c r="A86" t="s">
        <v>927</v>
      </c>
      <c r="B86" t="s">
        <v>18</v>
      </c>
      <c r="C86" t="s">
        <v>928</v>
      </c>
      <c r="D86" s="21">
        <v>128.47999999999999</v>
      </c>
      <c r="E86" t="s">
        <v>999</v>
      </c>
      <c r="F86" s="22">
        <v>62.637091392104999</v>
      </c>
      <c r="G86" s="22">
        <v>817.69229503407996</v>
      </c>
    </row>
    <row r="87" spans="1:7" x14ac:dyDescent="0.25">
      <c r="A87" t="s">
        <v>935</v>
      </c>
      <c r="B87" t="s">
        <v>18</v>
      </c>
      <c r="C87" t="s">
        <v>936</v>
      </c>
      <c r="D87" s="21">
        <v>105.35</v>
      </c>
      <c r="E87" t="s">
        <v>1000</v>
      </c>
      <c r="F87" s="22">
        <v>50.109673113684003</v>
      </c>
      <c r="G87" s="22">
        <v>654.15383602727002</v>
      </c>
    </row>
    <row r="88" spans="1:7" x14ac:dyDescent="0.25">
      <c r="A88" t="s">
        <v>931</v>
      </c>
      <c r="B88" t="s">
        <v>18</v>
      </c>
      <c r="C88" t="s">
        <v>932</v>
      </c>
      <c r="D88" s="21">
        <v>166.25</v>
      </c>
      <c r="E88" t="s">
        <v>1001</v>
      </c>
      <c r="F88" s="22">
        <v>110.65886145939</v>
      </c>
      <c r="G88" s="22">
        <v>1444.5897212269001</v>
      </c>
    </row>
    <row r="89" spans="1:7" x14ac:dyDescent="0.25">
      <c r="A89" t="s">
        <v>1002</v>
      </c>
      <c r="B89" t="s">
        <v>18</v>
      </c>
      <c r="C89" t="s">
        <v>1003</v>
      </c>
      <c r="D89" s="21">
        <v>22.58</v>
      </c>
      <c r="E89" t="s">
        <v>1004</v>
      </c>
      <c r="F89" s="22">
        <v>81.625962181125004</v>
      </c>
      <c r="G89" s="22">
        <v>1058.7045247374999</v>
      </c>
    </row>
    <row r="90" spans="1:7" x14ac:dyDescent="0.25">
      <c r="A90" t="s">
        <v>701</v>
      </c>
      <c r="B90" t="s">
        <v>18</v>
      </c>
      <c r="C90" t="s">
        <v>702</v>
      </c>
      <c r="D90" s="21">
        <v>76</v>
      </c>
      <c r="E90" t="s">
        <v>1005</v>
      </c>
      <c r="F90" s="22">
        <v>0</v>
      </c>
      <c r="G90" s="22">
        <v>0</v>
      </c>
    </row>
    <row r="91" spans="1:7" x14ac:dyDescent="0.25">
      <c r="A91" t="s">
        <v>706</v>
      </c>
      <c r="B91" t="s">
        <v>18</v>
      </c>
      <c r="C91" t="s">
        <v>707</v>
      </c>
      <c r="D91" s="21">
        <v>142.5</v>
      </c>
      <c r="E91" t="s">
        <v>1006</v>
      </c>
      <c r="F91" s="22">
        <v>0</v>
      </c>
      <c r="G91" s="22">
        <v>0</v>
      </c>
    </row>
    <row r="92" spans="1:7" x14ac:dyDescent="0.25">
      <c r="A92" t="s">
        <v>710</v>
      </c>
      <c r="B92" t="s">
        <v>18</v>
      </c>
      <c r="C92" t="s">
        <v>711</v>
      </c>
      <c r="D92" s="21">
        <v>190</v>
      </c>
      <c r="E92" t="s">
        <v>1007</v>
      </c>
      <c r="F92" s="22">
        <v>0</v>
      </c>
      <c r="G92" s="22">
        <v>0</v>
      </c>
    </row>
  </sheetData>
  <sheetProtection sheet="1"/>
  <mergeCells count="5">
    <mergeCell ref="A1:D1"/>
    <mergeCell ref="A2:D2"/>
    <mergeCell ref="A3:D3"/>
    <mergeCell ref="A4:D4"/>
    <mergeCell ref="A6:D6"/>
  </mergeCells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415"/>
  <sheetViews>
    <sheetView workbookViewId="0"/>
  </sheetViews>
  <sheetFormatPr baseColWidth="10" defaultColWidth="9.140625" defaultRowHeight="15" x14ac:dyDescent="0.25"/>
  <cols>
    <col min="1" max="1" width="25.7109375" customWidth="1"/>
    <col min="2" max="2" width="3.42578125" customWidth="1"/>
    <col min="3" max="7" width="13.7109375" customWidth="1"/>
    <col min="8" max="8" width="25.7109375" customWidth="1"/>
  </cols>
  <sheetData>
    <row r="1" spans="1:8" x14ac:dyDescent="0.25">
      <c r="E1" s="69" t="s">
        <v>0</v>
      </c>
      <c r="F1" s="69" t="s">
        <v>0</v>
      </c>
      <c r="G1" s="69" t="s">
        <v>0</v>
      </c>
      <c r="H1" s="69" t="s">
        <v>0</v>
      </c>
    </row>
    <row r="2" spans="1:8" x14ac:dyDescent="0.25">
      <c r="E2" s="69" t="s">
        <v>1</v>
      </c>
      <c r="F2" s="69" t="s">
        <v>1</v>
      </c>
      <c r="G2" s="69" t="s">
        <v>1</v>
      </c>
      <c r="H2" s="69" t="s">
        <v>1</v>
      </c>
    </row>
    <row r="3" spans="1:8" x14ac:dyDescent="0.25">
      <c r="E3" s="69"/>
      <c r="F3" s="69"/>
      <c r="G3" s="69"/>
      <c r="H3" s="69"/>
    </row>
    <row r="4" spans="1:8" x14ac:dyDescent="0.25">
      <c r="E4" s="69"/>
      <c r="F4" s="69"/>
      <c r="G4" s="69"/>
      <c r="H4" s="69"/>
    </row>
    <row r="6" spans="1:8" ht="18.75" x14ac:dyDescent="0.3">
      <c r="C6" s="70" t="s">
        <v>1008</v>
      </c>
      <c r="D6" s="70" t="s">
        <v>1008</v>
      </c>
      <c r="E6" s="70" t="s">
        <v>1008</v>
      </c>
      <c r="F6" s="70" t="s">
        <v>1008</v>
      </c>
      <c r="G6" s="70" t="s">
        <v>1008</v>
      </c>
    </row>
    <row r="10" spans="1:8" x14ac:dyDescent="0.25">
      <c r="B10" t="s">
        <v>1009</v>
      </c>
      <c r="C10" s="26" t="s">
        <v>6</v>
      </c>
      <c r="D10" s="27" t="s">
        <v>7</v>
      </c>
      <c r="E10" s="26" t="s">
        <v>8</v>
      </c>
    </row>
    <row r="11" spans="1:8" x14ac:dyDescent="0.25">
      <c r="B11" t="s">
        <v>1009</v>
      </c>
      <c r="C11" s="26" t="s">
        <v>9</v>
      </c>
      <c r="D11" s="27" t="s">
        <v>7</v>
      </c>
      <c r="E11" s="26" t="s">
        <v>10</v>
      </c>
    </row>
    <row r="12" spans="1:8" x14ac:dyDescent="0.25">
      <c r="B12" t="s">
        <v>1009</v>
      </c>
      <c r="C12" s="26" t="s">
        <v>11</v>
      </c>
      <c r="D12" s="27" t="s">
        <v>7</v>
      </c>
      <c r="E12" s="26" t="s">
        <v>12</v>
      </c>
    </row>
    <row r="14" spans="1:8" ht="45" customHeight="1" x14ac:dyDescent="0.25">
      <c r="A14" s="28" t="s">
        <v>1010</v>
      </c>
      <c r="B14" s="28" t="s">
        <v>1011</v>
      </c>
      <c r="C14" s="28" t="s">
        <v>14</v>
      </c>
      <c r="D14" s="29" t="s">
        <v>15</v>
      </c>
      <c r="E14" s="71" t="s">
        <v>16</v>
      </c>
      <c r="F14" s="71" t="s">
        <v>16</v>
      </c>
      <c r="G14" s="30">
        <f>SUM(G15:G15)</f>
        <v>60</v>
      </c>
    </row>
    <row r="15" spans="1:8" x14ac:dyDescent="0.25">
      <c r="A15" s="31"/>
      <c r="B15" s="31"/>
      <c r="C15" s="32">
        <v>60</v>
      </c>
      <c r="D15" s="32"/>
      <c r="E15" s="32"/>
      <c r="F15" s="32"/>
      <c r="G15" s="32">
        <f>PRODUCT(C15:F15)</f>
        <v>60</v>
      </c>
    </row>
    <row r="17" spans="1:7" ht="45" customHeight="1" x14ac:dyDescent="0.25">
      <c r="A17" s="28" t="s">
        <v>1012</v>
      </c>
      <c r="B17" s="28" t="s">
        <v>1011</v>
      </c>
      <c r="C17" s="28" t="s">
        <v>17</v>
      </c>
      <c r="D17" s="29" t="s">
        <v>18</v>
      </c>
      <c r="E17" s="71" t="s">
        <v>19</v>
      </c>
      <c r="F17" s="71" t="s">
        <v>19</v>
      </c>
      <c r="G17" s="30">
        <f>SUM(G18:G18)</f>
        <v>12</v>
      </c>
    </row>
    <row r="18" spans="1:7" x14ac:dyDescent="0.25">
      <c r="A18" s="31"/>
      <c r="B18" s="31"/>
      <c r="C18" s="32">
        <v>12</v>
      </c>
      <c r="D18" s="32"/>
      <c r="E18" s="32"/>
      <c r="F18" s="32"/>
      <c r="G18" s="32">
        <f>PRODUCT(C18:F18)</f>
        <v>12</v>
      </c>
    </row>
    <row r="20" spans="1:7" ht="45" customHeight="1" x14ac:dyDescent="0.25">
      <c r="A20" s="28" t="s">
        <v>1013</v>
      </c>
      <c r="B20" s="28" t="s">
        <v>1011</v>
      </c>
      <c r="C20" s="28" t="s">
        <v>20</v>
      </c>
      <c r="D20" s="29" t="s">
        <v>18</v>
      </c>
      <c r="E20" s="71" t="s">
        <v>21</v>
      </c>
      <c r="F20" s="71" t="s">
        <v>21</v>
      </c>
      <c r="G20" s="30">
        <f>SUM(G21:G21)</f>
        <v>6</v>
      </c>
    </row>
    <row r="21" spans="1:7" x14ac:dyDescent="0.25">
      <c r="A21" s="31"/>
      <c r="B21" s="31"/>
      <c r="C21" s="32">
        <v>6</v>
      </c>
      <c r="D21" s="32"/>
      <c r="E21" s="32"/>
      <c r="F21" s="32"/>
      <c r="G21" s="32">
        <f>PRODUCT(C21:F21)</f>
        <v>6</v>
      </c>
    </row>
    <row r="23" spans="1:7" ht="45" customHeight="1" x14ac:dyDescent="0.25">
      <c r="A23" s="28" t="s">
        <v>1014</v>
      </c>
      <c r="B23" s="28" t="s">
        <v>1011</v>
      </c>
      <c r="C23" s="28" t="s">
        <v>22</v>
      </c>
      <c r="D23" s="29" t="s">
        <v>15</v>
      </c>
      <c r="E23" s="71" t="s">
        <v>23</v>
      </c>
      <c r="F23" s="71" t="s">
        <v>23</v>
      </c>
      <c r="G23" s="30">
        <f>SUM(G24:G24)</f>
        <v>120</v>
      </c>
    </row>
    <row r="24" spans="1:7" x14ac:dyDescent="0.25">
      <c r="A24" s="31"/>
      <c r="B24" s="31"/>
      <c r="C24" s="32">
        <v>120</v>
      </c>
      <c r="D24" s="32"/>
      <c r="E24" s="32"/>
      <c r="F24" s="32"/>
      <c r="G24" s="32">
        <f>PRODUCT(C24:F24)</f>
        <v>120</v>
      </c>
    </row>
    <row r="26" spans="1:7" ht="45" customHeight="1" x14ac:dyDescent="0.25">
      <c r="A26" s="28" t="s">
        <v>1015</v>
      </c>
      <c r="B26" s="28" t="s">
        <v>1011</v>
      </c>
      <c r="C26" s="28" t="s">
        <v>24</v>
      </c>
      <c r="D26" s="29" t="s">
        <v>18</v>
      </c>
      <c r="E26" s="71" t="s">
        <v>25</v>
      </c>
      <c r="F26" s="71" t="s">
        <v>25</v>
      </c>
      <c r="G26" s="30">
        <f>SUM(G27:G29)</f>
        <v>9</v>
      </c>
    </row>
    <row r="27" spans="1:7" x14ac:dyDescent="0.25">
      <c r="A27" s="31" t="s">
        <v>1016</v>
      </c>
      <c r="B27" s="31"/>
      <c r="C27" s="32">
        <v>6</v>
      </c>
      <c r="D27" s="32"/>
      <c r="E27" s="32"/>
      <c r="F27" s="32"/>
      <c r="G27" s="32">
        <f>PRODUCT(C27:F27)</f>
        <v>6</v>
      </c>
    </row>
    <row r="28" spans="1:7" x14ac:dyDescent="0.25">
      <c r="A28" s="31" t="s">
        <v>1017</v>
      </c>
      <c r="B28" s="31"/>
      <c r="C28" s="32">
        <v>2</v>
      </c>
      <c r="D28" s="32"/>
      <c r="E28" s="32"/>
      <c r="F28" s="32"/>
      <c r="G28" s="32">
        <f>PRODUCT(C28:F28)</f>
        <v>2</v>
      </c>
    </row>
    <row r="29" spans="1:7" x14ac:dyDescent="0.25">
      <c r="A29" s="31" t="s">
        <v>1018</v>
      </c>
      <c r="B29" s="31"/>
      <c r="C29" s="32">
        <v>1</v>
      </c>
      <c r="D29" s="32"/>
      <c r="E29" s="32"/>
      <c r="F29" s="32"/>
      <c r="G29" s="32">
        <f>PRODUCT(C29:F29)</f>
        <v>1</v>
      </c>
    </row>
    <row r="31" spans="1:7" ht="45" customHeight="1" x14ac:dyDescent="0.25">
      <c r="A31" s="28" t="s">
        <v>1019</v>
      </c>
      <c r="B31" s="28" t="s">
        <v>1011</v>
      </c>
      <c r="C31" s="28" t="s">
        <v>26</v>
      </c>
      <c r="D31" s="29" t="s">
        <v>18</v>
      </c>
      <c r="E31" s="71" t="s">
        <v>27</v>
      </c>
      <c r="F31" s="71" t="s">
        <v>27</v>
      </c>
      <c r="G31" s="30">
        <f>SUM(G32:G33)</f>
        <v>3</v>
      </c>
    </row>
    <row r="32" spans="1:7" x14ac:dyDescent="0.25">
      <c r="A32" s="31" t="s">
        <v>1020</v>
      </c>
      <c r="B32" s="31"/>
      <c r="C32" s="32">
        <v>2</v>
      </c>
      <c r="D32" s="32"/>
      <c r="E32" s="32"/>
      <c r="F32" s="32"/>
      <c r="G32" s="32">
        <f>PRODUCT(C32:F32)</f>
        <v>2</v>
      </c>
    </row>
    <row r="33" spans="1:7" x14ac:dyDescent="0.25">
      <c r="A33" s="31" t="s">
        <v>1021</v>
      </c>
      <c r="B33" s="31"/>
      <c r="C33" s="32">
        <v>1</v>
      </c>
      <c r="D33" s="32"/>
      <c r="E33" s="32"/>
      <c r="F33" s="32"/>
      <c r="G33" s="32">
        <f>PRODUCT(C33:F33)</f>
        <v>1</v>
      </c>
    </row>
    <row r="35" spans="1:7" ht="45" customHeight="1" x14ac:dyDescent="0.25">
      <c r="A35" s="28" t="s">
        <v>1022</v>
      </c>
      <c r="B35" s="28" t="s">
        <v>1011</v>
      </c>
      <c r="C35" s="28" t="s">
        <v>28</v>
      </c>
      <c r="D35" s="29" t="s">
        <v>18</v>
      </c>
      <c r="E35" s="71" t="s">
        <v>29</v>
      </c>
      <c r="F35" s="71" t="s">
        <v>29</v>
      </c>
      <c r="G35" s="30">
        <f>SUM(G36:G38)</f>
        <v>6</v>
      </c>
    </row>
    <row r="36" spans="1:7" x14ac:dyDescent="0.25">
      <c r="A36" s="31" t="s">
        <v>1023</v>
      </c>
      <c r="B36" s="31"/>
      <c r="C36" s="32">
        <v>1</v>
      </c>
      <c r="D36" s="32"/>
      <c r="E36" s="32"/>
      <c r="F36" s="32"/>
      <c r="G36" s="32">
        <f>PRODUCT(C36:F36)</f>
        <v>1</v>
      </c>
    </row>
    <row r="37" spans="1:7" x14ac:dyDescent="0.25">
      <c r="A37" s="31" t="s">
        <v>1024</v>
      </c>
      <c r="B37" s="31"/>
      <c r="C37" s="32">
        <v>4</v>
      </c>
      <c r="D37" s="32"/>
      <c r="E37" s="32"/>
      <c r="F37" s="32"/>
      <c r="G37" s="32">
        <f>PRODUCT(C37:F37)</f>
        <v>4</v>
      </c>
    </row>
    <row r="38" spans="1:7" x14ac:dyDescent="0.25">
      <c r="A38" s="31" t="s">
        <v>1025</v>
      </c>
      <c r="B38" s="31"/>
      <c r="C38" s="32">
        <v>1</v>
      </c>
      <c r="D38" s="32"/>
      <c r="E38" s="32"/>
      <c r="F38" s="32"/>
      <c r="G38" s="32">
        <f>PRODUCT(C38:F38)</f>
        <v>1</v>
      </c>
    </row>
    <row r="40" spans="1:7" ht="45" customHeight="1" x14ac:dyDescent="0.25">
      <c r="A40" s="28" t="s">
        <v>1026</v>
      </c>
      <c r="B40" s="28" t="s">
        <v>1011</v>
      </c>
      <c r="C40" s="28" t="s">
        <v>30</v>
      </c>
      <c r="D40" s="29" t="s">
        <v>31</v>
      </c>
      <c r="E40" s="71" t="s">
        <v>32</v>
      </c>
      <c r="F40" s="71" t="s">
        <v>32</v>
      </c>
      <c r="G40" s="30">
        <f>SUM(G41:G41)</f>
        <v>15</v>
      </c>
    </row>
    <row r="41" spans="1:7" x14ac:dyDescent="0.25">
      <c r="A41" s="31"/>
      <c r="B41" s="31"/>
      <c r="C41" s="32">
        <v>15</v>
      </c>
      <c r="D41" s="32"/>
      <c r="E41" s="32"/>
      <c r="F41" s="32"/>
      <c r="G41" s="32">
        <f>PRODUCT(C41:F41)</f>
        <v>15</v>
      </c>
    </row>
    <row r="43" spans="1:7" ht="45" customHeight="1" x14ac:dyDescent="0.25">
      <c r="A43" s="28" t="s">
        <v>1027</v>
      </c>
      <c r="B43" s="28" t="s">
        <v>1011</v>
      </c>
      <c r="C43" s="28" t="s">
        <v>33</v>
      </c>
      <c r="D43" s="29" t="s">
        <v>31</v>
      </c>
      <c r="E43" s="71" t="s">
        <v>34</v>
      </c>
      <c r="F43" s="71" t="s">
        <v>34</v>
      </c>
      <c r="G43" s="30">
        <f>SUM(G44:G44)</f>
        <v>15</v>
      </c>
    </row>
    <row r="44" spans="1:7" x14ac:dyDescent="0.25">
      <c r="A44" s="31"/>
      <c r="B44" s="31"/>
      <c r="C44" s="32">
        <v>15</v>
      </c>
      <c r="D44" s="32"/>
      <c r="E44" s="32"/>
      <c r="F44" s="32"/>
      <c r="G44" s="32">
        <f>PRODUCT(C44:F44)</f>
        <v>15</v>
      </c>
    </row>
    <row r="46" spans="1:7" x14ac:dyDescent="0.25">
      <c r="B46" t="s">
        <v>1009</v>
      </c>
      <c r="C46" s="26" t="s">
        <v>6</v>
      </c>
      <c r="D46" s="27" t="s">
        <v>7</v>
      </c>
      <c r="E46" s="26" t="s">
        <v>8</v>
      </c>
    </row>
    <row r="47" spans="1:7" x14ac:dyDescent="0.25">
      <c r="B47" t="s">
        <v>1009</v>
      </c>
      <c r="C47" s="26" t="s">
        <v>9</v>
      </c>
      <c r="D47" s="27" t="s">
        <v>7</v>
      </c>
      <c r="E47" s="26" t="s">
        <v>10</v>
      </c>
    </row>
    <row r="48" spans="1:7" x14ac:dyDescent="0.25">
      <c r="B48" t="s">
        <v>1009</v>
      </c>
      <c r="C48" s="26" t="s">
        <v>11</v>
      </c>
      <c r="D48" s="27" t="s">
        <v>36</v>
      </c>
      <c r="E48" s="26" t="s">
        <v>37</v>
      </c>
    </row>
    <row r="50" spans="1:7" ht="45" customHeight="1" x14ac:dyDescent="0.25">
      <c r="A50" s="28" t="s">
        <v>1028</v>
      </c>
      <c r="B50" s="28" t="s">
        <v>1011</v>
      </c>
      <c r="C50" s="28" t="s">
        <v>39</v>
      </c>
      <c r="D50" s="29" t="s">
        <v>40</v>
      </c>
      <c r="E50" s="71" t="s">
        <v>41</v>
      </c>
      <c r="F50" s="71" t="s">
        <v>41</v>
      </c>
      <c r="G50" s="30">
        <f>SUM(G51:G51)</f>
        <v>3</v>
      </c>
    </row>
    <row r="51" spans="1:7" x14ac:dyDescent="0.25">
      <c r="A51" s="31"/>
      <c r="B51" s="31"/>
      <c r="C51" s="32">
        <v>3</v>
      </c>
      <c r="D51" s="32"/>
      <c r="E51" s="32"/>
      <c r="F51" s="32"/>
      <c r="G51" s="32">
        <f>PRODUCT(C51:F51)</f>
        <v>3</v>
      </c>
    </row>
    <row r="53" spans="1:7" x14ac:dyDescent="0.25">
      <c r="B53" t="s">
        <v>1009</v>
      </c>
      <c r="C53" s="26" t="s">
        <v>6</v>
      </c>
      <c r="D53" s="27" t="s">
        <v>7</v>
      </c>
      <c r="E53" s="26" t="s">
        <v>8</v>
      </c>
    </row>
    <row r="54" spans="1:7" x14ac:dyDescent="0.25">
      <c r="B54" t="s">
        <v>1009</v>
      </c>
      <c r="C54" s="26" t="s">
        <v>9</v>
      </c>
      <c r="D54" s="27" t="s">
        <v>7</v>
      </c>
      <c r="E54" s="26" t="s">
        <v>10</v>
      </c>
    </row>
    <row r="55" spans="1:7" x14ac:dyDescent="0.25">
      <c r="B55" t="s">
        <v>1009</v>
      </c>
      <c r="C55" s="26" t="s">
        <v>11</v>
      </c>
      <c r="D55" s="27" t="s">
        <v>42</v>
      </c>
      <c r="E55" s="26" t="s">
        <v>43</v>
      </c>
    </row>
    <row r="57" spans="1:7" ht="45" customHeight="1" x14ac:dyDescent="0.25">
      <c r="A57" s="28" t="s">
        <v>1029</v>
      </c>
      <c r="B57" s="28" t="s">
        <v>1011</v>
      </c>
      <c r="C57" s="28" t="s">
        <v>45</v>
      </c>
      <c r="D57" s="29" t="s">
        <v>31</v>
      </c>
      <c r="E57" s="71" t="s">
        <v>46</v>
      </c>
      <c r="F57" s="71" t="s">
        <v>46</v>
      </c>
      <c r="G57" s="30">
        <f>SUM(G58:G60)</f>
        <v>22.28</v>
      </c>
    </row>
    <row r="58" spans="1:7" x14ac:dyDescent="0.25">
      <c r="A58" s="31"/>
      <c r="B58" s="31"/>
      <c r="C58" s="32">
        <v>54.1</v>
      </c>
      <c r="D58" s="32">
        <v>0.4</v>
      </c>
      <c r="E58" s="32"/>
      <c r="F58" s="32"/>
      <c r="G58" s="32">
        <f>PRODUCT(C58:F58)</f>
        <v>21.64</v>
      </c>
    </row>
    <row r="59" spans="1:7" x14ac:dyDescent="0.25">
      <c r="A59" s="31"/>
      <c r="B59" s="31"/>
      <c r="C59" s="32">
        <v>0.8</v>
      </c>
      <c r="D59" s="32">
        <v>0.4</v>
      </c>
      <c r="E59" s="32"/>
      <c r="F59" s="32"/>
      <c r="G59" s="32">
        <f>PRODUCT(C59:F59)</f>
        <v>0.32000000000000006</v>
      </c>
    </row>
    <row r="60" spans="1:7" x14ac:dyDescent="0.25">
      <c r="A60" s="31"/>
      <c r="B60" s="31"/>
      <c r="C60" s="32">
        <v>0.8</v>
      </c>
      <c r="D60" s="32">
        <v>0.4</v>
      </c>
      <c r="E60" s="32"/>
      <c r="F60" s="32"/>
      <c r="G60" s="32">
        <f>PRODUCT(C60:F60)</f>
        <v>0.32000000000000006</v>
      </c>
    </row>
    <row r="62" spans="1:7" ht="45" customHeight="1" x14ac:dyDescent="0.25">
      <c r="A62" s="28" t="s">
        <v>1030</v>
      </c>
      <c r="B62" s="28" t="s">
        <v>1011</v>
      </c>
      <c r="C62" s="28" t="s">
        <v>47</v>
      </c>
      <c r="D62" s="29" t="s">
        <v>31</v>
      </c>
      <c r="E62" s="71" t="s">
        <v>48</v>
      </c>
      <c r="F62" s="71" t="s">
        <v>48</v>
      </c>
      <c r="G62" s="30">
        <f>SUM(G63:G63)</f>
        <v>6</v>
      </c>
    </row>
    <row r="63" spans="1:7" x14ac:dyDescent="0.25">
      <c r="A63" s="31"/>
      <c r="B63" s="31"/>
      <c r="C63" s="32">
        <v>6</v>
      </c>
      <c r="D63" s="32"/>
      <c r="E63" s="32"/>
      <c r="F63" s="32"/>
      <c r="G63" s="32">
        <f>PRODUCT(C63:F63)</f>
        <v>6</v>
      </c>
    </row>
    <row r="65" spans="1:7" ht="45" customHeight="1" x14ac:dyDescent="0.25">
      <c r="A65" s="28" t="s">
        <v>1031</v>
      </c>
      <c r="B65" s="28" t="s">
        <v>1011</v>
      </c>
      <c r="C65" s="28" t="s">
        <v>49</v>
      </c>
      <c r="D65" s="29" t="s">
        <v>31</v>
      </c>
      <c r="E65" s="71" t="s">
        <v>50</v>
      </c>
      <c r="F65" s="71" t="s">
        <v>50</v>
      </c>
      <c r="G65" s="30">
        <f>SUM(G66:G66)</f>
        <v>1.9600000000000002</v>
      </c>
    </row>
    <row r="66" spans="1:7" x14ac:dyDescent="0.25">
      <c r="A66" s="31"/>
      <c r="B66" s="31"/>
      <c r="C66" s="32">
        <v>4.9000000000000004</v>
      </c>
      <c r="D66" s="32">
        <v>0.4</v>
      </c>
      <c r="E66" s="32"/>
      <c r="F66" s="32"/>
      <c r="G66" s="32">
        <f>PRODUCT(C66:F66)</f>
        <v>1.9600000000000002</v>
      </c>
    </row>
    <row r="68" spans="1:7" ht="45" customHeight="1" x14ac:dyDescent="0.25">
      <c r="A68" s="28" t="s">
        <v>1032</v>
      </c>
      <c r="B68" s="28" t="s">
        <v>1011</v>
      </c>
      <c r="C68" s="28" t="s">
        <v>51</v>
      </c>
      <c r="D68" s="29" t="s">
        <v>15</v>
      </c>
      <c r="E68" s="71" t="s">
        <v>52</v>
      </c>
      <c r="F68" s="71" t="s">
        <v>52</v>
      </c>
      <c r="G68" s="30">
        <f>SUM(G69:G69)</f>
        <v>9.8000000000000007</v>
      </c>
    </row>
    <row r="69" spans="1:7" x14ac:dyDescent="0.25">
      <c r="A69" s="31"/>
      <c r="B69" s="31"/>
      <c r="C69" s="32">
        <v>4.9000000000000004</v>
      </c>
      <c r="D69" s="32">
        <v>2</v>
      </c>
      <c r="E69" s="32"/>
      <c r="F69" s="32"/>
      <c r="G69" s="32">
        <f>PRODUCT(C69:F69)</f>
        <v>9.8000000000000007</v>
      </c>
    </row>
    <row r="71" spans="1:7" x14ac:dyDescent="0.25">
      <c r="B71" t="s">
        <v>1009</v>
      </c>
      <c r="C71" s="26" t="s">
        <v>6</v>
      </c>
      <c r="D71" s="27" t="s">
        <v>7</v>
      </c>
      <c r="E71" s="26" t="s">
        <v>8</v>
      </c>
    </row>
    <row r="72" spans="1:7" x14ac:dyDescent="0.25">
      <c r="B72" t="s">
        <v>1009</v>
      </c>
      <c r="C72" s="26" t="s">
        <v>9</v>
      </c>
      <c r="D72" s="27" t="s">
        <v>7</v>
      </c>
      <c r="E72" s="26" t="s">
        <v>10</v>
      </c>
    </row>
    <row r="73" spans="1:7" x14ac:dyDescent="0.25">
      <c r="B73" t="s">
        <v>1009</v>
      </c>
      <c r="C73" s="26" t="s">
        <v>11</v>
      </c>
      <c r="D73" s="27" t="s">
        <v>53</v>
      </c>
      <c r="E73" s="26" t="s">
        <v>54</v>
      </c>
    </row>
    <row r="75" spans="1:7" ht="45" customHeight="1" x14ac:dyDescent="0.25">
      <c r="A75" s="28" t="s">
        <v>1033</v>
      </c>
      <c r="B75" s="28" t="s">
        <v>1011</v>
      </c>
      <c r="C75" s="28" t="s">
        <v>56</v>
      </c>
      <c r="D75" s="29" t="s">
        <v>40</v>
      </c>
      <c r="E75" s="71" t="s">
        <v>57</v>
      </c>
      <c r="F75" s="71" t="s">
        <v>57</v>
      </c>
      <c r="G75" s="30">
        <f>SUM(G76:G79)</f>
        <v>20.603999999999996</v>
      </c>
    </row>
    <row r="76" spans="1:7" x14ac:dyDescent="0.25">
      <c r="A76" s="31"/>
      <c r="B76" s="31"/>
      <c r="C76" s="32">
        <v>54.1</v>
      </c>
      <c r="D76" s="32">
        <v>0.4</v>
      </c>
      <c r="E76" s="32">
        <v>0.85</v>
      </c>
      <c r="F76" s="32"/>
      <c r="G76" s="32">
        <f>PRODUCT(C76:F76)</f>
        <v>18.393999999999998</v>
      </c>
    </row>
    <row r="77" spans="1:7" x14ac:dyDescent="0.25">
      <c r="A77" s="31"/>
      <c r="B77" s="31"/>
      <c r="C77" s="32">
        <v>0.8</v>
      </c>
      <c r="D77" s="32">
        <v>0.4</v>
      </c>
      <c r="E77" s="32">
        <v>0.85</v>
      </c>
      <c r="F77" s="32"/>
      <c r="G77" s="32">
        <f>PRODUCT(C77:F77)</f>
        <v>0.27200000000000002</v>
      </c>
    </row>
    <row r="78" spans="1:7" x14ac:dyDescent="0.25">
      <c r="A78" s="31"/>
      <c r="B78" s="31"/>
      <c r="C78" s="32">
        <v>0.8</v>
      </c>
      <c r="D78" s="32">
        <v>0.4</v>
      </c>
      <c r="E78" s="32">
        <v>0.85</v>
      </c>
      <c r="F78" s="32"/>
      <c r="G78" s="32">
        <f>PRODUCT(C78:F78)</f>
        <v>0.27200000000000002</v>
      </c>
    </row>
    <row r="79" spans="1:7" x14ac:dyDescent="0.25">
      <c r="A79" s="31"/>
      <c r="B79" s="31"/>
      <c r="C79" s="32">
        <v>4.9000000000000004</v>
      </c>
      <c r="D79" s="32">
        <v>0.4</v>
      </c>
      <c r="E79" s="32">
        <v>0.85</v>
      </c>
      <c r="F79" s="32"/>
      <c r="G79" s="32">
        <f>PRODUCT(C79:F79)</f>
        <v>1.6660000000000001</v>
      </c>
    </row>
    <row r="81" spans="1:7" ht="45" customHeight="1" x14ac:dyDescent="0.25">
      <c r="A81" s="28" t="s">
        <v>1034</v>
      </c>
      <c r="B81" s="28" t="s">
        <v>1011</v>
      </c>
      <c r="C81" s="28" t="s">
        <v>58</v>
      </c>
      <c r="D81" s="29" t="s">
        <v>40</v>
      </c>
      <c r="E81" s="71" t="s">
        <v>59</v>
      </c>
      <c r="F81" s="71" t="s">
        <v>59</v>
      </c>
      <c r="G81" s="30">
        <f>SUM(G82:G82)</f>
        <v>5.0999999999999996</v>
      </c>
    </row>
    <row r="82" spans="1:7" x14ac:dyDescent="0.25">
      <c r="A82" s="31"/>
      <c r="B82" s="31"/>
      <c r="C82" s="32">
        <v>6</v>
      </c>
      <c r="D82" s="32">
        <v>0.85</v>
      </c>
      <c r="E82" s="32"/>
      <c r="F82" s="32"/>
      <c r="G82" s="32">
        <f>PRODUCT(C82:F82)</f>
        <v>5.0999999999999996</v>
      </c>
    </row>
    <row r="84" spans="1:7" ht="45" customHeight="1" x14ac:dyDescent="0.25">
      <c r="A84" s="28" t="s">
        <v>1035</v>
      </c>
      <c r="B84" s="28" t="s">
        <v>1011</v>
      </c>
      <c r="C84" s="28" t="s">
        <v>60</v>
      </c>
      <c r="D84" s="29" t="s">
        <v>40</v>
      </c>
      <c r="E84" s="71" t="s">
        <v>61</v>
      </c>
      <c r="F84" s="71" t="s">
        <v>61</v>
      </c>
      <c r="G84" s="30">
        <f>SUM(G85:G88)</f>
        <v>13.332000000000001</v>
      </c>
    </row>
    <row r="85" spans="1:7" x14ac:dyDescent="0.25">
      <c r="A85" s="31"/>
      <c r="B85" s="31"/>
      <c r="C85" s="32">
        <v>54.1</v>
      </c>
      <c r="D85" s="32">
        <v>0.4</v>
      </c>
      <c r="E85" s="32">
        <v>0.55000000000000004</v>
      </c>
      <c r="F85" s="32"/>
      <c r="G85" s="32">
        <f>PRODUCT(C85:F85)</f>
        <v>11.902000000000001</v>
      </c>
    </row>
    <row r="86" spans="1:7" x14ac:dyDescent="0.25">
      <c r="A86" s="31"/>
      <c r="B86" s="31"/>
      <c r="C86" s="32">
        <v>0.8</v>
      </c>
      <c r="D86" s="32">
        <v>0.4</v>
      </c>
      <c r="E86" s="32">
        <v>0.55000000000000004</v>
      </c>
      <c r="F86" s="32"/>
      <c r="G86" s="32">
        <f>PRODUCT(C86:F86)</f>
        <v>0.17600000000000005</v>
      </c>
    </row>
    <row r="87" spans="1:7" x14ac:dyDescent="0.25">
      <c r="A87" s="31"/>
      <c r="B87" s="31"/>
      <c r="C87" s="32">
        <v>0.8</v>
      </c>
      <c r="D87" s="32">
        <v>0.4</v>
      </c>
      <c r="E87" s="32">
        <v>0.55000000000000004</v>
      </c>
      <c r="F87" s="32"/>
      <c r="G87" s="32">
        <f>PRODUCT(C87:F87)</f>
        <v>0.17600000000000005</v>
      </c>
    </row>
    <row r="88" spans="1:7" x14ac:dyDescent="0.25">
      <c r="A88" s="31"/>
      <c r="B88" s="31"/>
      <c r="C88" s="32">
        <v>4.9000000000000004</v>
      </c>
      <c r="D88" s="32">
        <v>0.4</v>
      </c>
      <c r="E88" s="32">
        <v>0.55000000000000004</v>
      </c>
      <c r="F88" s="32"/>
      <c r="G88" s="32">
        <f>PRODUCT(C88:F88)</f>
        <v>1.0780000000000003</v>
      </c>
    </row>
    <row r="90" spans="1:7" ht="45" customHeight="1" x14ac:dyDescent="0.25">
      <c r="A90" s="28" t="s">
        <v>1036</v>
      </c>
      <c r="B90" s="28" t="s">
        <v>1011</v>
      </c>
      <c r="C90" s="28" t="s">
        <v>62</v>
      </c>
      <c r="D90" s="29" t="s">
        <v>40</v>
      </c>
      <c r="E90" s="71" t="s">
        <v>63</v>
      </c>
      <c r="F90" s="71" t="s">
        <v>63</v>
      </c>
      <c r="G90" s="30">
        <f>SUM(G91:G91)</f>
        <v>3.3000000000000003</v>
      </c>
    </row>
    <row r="91" spans="1:7" x14ac:dyDescent="0.25">
      <c r="A91" s="31"/>
      <c r="B91" s="31"/>
      <c r="C91" s="32">
        <v>6</v>
      </c>
      <c r="D91" s="32">
        <v>0.55000000000000004</v>
      </c>
      <c r="E91" s="32"/>
      <c r="F91" s="32"/>
      <c r="G91" s="32">
        <f>PRODUCT(C91:F91)</f>
        <v>3.3000000000000003</v>
      </c>
    </row>
    <row r="93" spans="1:7" ht="45" customHeight="1" x14ac:dyDescent="0.25">
      <c r="A93" s="28" t="s">
        <v>1037</v>
      </c>
      <c r="B93" s="28" t="s">
        <v>1011</v>
      </c>
      <c r="C93" s="28" t="s">
        <v>64</v>
      </c>
      <c r="D93" s="29" t="s">
        <v>40</v>
      </c>
      <c r="E93" s="71" t="s">
        <v>65</v>
      </c>
      <c r="F93" s="71" t="s">
        <v>65</v>
      </c>
      <c r="G93" s="30">
        <f>SUM(G94:G97)</f>
        <v>7.2720000000000002</v>
      </c>
    </row>
    <row r="94" spans="1:7" x14ac:dyDescent="0.25">
      <c r="A94" s="31"/>
      <c r="B94" s="31"/>
      <c r="C94" s="32">
        <v>54.1</v>
      </c>
      <c r="D94" s="32">
        <v>0.4</v>
      </c>
      <c r="E94" s="32">
        <v>0.3</v>
      </c>
      <c r="F94" s="32"/>
      <c r="G94" s="32">
        <f>PRODUCT(C94:F94)</f>
        <v>6.492</v>
      </c>
    </row>
    <row r="95" spans="1:7" x14ac:dyDescent="0.25">
      <c r="A95" s="31"/>
      <c r="B95" s="31"/>
      <c r="C95" s="32">
        <v>0.8</v>
      </c>
      <c r="D95" s="32">
        <v>0.4</v>
      </c>
      <c r="E95" s="32">
        <v>0.3</v>
      </c>
      <c r="F95" s="32"/>
      <c r="G95" s="32">
        <f>PRODUCT(C95:F95)</f>
        <v>9.6000000000000016E-2</v>
      </c>
    </row>
    <row r="96" spans="1:7" x14ac:dyDescent="0.25">
      <c r="A96" s="31"/>
      <c r="B96" s="31"/>
      <c r="C96" s="32">
        <v>0.8</v>
      </c>
      <c r="D96" s="32">
        <v>0.4</v>
      </c>
      <c r="E96" s="32">
        <v>0.3</v>
      </c>
      <c r="F96" s="32"/>
      <c r="G96" s="32">
        <f>PRODUCT(C96:F96)</f>
        <v>9.6000000000000016E-2</v>
      </c>
    </row>
    <row r="97" spans="1:7" x14ac:dyDescent="0.25">
      <c r="A97" s="31"/>
      <c r="B97" s="31"/>
      <c r="C97" s="32">
        <v>4.9000000000000004</v>
      </c>
      <c r="D97" s="32">
        <v>0.4</v>
      </c>
      <c r="E97" s="32">
        <v>0.3</v>
      </c>
      <c r="F97" s="32"/>
      <c r="G97" s="32">
        <f>PRODUCT(C97:F97)</f>
        <v>0.58800000000000008</v>
      </c>
    </row>
    <row r="99" spans="1:7" ht="45" customHeight="1" x14ac:dyDescent="0.25">
      <c r="A99" s="28" t="s">
        <v>1038</v>
      </c>
      <c r="B99" s="28" t="s">
        <v>1011</v>
      </c>
      <c r="C99" s="28" t="s">
        <v>66</v>
      </c>
      <c r="D99" s="29" t="s">
        <v>40</v>
      </c>
      <c r="E99" s="71" t="s">
        <v>67</v>
      </c>
      <c r="F99" s="71" t="s">
        <v>67</v>
      </c>
      <c r="G99" s="30">
        <f>SUM(G100:G100)</f>
        <v>1.7999999999999998</v>
      </c>
    </row>
    <row r="100" spans="1:7" x14ac:dyDescent="0.25">
      <c r="A100" s="31"/>
      <c r="B100" s="31"/>
      <c r="C100" s="32">
        <v>6</v>
      </c>
      <c r="D100" s="32">
        <v>0.3</v>
      </c>
      <c r="E100" s="32"/>
      <c r="F100" s="32"/>
      <c r="G100" s="32">
        <f>PRODUCT(C100:F100)</f>
        <v>1.7999999999999998</v>
      </c>
    </row>
    <row r="102" spans="1:7" x14ac:dyDescent="0.25">
      <c r="B102" t="s">
        <v>1009</v>
      </c>
      <c r="C102" s="26" t="s">
        <v>6</v>
      </c>
      <c r="D102" s="27" t="s">
        <v>7</v>
      </c>
      <c r="E102" s="26" t="s">
        <v>8</v>
      </c>
    </row>
    <row r="103" spans="1:7" x14ac:dyDescent="0.25">
      <c r="B103" t="s">
        <v>1009</v>
      </c>
      <c r="C103" s="26" t="s">
        <v>9</v>
      </c>
      <c r="D103" s="27" t="s">
        <v>7</v>
      </c>
      <c r="E103" s="26" t="s">
        <v>10</v>
      </c>
    </row>
    <row r="104" spans="1:7" x14ac:dyDescent="0.25">
      <c r="B104" t="s">
        <v>1009</v>
      </c>
      <c r="C104" s="26" t="s">
        <v>11</v>
      </c>
      <c r="D104" s="27" t="s">
        <v>68</v>
      </c>
      <c r="E104" s="26" t="s">
        <v>69</v>
      </c>
    </row>
    <row r="106" spans="1:7" ht="45" customHeight="1" x14ac:dyDescent="0.25">
      <c r="A106" s="28" t="s">
        <v>1039</v>
      </c>
      <c r="B106" s="28" t="s">
        <v>1011</v>
      </c>
      <c r="C106" s="28" t="s">
        <v>71</v>
      </c>
      <c r="D106" s="29" t="s">
        <v>15</v>
      </c>
      <c r="E106" s="71" t="s">
        <v>72</v>
      </c>
      <c r="F106" s="71" t="s">
        <v>72</v>
      </c>
      <c r="G106" s="30">
        <f>SUM(G107:G110)</f>
        <v>60.599999999999994</v>
      </c>
    </row>
    <row r="107" spans="1:7" x14ac:dyDescent="0.25">
      <c r="A107" s="31"/>
      <c r="B107" s="31"/>
      <c r="C107" s="32">
        <v>54.1</v>
      </c>
      <c r="D107" s="32"/>
      <c r="E107" s="32"/>
      <c r="F107" s="32"/>
      <c r="G107" s="32">
        <f>PRODUCT(C107:F107)</f>
        <v>54.1</v>
      </c>
    </row>
    <row r="108" spans="1:7" x14ac:dyDescent="0.25">
      <c r="A108" s="31"/>
      <c r="B108" s="31"/>
      <c r="C108" s="32">
        <v>0.8</v>
      </c>
      <c r="D108" s="32"/>
      <c r="E108" s="32"/>
      <c r="F108" s="32"/>
      <c r="G108" s="32">
        <f>PRODUCT(C108:F108)</f>
        <v>0.8</v>
      </c>
    </row>
    <row r="109" spans="1:7" x14ac:dyDescent="0.25">
      <c r="A109" s="31"/>
      <c r="B109" s="31"/>
      <c r="C109" s="32">
        <v>0.8</v>
      </c>
      <c r="D109" s="32"/>
      <c r="E109" s="32"/>
      <c r="F109" s="32"/>
      <c r="G109" s="32">
        <f>PRODUCT(C109:F109)</f>
        <v>0.8</v>
      </c>
    </row>
    <row r="110" spans="1:7" x14ac:dyDescent="0.25">
      <c r="A110" s="31"/>
      <c r="B110" s="31"/>
      <c r="C110" s="32">
        <v>4.9000000000000004</v>
      </c>
      <c r="D110" s="32"/>
      <c r="E110" s="32"/>
      <c r="F110" s="32"/>
      <c r="G110" s="32">
        <f>PRODUCT(C110:F110)</f>
        <v>4.9000000000000004</v>
      </c>
    </row>
    <row r="112" spans="1:7" ht="45" customHeight="1" x14ac:dyDescent="0.25">
      <c r="A112" s="28" t="s">
        <v>1040</v>
      </c>
      <c r="B112" s="28" t="s">
        <v>1011</v>
      </c>
      <c r="C112" s="28" t="s">
        <v>73</v>
      </c>
      <c r="D112" s="29" t="s">
        <v>18</v>
      </c>
      <c r="E112" s="71" t="s">
        <v>74</v>
      </c>
      <c r="F112" s="71" t="s">
        <v>74</v>
      </c>
      <c r="G112" s="30">
        <f>SUM(G113:G113)</f>
        <v>3</v>
      </c>
    </row>
    <row r="113" spans="1:7" x14ac:dyDescent="0.25">
      <c r="A113" s="31"/>
      <c r="B113" s="31"/>
      <c r="C113" s="32">
        <v>3</v>
      </c>
      <c r="D113" s="32"/>
      <c r="E113" s="32"/>
      <c r="F113" s="32"/>
      <c r="G113" s="32">
        <f>PRODUCT(C113:F113)</f>
        <v>3</v>
      </c>
    </row>
    <row r="115" spans="1:7" ht="45" customHeight="1" x14ac:dyDescent="0.25">
      <c r="A115" s="28" t="s">
        <v>1041</v>
      </c>
      <c r="B115" s="28" t="s">
        <v>1011</v>
      </c>
      <c r="C115" s="28" t="s">
        <v>75</v>
      </c>
      <c r="D115" s="29" t="s">
        <v>15</v>
      </c>
      <c r="E115" s="71" t="s">
        <v>76</v>
      </c>
      <c r="F115" s="71" t="s">
        <v>76</v>
      </c>
      <c r="G115" s="30">
        <f>SUM(G116:G119)</f>
        <v>60.599999999999994</v>
      </c>
    </row>
    <row r="116" spans="1:7" x14ac:dyDescent="0.25">
      <c r="A116" s="31"/>
      <c r="B116" s="31"/>
      <c r="C116" s="32">
        <v>54.1</v>
      </c>
      <c r="D116" s="32"/>
      <c r="E116" s="32"/>
      <c r="F116" s="32"/>
      <c r="G116" s="32">
        <f>PRODUCT(C116:F116)</f>
        <v>54.1</v>
      </c>
    </row>
    <row r="117" spans="1:7" x14ac:dyDescent="0.25">
      <c r="A117" s="31"/>
      <c r="B117" s="31"/>
      <c r="C117" s="32">
        <v>0.8</v>
      </c>
      <c r="D117" s="32"/>
      <c r="E117" s="32"/>
      <c r="F117" s="32"/>
      <c r="G117" s="32">
        <f>PRODUCT(C117:F117)</f>
        <v>0.8</v>
      </c>
    </row>
    <row r="118" spans="1:7" x14ac:dyDescent="0.25">
      <c r="A118" s="31"/>
      <c r="B118" s="31"/>
      <c r="C118" s="32">
        <v>0.8</v>
      </c>
      <c r="D118" s="32"/>
      <c r="E118" s="32"/>
      <c r="F118" s="32"/>
      <c r="G118" s="32">
        <f>PRODUCT(C118:F118)</f>
        <v>0.8</v>
      </c>
    </row>
    <row r="119" spans="1:7" x14ac:dyDescent="0.25">
      <c r="A119" s="31"/>
      <c r="B119" s="31"/>
      <c r="C119" s="32">
        <v>4.9000000000000004</v>
      </c>
      <c r="D119" s="32"/>
      <c r="E119" s="32"/>
      <c r="F119" s="32"/>
      <c r="G119" s="32">
        <f>PRODUCT(C119:F119)</f>
        <v>4.9000000000000004</v>
      </c>
    </row>
    <row r="121" spans="1:7" ht="45" customHeight="1" x14ac:dyDescent="0.25">
      <c r="A121" s="28" t="s">
        <v>1042</v>
      </c>
      <c r="B121" s="28" t="s">
        <v>1011</v>
      </c>
      <c r="C121" s="28" t="s">
        <v>77</v>
      </c>
      <c r="D121" s="29" t="s">
        <v>18</v>
      </c>
      <c r="E121" s="71" t="s">
        <v>78</v>
      </c>
      <c r="F121" s="71" t="s">
        <v>78</v>
      </c>
      <c r="G121" s="30">
        <f>SUM(G122:G122)</f>
        <v>1</v>
      </c>
    </row>
    <row r="122" spans="1:7" x14ac:dyDescent="0.25">
      <c r="A122" s="31"/>
      <c r="B122" s="31"/>
      <c r="C122" s="32">
        <v>1</v>
      </c>
      <c r="D122" s="32"/>
      <c r="E122" s="32"/>
      <c r="F122" s="32"/>
      <c r="G122" s="32">
        <f>PRODUCT(C122:F122)</f>
        <v>1</v>
      </c>
    </row>
    <row r="124" spans="1:7" x14ac:dyDescent="0.25">
      <c r="B124" t="s">
        <v>1009</v>
      </c>
      <c r="C124" s="26" t="s">
        <v>6</v>
      </c>
      <c r="D124" s="27" t="s">
        <v>7</v>
      </c>
      <c r="E124" s="26" t="s">
        <v>8</v>
      </c>
    </row>
    <row r="125" spans="1:7" x14ac:dyDescent="0.25">
      <c r="B125" t="s">
        <v>1009</v>
      </c>
      <c r="C125" s="26" t="s">
        <v>9</v>
      </c>
      <c r="D125" s="27" t="s">
        <v>7</v>
      </c>
      <c r="E125" s="26" t="s">
        <v>10</v>
      </c>
    </row>
    <row r="126" spans="1:7" x14ac:dyDescent="0.25">
      <c r="B126" t="s">
        <v>1009</v>
      </c>
      <c r="C126" s="26" t="s">
        <v>11</v>
      </c>
      <c r="D126" s="27" t="s">
        <v>79</v>
      </c>
      <c r="E126" s="26" t="s">
        <v>80</v>
      </c>
    </row>
    <row r="128" spans="1:7" ht="45" customHeight="1" x14ac:dyDescent="0.25">
      <c r="A128" s="28" t="s">
        <v>1043</v>
      </c>
      <c r="B128" s="28" t="s">
        <v>1011</v>
      </c>
      <c r="C128" s="28" t="s">
        <v>82</v>
      </c>
      <c r="D128" s="29" t="s">
        <v>18</v>
      </c>
      <c r="E128" s="71" t="s">
        <v>83</v>
      </c>
      <c r="F128" s="71" t="s">
        <v>83</v>
      </c>
      <c r="G128" s="30">
        <f>SUM(G129:G129)</f>
        <v>1</v>
      </c>
    </row>
    <row r="129" spans="1:7" x14ac:dyDescent="0.25">
      <c r="A129" s="31"/>
      <c r="B129" s="31"/>
      <c r="C129" s="32">
        <v>1</v>
      </c>
      <c r="D129" s="32"/>
      <c r="E129" s="32"/>
      <c r="F129" s="32"/>
      <c r="G129" s="32">
        <f>PRODUCT(C129:F129)</f>
        <v>1</v>
      </c>
    </row>
    <row r="131" spans="1:7" x14ac:dyDescent="0.25">
      <c r="B131" t="s">
        <v>1009</v>
      </c>
      <c r="C131" s="26" t="s">
        <v>6</v>
      </c>
      <c r="D131" s="27" t="s">
        <v>7</v>
      </c>
      <c r="E131" s="26" t="s">
        <v>8</v>
      </c>
    </row>
    <row r="132" spans="1:7" x14ac:dyDescent="0.25">
      <c r="B132" t="s">
        <v>1009</v>
      </c>
      <c r="C132" s="26" t="s">
        <v>9</v>
      </c>
      <c r="D132" s="27" t="s">
        <v>7</v>
      </c>
      <c r="E132" s="26" t="s">
        <v>10</v>
      </c>
    </row>
    <row r="133" spans="1:7" x14ac:dyDescent="0.25">
      <c r="B133" t="s">
        <v>1009</v>
      </c>
      <c r="C133" s="26" t="s">
        <v>11</v>
      </c>
      <c r="D133" s="27" t="s">
        <v>84</v>
      </c>
      <c r="E133" s="26" t="s">
        <v>85</v>
      </c>
    </row>
    <row r="135" spans="1:7" ht="45" customHeight="1" x14ac:dyDescent="0.25">
      <c r="A135" s="28" t="s">
        <v>1044</v>
      </c>
      <c r="B135" s="28" t="s">
        <v>1011</v>
      </c>
      <c r="C135" s="28" t="s">
        <v>87</v>
      </c>
      <c r="D135" s="29" t="s">
        <v>31</v>
      </c>
      <c r="E135" s="71" t="s">
        <v>88</v>
      </c>
      <c r="F135" s="71" t="s">
        <v>88</v>
      </c>
      <c r="G135" s="30">
        <f>SUM(G136:G139)</f>
        <v>28.28</v>
      </c>
    </row>
    <row r="136" spans="1:7" x14ac:dyDescent="0.25">
      <c r="A136" s="31"/>
      <c r="B136" s="31"/>
      <c r="C136" s="32">
        <v>54.1</v>
      </c>
      <c r="D136" s="32">
        <v>0.4</v>
      </c>
      <c r="E136" s="32"/>
      <c r="F136" s="32"/>
      <c r="G136" s="32">
        <f>PRODUCT(C136:F136)</f>
        <v>21.64</v>
      </c>
    </row>
    <row r="137" spans="1:7" x14ac:dyDescent="0.25">
      <c r="A137" s="31"/>
      <c r="B137" s="31"/>
      <c r="C137" s="32">
        <v>0.8</v>
      </c>
      <c r="D137" s="32">
        <v>0.4</v>
      </c>
      <c r="E137" s="32"/>
      <c r="F137" s="32"/>
      <c r="G137" s="32">
        <f>PRODUCT(C137:F137)</f>
        <v>0.32000000000000006</v>
      </c>
    </row>
    <row r="138" spans="1:7" x14ac:dyDescent="0.25">
      <c r="A138" s="31"/>
      <c r="B138" s="31"/>
      <c r="C138" s="32">
        <v>0.8</v>
      </c>
      <c r="D138" s="32">
        <v>0.4</v>
      </c>
      <c r="E138" s="32"/>
      <c r="F138" s="32"/>
      <c r="G138" s="32">
        <f>PRODUCT(C138:F138)</f>
        <v>0.32000000000000006</v>
      </c>
    </row>
    <row r="139" spans="1:7" x14ac:dyDescent="0.25">
      <c r="A139" s="31"/>
      <c r="B139" s="31"/>
      <c r="C139" s="32">
        <v>6</v>
      </c>
      <c r="D139" s="32"/>
      <c r="E139" s="32"/>
      <c r="F139" s="32"/>
      <c r="G139" s="32">
        <f>PRODUCT(C139:F139)</f>
        <v>6</v>
      </c>
    </row>
    <row r="141" spans="1:7" ht="45" customHeight="1" x14ac:dyDescent="0.25">
      <c r="A141" s="28" t="s">
        <v>1045</v>
      </c>
      <c r="B141" s="28" t="s">
        <v>1011</v>
      </c>
      <c r="C141" s="28" t="s">
        <v>89</v>
      </c>
      <c r="D141" s="29" t="s">
        <v>40</v>
      </c>
      <c r="E141" s="71" t="s">
        <v>90</v>
      </c>
      <c r="F141" s="71" t="s">
        <v>90</v>
      </c>
      <c r="G141" s="30">
        <f>SUM(G142:G145)</f>
        <v>2.8280000000000003</v>
      </c>
    </row>
    <row r="142" spans="1:7" x14ac:dyDescent="0.25">
      <c r="A142" s="31"/>
      <c r="B142" s="31"/>
      <c r="C142" s="32">
        <v>54.1</v>
      </c>
      <c r="D142" s="32">
        <v>0.4</v>
      </c>
      <c r="E142" s="32">
        <v>0.1</v>
      </c>
      <c r="F142" s="32"/>
      <c r="G142" s="32">
        <f>PRODUCT(C142:F142)</f>
        <v>2.1640000000000001</v>
      </c>
    </row>
    <row r="143" spans="1:7" x14ac:dyDescent="0.25">
      <c r="A143" s="31"/>
      <c r="B143" s="31"/>
      <c r="C143" s="32">
        <v>0.8</v>
      </c>
      <c r="D143" s="32">
        <v>0.4</v>
      </c>
      <c r="E143" s="32">
        <v>0.1</v>
      </c>
      <c r="F143" s="32"/>
      <c r="G143" s="32">
        <f>PRODUCT(C143:F143)</f>
        <v>3.2000000000000008E-2</v>
      </c>
    </row>
    <row r="144" spans="1:7" x14ac:dyDescent="0.25">
      <c r="A144" s="31"/>
      <c r="B144" s="31"/>
      <c r="C144" s="32">
        <v>0.8</v>
      </c>
      <c r="D144" s="32">
        <v>0.4</v>
      </c>
      <c r="E144" s="32">
        <v>0.1</v>
      </c>
      <c r="F144" s="32"/>
      <c r="G144" s="32">
        <f>PRODUCT(C144:F144)</f>
        <v>3.2000000000000008E-2</v>
      </c>
    </row>
    <row r="145" spans="1:7" x14ac:dyDescent="0.25">
      <c r="A145" s="31"/>
      <c r="B145" s="31"/>
      <c r="C145" s="32">
        <v>6</v>
      </c>
      <c r="D145" s="32"/>
      <c r="E145" s="32">
        <v>0.1</v>
      </c>
      <c r="F145" s="32"/>
      <c r="G145" s="32">
        <f>PRODUCT(C145:F145)</f>
        <v>0.60000000000000009</v>
      </c>
    </row>
    <row r="147" spans="1:7" ht="45" customHeight="1" x14ac:dyDescent="0.25">
      <c r="A147" s="28" t="s">
        <v>1046</v>
      </c>
      <c r="B147" s="28" t="s">
        <v>1011</v>
      </c>
      <c r="C147" s="28" t="s">
        <v>91</v>
      </c>
      <c r="D147" s="29" t="s">
        <v>31</v>
      </c>
      <c r="E147" s="71" t="s">
        <v>92</v>
      </c>
      <c r="F147" s="71" t="s">
        <v>92</v>
      </c>
      <c r="G147" s="30">
        <f>SUM(G148:G148)</f>
        <v>1.9600000000000002</v>
      </c>
    </row>
    <row r="148" spans="1:7" x14ac:dyDescent="0.25">
      <c r="A148" s="31"/>
      <c r="B148" s="31"/>
      <c r="C148" s="32">
        <v>4.9000000000000004</v>
      </c>
      <c r="D148" s="32">
        <v>0.4</v>
      </c>
      <c r="E148" s="32"/>
      <c r="F148" s="32"/>
      <c r="G148" s="32">
        <f>PRODUCT(C148:F148)</f>
        <v>1.9600000000000002</v>
      </c>
    </row>
    <row r="150" spans="1:7" x14ac:dyDescent="0.25">
      <c r="B150" t="s">
        <v>1009</v>
      </c>
      <c r="C150" s="26" t="s">
        <v>6</v>
      </c>
      <c r="D150" s="27" t="s">
        <v>7</v>
      </c>
      <c r="E150" s="26" t="s">
        <v>8</v>
      </c>
    </row>
    <row r="151" spans="1:7" x14ac:dyDescent="0.25">
      <c r="B151" t="s">
        <v>1009</v>
      </c>
      <c r="C151" s="26" t="s">
        <v>9</v>
      </c>
      <c r="D151" s="27" t="s">
        <v>7</v>
      </c>
      <c r="E151" s="26" t="s">
        <v>10</v>
      </c>
    </row>
    <row r="152" spans="1:7" x14ac:dyDescent="0.25">
      <c r="B152" t="s">
        <v>1009</v>
      </c>
      <c r="C152" s="26" t="s">
        <v>11</v>
      </c>
      <c r="D152" s="27" t="s">
        <v>93</v>
      </c>
      <c r="E152" s="26" t="s">
        <v>94</v>
      </c>
    </row>
    <row r="154" spans="1:7" ht="45" customHeight="1" x14ac:dyDescent="0.25">
      <c r="A154" s="28" t="s">
        <v>1047</v>
      </c>
      <c r="B154" s="28" t="s">
        <v>1011</v>
      </c>
      <c r="C154" s="28" t="s">
        <v>96</v>
      </c>
      <c r="D154" s="29" t="s">
        <v>40</v>
      </c>
      <c r="E154" s="71" t="s">
        <v>97</v>
      </c>
      <c r="F154" s="71" t="s">
        <v>97</v>
      </c>
      <c r="G154" s="30">
        <f>SUM(G155:G170)</f>
        <v>31.884300000000007</v>
      </c>
    </row>
    <row r="155" spans="1:7" x14ac:dyDescent="0.25">
      <c r="A155" s="31" t="s">
        <v>1048</v>
      </c>
      <c r="B155" s="31"/>
      <c r="C155" s="32"/>
      <c r="D155" s="32"/>
      <c r="E155" s="32"/>
      <c r="F155" s="32"/>
      <c r="G155" s="32"/>
    </row>
    <row r="156" spans="1:7" x14ac:dyDescent="0.25">
      <c r="A156" s="31" t="s">
        <v>1049</v>
      </c>
      <c r="B156" s="31"/>
      <c r="C156" s="32">
        <v>54.1</v>
      </c>
      <c r="D156" s="32">
        <v>0.4</v>
      </c>
      <c r="E156" s="32">
        <v>0.15</v>
      </c>
      <c r="F156" s="32">
        <v>1.35</v>
      </c>
      <c r="G156" s="32">
        <f t="shared" ref="G156:G170" si="0">PRODUCT(C156:F156)</f>
        <v>4.3821000000000003</v>
      </c>
    </row>
    <row r="157" spans="1:7" x14ac:dyDescent="0.25">
      <c r="A157" s="31" t="s">
        <v>1049</v>
      </c>
      <c r="B157" s="31"/>
      <c r="C157" s="32">
        <v>0.8</v>
      </c>
      <c r="D157" s="32">
        <v>0.4</v>
      </c>
      <c r="E157" s="32">
        <v>0.15</v>
      </c>
      <c r="F157" s="32">
        <v>1.35</v>
      </c>
      <c r="G157" s="32">
        <f t="shared" si="0"/>
        <v>6.480000000000001E-2</v>
      </c>
    </row>
    <row r="158" spans="1:7" x14ac:dyDescent="0.25">
      <c r="A158" s="31" t="s">
        <v>1049</v>
      </c>
      <c r="B158" s="31"/>
      <c r="C158" s="32">
        <v>0.8</v>
      </c>
      <c r="D158" s="32">
        <v>0.4</v>
      </c>
      <c r="E158" s="32">
        <v>0.15</v>
      </c>
      <c r="F158" s="32">
        <v>1.35</v>
      </c>
      <c r="G158" s="32">
        <f t="shared" si="0"/>
        <v>6.480000000000001E-2</v>
      </c>
    </row>
    <row r="159" spans="1:7" x14ac:dyDescent="0.25">
      <c r="A159" s="31" t="s">
        <v>1049</v>
      </c>
      <c r="B159" s="31"/>
      <c r="C159" s="32">
        <v>6</v>
      </c>
      <c r="D159" s="32"/>
      <c r="E159" s="32">
        <v>0.15</v>
      </c>
      <c r="F159" s="32">
        <v>1.35</v>
      </c>
      <c r="G159" s="32">
        <f t="shared" si="0"/>
        <v>1.2149999999999999</v>
      </c>
    </row>
    <row r="160" spans="1:7" x14ac:dyDescent="0.25">
      <c r="A160" s="31" t="s">
        <v>1050</v>
      </c>
      <c r="B160" s="31"/>
      <c r="C160" s="32">
        <v>4.9000000000000004</v>
      </c>
      <c r="D160" s="32">
        <v>0.4</v>
      </c>
      <c r="E160" s="32">
        <v>0.2</v>
      </c>
      <c r="F160" s="32">
        <v>1.35</v>
      </c>
      <c r="G160" s="32">
        <f t="shared" si="0"/>
        <v>0.52920000000000011</v>
      </c>
    </row>
    <row r="161" spans="1:7" x14ac:dyDescent="0.25">
      <c r="A161" s="31" t="s">
        <v>1051</v>
      </c>
      <c r="B161" s="31"/>
      <c r="C161" s="32">
        <v>54.1</v>
      </c>
      <c r="D161" s="32">
        <v>0.4</v>
      </c>
      <c r="E161" s="32">
        <v>0.85</v>
      </c>
      <c r="F161" s="32">
        <v>1.35</v>
      </c>
      <c r="G161" s="32">
        <f t="shared" si="0"/>
        <v>24.831900000000001</v>
      </c>
    </row>
    <row r="162" spans="1:7" x14ac:dyDescent="0.25">
      <c r="A162" s="31" t="s">
        <v>1051</v>
      </c>
      <c r="B162" s="31"/>
      <c r="C162" s="32">
        <v>0.8</v>
      </c>
      <c r="D162" s="32">
        <v>0.4</v>
      </c>
      <c r="E162" s="32">
        <v>0.85</v>
      </c>
      <c r="F162" s="32">
        <v>1.35</v>
      </c>
      <c r="G162" s="32">
        <f t="shared" si="0"/>
        <v>0.36720000000000003</v>
      </c>
    </row>
    <row r="163" spans="1:7" x14ac:dyDescent="0.25">
      <c r="A163" s="31" t="s">
        <v>1051</v>
      </c>
      <c r="B163" s="31"/>
      <c r="C163" s="32">
        <v>0.8</v>
      </c>
      <c r="D163" s="32">
        <v>0.4</v>
      </c>
      <c r="E163" s="32">
        <v>0.85</v>
      </c>
      <c r="F163" s="32">
        <v>1.35</v>
      </c>
      <c r="G163" s="32">
        <f t="shared" si="0"/>
        <v>0.36720000000000003</v>
      </c>
    </row>
    <row r="164" spans="1:7" x14ac:dyDescent="0.25">
      <c r="A164" s="31" t="s">
        <v>1051</v>
      </c>
      <c r="B164" s="31"/>
      <c r="C164" s="32">
        <v>4.9000000000000004</v>
      </c>
      <c r="D164" s="32">
        <v>0.4</v>
      </c>
      <c r="E164" s="32">
        <v>0.85</v>
      </c>
      <c r="F164" s="32">
        <v>1.35</v>
      </c>
      <c r="G164" s="32">
        <f t="shared" si="0"/>
        <v>2.2491000000000003</v>
      </c>
    </row>
    <row r="165" spans="1:7" x14ac:dyDescent="0.25">
      <c r="A165" s="31" t="s">
        <v>1051</v>
      </c>
      <c r="B165" s="31"/>
      <c r="C165" s="32">
        <v>6</v>
      </c>
      <c r="D165" s="32">
        <v>0.85</v>
      </c>
      <c r="E165" s="32"/>
      <c r="F165" s="32">
        <v>1.35</v>
      </c>
      <c r="G165" s="32">
        <f t="shared" si="0"/>
        <v>6.8849999999999998</v>
      </c>
    </row>
    <row r="166" spans="1:7" x14ac:dyDescent="0.25">
      <c r="A166" s="31" t="s">
        <v>1052</v>
      </c>
      <c r="B166" s="31"/>
      <c r="C166" s="32">
        <v>54.1</v>
      </c>
      <c r="D166" s="32">
        <v>0.4</v>
      </c>
      <c r="E166" s="32">
        <v>0.3</v>
      </c>
      <c r="F166" s="32">
        <v>-1</v>
      </c>
      <c r="G166" s="32">
        <f t="shared" si="0"/>
        <v>-6.492</v>
      </c>
    </row>
    <row r="167" spans="1:7" x14ac:dyDescent="0.25">
      <c r="A167" s="31" t="s">
        <v>1052</v>
      </c>
      <c r="B167" s="31"/>
      <c r="C167" s="32">
        <v>0.8</v>
      </c>
      <c r="D167" s="32">
        <v>0.4</v>
      </c>
      <c r="E167" s="32">
        <v>0.3</v>
      </c>
      <c r="F167" s="32">
        <v>-1</v>
      </c>
      <c r="G167" s="32">
        <f t="shared" si="0"/>
        <v>-9.6000000000000016E-2</v>
      </c>
    </row>
    <row r="168" spans="1:7" x14ac:dyDescent="0.25">
      <c r="A168" s="31" t="s">
        <v>1052</v>
      </c>
      <c r="B168" s="31"/>
      <c r="C168" s="32">
        <v>0.8</v>
      </c>
      <c r="D168" s="32">
        <v>0.4</v>
      </c>
      <c r="E168" s="32">
        <v>0.3</v>
      </c>
      <c r="F168" s="32">
        <v>-1</v>
      </c>
      <c r="G168" s="32">
        <f t="shared" si="0"/>
        <v>-9.6000000000000016E-2</v>
      </c>
    </row>
    <row r="169" spans="1:7" x14ac:dyDescent="0.25">
      <c r="A169" s="31" t="s">
        <v>1052</v>
      </c>
      <c r="B169" s="31"/>
      <c r="C169" s="32">
        <v>4.9000000000000004</v>
      </c>
      <c r="D169" s="32">
        <v>0.4</v>
      </c>
      <c r="E169" s="32">
        <v>0.3</v>
      </c>
      <c r="F169" s="32">
        <v>-1</v>
      </c>
      <c r="G169" s="32">
        <f t="shared" si="0"/>
        <v>-0.58800000000000008</v>
      </c>
    </row>
    <row r="170" spans="1:7" x14ac:dyDescent="0.25">
      <c r="A170" s="31" t="s">
        <v>1052</v>
      </c>
      <c r="B170" s="31"/>
      <c r="C170" s="32">
        <v>6</v>
      </c>
      <c r="D170" s="32">
        <v>0.3</v>
      </c>
      <c r="E170" s="32"/>
      <c r="F170" s="32">
        <v>-1</v>
      </c>
      <c r="G170" s="32">
        <f t="shared" si="0"/>
        <v>-1.7999999999999998</v>
      </c>
    </row>
    <row r="172" spans="1:7" ht="45" customHeight="1" x14ac:dyDescent="0.25">
      <c r="A172" s="28" t="s">
        <v>1053</v>
      </c>
      <c r="B172" s="28" t="s">
        <v>1011</v>
      </c>
      <c r="C172" s="28" t="s">
        <v>98</v>
      </c>
      <c r="D172" s="29" t="s">
        <v>40</v>
      </c>
      <c r="E172" s="71" t="s">
        <v>99</v>
      </c>
      <c r="F172" s="71" t="s">
        <v>99</v>
      </c>
      <c r="G172" s="30">
        <f>SUM(G173:G183)</f>
        <v>25.628399999999999</v>
      </c>
    </row>
    <row r="173" spans="1:7" x14ac:dyDescent="0.25">
      <c r="A173" s="31" t="s">
        <v>1048</v>
      </c>
      <c r="B173" s="31"/>
      <c r="C173" s="32"/>
      <c r="D173" s="32"/>
      <c r="E173" s="32"/>
      <c r="F173" s="32"/>
      <c r="G173" s="32"/>
    </row>
    <row r="174" spans="1:7" x14ac:dyDescent="0.25">
      <c r="A174" s="31" t="s">
        <v>1051</v>
      </c>
      <c r="B174" s="31"/>
      <c r="C174" s="32">
        <v>54.1</v>
      </c>
      <c r="D174" s="32">
        <v>0.4</v>
      </c>
      <c r="E174" s="32">
        <v>0.85</v>
      </c>
      <c r="F174" s="32">
        <v>1.35</v>
      </c>
      <c r="G174" s="32">
        <f t="shared" ref="G174:G183" si="1">PRODUCT(C174:F174)</f>
        <v>24.831900000000001</v>
      </c>
    </row>
    <row r="175" spans="1:7" x14ac:dyDescent="0.25">
      <c r="A175" s="31" t="s">
        <v>1051</v>
      </c>
      <c r="B175" s="31"/>
      <c r="C175" s="32">
        <v>0.8</v>
      </c>
      <c r="D175" s="32">
        <v>0.4</v>
      </c>
      <c r="E175" s="32">
        <v>0.85</v>
      </c>
      <c r="F175" s="32">
        <v>1.35</v>
      </c>
      <c r="G175" s="32">
        <f t="shared" si="1"/>
        <v>0.36720000000000003</v>
      </c>
    </row>
    <row r="176" spans="1:7" x14ac:dyDescent="0.25">
      <c r="A176" s="31" t="s">
        <v>1051</v>
      </c>
      <c r="B176" s="31"/>
      <c r="C176" s="32">
        <v>0.8</v>
      </c>
      <c r="D176" s="32">
        <v>0.4</v>
      </c>
      <c r="E176" s="32">
        <v>0.85</v>
      </c>
      <c r="F176" s="32">
        <v>1.35</v>
      </c>
      <c r="G176" s="32">
        <f t="shared" si="1"/>
        <v>0.36720000000000003</v>
      </c>
    </row>
    <row r="177" spans="1:7" x14ac:dyDescent="0.25">
      <c r="A177" s="31" t="s">
        <v>1051</v>
      </c>
      <c r="B177" s="31"/>
      <c r="C177" s="32">
        <v>4.9000000000000004</v>
      </c>
      <c r="D177" s="32">
        <v>0.4</v>
      </c>
      <c r="E177" s="32">
        <v>0.85</v>
      </c>
      <c r="F177" s="32">
        <v>1.35</v>
      </c>
      <c r="G177" s="32">
        <f t="shared" si="1"/>
        <v>2.2491000000000003</v>
      </c>
    </row>
    <row r="178" spans="1:7" x14ac:dyDescent="0.25">
      <c r="A178" s="31" t="s">
        <v>1051</v>
      </c>
      <c r="B178" s="31"/>
      <c r="C178" s="32">
        <v>6</v>
      </c>
      <c r="D178" s="32">
        <v>0.85</v>
      </c>
      <c r="E178" s="32"/>
      <c r="F178" s="32">
        <v>1.35</v>
      </c>
      <c r="G178" s="32">
        <f t="shared" si="1"/>
        <v>6.8849999999999998</v>
      </c>
    </row>
    <row r="179" spans="1:7" x14ac:dyDescent="0.25">
      <c r="A179" s="31" t="s">
        <v>1052</v>
      </c>
      <c r="B179" s="31"/>
      <c r="C179" s="32">
        <v>54.1</v>
      </c>
      <c r="D179" s="32">
        <v>0.4</v>
      </c>
      <c r="E179" s="32">
        <v>0.3</v>
      </c>
      <c r="F179" s="32">
        <v>-1</v>
      </c>
      <c r="G179" s="32">
        <f t="shared" si="1"/>
        <v>-6.492</v>
      </c>
    </row>
    <row r="180" spans="1:7" x14ac:dyDescent="0.25">
      <c r="A180" s="31" t="s">
        <v>1052</v>
      </c>
      <c r="B180" s="31"/>
      <c r="C180" s="32">
        <v>0.8</v>
      </c>
      <c r="D180" s="32">
        <v>0.4</v>
      </c>
      <c r="E180" s="32">
        <v>0.3</v>
      </c>
      <c r="F180" s="32">
        <v>-1</v>
      </c>
      <c r="G180" s="32">
        <f t="shared" si="1"/>
        <v>-9.6000000000000016E-2</v>
      </c>
    </row>
    <row r="181" spans="1:7" x14ac:dyDescent="0.25">
      <c r="A181" s="31" t="s">
        <v>1052</v>
      </c>
      <c r="B181" s="31"/>
      <c r="C181" s="32">
        <v>0.8</v>
      </c>
      <c r="D181" s="32">
        <v>0.4</v>
      </c>
      <c r="E181" s="32">
        <v>0.3</v>
      </c>
      <c r="F181" s="32">
        <v>-1</v>
      </c>
      <c r="G181" s="32">
        <f t="shared" si="1"/>
        <v>-9.6000000000000016E-2</v>
      </c>
    </row>
    <row r="182" spans="1:7" x14ac:dyDescent="0.25">
      <c r="A182" s="31" t="s">
        <v>1052</v>
      </c>
      <c r="B182" s="31"/>
      <c r="C182" s="32">
        <v>4.9000000000000004</v>
      </c>
      <c r="D182" s="32">
        <v>0.4</v>
      </c>
      <c r="E182" s="32">
        <v>0.3</v>
      </c>
      <c r="F182" s="32">
        <v>-1</v>
      </c>
      <c r="G182" s="32">
        <f t="shared" si="1"/>
        <v>-0.58800000000000008</v>
      </c>
    </row>
    <row r="183" spans="1:7" x14ac:dyDescent="0.25">
      <c r="A183" s="31" t="s">
        <v>1052</v>
      </c>
      <c r="B183" s="31"/>
      <c r="C183" s="32">
        <v>6</v>
      </c>
      <c r="D183" s="32">
        <v>0.3</v>
      </c>
      <c r="E183" s="32"/>
      <c r="F183" s="32">
        <v>-1</v>
      </c>
      <c r="G183" s="32">
        <f t="shared" si="1"/>
        <v>-1.7999999999999998</v>
      </c>
    </row>
    <row r="185" spans="1:7" ht="45" customHeight="1" x14ac:dyDescent="0.25">
      <c r="A185" s="28" t="s">
        <v>1054</v>
      </c>
      <c r="B185" s="28" t="s">
        <v>1011</v>
      </c>
      <c r="C185" s="28" t="s">
        <v>100</v>
      </c>
      <c r="D185" s="29" t="s">
        <v>40</v>
      </c>
      <c r="E185" s="71" t="s">
        <v>101</v>
      </c>
      <c r="F185" s="71" t="s">
        <v>101</v>
      </c>
      <c r="G185" s="30">
        <f>SUM(G186:G196)</f>
        <v>25.628399999999999</v>
      </c>
    </row>
    <row r="186" spans="1:7" x14ac:dyDescent="0.25">
      <c r="A186" s="31" t="s">
        <v>1048</v>
      </c>
      <c r="B186" s="31"/>
      <c r="C186" s="32"/>
      <c r="D186" s="32"/>
      <c r="E186" s="32"/>
      <c r="F186" s="32"/>
      <c r="G186" s="32"/>
    </row>
    <row r="187" spans="1:7" x14ac:dyDescent="0.25">
      <c r="A187" s="31" t="s">
        <v>1051</v>
      </c>
      <c r="B187" s="31"/>
      <c r="C187" s="32">
        <v>54.1</v>
      </c>
      <c r="D187" s="32">
        <v>0.4</v>
      </c>
      <c r="E187" s="32">
        <v>0.85</v>
      </c>
      <c r="F187" s="32">
        <v>1.35</v>
      </c>
      <c r="G187" s="32">
        <f t="shared" ref="G187:G196" si="2">PRODUCT(C187:F187)</f>
        <v>24.831900000000001</v>
      </c>
    </row>
    <row r="188" spans="1:7" x14ac:dyDescent="0.25">
      <c r="A188" s="31" t="s">
        <v>1051</v>
      </c>
      <c r="B188" s="31"/>
      <c r="C188" s="32">
        <v>0.8</v>
      </c>
      <c r="D188" s="32">
        <v>0.4</v>
      </c>
      <c r="E188" s="32">
        <v>0.85</v>
      </c>
      <c r="F188" s="32">
        <v>1.35</v>
      </c>
      <c r="G188" s="32">
        <f t="shared" si="2"/>
        <v>0.36720000000000003</v>
      </c>
    </row>
    <row r="189" spans="1:7" x14ac:dyDescent="0.25">
      <c r="A189" s="31" t="s">
        <v>1051</v>
      </c>
      <c r="B189" s="31"/>
      <c r="C189" s="32">
        <v>0.8</v>
      </c>
      <c r="D189" s="32">
        <v>0.4</v>
      </c>
      <c r="E189" s="32">
        <v>0.85</v>
      </c>
      <c r="F189" s="32">
        <v>1.35</v>
      </c>
      <c r="G189" s="32">
        <f t="shared" si="2"/>
        <v>0.36720000000000003</v>
      </c>
    </row>
    <row r="190" spans="1:7" x14ac:dyDescent="0.25">
      <c r="A190" s="31" t="s">
        <v>1051</v>
      </c>
      <c r="B190" s="31"/>
      <c r="C190" s="32">
        <v>4.9000000000000004</v>
      </c>
      <c r="D190" s="32">
        <v>0.4</v>
      </c>
      <c r="E190" s="32">
        <v>0.85</v>
      </c>
      <c r="F190" s="32">
        <v>1.35</v>
      </c>
      <c r="G190" s="32">
        <f t="shared" si="2"/>
        <v>2.2491000000000003</v>
      </c>
    </row>
    <row r="191" spans="1:7" x14ac:dyDescent="0.25">
      <c r="A191" s="31" t="s">
        <v>1051</v>
      </c>
      <c r="B191" s="31"/>
      <c r="C191" s="32">
        <v>6</v>
      </c>
      <c r="D191" s="32">
        <v>0.85</v>
      </c>
      <c r="E191" s="32"/>
      <c r="F191" s="32">
        <v>1.35</v>
      </c>
      <c r="G191" s="32">
        <f t="shared" si="2"/>
        <v>6.8849999999999998</v>
      </c>
    </row>
    <row r="192" spans="1:7" x14ac:dyDescent="0.25">
      <c r="A192" s="31" t="s">
        <v>1052</v>
      </c>
      <c r="B192" s="31"/>
      <c r="C192" s="32">
        <v>54.1</v>
      </c>
      <c r="D192" s="32">
        <v>0.4</v>
      </c>
      <c r="E192" s="32">
        <v>0.3</v>
      </c>
      <c r="F192" s="32">
        <v>-1</v>
      </c>
      <c r="G192" s="32">
        <f t="shared" si="2"/>
        <v>-6.492</v>
      </c>
    </row>
    <row r="193" spans="1:7" x14ac:dyDescent="0.25">
      <c r="A193" s="31" t="s">
        <v>1052</v>
      </c>
      <c r="B193" s="31"/>
      <c r="C193" s="32">
        <v>0.8</v>
      </c>
      <c r="D193" s="32">
        <v>0.4</v>
      </c>
      <c r="E193" s="32">
        <v>0.3</v>
      </c>
      <c r="F193" s="32">
        <v>-1</v>
      </c>
      <c r="G193" s="32">
        <f t="shared" si="2"/>
        <v>-9.6000000000000016E-2</v>
      </c>
    </row>
    <row r="194" spans="1:7" x14ac:dyDescent="0.25">
      <c r="A194" s="31" t="s">
        <v>1052</v>
      </c>
      <c r="B194" s="31"/>
      <c r="C194" s="32">
        <v>0.8</v>
      </c>
      <c r="D194" s="32">
        <v>0.4</v>
      </c>
      <c r="E194" s="32">
        <v>0.3</v>
      </c>
      <c r="F194" s="32">
        <v>-1</v>
      </c>
      <c r="G194" s="32">
        <f t="shared" si="2"/>
        <v>-9.6000000000000016E-2</v>
      </c>
    </row>
    <row r="195" spans="1:7" x14ac:dyDescent="0.25">
      <c r="A195" s="31" t="s">
        <v>1052</v>
      </c>
      <c r="B195" s="31"/>
      <c r="C195" s="32">
        <v>4.9000000000000004</v>
      </c>
      <c r="D195" s="32">
        <v>0.4</v>
      </c>
      <c r="E195" s="32">
        <v>0.3</v>
      </c>
      <c r="F195" s="32">
        <v>-1</v>
      </c>
      <c r="G195" s="32">
        <f t="shared" si="2"/>
        <v>-0.58800000000000008</v>
      </c>
    </row>
    <row r="196" spans="1:7" x14ac:dyDescent="0.25">
      <c r="A196" s="31" t="s">
        <v>1052</v>
      </c>
      <c r="B196" s="31"/>
      <c r="C196" s="32">
        <v>6</v>
      </c>
      <c r="D196" s="32">
        <v>0.3</v>
      </c>
      <c r="E196" s="32"/>
      <c r="F196" s="32">
        <v>-1</v>
      </c>
      <c r="G196" s="32">
        <f t="shared" si="2"/>
        <v>-1.7999999999999998</v>
      </c>
    </row>
    <row r="198" spans="1:7" ht="45" customHeight="1" x14ac:dyDescent="0.25">
      <c r="A198" s="28" t="s">
        <v>1055</v>
      </c>
      <c r="B198" s="28" t="s">
        <v>1011</v>
      </c>
      <c r="C198" s="28" t="s">
        <v>102</v>
      </c>
      <c r="D198" s="29" t="s">
        <v>40</v>
      </c>
      <c r="E198" s="71" t="s">
        <v>103</v>
      </c>
      <c r="F198" s="71" t="s">
        <v>103</v>
      </c>
      <c r="G198" s="30">
        <f>SUM(G199:G204)</f>
        <v>6.2559000000000005</v>
      </c>
    </row>
    <row r="199" spans="1:7" x14ac:dyDescent="0.25">
      <c r="A199" s="31" t="s">
        <v>1048</v>
      </c>
      <c r="B199" s="31"/>
      <c r="C199" s="32"/>
      <c r="D199" s="32"/>
      <c r="E199" s="32"/>
      <c r="F199" s="32"/>
      <c r="G199" s="32"/>
    </row>
    <row r="200" spans="1:7" x14ac:dyDescent="0.25">
      <c r="A200" s="31" t="s">
        <v>1049</v>
      </c>
      <c r="B200" s="31"/>
      <c r="C200" s="32">
        <v>54.1</v>
      </c>
      <c r="D200" s="32">
        <v>0.4</v>
      </c>
      <c r="E200" s="32">
        <v>0.15</v>
      </c>
      <c r="F200" s="32">
        <v>1.35</v>
      </c>
      <c r="G200" s="32">
        <f>PRODUCT(C200:F200)</f>
        <v>4.3821000000000003</v>
      </c>
    </row>
    <row r="201" spans="1:7" x14ac:dyDescent="0.25">
      <c r="A201" s="31" t="s">
        <v>1049</v>
      </c>
      <c r="B201" s="31"/>
      <c r="C201" s="32">
        <v>0.8</v>
      </c>
      <c r="D201" s="32">
        <v>0.4</v>
      </c>
      <c r="E201" s="32">
        <v>0.15</v>
      </c>
      <c r="F201" s="32">
        <v>1.35</v>
      </c>
      <c r="G201" s="32">
        <f>PRODUCT(C201:F201)</f>
        <v>6.480000000000001E-2</v>
      </c>
    </row>
    <row r="202" spans="1:7" x14ac:dyDescent="0.25">
      <c r="A202" s="31" t="s">
        <v>1049</v>
      </c>
      <c r="B202" s="31"/>
      <c r="C202" s="32">
        <v>0.8</v>
      </c>
      <c r="D202" s="32">
        <v>0.4</v>
      </c>
      <c r="E202" s="32">
        <v>0.15</v>
      </c>
      <c r="F202" s="32">
        <v>1.35</v>
      </c>
      <c r="G202" s="32">
        <f>PRODUCT(C202:F202)</f>
        <v>6.480000000000001E-2</v>
      </c>
    </row>
    <row r="203" spans="1:7" x14ac:dyDescent="0.25">
      <c r="A203" s="31" t="s">
        <v>1049</v>
      </c>
      <c r="B203" s="31"/>
      <c r="C203" s="32">
        <v>6</v>
      </c>
      <c r="D203" s="32"/>
      <c r="E203" s="32">
        <v>0.15</v>
      </c>
      <c r="F203" s="32">
        <v>1.35</v>
      </c>
      <c r="G203" s="32">
        <f>PRODUCT(C203:F203)</f>
        <v>1.2149999999999999</v>
      </c>
    </row>
    <row r="204" spans="1:7" x14ac:dyDescent="0.25">
      <c r="A204" s="31" t="s">
        <v>1050</v>
      </c>
      <c r="B204" s="31"/>
      <c r="C204" s="32">
        <v>4.9000000000000004</v>
      </c>
      <c r="D204" s="32">
        <v>0.4</v>
      </c>
      <c r="E204" s="32">
        <v>0.2</v>
      </c>
      <c r="F204" s="32">
        <v>1.35</v>
      </c>
      <c r="G204" s="32">
        <f>PRODUCT(C204:F204)</f>
        <v>0.52920000000000011</v>
      </c>
    </row>
    <row r="206" spans="1:7" ht="45" customHeight="1" x14ac:dyDescent="0.25">
      <c r="A206" s="28" t="s">
        <v>1056</v>
      </c>
      <c r="B206" s="28" t="s">
        <v>1011</v>
      </c>
      <c r="C206" s="28" t="s">
        <v>104</v>
      </c>
      <c r="D206" s="29" t="s">
        <v>40</v>
      </c>
      <c r="E206" s="71" t="s">
        <v>105</v>
      </c>
      <c r="F206" s="71" t="s">
        <v>105</v>
      </c>
      <c r="G206" s="30">
        <f>SUM(G207:G212)</f>
        <v>6.2559000000000005</v>
      </c>
    </row>
    <row r="207" spans="1:7" x14ac:dyDescent="0.25">
      <c r="A207" s="31" t="s">
        <v>1048</v>
      </c>
      <c r="B207" s="31"/>
      <c r="C207" s="32"/>
      <c r="D207" s="32"/>
      <c r="E207" s="32"/>
      <c r="F207" s="32"/>
      <c r="G207" s="32"/>
    </row>
    <row r="208" spans="1:7" x14ac:dyDescent="0.25">
      <c r="A208" s="31" t="s">
        <v>1049</v>
      </c>
      <c r="B208" s="31"/>
      <c r="C208" s="32">
        <v>54.1</v>
      </c>
      <c r="D208" s="32">
        <v>0.4</v>
      </c>
      <c r="E208" s="32">
        <v>0.15</v>
      </c>
      <c r="F208" s="32">
        <v>1.35</v>
      </c>
      <c r="G208" s="32">
        <f>PRODUCT(C208:F208)</f>
        <v>4.3821000000000003</v>
      </c>
    </row>
    <row r="209" spans="1:7" x14ac:dyDescent="0.25">
      <c r="A209" s="31" t="s">
        <v>1049</v>
      </c>
      <c r="B209" s="31"/>
      <c r="C209" s="32">
        <v>0.8</v>
      </c>
      <c r="D209" s="32">
        <v>0.4</v>
      </c>
      <c r="E209" s="32">
        <v>0.15</v>
      </c>
      <c r="F209" s="32">
        <v>1.35</v>
      </c>
      <c r="G209" s="32">
        <f>PRODUCT(C209:F209)</f>
        <v>6.480000000000001E-2</v>
      </c>
    </row>
    <row r="210" spans="1:7" x14ac:dyDescent="0.25">
      <c r="A210" s="31" t="s">
        <v>1049</v>
      </c>
      <c r="B210" s="31"/>
      <c r="C210" s="32">
        <v>0.8</v>
      </c>
      <c r="D210" s="32">
        <v>0.4</v>
      </c>
      <c r="E210" s="32">
        <v>0.15</v>
      </c>
      <c r="F210" s="32">
        <v>1.35</v>
      </c>
      <c r="G210" s="32">
        <f>PRODUCT(C210:F210)</f>
        <v>6.480000000000001E-2</v>
      </c>
    </row>
    <row r="211" spans="1:7" x14ac:dyDescent="0.25">
      <c r="A211" s="31" t="s">
        <v>1049</v>
      </c>
      <c r="B211" s="31"/>
      <c r="C211" s="32">
        <v>6</v>
      </c>
      <c r="D211" s="32"/>
      <c r="E211" s="32">
        <v>0.15</v>
      </c>
      <c r="F211" s="32">
        <v>1.35</v>
      </c>
      <c r="G211" s="32">
        <f>PRODUCT(C211:F211)</f>
        <v>1.2149999999999999</v>
      </c>
    </row>
    <row r="212" spans="1:7" x14ac:dyDescent="0.25">
      <c r="A212" s="31" t="s">
        <v>1050</v>
      </c>
      <c r="B212" s="31"/>
      <c r="C212" s="32">
        <v>4.9000000000000004</v>
      </c>
      <c r="D212" s="32">
        <v>0.4</v>
      </c>
      <c r="E212" s="32">
        <v>0.2</v>
      </c>
      <c r="F212" s="32">
        <v>1.35</v>
      </c>
      <c r="G212" s="32">
        <f>PRODUCT(C212:F212)</f>
        <v>0.52920000000000011</v>
      </c>
    </row>
    <row r="214" spans="1:7" ht="45" customHeight="1" x14ac:dyDescent="0.25">
      <c r="A214" s="28" t="s">
        <v>1057</v>
      </c>
      <c r="B214" s="28" t="s">
        <v>1011</v>
      </c>
      <c r="C214" s="28" t="s">
        <v>106</v>
      </c>
      <c r="D214" s="29" t="s">
        <v>40</v>
      </c>
      <c r="E214" s="71" t="s">
        <v>107</v>
      </c>
      <c r="F214" s="71" t="s">
        <v>107</v>
      </c>
      <c r="G214" s="30">
        <f>SUM(G215:G215)</f>
        <v>0.5</v>
      </c>
    </row>
    <row r="215" spans="1:7" x14ac:dyDescent="0.25">
      <c r="A215" s="31"/>
      <c r="B215" s="31"/>
      <c r="C215" s="32">
        <v>0.5</v>
      </c>
      <c r="D215" s="32"/>
      <c r="E215" s="32"/>
      <c r="F215" s="32"/>
      <c r="G215" s="32">
        <f>PRODUCT(C215:F215)</f>
        <v>0.5</v>
      </c>
    </row>
    <row r="217" spans="1:7" x14ac:dyDescent="0.25">
      <c r="B217" t="s">
        <v>1009</v>
      </c>
      <c r="C217" s="26" t="s">
        <v>6</v>
      </c>
      <c r="D217" s="27" t="s">
        <v>7</v>
      </c>
      <c r="E217" s="26" t="s">
        <v>8</v>
      </c>
    </row>
    <row r="218" spans="1:7" x14ac:dyDescent="0.25">
      <c r="B218" t="s">
        <v>1009</v>
      </c>
      <c r="C218" s="26" t="s">
        <v>9</v>
      </c>
      <c r="D218" s="27" t="s">
        <v>36</v>
      </c>
      <c r="E218" s="26" t="s">
        <v>108</v>
      </c>
    </row>
    <row r="219" spans="1:7" x14ac:dyDescent="0.25">
      <c r="B219" t="s">
        <v>1009</v>
      </c>
      <c r="C219" s="26" t="s">
        <v>11</v>
      </c>
      <c r="D219" s="27" t="s">
        <v>7</v>
      </c>
      <c r="E219" s="26" t="s">
        <v>12</v>
      </c>
    </row>
    <row r="221" spans="1:7" ht="45" customHeight="1" x14ac:dyDescent="0.25">
      <c r="A221" s="28" t="s">
        <v>1058</v>
      </c>
      <c r="B221" s="28" t="s">
        <v>1011</v>
      </c>
      <c r="C221" s="28" t="s">
        <v>14</v>
      </c>
      <c r="D221" s="29" t="s">
        <v>15</v>
      </c>
      <c r="E221" s="71" t="s">
        <v>16</v>
      </c>
      <c r="F221" s="71" t="s">
        <v>16</v>
      </c>
      <c r="G221" s="30">
        <f>SUM(G222:G222)</f>
        <v>70</v>
      </c>
    </row>
    <row r="222" spans="1:7" x14ac:dyDescent="0.25">
      <c r="A222" s="31"/>
      <c r="B222" s="31"/>
      <c r="C222" s="32">
        <v>70</v>
      </c>
      <c r="D222" s="32"/>
      <c r="E222" s="32"/>
      <c r="F222" s="32"/>
      <c r="G222" s="32">
        <f>PRODUCT(C222:F222)</f>
        <v>70</v>
      </c>
    </row>
    <row r="224" spans="1:7" ht="45" customHeight="1" x14ac:dyDescent="0.25">
      <c r="A224" s="28" t="s">
        <v>1059</v>
      </c>
      <c r="B224" s="28" t="s">
        <v>1011</v>
      </c>
      <c r="C224" s="28" t="s">
        <v>17</v>
      </c>
      <c r="D224" s="29" t="s">
        <v>18</v>
      </c>
      <c r="E224" s="71" t="s">
        <v>19</v>
      </c>
      <c r="F224" s="71" t="s">
        <v>19</v>
      </c>
      <c r="G224" s="30">
        <f>SUM(G225:G225)</f>
        <v>15</v>
      </c>
    </row>
    <row r="225" spans="1:7" x14ac:dyDescent="0.25">
      <c r="A225" s="31"/>
      <c r="B225" s="31"/>
      <c r="C225" s="32">
        <v>15</v>
      </c>
      <c r="D225" s="32"/>
      <c r="E225" s="32"/>
      <c r="F225" s="32"/>
      <c r="G225" s="32">
        <f>PRODUCT(C225:F225)</f>
        <v>15</v>
      </c>
    </row>
    <row r="227" spans="1:7" ht="45" customHeight="1" x14ac:dyDescent="0.25">
      <c r="A227" s="28" t="s">
        <v>1060</v>
      </c>
      <c r="B227" s="28" t="s">
        <v>1011</v>
      </c>
      <c r="C227" s="28" t="s">
        <v>20</v>
      </c>
      <c r="D227" s="29" t="s">
        <v>18</v>
      </c>
      <c r="E227" s="71" t="s">
        <v>21</v>
      </c>
      <c r="F227" s="71" t="s">
        <v>21</v>
      </c>
      <c r="G227" s="30">
        <f>SUM(G228:G228)</f>
        <v>7</v>
      </c>
    </row>
    <row r="228" spans="1:7" x14ac:dyDescent="0.25">
      <c r="A228" s="31"/>
      <c r="B228" s="31"/>
      <c r="C228" s="32">
        <v>7</v>
      </c>
      <c r="D228" s="32"/>
      <c r="E228" s="32"/>
      <c r="F228" s="32"/>
      <c r="G228" s="32">
        <f>PRODUCT(C228:F228)</f>
        <v>7</v>
      </c>
    </row>
    <row r="230" spans="1:7" ht="45" customHeight="1" x14ac:dyDescent="0.25">
      <c r="A230" s="28" t="s">
        <v>1061</v>
      </c>
      <c r="B230" s="28" t="s">
        <v>1011</v>
      </c>
      <c r="C230" s="28" t="s">
        <v>22</v>
      </c>
      <c r="D230" s="29" t="s">
        <v>15</v>
      </c>
      <c r="E230" s="71" t="s">
        <v>23</v>
      </c>
      <c r="F230" s="71" t="s">
        <v>23</v>
      </c>
      <c r="G230" s="30">
        <f>SUM(G231:G231)</f>
        <v>145</v>
      </c>
    </row>
    <row r="231" spans="1:7" x14ac:dyDescent="0.25">
      <c r="A231" s="31"/>
      <c r="B231" s="31"/>
      <c r="C231" s="32">
        <v>145</v>
      </c>
      <c r="D231" s="32"/>
      <c r="E231" s="32"/>
      <c r="F231" s="32"/>
      <c r="G231" s="32">
        <f>PRODUCT(C231:F231)</f>
        <v>145</v>
      </c>
    </row>
    <row r="233" spans="1:7" ht="45" customHeight="1" x14ac:dyDescent="0.25">
      <c r="A233" s="28" t="s">
        <v>1062</v>
      </c>
      <c r="B233" s="28" t="s">
        <v>1011</v>
      </c>
      <c r="C233" s="28" t="s">
        <v>24</v>
      </c>
      <c r="D233" s="29" t="s">
        <v>18</v>
      </c>
      <c r="E233" s="71" t="s">
        <v>25</v>
      </c>
      <c r="F233" s="71" t="s">
        <v>25</v>
      </c>
      <c r="G233" s="30">
        <f>SUM(G234:G236)</f>
        <v>11</v>
      </c>
    </row>
    <row r="234" spans="1:7" x14ac:dyDescent="0.25">
      <c r="A234" s="31" t="s">
        <v>1016</v>
      </c>
      <c r="B234" s="31"/>
      <c r="C234" s="32">
        <v>8</v>
      </c>
      <c r="D234" s="32"/>
      <c r="E234" s="32"/>
      <c r="F234" s="32"/>
      <c r="G234" s="32">
        <f>PRODUCT(C234:F234)</f>
        <v>8</v>
      </c>
    </row>
    <row r="235" spans="1:7" x14ac:dyDescent="0.25">
      <c r="A235" s="31" t="s">
        <v>1017</v>
      </c>
      <c r="B235" s="31"/>
      <c r="C235" s="32">
        <v>2</v>
      </c>
      <c r="D235" s="32"/>
      <c r="E235" s="32"/>
      <c r="F235" s="32"/>
      <c r="G235" s="32">
        <f>PRODUCT(C235:F235)</f>
        <v>2</v>
      </c>
    </row>
    <row r="236" spans="1:7" x14ac:dyDescent="0.25">
      <c r="A236" s="31" t="s">
        <v>1018</v>
      </c>
      <c r="B236" s="31"/>
      <c r="C236" s="32">
        <v>1</v>
      </c>
      <c r="D236" s="32"/>
      <c r="E236" s="32"/>
      <c r="F236" s="32"/>
      <c r="G236" s="32">
        <f>PRODUCT(C236:F236)</f>
        <v>1</v>
      </c>
    </row>
    <row r="238" spans="1:7" ht="45" customHeight="1" x14ac:dyDescent="0.25">
      <c r="A238" s="28" t="s">
        <v>1063</v>
      </c>
      <c r="B238" s="28" t="s">
        <v>1011</v>
      </c>
      <c r="C238" s="28" t="s">
        <v>26</v>
      </c>
      <c r="D238" s="29" t="s">
        <v>18</v>
      </c>
      <c r="E238" s="71" t="s">
        <v>27</v>
      </c>
      <c r="F238" s="71" t="s">
        <v>27</v>
      </c>
      <c r="G238" s="30">
        <f>SUM(G239:G240)</f>
        <v>3</v>
      </c>
    </row>
    <row r="239" spans="1:7" x14ac:dyDescent="0.25">
      <c r="A239" s="31" t="s">
        <v>1020</v>
      </c>
      <c r="B239" s="31"/>
      <c r="C239" s="32">
        <v>2</v>
      </c>
      <c r="D239" s="32"/>
      <c r="E239" s="32"/>
      <c r="F239" s="32"/>
      <c r="G239" s="32">
        <f>PRODUCT(C239:F239)</f>
        <v>2</v>
      </c>
    </row>
    <row r="240" spans="1:7" x14ac:dyDescent="0.25">
      <c r="A240" s="31" t="s">
        <v>1021</v>
      </c>
      <c r="B240" s="31"/>
      <c r="C240" s="32">
        <v>1</v>
      </c>
      <c r="D240" s="32"/>
      <c r="E240" s="32"/>
      <c r="F240" s="32"/>
      <c r="G240" s="32">
        <f>PRODUCT(C240:F240)</f>
        <v>1</v>
      </c>
    </row>
    <row r="242" spans="1:7" ht="45" customHeight="1" x14ac:dyDescent="0.25">
      <c r="A242" s="28" t="s">
        <v>1064</v>
      </c>
      <c r="B242" s="28" t="s">
        <v>1011</v>
      </c>
      <c r="C242" s="28" t="s">
        <v>28</v>
      </c>
      <c r="D242" s="29" t="s">
        <v>18</v>
      </c>
      <c r="E242" s="71" t="s">
        <v>29</v>
      </c>
      <c r="F242" s="71" t="s">
        <v>29</v>
      </c>
      <c r="G242" s="30">
        <f>SUM(G243:G245)</f>
        <v>6</v>
      </c>
    </row>
    <row r="243" spans="1:7" x14ac:dyDescent="0.25">
      <c r="A243" s="31" t="s">
        <v>1023</v>
      </c>
      <c r="B243" s="31"/>
      <c r="C243" s="32">
        <v>1</v>
      </c>
      <c r="D243" s="32"/>
      <c r="E243" s="32"/>
      <c r="F243" s="32"/>
      <c r="G243" s="32">
        <f>PRODUCT(C243:F243)</f>
        <v>1</v>
      </c>
    </row>
    <row r="244" spans="1:7" x14ac:dyDescent="0.25">
      <c r="A244" s="31" t="s">
        <v>1024</v>
      </c>
      <c r="B244" s="31"/>
      <c r="C244" s="32">
        <v>4</v>
      </c>
      <c r="D244" s="32"/>
      <c r="E244" s="32"/>
      <c r="F244" s="32"/>
      <c r="G244" s="32">
        <f>PRODUCT(C244:F244)</f>
        <v>4</v>
      </c>
    </row>
    <row r="245" spans="1:7" x14ac:dyDescent="0.25">
      <c r="A245" s="31" t="s">
        <v>1025</v>
      </c>
      <c r="B245" s="31"/>
      <c r="C245" s="32">
        <v>1</v>
      </c>
      <c r="D245" s="32"/>
      <c r="E245" s="32"/>
      <c r="F245" s="32"/>
      <c r="G245" s="32">
        <f>PRODUCT(C245:F245)</f>
        <v>1</v>
      </c>
    </row>
    <row r="247" spans="1:7" ht="45" customHeight="1" x14ac:dyDescent="0.25">
      <c r="A247" s="28" t="s">
        <v>1065</v>
      </c>
      <c r="B247" s="28" t="s">
        <v>1011</v>
      </c>
      <c r="C247" s="28" t="s">
        <v>30</v>
      </c>
      <c r="D247" s="29" t="s">
        <v>31</v>
      </c>
      <c r="E247" s="71" t="s">
        <v>32</v>
      </c>
      <c r="F247" s="71" t="s">
        <v>32</v>
      </c>
      <c r="G247" s="30">
        <f>SUM(G248:G248)</f>
        <v>18</v>
      </c>
    </row>
    <row r="248" spans="1:7" x14ac:dyDescent="0.25">
      <c r="A248" s="31"/>
      <c r="B248" s="31"/>
      <c r="C248" s="32">
        <v>18</v>
      </c>
      <c r="D248" s="32"/>
      <c r="E248" s="32"/>
      <c r="F248" s="32"/>
      <c r="G248" s="32">
        <f>PRODUCT(C248:F248)</f>
        <v>18</v>
      </c>
    </row>
    <row r="250" spans="1:7" ht="45" customHeight="1" x14ac:dyDescent="0.25">
      <c r="A250" s="28" t="s">
        <v>1066</v>
      </c>
      <c r="B250" s="28" t="s">
        <v>1011</v>
      </c>
      <c r="C250" s="28" t="s">
        <v>33</v>
      </c>
      <c r="D250" s="29" t="s">
        <v>31</v>
      </c>
      <c r="E250" s="71" t="s">
        <v>34</v>
      </c>
      <c r="F250" s="71" t="s">
        <v>34</v>
      </c>
      <c r="G250" s="30">
        <f>SUM(G251:G251)</f>
        <v>18</v>
      </c>
    </row>
    <row r="251" spans="1:7" x14ac:dyDescent="0.25">
      <c r="A251" s="31"/>
      <c r="B251" s="31"/>
      <c r="C251" s="32">
        <v>18</v>
      </c>
      <c r="D251" s="32"/>
      <c r="E251" s="32"/>
      <c r="F251" s="32"/>
      <c r="G251" s="32">
        <f>PRODUCT(C251:F251)</f>
        <v>18</v>
      </c>
    </row>
    <row r="253" spans="1:7" x14ac:dyDescent="0.25">
      <c r="B253" t="s">
        <v>1009</v>
      </c>
      <c r="C253" s="26" t="s">
        <v>6</v>
      </c>
      <c r="D253" s="27" t="s">
        <v>7</v>
      </c>
      <c r="E253" s="26" t="s">
        <v>8</v>
      </c>
    </row>
    <row r="254" spans="1:7" x14ac:dyDescent="0.25">
      <c r="B254" t="s">
        <v>1009</v>
      </c>
      <c r="C254" s="26" t="s">
        <v>9</v>
      </c>
      <c r="D254" s="27" t="s">
        <v>36</v>
      </c>
      <c r="E254" s="26" t="s">
        <v>108</v>
      </c>
    </row>
    <row r="255" spans="1:7" x14ac:dyDescent="0.25">
      <c r="B255" t="s">
        <v>1009</v>
      </c>
      <c r="C255" s="26" t="s">
        <v>11</v>
      </c>
      <c r="D255" s="27" t="s">
        <v>36</v>
      </c>
      <c r="E255" s="26" t="s">
        <v>37</v>
      </c>
    </row>
    <row r="257" spans="1:7" ht="45" customHeight="1" x14ac:dyDescent="0.25">
      <c r="A257" s="28" t="s">
        <v>1067</v>
      </c>
      <c r="B257" s="28" t="s">
        <v>1011</v>
      </c>
      <c r="C257" s="28" t="s">
        <v>39</v>
      </c>
      <c r="D257" s="29" t="s">
        <v>40</v>
      </c>
      <c r="E257" s="71" t="s">
        <v>41</v>
      </c>
      <c r="F257" s="71" t="s">
        <v>41</v>
      </c>
      <c r="G257" s="30">
        <f>SUM(G258:G258)</f>
        <v>4</v>
      </c>
    </row>
    <row r="258" spans="1:7" x14ac:dyDescent="0.25">
      <c r="A258" s="31"/>
      <c r="B258" s="31"/>
      <c r="C258" s="32">
        <v>4</v>
      </c>
      <c r="D258" s="32"/>
      <c r="E258" s="32"/>
      <c r="F258" s="32"/>
      <c r="G258" s="32">
        <f>PRODUCT(C258:F258)</f>
        <v>4</v>
      </c>
    </row>
    <row r="260" spans="1:7" x14ac:dyDescent="0.25">
      <c r="B260" t="s">
        <v>1009</v>
      </c>
      <c r="C260" s="26" t="s">
        <v>6</v>
      </c>
      <c r="D260" s="27" t="s">
        <v>7</v>
      </c>
      <c r="E260" s="26" t="s">
        <v>8</v>
      </c>
    </row>
    <row r="261" spans="1:7" x14ac:dyDescent="0.25">
      <c r="B261" t="s">
        <v>1009</v>
      </c>
      <c r="C261" s="26" t="s">
        <v>9</v>
      </c>
      <c r="D261" s="27" t="s">
        <v>36</v>
      </c>
      <c r="E261" s="26" t="s">
        <v>108</v>
      </c>
    </row>
    <row r="262" spans="1:7" x14ac:dyDescent="0.25">
      <c r="B262" t="s">
        <v>1009</v>
      </c>
      <c r="C262" s="26" t="s">
        <v>11</v>
      </c>
      <c r="D262" s="27" t="s">
        <v>42</v>
      </c>
      <c r="E262" s="26" t="s">
        <v>43</v>
      </c>
    </row>
    <row r="264" spans="1:7" ht="45" customHeight="1" x14ac:dyDescent="0.25">
      <c r="A264" s="28" t="s">
        <v>1068</v>
      </c>
      <c r="B264" s="28" t="s">
        <v>1011</v>
      </c>
      <c r="C264" s="28" t="s">
        <v>45</v>
      </c>
      <c r="D264" s="29" t="s">
        <v>31</v>
      </c>
      <c r="E264" s="71" t="s">
        <v>46</v>
      </c>
      <c r="F264" s="71" t="s">
        <v>46</v>
      </c>
      <c r="G264" s="30">
        <f>SUM(G265:G265)</f>
        <v>29.439999999999998</v>
      </c>
    </row>
    <row r="265" spans="1:7" x14ac:dyDescent="0.25">
      <c r="A265" s="31"/>
      <c r="B265" s="31"/>
      <c r="C265" s="32">
        <v>73.599999999999994</v>
      </c>
      <c r="D265" s="32">
        <v>0.4</v>
      </c>
      <c r="E265" s="32"/>
      <c r="F265" s="32"/>
      <c r="G265" s="32">
        <f>PRODUCT(C265:F265)</f>
        <v>29.439999999999998</v>
      </c>
    </row>
    <row r="267" spans="1:7" ht="45" customHeight="1" x14ac:dyDescent="0.25">
      <c r="A267" s="28" t="s">
        <v>1069</v>
      </c>
      <c r="B267" s="28" t="s">
        <v>1011</v>
      </c>
      <c r="C267" s="28" t="s">
        <v>47</v>
      </c>
      <c r="D267" s="29" t="s">
        <v>31</v>
      </c>
      <c r="E267" s="71" t="s">
        <v>48</v>
      </c>
      <c r="F267" s="71" t="s">
        <v>48</v>
      </c>
      <c r="G267" s="30">
        <f>SUM(G268:G268)</f>
        <v>8</v>
      </c>
    </row>
    <row r="268" spans="1:7" x14ac:dyDescent="0.25">
      <c r="A268" s="31"/>
      <c r="B268" s="31"/>
      <c r="C268" s="32">
        <v>8</v>
      </c>
      <c r="D268" s="32"/>
      <c r="E268" s="32"/>
      <c r="F268" s="32"/>
      <c r="G268" s="32">
        <f>PRODUCT(C268:F268)</f>
        <v>8</v>
      </c>
    </row>
    <row r="270" spans="1:7" x14ac:dyDescent="0.25">
      <c r="B270" t="s">
        <v>1009</v>
      </c>
      <c r="C270" s="26" t="s">
        <v>6</v>
      </c>
      <c r="D270" s="27" t="s">
        <v>7</v>
      </c>
      <c r="E270" s="26" t="s">
        <v>8</v>
      </c>
    </row>
    <row r="271" spans="1:7" x14ac:dyDescent="0.25">
      <c r="B271" t="s">
        <v>1009</v>
      </c>
      <c r="C271" s="26" t="s">
        <v>9</v>
      </c>
      <c r="D271" s="27" t="s">
        <v>36</v>
      </c>
      <c r="E271" s="26" t="s">
        <v>108</v>
      </c>
    </row>
    <row r="272" spans="1:7" x14ac:dyDescent="0.25">
      <c r="B272" t="s">
        <v>1009</v>
      </c>
      <c r="C272" s="26" t="s">
        <v>11</v>
      </c>
      <c r="D272" s="27" t="s">
        <v>53</v>
      </c>
      <c r="E272" s="26" t="s">
        <v>54</v>
      </c>
    </row>
    <row r="274" spans="1:7" ht="45" customHeight="1" x14ac:dyDescent="0.25">
      <c r="A274" s="28" t="s">
        <v>1070</v>
      </c>
      <c r="B274" s="28" t="s">
        <v>1011</v>
      </c>
      <c r="C274" s="28" t="s">
        <v>56</v>
      </c>
      <c r="D274" s="29" t="s">
        <v>40</v>
      </c>
      <c r="E274" s="71" t="s">
        <v>57</v>
      </c>
      <c r="F274" s="71" t="s">
        <v>57</v>
      </c>
      <c r="G274" s="30">
        <f>SUM(G275:G275)</f>
        <v>25.023999999999997</v>
      </c>
    </row>
    <row r="275" spans="1:7" x14ac:dyDescent="0.25">
      <c r="A275" s="31"/>
      <c r="B275" s="31"/>
      <c r="C275" s="32">
        <v>73.599999999999994</v>
      </c>
      <c r="D275" s="32">
        <v>0.4</v>
      </c>
      <c r="E275" s="32">
        <v>0.85</v>
      </c>
      <c r="F275" s="32"/>
      <c r="G275" s="32">
        <f>PRODUCT(C275:F275)</f>
        <v>25.023999999999997</v>
      </c>
    </row>
    <row r="277" spans="1:7" ht="45" customHeight="1" x14ac:dyDescent="0.25">
      <c r="A277" s="28" t="s">
        <v>1071</v>
      </c>
      <c r="B277" s="28" t="s">
        <v>1011</v>
      </c>
      <c r="C277" s="28" t="s">
        <v>58</v>
      </c>
      <c r="D277" s="29" t="s">
        <v>40</v>
      </c>
      <c r="E277" s="71" t="s">
        <v>59</v>
      </c>
      <c r="F277" s="71" t="s">
        <v>59</v>
      </c>
      <c r="G277" s="30">
        <f>SUM(G278:G278)</f>
        <v>6.8</v>
      </c>
    </row>
    <row r="278" spans="1:7" x14ac:dyDescent="0.25">
      <c r="A278" s="31"/>
      <c r="B278" s="31"/>
      <c r="C278" s="32">
        <v>8</v>
      </c>
      <c r="D278" s="32">
        <v>0.85</v>
      </c>
      <c r="E278" s="32"/>
      <c r="F278" s="32"/>
      <c r="G278" s="32">
        <f>PRODUCT(C278:F278)</f>
        <v>6.8</v>
      </c>
    </row>
    <row r="280" spans="1:7" ht="45" customHeight="1" x14ac:dyDescent="0.25">
      <c r="A280" s="28" t="s">
        <v>1072</v>
      </c>
      <c r="B280" s="28" t="s">
        <v>1011</v>
      </c>
      <c r="C280" s="28" t="s">
        <v>60</v>
      </c>
      <c r="D280" s="29" t="s">
        <v>40</v>
      </c>
      <c r="E280" s="71" t="s">
        <v>61</v>
      </c>
      <c r="F280" s="71" t="s">
        <v>61</v>
      </c>
      <c r="G280" s="30">
        <f>SUM(G281:G281)</f>
        <v>16.192</v>
      </c>
    </row>
    <row r="281" spans="1:7" x14ac:dyDescent="0.25">
      <c r="A281" s="31"/>
      <c r="B281" s="31"/>
      <c r="C281" s="32">
        <v>73.599999999999994</v>
      </c>
      <c r="D281" s="32">
        <v>0.4</v>
      </c>
      <c r="E281" s="32">
        <v>0.55000000000000004</v>
      </c>
      <c r="F281" s="32"/>
      <c r="G281" s="32">
        <f>PRODUCT(C281:F281)</f>
        <v>16.192</v>
      </c>
    </row>
    <row r="283" spans="1:7" ht="45" customHeight="1" x14ac:dyDescent="0.25">
      <c r="A283" s="28" t="s">
        <v>1073</v>
      </c>
      <c r="B283" s="28" t="s">
        <v>1011</v>
      </c>
      <c r="C283" s="28" t="s">
        <v>62</v>
      </c>
      <c r="D283" s="29" t="s">
        <v>40</v>
      </c>
      <c r="E283" s="71" t="s">
        <v>63</v>
      </c>
      <c r="F283" s="71" t="s">
        <v>63</v>
      </c>
      <c r="G283" s="30">
        <f>SUM(G284:G284)</f>
        <v>4.4000000000000004</v>
      </c>
    </row>
    <row r="284" spans="1:7" x14ac:dyDescent="0.25">
      <c r="A284" s="31"/>
      <c r="B284" s="31"/>
      <c r="C284" s="32">
        <v>8</v>
      </c>
      <c r="D284" s="32">
        <v>0.55000000000000004</v>
      </c>
      <c r="E284" s="32"/>
      <c r="F284" s="32"/>
      <c r="G284" s="32">
        <f>PRODUCT(C284:F284)</f>
        <v>4.4000000000000004</v>
      </c>
    </row>
    <row r="286" spans="1:7" ht="45" customHeight="1" x14ac:dyDescent="0.25">
      <c r="A286" s="28" t="s">
        <v>1074</v>
      </c>
      <c r="B286" s="28" t="s">
        <v>1011</v>
      </c>
      <c r="C286" s="28" t="s">
        <v>64</v>
      </c>
      <c r="D286" s="29" t="s">
        <v>40</v>
      </c>
      <c r="E286" s="71" t="s">
        <v>65</v>
      </c>
      <c r="F286" s="71" t="s">
        <v>65</v>
      </c>
      <c r="G286" s="30">
        <f>SUM(G287:G287)</f>
        <v>8.831999999999999</v>
      </c>
    </row>
    <row r="287" spans="1:7" x14ac:dyDescent="0.25">
      <c r="A287" s="31"/>
      <c r="B287" s="31"/>
      <c r="C287" s="32">
        <v>73.599999999999994</v>
      </c>
      <c r="D287" s="32">
        <v>0.4</v>
      </c>
      <c r="E287" s="32">
        <v>0.3</v>
      </c>
      <c r="F287" s="32"/>
      <c r="G287" s="32">
        <f>PRODUCT(C287:F287)</f>
        <v>8.831999999999999</v>
      </c>
    </row>
    <row r="289" spans="1:7" ht="45" customHeight="1" x14ac:dyDescent="0.25">
      <c r="A289" s="28" t="s">
        <v>1075</v>
      </c>
      <c r="B289" s="28" t="s">
        <v>1011</v>
      </c>
      <c r="C289" s="28" t="s">
        <v>66</v>
      </c>
      <c r="D289" s="29" t="s">
        <v>40</v>
      </c>
      <c r="E289" s="71" t="s">
        <v>67</v>
      </c>
      <c r="F289" s="71" t="s">
        <v>67</v>
      </c>
      <c r="G289" s="30">
        <f>SUM(G290:G290)</f>
        <v>2.4</v>
      </c>
    </row>
    <row r="290" spans="1:7" x14ac:dyDescent="0.25">
      <c r="A290" s="31"/>
      <c r="B290" s="31"/>
      <c r="C290" s="32">
        <v>8</v>
      </c>
      <c r="D290" s="32">
        <v>0.3</v>
      </c>
      <c r="E290" s="32"/>
      <c r="F290" s="32"/>
      <c r="G290" s="32">
        <f>PRODUCT(C290:F290)</f>
        <v>2.4</v>
      </c>
    </row>
    <row r="292" spans="1:7" x14ac:dyDescent="0.25">
      <c r="B292" t="s">
        <v>1009</v>
      </c>
      <c r="C292" s="26" t="s">
        <v>6</v>
      </c>
      <c r="D292" s="27" t="s">
        <v>7</v>
      </c>
      <c r="E292" s="26" t="s">
        <v>8</v>
      </c>
    </row>
    <row r="293" spans="1:7" x14ac:dyDescent="0.25">
      <c r="B293" t="s">
        <v>1009</v>
      </c>
      <c r="C293" s="26" t="s">
        <v>9</v>
      </c>
      <c r="D293" s="27" t="s">
        <v>36</v>
      </c>
      <c r="E293" s="26" t="s">
        <v>108</v>
      </c>
    </row>
    <row r="294" spans="1:7" x14ac:dyDescent="0.25">
      <c r="B294" t="s">
        <v>1009</v>
      </c>
      <c r="C294" s="26" t="s">
        <v>11</v>
      </c>
      <c r="D294" s="27" t="s">
        <v>68</v>
      </c>
      <c r="E294" s="26" t="s">
        <v>69</v>
      </c>
    </row>
    <row r="296" spans="1:7" ht="45" customHeight="1" x14ac:dyDescent="0.25">
      <c r="A296" s="28" t="s">
        <v>1076</v>
      </c>
      <c r="B296" s="28" t="s">
        <v>1011</v>
      </c>
      <c r="C296" s="28" t="s">
        <v>71</v>
      </c>
      <c r="D296" s="29" t="s">
        <v>15</v>
      </c>
      <c r="E296" s="71" t="s">
        <v>72</v>
      </c>
      <c r="F296" s="71" t="s">
        <v>72</v>
      </c>
      <c r="G296" s="30">
        <f>SUM(G297:G297)</f>
        <v>73.599999999999994</v>
      </c>
    </row>
    <row r="297" spans="1:7" x14ac:dyDescent="0.25">
      <c r="A297" s="31"/>
      <c r="B297" s="31"/>
      <c r="C297" s="32">
        <v>73.599999999999994</v>
      </c>
      <c r="D297" s="32"/>
      <c r="E297" s="32"/>
      <c r="F297" s="32"/>
      <c r="G297" s="32">
        <f>PRODUCT(C297:F297)</f>
        <v>73.599999999999994</v>
      </c>
    </row>
    <row r="299" spans="1:7" ht="45" customHeight="1" x14ac:dyDescent="0.25">
      <c r="A299" s="28" t="s">
        <v>1077</v>
      </c>
      <c r="B299" s="28" t="s">
        <v>1011</v>
      </c>
      <c r="C299" s="28" t="s">
        <v>75</v>
      </c>
      <c r="D299" s="29" t="s">
        <v>15</v>
      </c>
      <c r="E299" s="71" t="s">
        <v>76</v>
      </c>
      <c r="F299" s="71" t="s">
        <v>76</v>
      </c>
      <c r="G299" s="30">
        <f>SUM(G300:G300)</f>
        <v>73.599999999999994</v>
      </c>
    </row>
    <row r="300" spans="1:7" x14ac:dyDescent="0.25">
      <c r="A300" s="31"/>
      <c r="B300" s="31"/>
      <c r="C300" s="32">
        <v>73.599999999999994</v>
      </c>
      <c r="D300" s="32"/>
      <c r="E300" s="32"/>
      <c r="F300" s="32"/>
      <c r="G300" s="32">
        <f>PRODUCT(C300:F300)</f>
        <v>73.599999999999994</v>
      </c>
    </row>
    <row r="302" spans="1:7" x14ac:dyDescent="0.25">
      <c r="B302" t="s">
        <v>1009</v>
      </c>
      <c r="C302" s="26" t="s">
        <v>6</v>
      </c>
      <c r="D302" s="27" t="s">
        <v>7</v>
      </c>
      <c r="E302" s="26" t="s">
        <v>8</v>
      </c>
    </row>
    <row r="303" spans="1:7" x14ac:dyDescent="0.25">
      <c r="B303" t="s">
        <v>1009</v>
      </c>
      <c r="C303" s="26" t="s">
        <v>9</v>
      </c>
      <c r="D303" s="27" t="s">
        <v>36</v>
      </c>
      <c r="E303" s="26" t="s">
        <v>108</v>
      </c>
    </row>
    <row r="304" spans="1:7" x14ac:dyDescent="0.25">
      <c r="B304" t="s">
        <v>1009</v>
      </c>
      <c r="C304" s="26" t="s">
        <v>11</v>
      </c>
      <c r="D304" s="27" t="s">
        <v>79</v>
      </c>
      <c r="E304" s="26" t="s">
        <v>80</v>
      </c>
    </row>
    <row r="306" spans="1:7" ht="45" customHeight="1" x14ac:dyDescent="0.25">
      <c r="A306" s="28" t="s">
        <v>1078</v>
      </c>
      <c r="B306" s="28" t="s">
        <v>1011</v>
      </c>
      <c r="C306" s="28" t="s">
        <v>82</v>
      </c>
      <c r="D306" s="29" t="s">
        <v>18</v>
      </c>
      <c r="E306" s="71" t="s">
        <v>83</v>
      </c>
      <c r="F306" s="71" t="s">
        <v>83</v>
      </c>
      <c r="G306" s="30">
        <f>SUM(G307:G307)</f>
        <v>4</v>
      </c>
    </row>
    <row r="307" spans="1:7" x14ac:dyDescent="0.25">
      <c r="A307" s="31"/>
      <c r="B307" s="31"/>
      <c r="C307" s="32">
        <v>4</v>
      </c>
      <c r="D307" s="32"/>
      <c r="E307" s="32"/>
      <c r="F307" s="32"/>
      <c r="G307" s="32">
        <f>PRODUCT(C307:F307)</f>
        <v>4</v>
      </c>
    </row>
    <row r="309" spans="1:7" x14ac:dyDescent="0.25">
      <c r="B309" t="s">
        <v>1009</v>
      </c>
      <c r="C309" s="26" t="s">
        <v>6</v>
      </c>
      <c r="D309" s="27" t="s">
        <v>7</v>
      </c>
      <c r="E309" s="26" t="s">
        <v>8</v>
      </c>
    </row>
    <row r="310" spans="1:7" x14ac:dyDescent="0.25">
      <c r="B310" t="s">
        <v>1009</v>
      </c>
      <c r="C310" s="26" t="s">
        <v>9</v>
      </c>
      <c r="D310" s="27" t="s">
        <v>36</v>
      </c>
      <c r="E310" s="26" t="s">
        <v>108</v>
      </c>
    </row>
    <row r="311" spans="1:7" x14ac:dyDescent="0.25">
      <c r="B311" t="s">
        <v>1009</v>
      </c>
      <c r="C311" s="26" t="s">
        <v>11</v>
      </c>
      <c r="D311" s="27" t="s">
        <v>84</v>
      </c>
      <c r="E311" s="26" t="s">
        <v>85</v>
      </c>
    </row>
    <row r="313" spans="1:7" ht="45" customHeight="1" x14ac:dyDescent="0.25">
      <c r="A313" s="28" t="s">
        <v>1079</v>
      </c>
      <c r="B313" s="28" t="s">
        <v>1011</v>
      </c>
      <c r="C313" s="28" t="s">
        <v>87</v>
      </c>
      <c r="D313" s="29" t="s">
        <v>31</v>
      </c>
      <c r="E313" s="71" t="s">
        <v>88</v>
      </c>
      <c r="F313" s="71" t="s">
        <v>88</v>
      </c>
      <c r="G313" s="30">
        <f>SUM(G314:G315)</f>
        <v>37.44</v>
      </c>
    </row>
    <row r="314" spans="1:7" x14ac:dyDescent="0.25">
      <c r="A314" s="31"/>
      <c r="B314" s="31"/>
      <c r="C314" s="32">
        <v>73.599999999999994</v>
      </c>
      <c r="D314" s="32">
        <v>0.4</v>
      </c>
      <c r="E314" s="32"/>
      <c r="F314" s="32"/>
      <c r="G314" s="32">
        <f>PRODUCT(C314:F314)</f>
        <v>29.439999999999998</v>
      </c>
    </row>
    <row r="315" spans="1:7" x14ac:dyDescent="0.25">
      <c r="A315" s="31"/>
      <c r="B315" s="31"/>
      <c r="C315" s="32">
        <v>8</v>
      </c>
      <c r="D315" s="32"/>
      <c r="E315" s="32"/>
      <c r="F315" s="32"/>
      <c r="G315" s="32">
        <f>PRODUCT(C315:F315)</f>
        <v>8</v>
      </c>
    </row>
    <row r="317" spans="1:7" ht="45" customHeight="1" x14ac:dyDescent="0.25">
      <c r="A317" s="28" t="s">
        <v>1080</v>
      </c>
      <c r="B317" s="28" t="s">
        <v>1011</v>
      </c>
      <c r="C317" s="28" t="s">
        <v>89</v>
      </c>
      <c r="D317" s="29" t="s">
        <v>40</v>
      </c>
      <c r="E317" s="71" t="s">
        <v>90</v>
      </c>
      <c r="F317" s="71" t="s">
        <v>90</v>
      </c>
      <c r="G317" s="30">
        <f>SUM(G318:G319)</f>
        <v>3.7439999999999998</v>
      </c>
    </row>
    <row r="318" spans="1:7" x14ac:dyDescent="0.25">
      <c r="A318" s="31"/>
      <c r="B318" s="31"/>
      <c r="C318" s="32">
        <v>73.599999999999994</v>
      </c>
      <c r="D318" s="32">
        <v>0.4</v>
      </c>
      <c r="E318" s="32">
        <v>0.1</v>
      </c>
      <c r="F318" s="32"/>
      <c r="G318" s="32">
        <f>PRODUCT(C318:F318)</f>
        <v>2.944</v>
      </c>
    </row>
    <row r="319" spans="1:7" x14ac:dyDescent="0.25">
      <c r="A319" s="31"/>
      <c r="B319" s="31"/>
      <c r="C319" s="32">
        <v>8</v>
      </c>
      <c r="D319" s="32"/>
      <c r="E319" s="32">
        <v>0.1</v>
      </c>
      <c r="F319" s="32"/>
      <c r="G319" s="32">
        <f>PRODUCT(C319:F319)</f>
        <v>0.8</v>
      </c>
    </row>
    <row r="321" spans="1:7" x14ac:dyDescent="0.25">
      <c r="B321" t="s">
        <v>1009</v>
      </c>
      <c r="C321" s="26" t="s">
        <v>6</v>
      </c>
      <c r="D321" s="27" t="s">
        <v>7</v>
      </c>
      <c r="E321" s="26" t="s">
        <v>8</v>
      </c>
    </row>
    <row r="322" spans="1:7" x14ac:dyDescent="0.25">
      <c r="B322" t="s">
        <v>1009</v>
      </c>
      <c r="C322" s="26" t="s">
        <v>9</v>
      </c>
      <c r="D322" s="27" t="s">
        <v>36</v>
      </c>
      <c r="E322" s="26" t="s">
        <v>108</v>
      </c>
    </row>
    <row r="323" spans="1:7" x14ac:dyDescent="0.25">
      <c r="B323" t="s">
        <v>1009</v>
      </c>
      <c r="C323" s="26" t="s">
        <v>11</v>
      </c>
      <c r="D323" s="27" t="s">
        <v>93</v>
      </c>
      <c r="E323" s="26" t="s">
        <v>94</v>
      </c>
    </row>
    <row r="325" spans="1:7" ht="45" customHeight="1" x14ac:dyDescent="0.25">
      <c r="A325" s="28" t="s">
        <v>1081</v>
      </c>
      <c r="B325" s="28" t="s">
        <v>1011</v>
      </c>
      <c r="C325" s="28" t="s">
        <v>96</v>
      </c>
      <c r="D325" s="29" t="s">
        <v>40</v>
      </c>
      <c r="E325" s="71" t="s">
        <v>97</v>
      </c>
      <c r="F325" s="71" t="s">
        <v>97</v>
      </c>
      <c r="G325" s="30">
        <f>SUM(G326:G332)</f>
        <v>39.311999999999998</v>
      </c>
    </row>
    <row r="326" spans="1:7" x14ac:dyDescent="0.25">
      <c r="A326" s="31" t="s">
        <v>1048</v>
      </c>
      <c r="B326" s="31"/>
      <c r="C326" s="32"/>
      <c r="D326" s="32"/>
      <c r="E326" s="32"/>
      <c r="F326" s="32"/>
      <c r="G326" s="32"/>
    </row>
    <row r="327" spans="1:7" x14ac:dyDescent="0.25">
      <c r="A327" s="31" t="s">
        <v>1049</v>
      </c>
      <c r="B327" s="31"/>
      <c r="C327" s="32">
        <v>73.599999999999994</v>
      </c>
      <c r="D327" s="32">
        <v>0.4</v>
      </c>
      <c r="E327" s="32">
        <v>0.15</v>
      </c>
      <c r="F327" s="32">
        <v>1.35</v>
      </c>
      <c r="G327" s="32">
        <f t="shared" ref="G327:G332" si="3">PRODUCT(C327:F327)</f>
        <v>5.9615999999999998</v>
      </c>
    </row>
    <row r="328" spans="1:7" x14ac:dyDescent="0.25">
      <c r="A328" s="31" t="s">
        <v>1049</v>
      </c>
      <c r="B328" s="31"/>
      <c r="C328" s="32">
        <v>8</v>
      </c>
      <c r="D328" s="32"/>
      <c r="E328" s="32">
        <v>0.15</v>
      </c>
      <c r="F328" s="32">
        <v>1.35</v>
      </c>
      <c r="G328" s="32">
        <f t="shared" si="3"/>
        <v>1.62</v>
      </c>
    </row>
    <row r="329" spans="1:7" x14ac:dyDescent="0.25">
      <c r="A329" s="31" t="s">
        <v>1051</v>
      </c>
      <c r="B329" s="31"/>
      <c r="C329" s="32">
        <v>73.599999999999994</v>
      </c>
      <c r="D329" s="32">
        <v>0.4</v>
      </c>
      <c r="E329" s="32">
        <v>0.85</v>
      </c>
      <c r="F329" s="32">
        <v>1.35</v>
      </c>
      <c r="G329" s="32">
        <f t="shared" si="3"/>
        <v>33.782399999999996</v>
      </c>
    </row>
    <row r="330" spans="1:7" x14ac:dyDescent="0.25">
      <c r="A330" s="31" t="s">
        <v>1051</v>
      </c>
      <c r="B330" s="31"/>
      <c r="C330" s="32">
        <v>8</v>
      </c>
      <c r="D330" s="32">
        <v>0.85</v>
      </c>
      <c r="E330" s="32"/>
      <c r="F330" s="32">
        <v>1.35</v>
      </c>
      <c r="G330" s="32">
        <f t="shared" si="3"/>
        <v>9.18</v>
      </c>
    </row>
    <row r="331" spans="1:7" x14ac:dyDescent="0.25">
      <c r="A331" s="31" t="s">
        <v>1052</v>
      </c>
      <c r="B331" s="31"/>
      <c r="C331" s="32">
        <v>73.599999999999994</v>
      </c>
      <c r="D331" s="32">
        <v>0.4</v>
      </c>
      <c r="E331" s="32">
        <v>0.3</v>
      </c>
      <c r="F331" s="32">
        <v>-1</v>
      </c>
      <c r="G331" s="32">
        <f t="shared" si="3"/>
        <v>-8.831999999999999</v>
      </c>
    </row>
    <row r="332" spans="1:7" x14ac:dyDescent="0.25">
      <c r="A332" s="31" t="s">
        <v>1052</v>
      </c>
      <c r="B332" s="31"/>
      <c r="C332" s="32">
        <v>8</v>
      </c>
      <c r="D332" s="32">
        <v>0.3</v>
      </c>
      <c r="E332" s="32"/>
      <c r="F332" s="32">
        <v>-1</v>
      </c>
      <c r="G332" s="32">
        <f t="shared" si="3"/>
        <v>-2.4</v>
      </c>
    </row>
    <row r="334" spans="1:7" ht="45" customHeight="1" x14ac:dyDescent="0.25">
      <c r="A334" s="28" t="s">
        <v>1082</v>
      </c>
      <c r="B334" s="28" t="s">
        <v>1011</v>
      </c>
      <c r="C334" s="28" t="s">
        <v>98</v>
      </c>
      <c r="D334" s="29" t="s">
        <v>40</v>
      </c>
      <c r="E334" s="71" t="s">
        <v>99</v>
      </c>
      <c r="F334" s="71" t="s">
        <v>99</v>
      </c>
      <c r="G334" s="30">
        <f>SUM(G335:G339)</f>
        <v>31.730399999999996</v>
      </c>
    </row>
    <row r="335" spans="1:7" x14ac:dyDescent="0.25">
      <c r="A335" s="31" t="s">
        <v>1048</v>
      </c>
      <c r="B335" s="31"/>
      <c r="C335" s="32"/>
      <c r="D335" s="32"/>
      <c r="E335" s="32"/>
      <c r="F335" s="32"/>
      <c r="G335" s="32"/>
    </row>
    <row r="336" spans="1:7" x14ac:dyDescent="0.25">
      <c r="A336" s="31" t="s">
        <v>1051</v>
      </c>
      <c r="B336" s="31"/>
      <c r="C336" s="32">
        <v>73.599999999999994</v>
      </c>
      <c r="D336" s="32">
        <v>0.4</v>
      </c>
      <c r="E336" s="32">
        <v>0.85</v>
      </c>
      <c r="F336" s="32">
        <v>1.35</v>
      </c>
      <c r="G336" s="32">
        <f>PRODUCT(C336:F336)</f>
        <v>33.782399999999996</v>
      </c>
    </row>
    <row r="337" spans="1:7" x14ac:dyDescent="0.25">
      <c r="A337" s="31" t="s">
        <v>1051</v>
      </c>
      <c r="B337" s="31"/>
      <c r="C337" s="32">
        <v>8</v>
      </c>
      <c r="D337" s="32">
        <v>0.85</v>
      </c>
      <c r="E337" s="32"/>
      <c r="F337" s="32">
        <v>1.35</v>
      </c>
      <c r="G337" s="32">
        <f>PRODUCT(C337:F337)</f>
        <v>9.18</v>
      </c>
    </row>
    <row r="338" spans="1:7" x14ac:dyDescent="0.25">
      <c r="A338" s="31" t="s">
        <v>1052</v>
      </c>
      <c r="B338" s="31"/>
      <c r="C338" s="32">
        <v>73.599999999999994</v>
      </c>
      <c r="D338" s="32">
        <v>0.4</v>
      </c>
      <c r="E338" s="32">
        <v>0.3</v>
      </c>
      <c r="F338" s="32">
        <v>-1</v>
      </c>
      <c r="G338" s="32">
        <f>PRODUCT(C338:F338)</f>
        <v>-8.831999999999999</v>
      </c>
    </row>
    <row r="339" spans="1:7" x14ac:dyDescent="0.25">
      <c r="A339" s="31" t="s">
        <v>1052</v>
      </c>
      <c r="B339" s="31"/>
      <c r="C339" s="32">
        <v>8</v>
      </c>
      <c r="D339" s="32">
        <v>0.3</v>
      </c>
      <c r="E339" s="32"/>
      <c r="F339" s="32">
        <v>-1</v>
      </c>
      <c r="G339" s="32">
        <f>PRODUCT(C339:F339)</f>
        <v>-2.4</v>
      </c>
    </row>
    <row r="341" spans="1:7" ht="45" customHeight="1" x14ac:dyDescent="0.25">
      <c r="A341" s="28" t="s">
        <v>1083</v>
      </c>
      <c r="B341" s="28" t="s">
        <v>1011</v>
      </c>
      <c r="C341" s="28" t="s">
        <v>100</v>
      </c>
      <c r="D341" s="29" t="s">
        <v>40</v>
      </c>
      <c r="E341" s="71" t="s">
        <v>101</v>
      </c>
      <c r="F341" s="71" t="s">
        <v>101</v>
      </c>
      <c r="G341" s="30">
        <f>SUM(G342:G346)</f>
        <v>31.730399999999996</v>
      </c>
    </row>
    <row r="342" spans="1:7" x14ac:dyDescent="0.25">
      <c r="A342" s="31" t="s">
        <v>1048</v>
      </c>
      <c r="B342" s="31"/>
      <c r="C342" s="32"/>
      <c r="D342" s="32"/>
      <c r="E342" s="32"/>
      <c r="F342" s="32"/>
      <c r="G342" s="32"/>
    </row>
    <row r="343" spans="1:7" x14ac:dyDescent="0.25">
      <c r="A343" s="31" t="s">
        <v>1051</v>
      </c>
      <c r="B343" s="31"/>
      <c r="C343" s="32">
        <v>73.599999999999994</v>
      </c>
      <c r="D343" s="32">
        <v>0.4</v>
      </c>
      <c r="E343" s="32">
        <v>0.85</v>
      </c>
      <c r="F343" s="32">
        <v>1.35</v>
      </c>
      <c r="G343" s="32">
        <f>PRODUCT(C343:F343)</f>
        <v>33.782399999999996</v>
      </c>
    </row>
    <row r="344" spans="1:7" x14ac:dyDescent="0.25">
      <c r="A344" s="31" t="s">
        <v>1051</v>
      </c>
      <c r="B344" s="31"/>
      <c r="C344" s="32">
        <v>8</v>
      </c>
      <c r="D344" s="32">
        <v>0.85</v>
      </c>
      <c r="E344" s="32"/>
      <c r="F344" s="32">
        <v>1.35</v>
      </c>
      <c r="G344" s="32">
        <f>PRODUCT(C344:F344)</f>
        <v>9.18</v>
      </c>
    </row>
    <row r="345" spans="1:7" x14ac:dyDescent="0.25">
      <c r="A345" s="31" t="s">
        <v>1052</v>
      </c>
      <c r="B345" s="31"/>
      <c r="C345" s="32">
        <v>73.599999999999994</v>
      </c>
      <c r="D345" s="32">
        <v>0.4</v>
      </c>
      <c r="E345" s="32">
        <v>0.3</v>
      </c>
      <c r="F345" s="32">
        <v>-1</v>
      </c>
      <c r="G345" s="32">
        <f>PRODUCT(C345:F345)</f>
        <v>-8.831999999999999</v>
      </c>
    </row>
    <row r="346" spans="1:7" x14ac:dyDescent="0.25">
      <c r="A346" s="31" t="s">
        <v>1052</v>
      </c>
      <c r="B346" s="31"/>
      <c r="C346" s="32">
        <v>8</v>
      </c>
      <c r="D346" s="32">
        <v>0.3</v>
      </c>
      <c r="E346" s="32"/>
      <c r="F346" s="32">
        <v>-1</v>
      </c>
      <c r="G346" s="32">
        <f>PRODUCT(C346:F346)</f>
        <v>-2.4</v>
      </c>
    </row>
    <row r="348" spans="1:7" ht="45" customHeight="1" x14ac:dyDescent="0.25">
      <c r="A348" s="28" t="s">
        <v>1084</v>
      </c>
      <c r="B348" s="28" t="s">
        <v>1011</v>
      </c>
      <c r="C348" s="28" t="s">
        <v>102</v>
      </c>
      <c r="D348" s="29" t="s">
        <v>40</v>
      </c>
      <c r="E348" s="71" t="s">
        <v>103</v>
      </c>
      <c r="F348" s="71" t="s">
        <v>103</v>
      </c>
      <c r="G348" s="30">
        <f>SUM(G349:G351)</f>
        <v>7.5815999999999999</v>
      </c>
    </row>
    <row r="349" spans="1:7" x14ac:dyDescent="0.25">
      <c r="A349" s="31" t="s">
        <v>1048</v>
      </c>
      <c r="B349" s="31"/>
      <c r="C349" s="32"/>
      <c r="D349" s="32"/>
      <c r="E349" s="32"/>
      <c r="F349" s="32"/>
      <c r="G349" s="32"/>
    </row>
    <row r="350" spans="1:7" x14ac:dyDescent="0.25">
      <c r="A350" s="31" t="s">
        <v>1049</v>
      </c>
      <c r="B350" s="31"/>
      <c r="C350" s="32">
        <v>73.599999999999994</v>
      </c>
      <c r="D350" s="32">
        <v>0.4</v>
      </c>
      <c r="E350" s="32">
        <v>0.15</v>
      </c>
      <c r="F350" s="32">
        <v>1.35</v>
      </c>
      <c r="G350" s="32">
        <f>PRODUCT(C350:F350)</f>
        <v>5.9615999999999998</v>
      </c>
    </row>
    <row r="351" spans="1:7" x14ac:dyDescent="0.25">
      <c r="A351" s="31" t="s">
        <v>1049</v>
      </c>
      <c r="B351" s="31"/>
      <c r="C351" s="32">
        <v>8</v>
      </c>
      <c r="D351" s="32"/>
      <c r="E351" s="32">
        <v>0.15</v>
      </c>
      <c r="F351" s="32">
        <v>1.35</v>
      </c>
      <c r="G351" s="32">
        <f>PRODUCT(C351:F351)</f>
        <v>1.62</v>
      </c>
    </row>
    <row r="353" spans="1:7" ht="45" customHeight="1" x14ac:dyDescent="0.25">
      <c r="A353" s="28" t="s">
        <v>1085</v>
      </c>
      <c r="B353" s="28" t="s">
        <v>1011</v>
      </c>
      <c r="C353" s="28" t="s">
        <v>104</v>
      </c>
      <c r="D353" s="29" t="s">
        <v>40</v>
      </c>
      <c r="E353" s="71" t="s">
        <v>105</v>
      </c>
      <c r="F353" s="71" t="s">
        <v>105</v>
      </c>
      <c r="G353" s="30">
        <f>SUM(G354:G356)</f>
        <v>7.5815999999999999</v>
      </c>
    </row>
    <row r="354" spans="1:7" x14ac:dyDescent="0.25">
      <c r="A354" s="31" t="s">
        <v>1048</v>
      </c>
      <c r="B354" s="31"/>
      <c r="C354" s="32"/>
      <c r="D354" s="32"/>
      <c r="E354" s="32"/>
      <c r="F354" s="32"/>
      <c r="G354" s="32"/>
    </row>
    <row r="355" spans="1:7" x14ac:dyDescent="0.25">
      <c r="A355" s="31" t="s">
        <v>1049</v>
      </c>
      <c r="B355" s="31"/>
      <c r="C355" s="32">
        <v>73.599999999999994</v>
      </c>
      <c r="D355" s="32">
        <v>0.4</v>
      </c>
      <c r="E355" s="32">
        <v>0.15</v>
      </c>
      <c r="F355" s="32">
        <v>1.35</v>
      </c>
      <c r="G355" s="32">
        <f>PRODUCT(C355:F355)</f>
        <v>5.9615999999999998</v>
      </c>
    </row>
    <row r="356" spans="1:7" x14ac:dyDescent="0.25">
      <c r="A356" s="31" t="s">
        <v>1049</v>
      </c>
      <c r="B356" s="31"/>
      <c r="C356" s="32">
        <v>8</v>
      </c>
      <c r="D356" s="32"/>
      <c r="E356" s="32">
        <v>0.15</v>
      </c>
      <c r="F356" s="32">
        <v>1.35</v>
      </c>
      <c r="G356" s="32">
        <f>PRODUCT(C356:F356)</f>
        <v>1.62</v>
      </c>
    </row>
    <row r="358" spans="1:7" ht="45" customHeight="1" x14ac:dyDescent="0.25">
      <c r="A358" s="28" t="s">
        <v>1086</v>
      </c>
      <c r="B358" s="28" t="s">
        <v>1011</v>
      </c>
      <c r="C358" s="28" t="s">
        <v>106</v>
      </c>
      <c r="D358" s="29" t="s">
        <v>40</v>
      </c>
      <c r="E358" s="71" t="s">
        <v>107</v>
      </c>
      <c r="F358" s="71" t="s">
        <v>107</v>
      </c>
      <c r="G358" s="30">
        <f>SUM(G359:G359)</f>
        <v>0.5</v>
      </c>
    </row>
    <row r="359" spans="1:7" x14ac:dyDescent="0.25">
      <c r="A359" s="31"/>
      <c r="B359" s="31"/>
      <c r="C359" s="32">
        <v>0.5</v>
      </c>
      <c r="D359" s="32"/>
      <c r="E359" s="32"/>
      <c r="F359" s="32"/>
      <c r="G359" s="32">
        <f>PRODUCT(C359:F359)</f>
        <v>0.5</v>
      </c>
    </row>
    <row r="361" spans="1:7" x14ac:dyDescent="0.25">
      <c r="B361" t="s">
        <v>1009</v>
      </c>
      <c r="C361" s="26" t="s">
        <v>6</v>
      </c>
      <c r="D361" s="27" t="s">
        <v>7</v>
      </c>
      <c r="E361" s="26" t="s">
        <v>8</v>
      </c>
    </row>
    <row r="362" spans="1:7" x14ac:dyDescent="0.25">
      <c r="B362" t="s">
        <v>1009</v>
      </c>
      <c r="C362" s="26" t="s">
        <v>9</v>
      </c>
      <c r="D362" s="27" t="s">
        <v>42</v>
      </c>
      <c r="E362" s="26" t="s">
        <v>117</v>
      </c>
    </row>
    <row r="363" spans="1:7" x14ac:dyDescent="0.25">
      <c r="B363" t="s">
        <v>1009</v>
      </c>
      <c r="C363" s="26" t="s">
        <v>11</v>
      </c>
      <c r="D363" s="27" t="s">
        <v>7</v>
      </c>
      <c r="E363" s="26" t="s">
        <v>12</v>
      </c>
    </row>
    <row r="365" spans="1:7" ht="45" customHeight="1" x14ac:dyDescent="0.25">
      <c r="A365" s="28" t="s">
        <v>1087</v>
      </c>
      <c r="B365" s="28" t="s">
        <v>1011</v>
      </c>
      <c r="C365" s="28" t="s">
        <v>14</v>
      </c>
      <c r="D365" s="29" t="s">
        <v>15</v>
      </c>
      <c r="E365" s="71" t="s">
        <v>16</v>
      </c>
      <c r="F365" s="71" t="s">
        <v>16</v>
      </c>
      <c r="G365" s="30">
        <f>SUM(G366:G366)</f>
        <v>60</v>
      </c>
    </row>
    <row r="366" spans="1:7" x14ac:dyDescent="0.25">
      <c r="A366" s="31"/>
      <c r="B366" s="31"/>
      <c r="C366" s="32">
        <v>60</v>
      </c>
      <c r="D366" s="32"/>
      <c r="E366" s="32"/>
      <c r="F366" s="32"/>
      <c r="G366" s="32">
        <f>PRODUCT(C366:F366)</f>
        <v>60</v>
      </c>
    </row>
    <row r="368" spans="1:7" ht="45" customHeight="1" x14ac:dyDescent="0.25">
      <c r="A368" s="28" t="s">
        <v>1088</v>
      </c>
      <c r="B368" s="28" t="s">
        <v>1011</v>
      </c>
      <c r="C368" s="28" t="s">
        <v>17</v>
      </c>
      <c r="D368" s="29" t="s">
        <v>18</v>
      </c>
      <c r="E368" s="71" t="s">
        <v>19</v>
      </c>
      <c r="F368" s="71" t="s">
        <v>19</v>
      </c>
      <c r="G368" s="30">
        <f>SUM(G369:G369)</f>
        <v>12</v>
      </c>
    </row>
    <row r="369" spans="1:7" x14ac:dyDescent="0.25">
      <c r="A369" s="31"/>
      <c r="B369" s="31"/>
      <c r="C369" s="32">
        <v>12</v>
      </c>
      <c r="D369" s="32"/>
      <c r="E369" s="32"/>
      <c r="F369" s="32"/>
      <c r="G369" s="32">
        <f>PRODUCT(C369:F369)</f>
        <v>12</v>
      </c>
    </row>
    <row r="371" spans="1:7" ht="45" customHeight="1" x14ac:dyDescent="0.25">
      <c r="A371" s="28" t="s">
        <v>1089</v>
      </c>
      <c r="B371" s="28" t="s">
        <v>1011</v>
      </c>
      <c r="C371" s="28" t="s">
        <v>20</v>
      </c>
      <c r="D371" s="29" t="s">
        <v>18</v>
      </c>
      <c r="E371" s="71" t="s">
        <v>21</v>
      </c>
      <c r="F371" s="71" t="s">
        <v>21</v>
      </c>
      <c r="G371" s="30">
        <f>SUM(G372:G372)</f>
        <v>6</v>
      </c>
    </row>
    <row r="372" spans="1:7" x14ac:dyDescent="0.25">
      <c r="A372" s="31"/>
      <c r="B372" s="31"/>
      <c r="C372" s="32">
        <v>6</v>
      </c>
      <c r="D372" s="32"/>
      <c r="E372" s="32"/>
      <c r="F372" s="32"/>
      <c r="G372" s="32">
        <f>PRODUCT(C372:F372)</f>
        <v>6</v>
      </c>
    </row>
    <row r="374" spans="1:7" ht="45" customHeight="1" x14ac:dyDescent="0.25">
      <c r="A374" s="28" t="s">
        <v>1090</v>
      </c>
      <c r="B374" s="28" t="s">
        <v>1011</v>
      </c>
      <c r="C374" s="28" t="s">
        <v>22</v>
      </c>
      <c r="D374" s="29" t="s">
        <v>15</v>
      </c>
      <c r="E374" s="71" t="s">
        <v>23</v>
      </c>
      <c r="F374" s="71" t="s">
        <v>23</v>
      </c>
      <c r="G374" s="30">
        <f>SUM(G375:G375)</f>
        <v>126</v>
      </c>
    </row>
    <row r="375" spans="1:7" x14ac:dyDescent="0.25">
      <c r="A375" s="31"/>
      <c r="B375" s="31"/>
      <c r="C375" s="32">
        <v>126</v>
      </c>
      <c r="D375" s="32"/>
      <c r="E375" s="32"/>
      <c r="F375" s="32"/>
      <c r="G375" s="32">
        <f>PRODUCT(C375:F375)</f>
        <v>126</v>
      </c>
    </row>
    <row r="377" spans="1:7" ht="45" customHeight="1" x14ac:dyDescent="0.25">
      <c r="A377" s="28" t="s">
        <v>1091</v>
      </c>
      <c r="B377" s="28" t="s">
        <v>1011</v>
      </c>
      <c r="C377" s="28" t="s">
        <v>24</v>
      </c>
      <c r="D377" s="29" t="s">
        <v>18</v>
      </c>
      <c r="E377" s="71" t="s">
        <v>25</v>
      </c>
      <c r="F377" s="71" t="s">
        <v>25</v>
      </c>
      <c r="G377" s="30">
        <f>SUM(G378:G380)</f>
        <v>9</v>
      </c>
    </row>
    <row r="378" spans="1:7" x14ac:dyDescent="0.25">
      <c r="A378" s="31" t="s">
        <v>1016</v>
      </c>
      <c r="B378" s="31"/>
      <c r="C378" s="32">
        <v>6</v>
      </c>
      <c r="D378" s="32"/>
      <c r="E378" s="32"/>
      <c r="F378" s="32"/>
      <c r="G378" s="32">
        <f>PRODUCT(C378:F378)</f>
        <v>6</v>
      </c>
    </row>
    <row r="379" spans="1:7" x14ac:dyDescent="0.25">
      <c r="A379" s="31" t="s">
        <v>1017</v>
      </c>
      <c r="B379" s="31"/>
      <c r="C379" s="32">
        <v>2</v>
      </c>
      <c r="D379" s="32"/>
      <c r="E379" s="32"/>
      <c r="F379" s="32"/>
      <c r="G379" s="32">
        <f>PRODUCT(C379:F379)</f>
        <v>2</v>
      </c>
    </row>
    <row r="380" spans="1:7" x14ac:dyDescent="0.25">
      <c r="A380" s="31" t="s">
        <v>1018</v>
      </c>
      <c r="B380" s="31"/>
      <c r="C380" s="32">
        <v>1</v>
      </c>
      <c r="D380" s="32"/>
      <c r="E380" s="32"/>
      <c r="F380" s="32"/>
      <c r="G380" s="32">
        <f>PRODUCT(C380:F380)</f>
        <v>1</v>
      </c>
    </row>
    <row r="382" spans="1:7" ht="45" customHeight="1" x14ac:dyDescent="0.25">
      <c r="A382" s="28" t="s">
        <v>1092</v>
      </c>
      <c r="B382" s="28" t="s">
        <v>1011</v>
      </c>
      <c r="C382" s="28" t="s">
        <v>26</v>
      </c>
      <c r="D382" s="29" t="s">
        <v>18</v>
      </c>
      <c r="E382" s="71" t="s">
        <v>27</v>
      </c>
      <c r="F382" s="71" t="s">
        <v>27</v>
      </c>
      <c r="G382" s="30">
        <f>SUM(G383:G384)</f>
        <v>3</v>
      </c>
    </row>
    <row r="383" spans="1:7" x14ac:dyDescent="0.25">
      <c r="A383" s="31" t="s">
        <v>1020</v>
      </c>
      <c r="B383" s="31"/>
      <c r="C383" s="32">
        <v>2</v>
      </c>
      <c r="D383" s="32"/>
      <c r="E383" s="32"/>
      <c r="F383" s="32"/>
      <c r="G383" s="32">
        <f>PRODUCT(C383:F383)</f>
        <v>2</v>
      </c>
    </row>
    <row r="384" spans="1:7" x14ac:dyDescent="0.25">
      <c r="A384" s="31" t="s">
        <v>1021</v>
      </c>
      <c r="B384" s="31"/>
      <c r="C384" s="32">
        <v>1</v>
      </c>
      <c r="D384" s="32"/>
      <c r="E384" s="32"/>
      <c r="F384" s="32"/>
      <c r="G384" s="32">
        <f>PRODUCT(C384:F384)</f>
        <v>1</v>
      </c>
    </row>
    <row r="386" spans="1:7" ht="45" customHeight="1" x14ac:dyDescent="0.25">
      <c r="A386" s="28" t="s">
        <v>1093</v>
      </c>
      <c r="B386" s="28" t="s">
        <v>1011</v>
      </c>
      <c r="C386" s="28" t="s">
        <v>28</v>
      </c>
      <c r="D386" s="29" t="s">
        <v>18</v>
      </c>
      <c r="E386" s="71" t="s">
        <v>29</v>
      </c>
      <c r="F386" s="71" t="s">
        <v>29</v>
      </c>
      <c r="G386" s="30">
        <f>SUM(G387:G389)</f>
        <v>6</v>
      </c>
    </row>
    <row r="387" spans="1:7" x14ac:dyDescent="0.25">
      <c r="A387" s="31" t="s">
        <v>1023</v>
      </c>
      <c r="B387" s="31"/>
      <c r="C387" s="32">
        <v>1</v>
      </c>
      <c r="D387" s="32"/>
      <c r="E387" s="32"/>
      <c r="F387" s="32"/>
      <c r="G387" s="32">
        <f>PRODUCT(C387:F387)</f>
        <v>1</v>
      </c>
    </row>
    <row r="388" spans="1:7" x14ac:dyDescent="0.25">
      <c r="A388" s="31" t="s">
        <v>1024</v>
      </c>
      <c r="B388" s="31"/>
      <c r="C388" s="32">
        <v>4</v>
      </c>
      <c r="D388" s="32"/>
      <c r="E388" s="32"/>
      <c r="F388" s="32"/>
      <c r="G388" s="32">
        <f>PRODUCT(C388:F388)</f>
        <v>4</v>
      </c>
    </row>
    <row r="389" spans="1:7" x14ac:dyDescent="0.25">
      <c r="A389" s="31" t="s">
        <v>1025</v>
      </c>
      <c r="B389" s="31"/>
      <c r="C389" s="32">
        <v>1</v>
      </c>
      <c r="D389" s="32"/>
      <c r="E389" s="32"/>
      <c r="F389" s="32"/>
      <c r="G389" s="32">
        <f>PRODUCT(C389:F389)</f>
        <v>1</v>
      </c>
    </row>
    <row r="391" spans="1:7" ht="45" customHeight="1" x14ac:dyDescent="0.25">
      <c r="A391" s="28" t="s">
        <v>1094</v>
      </c>
      <c r="B391" s="28" t="s">
        <v>1011</v>
      </c>
      <c r="C391" s="28" t="s">
        <v>30</v>
      </c>
      <c r="D391" s="29" t="s">
        <v>31</v>
      </c>
      <c r="E391" s="71" t="s">
        <v>32</v>
      </c>
      <c r="F391" s="71" t="s">
        <v>32</v>
      </c>
      <c r="G391" s="30">
        <f>SUM(G392:G392)</f>
        <v>16</v>
      </c>
    </row>
    <row r="392" spans="1:7" x14ac:dyDescent="0.25">
      <c r="A392" s="31"/>
      <c r="B392" s="31"/>
      <c r="C392" s="32">
        <v>16</v>
      </c>
      <c r="D392" s="32"/>
      <c r="E392" s="32"/>
      <c r="F392" s="32"/>
      <c r="G392" s="32">
        <f>PRODUCT(C392:F392)</f>
        <v>16</v>
      </c>
    </row>
    <row r="394" spans="1:7" ht="45" customHeight="1" x14ac:dyDescent="0.25">
      <c r="A394" s="28" t="s">
        <v>1095</v>
      </c>
      <c r="B394" s="28" t="s">
        <v>1011</v>
      </c>
      <c r="C394" s="28" t="s">
        <v>33</v>
      </c>
      <c r="D394" s="29" t="s">
        <v>31</v>
      </c>
      <c r="E394" s="71" t="s">
        <v>34</v>
      </c>
      <c r="F394" s="71" t="s">
        <v>34</v>
      </c>
      <c r="G394" s="30">
        <f>SUM(G395:G395)</f>
        <v>16</v>
      </c>
    </row>
    <row r="395" spans="1:7" x14ac:dyDescent="0.25">
      <c r="A395" s="31"/>
      <c r="B395" s="31"/>
      <c r="C395" s="32">
        <v>16</v>
      </c>
      <c r="D395" s="32"/>
      <c r="E395" s="32"/>
      <c r="F395" s="32"/>
      <c r="G395" s="32">
        <f>PRODUCT(C395:F395)</f>
        <v>16</v>
      </c>
    </row>
    <row r="397" spans="1:7" x14ac:dyDescent="0.25">
      <c r="B397" t="s">
        <v>1009</v>
      </c>
      <c r="C397" s="26" t="s">
        <v>6</v>
      </c>
      <c r="D397" s="27" t="s">
        <v>7</v>
      </c>
      <c r="E397" s="26" t="s">
        <v>8</v>
      </c>
    </row>
    <row r="398" spans="1:7" x14ac:dyDescent="0.25">
      <c r="B398" t="s">
        <v>1009</v>
      </c>
      <c r="C398" s="26" t="s">
        <v>9</v>
      </c>
      <c r="D398" s="27" t="s">
        <v>42</v>
      </c>
      <c r="E398" s="26" t="s">
        <v>117</v>
      </c>
    </row>
    <row r="399" spans="1:7" x14ac:dyDescent="0.25">
      <c r="B399" t="s">
        <v>1009</v>
      </c>
      <c r="C399" s="26" t="s">
        <v>11</v>
      </c>
      <c r="D399" s="27" t="s">
        <v>36</v>
      </c>
      <c r="E399" s="26" t="s">
        <v>37</v>
      </c>
    </row>
    <row r="401" spans="1:7" ht="45" customHeight="1" x14ac:dyDescent="0.25">
      <c r="A401" s="28" t="s">
        <v>1096</v>
      </c>
      <c r="B401" s="28" t="s">
        <v>1011</v>
      </c>
      <c r="C401" s="28" t="s">
        <v>39</v>
      </c>
      <c r="D401" s="29" t="s">
        <v>40</v>
      </c>
      <c r="E401" s="71" t="s">
        <v>41</v>
      </c>
      <c r="F401" s="71" t="s">
        <v>41</v>
      </c>
      <c r="G401" s="30">
        <f>SUM(G402:G402)</f>
        <v>3</v>
      </c>
    </row>
    <row r="402" spans="1:7" x14ac:dyDescent="0.25">
      <c r="A402" s="31"/>
      <c r="B402" s="31"/>
      <c r="C402" s="32">
        <v>3</v>
      </c>
      <c r="D402" s="32"/>
      <c r="E402" s="32"/>
      <c r="F402" s="32"/>
      <c r="G402" s="32">
        <f>PRODUCT(C402:F402)</f>
        <v>3</v>
      </c>
    </row>
    <row r="404" spans="1:7" x14ac:dyDescent="0.25">
      <c r="B404" t="s">
        <v>1009</v>
      </c>
      <c r="C404" s="26" t="s">
        <v>6</v>
      </c>
      <c r="D404" s="27" t="s">
        <v>7</v>
      </c>
      <c r="E404" s="26" t="s">
        <v>8</v>
      </c>
    </row>
    <row r="405" spans="1:7" x14ac:dyDescent="0.25">
      <c r="B405" t="s">
        <v>1009</v>
      </c>
      <c r="C405" s="26" t="s">
        <v>9</v>
      </c>
      <c r="D405" s="27" t="s">
        <v>42</v>
      </c>
      <c r="E405" s="26" t="s">
        <v>117</v>
      </c>
    </row>
    <row r="406" spans="1:7" x14ac:dyDescent="0.25">
      <c r="B406" t="s">
        <v>1009</v>
      </c>
      <c r="C406" s="26" t="s">
        <v>11</v>
      </c>
      <c r="D406" s="27" t="s">
        <v>42</v>
      </c>
      <c r="E406" s="26" t="s">
        <v>43</v>
      </c>
    </row>
    <row r="408" spans="1:7" ht="45" customHeight="1" x14ac:dyDescent="0.25">
      <c r="A408" s="28" t="s">
        <v>1097</v>
      </c>
      <c r="B408" s="28" t="s">
        <v>1011</v>
      </c>
      <c r="C408" s="28" t="s">
        <v>45</v>
      </c>
      <c r="D408" s="29" t="s">
        <v>31</v>
      </c>
      <c r="E408" s="71" t="s">
        <v>46</v>
      </c>
      <c r="F408" s="71" t="s">
        <v>46</v>
      </c>
      <c r="G408" s="30">
        <f>SUM(G409:G409)</f>
        <v>25.28</v>
      </c>
    </row>
    <row r="409" spans="1:7" x14ac:dyDescent="0.25">
      <c r="A409" s="31"/>
      <c r="B409" s="31"/>
      <c r="C409" s="32">
        <v>63.2</v>
      </c>
      <c r="D409" s="32">
        <v>0.4</v>
      </c>
      <c r="E409" s="32"/>
      <c r="F409" s="32"/>
      <c r="G409" s="32">
        <f>PRODUCT(C409:F409)</f>
        <v>25.28</v>
      </c>
    </row>
    <row r="411" spans="1:7" ht="45" customHeight="1" x14ac:dyDescent="0.25">
      <c r="A411" s="28" t="s">
        <v>1098</v>
      </c>
      <c r="B411" s="28" t="s">
        <v>1011</v>
      </c>
      <c r="C411" s="28" t="s">
        <v>47</v>
      </c>
      <c r="D411" s="29" t="s">
        <v>31</v>
      </c>
      <c r="E411" s="71" t="s">
        <v>48</v>
      </c>
      <c r="F411" s="71" t="s">
        <v>48</v>
      </c>
      <c r="G411" s="30">
        <f>SUM(G412:G412)</f>
        <v>7</v>
      </c>
    </row>
    <row r="412" spans="1:7" x14ac:dyDescent="0.25">
      <c r="A412" s="31"/>
      <c r="B412" s="31"/>
      <c r="C412" s="32">
        <v>7</v>
      </c>
      <c r="D412" s="32"/>
      <c r="E412" s="32"/>
      <c r="F412" s="32"/>
      <c r="G412" s="32">
        <f>PRODUCT(C412:F412)</f>
        <v>7</v>
      </c>
    </row>
    <row r="414" spans="1:7" x14ac:dyDescent="0.25">
      <c r="B414" t="s">
        <v>1009</v>
      </c>
      <c r="C414" s="26" t="s">
        <v>6</v>
      </c>
      <c r="D414" s="27" t="s">
        <v>7</v>
      </c>
      <c r="E414" s="26" t="s">
        <v>8</v>
      </c>
    </row>
    <row r="415" spans="1:7" x14ac:dyDescent="0.25">
      <c r="B415" t="s">
        <v>1009</v>
      </c>
      <c r="C415" s="26" t="s">
        <v>9</v>
      </c>
      <c r="D415" s="27" t="s">
        <v>42</v>
      </c>
      <c r="E415" s="26" t="s">
        <v>117</v>
      </c>
    </row>
    <row r="416" spans="1:7" x14ac:dyDescent="0.25">
      <c r="B416" t="s">
        <v>1009</v>
      </c>
      <c r="C416" s="26" t="s">
        <v>11</v>
      </c>
      <c r="D416" s="27" t="s">
        <v>53</v>
      </c>
      <c r="E416" s="26" t="s">
        <v>54</v>
      </c>
    </row>
    <row r="418" spans="1:7" ht="45" customHeight="1" x14ac:dyDescent="0.25">
      <c r="A418" s="28" t="s">
        <v>1099</v>
      </c>
      <c r="B418" s="28" t="s">
        <v>1011</v>
      </c>
      <c r="C418" s="28" t="s">
        <v>56</v>
      </c>
      <c r="D418" s="29" t="s">
        <v>40</v>
      </c>
      <c r="E418" s="71" t="s">
        <v>57</v>
      </c>
      <c r="F418" s="71" t="s">
        <v>57</v>
      </c>
      <c r="G418" s="30">
        <f>SUM(G419:G419)</f>
        <v>21.488</v>
      </c>
    </row>
    <row r="419" spans="1:7" x14ac:dyDescent="0.25">
      <c r="A419" s="31"/>
      <c r="B419" s="31"/>
      <c r="C419" s="32">
        <v>63.2</v>
      </c>
      <c r="D419" s="32">
        <v>0.4</v>
      </c>
      <c r="E419" s="32">
        <v>0.85</v>
      </c>
      <c r="F419" s="32"/>
      <c r="G419" s="32">
        <f>PRODUCT(C419:F419)</f>
        <v>21.488</v>
      </c>
    </row>
    <row r="421" spans="1:7" ht="45" customHeight="1" x14ac:dyDescent="0.25">
      <c r="A421" s="28" t="s">
        <v>1100</v>
      </c>
      <c r="B421" s="28" t="s">
        <v>1011</v>
      </c>
      <c r="C421" s="28" t="s">
        <v>58</v>
      </c>
      <c r="D421" s="29" t="s">
        <v>40</v>
      </c>
      <c r="E421" s="71" t="s">
        <v>59</v>
      </c>
      <c r="F421" s="71" t="s">
        <v>59</v>
      </c>
      <c r="G421" s="30">
        <f>SUM(G422:G422)</f>
        <v>5.95</v>
      </c>
    </row>
    <row r="422" spans="1:7" x14ac:dyDescent="0.25">
      <c r="A422" s="31"/>
      <c r="B422" s="31"/>
      <c r="C422" s="32">
        <v>7</v>
      </c>
      <c r="D422" s="32">
        <v>0.85</v>
      </c>
      <c r="E422" s="32"/>
      <c r="F422" s="32"/>
      <c r="G422" s="32">
        <f>PRODUCT(C422:F422)</f>
        <v>5.95</v>
      </c>
    </row>
    <row r="424" spans="1:7" ht="45" customHeight="1" x14ac:dyDescent="0.25">
      <c r="A424" s="28" t="s">
        <v>1101</v>
      </c>
      <c r="B424" s="28" t="s">
        <v>1011</v>
      </c>
      <c r="C424" s="28" t="s">
        <v>60</v>
      </c>
      <c r="D424" s="29" t="s">
        <v>40</v>
      </c>
      <c r="E424" s="71" t="s">
        <v>61</v>
      </c>
      <c r="F424" s="71" t="s">
        <v>61</v>
      </c>
      <c r="G424" s="30">
        <f>SUM(G425:G425)</f>
        <v>13.904000000000002</v>
      </c>
    </row>
    <row r="425" spans="1:7" x14ac:dyDescent="0.25">
      <c r="A425" s="31"/>
      <c r="B425" s="31"/>
      <c r="C425" s="32">
        <v>63.2</v>
      </c>
      <c r="D425" s="32">
        <v>0.4</v>
      </c>
      <c r="E425" s="32">
        <v>0.55000000000000004</v>
      </c>
      <c r="F425" s="32"/>
      <c r="G425" s="32">
        <f>PRODUCT(C425:F425)</f>
        <v>13.904000000000002</v>
      </c>
    </row>
    <row r="427" spans="1:7" ht="45" customHeight="1" x14ac:dyDescent="0.25">
      <c r="A427" s="28" t="s">
        <v>1102</v>
      </c>
      <c r="B427" s="28" t="s">
        <v>1011</v>
      </c>
      <c r="C427" s="28" t="s">
        <v>62</v>
      </c>
      <c r="D427" s="29" t="s">
        <v>40</v>
      </c>
      <c r="E427" s="71" t="s">
        <v>63</v>
      </c>
      <c r="F427" s="71" t="s">
        <v>63</v>
      </c>
      <c r="G427" s="30">
        <f>SUM(G428:G428)</f>
        <v>3.8500000000000005</v>
      </c>
    </row>
    <row r="428" spans="1:7" x14ac:dyDescent="0.25">
      <c r="A428" s="31"/>
      <c r="B428" s="31"/>
      <c r="C428" s="32">
        <v>7</v>
      </c>
      <c r="D428" s="32">
        <v>0.55000000000000004</v>
      </c>
      <c r="E428" s="32"/>
      <c r="F428" s="32"/>
      <c r="G428" s="32">
        <f>PRODUCT(C428:F428)</f>
        <v>3.8500000000000005</v>
      </c>
    </row>
    <row r="430" spans="1:7" ht="45" customHeight="1" x14ac:dyDescent="0.25">
      <c r="A430" s="28" t="s">
        <v>1103</v>
      </c>
      <c r="B430" s="28" t="s">
        <v>1011</v>
      </c>
      <c r="C430" s="28" t="s">
        <v>64</v>
      </c>
      <c r="D430" s="29" t="s">
        <v>40</v>
      </c>
      <c r="E430" s="71" t="s">
        <v>65</v>
      </c>
      <c r="F430" s="71" t="s">
        <v>65</v>
      </c>
      <c r="G430" s="30">
        <f>SUM(G431:G431)</f>
        <v>7.5839999999999996</v>
      </c>
    </row>
    <row r="431" spans="1:7" x14ac:dyDescent="0.25">
      <c r="A431" s="31"/>
      <c r="B431" s="31"/>
      <c r="C431" s="32">
        <v>63.2</v>
      </c>
      <c r="D431" s="32">
        <v>0.4</v>
      </c>
      <c r="E431" s="32">
        <v>0.3</v>
      </c>
      <c r="F431" s="32"/>
      <c r="G431" s="32">
        <f>PRODUCT(C431:F431)</f>
        <v>7.5839999999999996</v>
      </c>
    </row>
    <row r="433" spans="1:7" ht="45" customHeight="1" x14ac:dyDescent="0.25">
      <c r="A433" s="28" t="s">
        <v>1104</v>
      </c>
      <c r="B433" s="28" t="s">
        <v>1011</v>
      </c>
      <c r="C433" s="28" t="s">
        <v>66</v>
      </c>
      <c r="D433" s="29" t="s">
        <v>40</v>
      </c>
      <c r="E433" s="71" t="s">
        <v>67</v>
      </c>
      <c r="F433" s="71" t="s">
        <v>67</v>
      </c>
      <c r="G433" s="30">
        <f>SUM(G434:G434)</f>
        <v>2.1</v>
      </c>
    </row>
    <row r="434" spans="1:7" x14ac:dyDescent="0.25">
      <c r="A434" s="31"/>
      <c r="B434" s="31"/>
      <c r="C434" s="32">
        <v>7</v>
      </c>
      <c r="D434" s="32">
        <v>0.3</v>
      </c>
      <c r="E434" s="32"/>
      <c r="F434" s="32"/>
      <c r="G434" s="32">
        <f>PRODUCT(C434:F434)</f>
        <v>2.1</v>
      </c>
    </row>
    <row r="436" spans="1:7" x14ac:dyDescent="0.25">
      <c r="B436" t="s">
        <v>1009</v>
      </c>
      <c r="C436" s="26" t="s">
        <v>6</v>
      </c>
      <c r="D436" s="27" t="s">
        <v>7</v>
      </c>
      <c r="E436" s="26" t="s">
        <v>8</v>
      </c>
    </row>
    <row r="437" spans="1:7" x14ac:dyDescent="0.25">
      <c r="B437" t="s">
        <v>1009</v>
      </c>
      <c r="C437" s="26" t="s">
        <v>9</v>
      </c>
      <c r="D437" s="27" t="s">
        <v>42</v>
      </c>
      <c r="E437" s="26" t="s">
        <v>117</v>
      </c>
    </row>
    <row r="438" spans="1:7" x14ac:dyDescent="0.25">
      <c r="B438" t="s">
        <v>1009</v>
      </c>
      <c r="C438" s="26" t="s">
        <v>11</v>
      </c>
      <c r="D438" s="27" t="s">
        <v>68</v>
      </c>
      <c r="E438" s="26" t="s">
        <v>69</v>
      </c>
    </row>
    <row r="440" spans="1:7" ht="45" customHeight="1" x14ac:dyDescent="0.25">
      <c r="A440" s="28" t="s">
        <v>1105</v>
      </c>
      <c r="B440" s="28" t="s">
        <v>1011</v>
      </c>
      <c r="C440" s="28" t="s">
        <v>71</v>
      </c>
      <c r="D440" s="29" t="s">
        <v>15</v>
      </c>
      <c r="E440" s="71" t="s">
        <v>72</v>
      </c>
      <c r="F440" s="71" t="s">
        <v>72</v>
      </c>
      <c r="G440" s="30">
        <f>SUM(G441:G441)</f>
        <v>63.2</v>
      </c>
    </row>
    <row r="441" spans="1:7" x14ac:dyDescent="0.25">
      <c r="A441" s="31"/>
      <c r="B441" s="31"/>
      <c r="C441" s="32">
        <v>63.2</v>
      </c>
      <c r="D441" s="32"/>
      <c r="E441" s="32"/>
      <c r="F441" s="32"/>
      <c r="G441" s="32">
        <f>PRODUCT(C441:F441)</f>
        <v>63.2</v>
      </c>
    </row>
    <row r="443" spans="1:7" ht="45" customHeight="1" x14ac:dyDescent="0.25">
      <c r="A443" s="28" t="s">
        <v>1106</v>
      </c>
      <c r="B443" s="28" t="s">
        <v>1011</v>
      </c>
      <c r="C443" s="28" t="s">
        <v>73</v>
      </c>
      <c r="D443" s="29" t="s">
        <v>18</v>
      </c>
      <c r="E443" s="71" t="s">
        <v>74</v>
      </c>
      <c r="F443" s="71" t="s">
        <v>74</v>
      </c>
      <c r="G443" s="30">
        <f>SUM(G444:G444)</f>
        <v>5</v>
      </c>
    </row>
    <row r="444" spans="1:7" x14ac:dyDescent="0.25">
      <c r="A444" s="31"/>
      <c r="B444" s="31"/>
      <c r="C444" s="32">
        <v>5</v>
      </c>
      <c r="D444" s="32"/>
      <c r="E444" s="32"/>
      <c r="F444" s="32"/>
      <c r="G444" s="32">
        <f>PRODUCT(C444:F444)</f>
        <v>5</v>
      </c>
    </row>
    <row r="446" spans="1:7" ht="45" customHeight="1" x14ac:dyDescent="0.25">
      <c r="A446" s="28" t="s">
        <v>1107</v>
      </c>
      <c r="B446" s="28" t="s">
        <v>1011</v>
      </c>
      <c r="C446" s="28" t="s">
        <v>75</v>
      </c>
      <c r="D446" s="29" t="s">
        <v>15</v>
      </c>
      <c r="E446" s="71" t="s">
        <v>76</v>
      </c>
      <c r="F446" s="71" t="s">
        <v>76</v>
      </c>
      <c r="G446" s="30">
        <f>SUM(G447:G447)</f>
        <v>63.2</v>
      </c>
    </row>
    <row r="447" spans="1:7" x14ac:dyDescent="0.25">
      <c r="A447" s="31"/>
      <c r="B447" s="31"/>
      <c r="C447" s="32">
        <v>63.2</v>
      </c>
      <c r="D447" s="32"/>
      <c r="E447" s="32"/>
      <c r="F447" s="32"/>
      <c r="G447" s="32">
        <f>PRODUCT(C447:F447)</f>
        <v>63.2</v>
      </c>
    </row>
    <row r="449" spans="1:7" ht="45" customHeight="1" x14ac:dyDescent="0.25">
      <c r="A449" s="28" t="s">
        <v>1108</v>
      </c>
      <c r="B449" s="28" t="s">
        <v>1011</v>
      </c>
      <c r="C449" s="28" t="s">
        <v>77</v>
      </c>
      <c r="D449" s="29" t="s">
        <v>18</v>
      </c>
      <c r="E449" s="71" t="s">
        <v>78</v>
      </c>
      <c r="F449" s="71" t="s">
        <v>78</v>
      </c>
      <c r="G449" s="30">
        <f>SUM(G450:G450)</f>
        <v>1</v>
      </c>
    </row>
    <row r="450" spans="1:7" x14ac:dyDescent="0.25">
      <c r="A450" s="31"/>
      <c r="B450" s="31"/>
      <c r="C450" s="32">
        <v>1</v>
      </c>
      <c r="D450" s="32"/>
      <c r="E450" s="32"/>
      <c r="F450" s="32"/>
      <c r="G450" s="32">
        <f>PRODUCT(C450:F450)</f>
        <v>1</v>
      </c>
    </row>
    <row r="452" spans="1:7" ht="45" customHeight="1" x14ac:dyDescent="0.25">
      <c r="A452" s="28" t="s">
        <v>1109</v>
      </c>
      <c r="B452" s="28" t="s">
        <v>1011</v>
      </c>
      <c r="C452" s="28" t="s">
        <v>123</v>
      </c>
      <c r="D452" s="29" t="s">
        <v>18</v>
      </c>
      <c r="E452" s="71" t="s">
        <v>124</v>
      </c>
      <c r="F452" s="71" t="s">
        <v>124</v>
      </c>
      <c r="G452" s="30">
        <f>SUM(G453:G453)</f>
        <v>1</v>
      </c>
    </row>
    <row r="453" spans="1:7" x14ac:dyDescent="0.25">
      <c r="A453" s="31"/>
      <c r="B453" s="31"/>
      <c r="C453" s="32">
        <v>1</v>
      </c>
      <c r="D453" s="32"/>
      <c r="E453" s="32"/>
      <c r="F453" s="32"/>
      <c r="G453" s="32">
        <f>PRODUCT(C453:F453)</f>
        <v>1</v>
      </c>
    </row>
    <row r="455" spans="1:7" x14ac:dyDescent="0.25">
      <c r="B455" t="s">
        <v>1009</v>
      </c>
      <c r="C455" s="26" t="s">
        <v>6</v>
      </c>
      <c r="D455" s="27" t="s">
        <v>7</v>
      </c>
      <c r="E455" s="26" t="s">
        <v>8</v>
      </c>
    </row>
    <row r="456" spans="1:7" x14ac:dyDescent="0.25">
      <c r="B456" t="s">
        <v>1009</v>
      </c>
      <c r="C456" s="26" t="s">
        <v>9</v>
      </c>
      <c r="D456" s="27" t="s">
        <v>42</v>
      </c>
      <c r="E456" s="26" t="s">
        <v>117</v>
      </c>
    </row>
    <row r="457" spans="1:7" x14ac:dyDescent="0.25">
      <c r="B457" t="s">
        <v>1009</v>
      </c>
      <c r="C457" s="26" t="s">
        <v>11</v>
      </c>
      <c r="D457" s="27" t="s">
        <v>79</v>
      </c>
      <c r="E457" s="26" t="s">
        <v>80</v>
      </c>
    </row>
    <row r="459" spans="1:7" ht="45" customHeight="1" x14ac:dyDescent="0.25">
      <c r="A459" s="28" t="s">
        <v>1110</v>
      </c>
      <c r="B459" s="28" t="s">
        <v>1011</v>
      </c>
      <c r="C459" s="28" t="s">
        <v>126</v>
      </c>
      <c r="D459" s="29" t="s">
        <v>18</v>
      </c>
      <c r="E459" s="71" t="s">
        <v>127</v>
      </c>
      <c r="F459" s="71" t="s">
        <v>127</v>
      </c>
      <c r="G459" s="30">
        <f>SUM(G460:G460)</f>
        <v>2</v>
      </c>
    </row>
    <row r="460" spans="1:7" x14ac:dyDescent="0.25">
      <c r="A460" s="31"/>
      <c r="B460" s="31"/>
      <c r="C460" s="32">
        <v>2</v>
      </c>
      <c r="D460" s="32"/>
      <c r="E460" s="32"/>
      <c r="F460" s="32"/>
      <c r="G460" s="32">
        <f>PRODUCT(C460:F460)</f>
        <v>2</v>
      </c>
    </row>
    <row r="462" spans="1:7" ht="45" customHeight="1" x14ac:dyDescent="0.25">
      <c r="A462" s="28" t="s">
        <v>1111</v>
      </c>
      <c r="B462" s="28" t="s">
        <v>1011</v>
      </c>
      <c r="C462" s="28" t="s">
        <v>82</v>
      </c>
      <c r="D462" s="29" t="s">
        <v>18</v>
      </c>
      <c r="E462" s="71" t="s">
        <v>83</v>
      </c>
      <c r="F462" s="71" t="s">
        <v>83</v>
      </c>
      <c r="G462" s="30">
        <f>SUM(G463:G463)</f>
        <v>4</v>
      </c>
    </row>
    <row r="463" spans="1:7" x14ac:dyDescent="0.25">
      <c r="A463" s="31"/>
      <c r="B463" s="31"/>
      <c r="C463" s="32">
        <v>4</v>
      </c>
      <c r="D463" s="32"/>
      <c r="E463" s="32"/>
      <c r="F463" s="32"/>
      <c r="G463" s="32">
        <f>PRODUCT(C463:F463)</f>
        <v>4</v>
      </c>
    </row>
    <row r="465" spans="1:7" x14ac:dyDescent="0.25">
      <c r="B465" t="s">
        <v>1009</v>
      </c>
      <c r="C465" s="26" t="s">
        <v>6</v>
      </c>
      <c r="D465" s="27" t="s">
        <v>7</v>
      </c>
      <c r="E465" s="26" t="s">
        <v>8</v>
      </c>
    </row>
    <row r="466" spans="1:7" x14ac:dyDescent="0.25">
      <c r="B466" t="s">
        <v>1009</v>
      </c>
      <c r="C466" s="26" t="s">
        <v>9</v>
      </c>
      <c r="D466" s="27" t="s">
        <v>42</v>
      </c>
      <c r="E466" s="26" t="s">
        <v>117</v>
      </c>
    </row>
    <row r="467" spans="1:7" x14ac:dyDescent="0.25">
      <c r="B467" t="s">
        <v>1009</v>
      </c>
      <c r="C467" s="26" t="s">
        <v>11</v>
      </c>
      <c r="D467" s="27" t="s">
        <v>84</v>
      </c>
      <c r="E467" s="26" t="s">
        <v>85</v>
      </c>
    </row>
    <row r="469" spans="1:7" ht="45" customHeight="1" x14ac:dyDescent="0.25">
      <c r="A469" s="28" t="s">
        <v>1112</v>
      </c>
      <c r="B469" s="28" t="s">
        <v>1011</v>
      </c>
      <c r="C469" s="28" t="s">
        <v>87</v>
      </c>
      <c r="D469" s="29" t="s">
        <v>31</v>
      </c>
      <c r="E469" s="71" t="s">
        <v>88</v>
      </c>
      <c r="F469" s="71" t="s">
        <v>88</v>
      </c>
      <c r="G469" s="30">
        <f>SUM(G470:G471)</f>
        <v>32.28</v>
      </c>
    </row>
    <row r="470" spans="1:7" x14ac:dyDescent="0.25">
      <c r="A470" s="31"/>
      <c r="B470" s="31"/>
      <c r="C470" s="32">
        <v>63.2</v>
      </c>
      <c r="D470" s="32">
        <v>0.4</v>
      </c>
      <c r="E470" s="32"/>
      <c r="F470" s="32"/>
      <c r="G470" s="32">
        <f>PRODUCT(C470:F470)</f>
        <v>25.28</v>
      </c>
    </row>
    <row r="471" spans="1:7" x14ac:dyDescent="0.25">
      <c r="A471" s="31"/>
      <c r="B471" s="31"/>
      <c r="C471" s="32">
        <v>7</v>
      </c>
      <c r="D471" s="32"/>
      <c r="E471" s="32"/>
      <c r="F471" s="32"/>
      <c r="G471" s="32">
        <f>PRODUCT(C471:F471)</f>
        <v>7</v>
      </c>
    </row>
    <row r="473" spans="1:7" ht="45" customHeight="1" x14ac:dyDescent="0.25">
      <c r="A473" s="28" t="s">
        <v>1113</v>
      </c>
      <c r="B473" s="28" t="s">
        <v>1011</v>
      </c>
      <c r="C473" s="28" t="s">
        <v>89</v>
      </c>
      <c r="D473" s="29" t="s">
        <v>40</v>
      </c>
      <c r="E473" s="71" t="s">
        <v>90</v>
      </c>
      <c r="F473" s="71" t="s">
        <v>90</v>
      </c>
      <c r="G473" s="30">
        <f>SUM(G474:G475)</f>
        <v>3.2280000000000006</v>
      </c>
    </row>
    <row r="474" spans="1:7" x14ac:dyDescent="0.25">
      <c r="A474" s="31"/>
      <c r="B474" s="31"/>
      <c r="C474" s="32">
        <v>63.2</v>
      </c>
      <c r="D474" s="32">
        <v>0.4</v>
      </c>
      <c r="E474" s="32">
        <v>0.1</v>
      </c>
      <c r="F474" s="32"/>
      <c r="G474" s="32">
        <f>PRODUCT(C474:F474)</f>
        <v>2.5280000000000005</v>
      </c>
    </row>
    <row r="475" spans="1:7" x14ac:dyDescent="0.25">
      <c r="A475" s="31"/>
      <c r="B475" s="31"/>
      <c r="C475" s="32">
        <v>7</v>
      </c>
      <c r="D475" s="32"/>
      <c r="E475" s="32">
        <v>0.1</v>
      </c>
      <c r="F475" s="32"/>
      <c r="G475" s="32">
        <f>PRODUCT(C475:F475)</f>
        <v>0.70000000000000007</v>
      </c>
    </row>
    <row r="477" spans="1:7" x14ac:dyDescent="0.25">
      <c r="B477" t="s">
        <v>1009</v>
      </c>
      <c r="C477" s="26" t="s">
        <v>6</v>
      </c>
      <c r="D477" s="27" t="s">
        <v>7</v>
      </c>
      <c r="E477" s="26" t="s">
        <v>8</v>
      </c>
    </row>
    <row r="478" spans="1:7" x14ac:dyDescent="0.25">
      <c r="B478" t="s">
        <v>1009</v>
      </c>
      <c r="C478" s="26" t="s">
        <v>9</v>
      </c>
      <c r="D478" s="27" t="s">
        <v>42</v>
      </c>
      <c r="E478" s="26" t="s">
        <v>117</v>
      </c>
    </row>
    <row r="479" spans="1:7" x14ac:dyDescent="0.25">
      <c r="B479" t="s">
        <v>1009</v>
      </c>
      <c r="C479" s="26" t="s">
        <v>11</v>
      </c>
      <c r="D479" s="27" t="s">
        <v>93</v>
      </c>
      <c r="E479" s="26" t="s">
        <v>94</v>
      </c>
    </row>
    <row r="481" spans="1:7" ht="45" customHeight="1" x14ac:dyDescent="0.25">
      <c r="A481" s="28" t="s">
        <v>1114</v>
      </c>
      <c r="B481" s="28" t="s">
        <v>1011</v>
      </c>
      <c r="C481" s="28" t="s">
        <v>96</v>
      </c>
      <c r="D481" s="29" t="s">
        <v>40</v>
      </c>
      <c r="E481" s="71" t="s">
        <v>97</v>
      </c>
      <c r="F481" s="71" t="s">
        <v>97</v>
      </c>
      <c r="G481" s="30">
        <f>SUM(G482:G488)</f>
        <v>33.893999999999998</v>
      </c>
    </row>
    <row r="482" spans="1:7" x14ac:dyDescent="0.25">
      <c r="A482" s="31" t="s">
        <v>1048</v>
      </c>
      <c r="B482" s="31"/>
      <c r="C482" s="32"/>
      <c r="D482" s="32"/>
      <c r="E482" s="32"/>
      <c r="F482" s="32"/>
      <c r="G482" s="32"/>
    </row>
    <row r="483" spans="1:7" x14ac:dyDescent="0.25">
      <c r="A483" s="31" t="s">
        <v>1049</v>
      </c>
      <c r="B483" s="31"/>
      <c r="C483" s="32">
        <v>63.2</v>
      </c>
      <c r="D483" s="32">
        <v>0.4</v>
      </c>
      <c r="E483" s="32">
        <v>0.15</v>
      </c>
      <c r="F483" s="32">
        <v>1.35</v>
      </c>
      <c r="G483" s="32">
        <f t="shared" ref="G483:G488" si="4">PRODUCT(C483:F483)</f>
        <v>5.1192000000000002</v>
      </c>
    </row>
    <row r="484" spans="1:7" x14ac:dyDescent="0.25">
      <c r="A484" s="31" t="s">
        <v>1049</v>
      </c>
      <c r="B484" s="31"/>
      <c r="C484" s="32">
        <v>7</v>
      </c>
      <c r="D484" s="32"/>
      <c r="E484" s="32">
        <v>0.15</v>
      </c>
      <c r="F484" s="32">
        <v>1.35</v>
      </c>
      <c r="G484" s="32">
        <f t="shared" si="4"/>
        <v>1.4175000000000002</v>
      </c>
    </row>
    <row r="485" spans="1:7" x14ac:dyDescent="0.25">
      <c r="A485" s="31" t="s">
        <v>1051</v>
      </c>
      <c r="B485" s="31"/>
      <c r="C485" s="32">
        <v>63.2</v>
      </c>
      <c r="D485" s="32">
        <v>0.4</v>
      </c>
      <c r="E485" s="32">
        <v>0.85</v>
      </c>
      <c r="F485" s="32">
        <v>1.35</v>
      </c>
      <c r="G485" s="32">
        <f t="shared" si="4"/>
        <v>29.008800000000001</v>
      </c>
    </row>
    <row r="486" spans="1:7" x14ac:dyDescent="0.25">
      <c r="A486" s="31" t="s">
        <v>1051</v>
      </c>
      <c r="B486" s="31"/>
      <c r="C486" s="32">
        <v>7</v>
      </c>
      <c r="D486" s="32">
        <v>0.85</v>
      </c>
      <c r="E486" s="32"/>
      <c r="F486" s="32">
        <v>1.35</v>
      </c>
      <c r="G486" s="32">
        <f t="shared" si="4"/>
        <v>8.0325000000000006</v>
      </c>
    </row>
    <row r="487" spans="1:7" x14ac:dyDescent="0.25">
      <c r="A487" s="31" t="s">
        <v>1052</v>
      </c>
      <c r="B487" s="31"/>
      <c r="C487" s="32">
        <v>63.2</v>
      </c>
      <c r="D487" s="32">
        <v>0.4</v>
      </c>
      <c r="E487" s="32">
        <v>0.3</v>
      </c>
      <c r="F487" s="32">
        <v>-1</v>
      </c>
      <c r="G487" s="32">
        <f t="shared" si="4"/>
        <v>-7.5839999999999996</v>
      </c>
    </row>
    <row r="488" spans="1:7" x14ac:dyDescent="0.25">
      <c r="A488" s="31" t="s">
        <v>1052</v>
      </c>
      <c r="B488" s="31"/>
      <c r="C488" s="32">
        <v>7</v>
      </c>
      <c r="D488" s="32">
        <v>0.3</v>
      </c>
      <c r="E488" s="32"/>
      <c r="F488" s="32">
        <v>-1</v>
      </c>
      <c r="G488" s="32">
        <f t="shared" si="4"/>
        <v>-2.1</v>
      </c>
    </row>
    <row r="490" spans="1:7" ht="45" customHeight="1" x14ac:dyDescent="0.25">
      <c r="A490" s="28" t="s">
        <v>1115</v>
      </c>
      <c r="B490" s="28" t="s">
        <v>1011</v>
      </c>
      <c r="C490" s="28" t="s">
        <v>98</v>
      </c>
      <c r="D490" s="29" t="s">
        <v>40</v>
      </c>
      <c r="E490" s="71" t="s">
        <v>99</v>
      </c>
      <c r="F490" s="71" t="s">
        <v>99</v>
      </c>
      <c r="G490" s="30">
        <f>SUM(G491:G495)</f>
        <v>27.357299999999999</v>
      </c>
    </row>
    <row r="491" spans="1:7" x14ac:dyDescent="0.25">
      <c r="A491" s="31" t="s">
        <v>1048</v>
      </c>
      <c r="B491" s="31"/>
      <c r="C491" s="32"/>
      <c r="D491" s="32"/>
      <c r="E491" s="32"/>
      <c r="F491" s="32"/>
      <c r="G491" s="32"/>
    </row>
    <row r="492" spans="1:7" x14ac:dyDescent="0.25">
      <c r="A492" s="31" t="s">
        <v>1051</v>
      </c>
      <c r="B492" s="31"/>
      <c r="C492" s="32">
        <v>63.2</v>
      </c>
      <c r="D492" s="32">
        <v>0.4</v>
      </c>
      <c r="E492" s="32">
        <v>0.85</v>
      </c>
      <c r="F492" s="32">
        <v>1.35</v>
      </c>
      <c r="G492" s="32">
        <f>PRODUCT(C492:F492)</f>
        <v>29.008800000000001</v>
      </c>
    </row>
    <row r="493" spans="1:7" x14ac:dyDescent="0.25">
      <c r="A493" s="31" t="s">
        <v>1051</v>
      </c>
      <c r="B493" s="31"/>
      <c r="C493" s="32">
        <v>7</v>
      </c>
      <c r="D493" s="32">
        <v>0.85</v>
      </c>
      <c r="E493" s="32"/>
      <c r="F493" s="32">
        <v>1.35</v>
      </c>
      <c r="G493" s="32">
        <f>PRODUCT(C493:F493)</f>
        <v>8.0325000000000006</v>
      </c>
    </row>
    <row r="494" spans="1:7" x14ac:dyDescent="0.25">
      <c r="A494" s="31" t="s">
        <v>1052</v>
      </c>
      <c r="B494" s="31"/>
      <c r="C494" s="32">
        <v>63.2</v>
      </c>
      <c r="D494" s="32">
        <v>0.4</v>
      </c>
      <c r="E494" s="32">
        <v>0.3</v>
      </c>
      <c r="F494" s="32">
        <v>-1</v>
      </c>
      <c r="G494" s="32">
        <f>PRODUCT(C494:F494)</f>
        <v>-7.5839999999999996</v>
      </c>
    </row>
    <row r="495" spans="1:7" x14ac:dyDescent="0.25">
      <c r="A495" s="31" t="s">
        <v>1052</v>
      </c>
      <c r="B495" s="31"/>
      <c r="C495" s="32">
        <v>7</v>
      </c>
      <c r="D495" s="32">
        <v>0.3</v>
      </c>
      <c r="E495" s="32"/>
      <c r="F495" s="32">
        <v>-1</v>
      </c>
      <c r="G495" s="32">
        <f>PRODUCT(C495:F495)</f>
        <v>-2.1</v>
      </c>
    </row>
    <row r="497" spans="1:7" ht="45" customHeight="1" x14ac:dyDescent="0.25">
      <c r="A497" s="28" t="s">
        <v>1116</v>
      </c>
      <c r="B497" s="28" t="s">
        <v>1011</v>
      </c>
      <c r="C497" s="28" t="s">
        <v>100</v>
      </c>
      <c r="D497" s="29" t="s">
        <v>40</v>
      </c>
      <c r="E497" s="71" t="s">
        <v>101</v>
      </c>
      <c r="F497" s="71" t="s">
        <v>101</v>
      </c>
      <c r="G497" s="30">
        <f>SUM(G498:G502)</f>
        <v>27.357299999999999</v>
      </c>
    </row>
    <row r="498" spans="1:7" x14ac:dyDescent="0.25">
      <c r="A498" s="31" t="s">
        <v>1048</v>
      </c>
      <c r="B498" s="31"/>
      <c r="C498" s="32"/>
      <c r="D498" s="32"/>
      <c r="E498" s="32"/>
      <c r="F498" s="32"/>
      <c r="G498" s="32"/>
    </row>
    <row r="499" spans="1:7" x14ac:dyDescent="0.25">
      <c r="A499" s="31" t="s">
        <v>1051</v>
      </c>
      <c r="B499" s="31"/>
      <c r="C499" s="32">
        <v>63.2</v>
      </c>
      <c r="D499" s="32">
        <v>0.4</v>
      </c>
      <c r="E499" s="32">
        <v>0.85</v>
      </c>
      <c r="F499" s="32">
        <v>1.35</v>
      </c>
      <c r="G499" s="32">
        <f>PRODUCT(C499:F499)</f>
        <v>29.008800000000001</v>
      </c>
    </row>
    <row r="500" spans="1:7" x14ac:dyDescent="0.25">
      <c r="A500" s="31" t="s">
        <v>1051</v>
      </c>
      <c r="B500" s="31"/>
      <c r="C500" s="32">
        <v>7</v>
      </c>
      <c r="D500" s="32">
        <v>0.85</v>
      </c>
      <c r="E500" s="32"/>
      <c r="F500" s="32">
        <v>1.35</v>
      </c>
      <c r="G500" s="32">
        <f>PRODUCT(C500:F500)</f>
        <v>8.0325000000000006</v>
      </c>
    </row>
    <row r="501" spans="1:7" x14ac:dyDescent="0.25">
      <c r="A501" s="31" t="s">
        <v>1052</v>
      </c>
      <c r="B501" s="31"/>
      <c r="C501" s="32">
        <v>63.2</v>
      </c>
      <c r="D501" s="32">
        <v>0.4</v>
      </c>
      <c r="E501" s="32">
        <v>0.3</v>
      </c>
      <c r="F501" s="32">
        <v>-1</v>
      </c>
      <c r="G501" s="32">
        <f>PRODUCT(C501:F501)</f>
        <v>-7.5839999999999996</v>
      </c>
    </row>
    <row r="502" spans="1:7" x14ac:dyDescent="0.25">
      <c r="A502" s="31" t="s">
        <v>1052</v>
      </c>
      <c r="B502" s="31"/>
      <c r="C502" s="32">
        <v>7</v>
      </c>
      <c r="D502" s="32">
        <v>0.3</v>
      </c>
      <c r="E502" s="32"/>
      <c r="F502" s="32">
        <v>-1</v>
      </c>
      <c r="G502" s="32">
        <f>PRODUCT(C502:F502)</f>
        <v>-2.1</v>
      </c>
    </row>
    <row r="504" spans="1:7" ht="45" customHeight="1" x14ac:dyDescent="0.25">
      <c r="A504" s="28" t="s">
        <v>1117</v>
      </c>
      <c r="B504" s="28" t="s">
        <v>1011</v>
      </c>
      <c r="C504" s="28" t="s">
        <v>102</v>
      </c>
      <c r="D504" s="29" t="s">
        <v>40</v>
      </c>
      <c r="E504" s="71" t="s">
        <v>103</v>
      </c>
      <c r="F504" s="71" t="s">
        <v>103</v>
      </c>
      <c r="G504" s="30">
        <f>SUM(G505:G507)</f>
        <v>6.5367000000000006</v>
      </c>
    </row>
    <row r="505" spans="1:7" x14ac:dyDescent="0.25">
      <c r="A505" s="31" t="s">
        <v>1048</v>
      </c>
      <c r="B505" s="31"/>
      <c r="C505" s="32"/>
      <c r="D505" s="32"/>
      <c r="E505" s="32"/>
      <c r="F505" s="32"/>
      <c r="G505" s="32"/>
    </row>
    <row r="506" spans="1:7" x14ac:dyDescent="0.25">
      <c r="A506" s="31" t="s">
        <v>1049</v>
      </c>
      <c r="B506" s="31"/>
      <c r="C506" s="32">
        <v>63.2</v>
      </c>
      <c r="D506" s="32">
        <v>0.4</v>
      </c>
      <c r="E506" s="32">
        <v>0.15</v>
      </c>
      <c r="F506" s="32">
        <v>1.35</v>
      </c>
      <c r="G506" s="32">
        <f>PRODUCT(C506:F506)</f>
        <v>5.1192000000000002</v>
      </c>
    </row>
    <row r="507" spans="1:7" x14ac:dyDescent="0.25">
      <c r="A507" s="31" t="s">
        <v>1049</v>
      </c>
      <c r="B507" s="31"/>
      <c r="C507" s="32">
        <v>7</v>
      </c>
      <c r="D507" s="32"/>
      <c r="E507" s="32">
        <v>0.15</v>
      </c>
      <c r="F507" s="32">
        <v>1.35</v>
      </c>
      <c r="G507" s="32">
        <f>PRODUCT(C507:F507)</f>
        <v>1.4175000000000002</v>
      </c>
    </row>
    <row r="509" spans="1:7" ht="45" customHeight="1" x14ac:dyDescent="0.25">
      <c r="A509" s="28" t="s">
        <v>1118</v>
      </c>
      <c r="B509" s="28" t="s">
        <v>1011</v>
      </c>
      <c r="C509" s="28" t="s">
        <v>104</v>
      </c>
      <c r="D509" s="29" t="s">
        <v>40</v>
      </c>
      <c r="E509" s="71" t="s">
        <v>105</v>
      </c>
      <c r="F509" s="71" t="s">
        <v>105</v>
      </c>
      <c r="G509" s="30">
        <f>SUM(G510:G512)</f>
        <v>6.5367000000000006</v>
      </c>
    </row>
    <row r="510" spans="1:7" x14ac:dyDescent="0.25">
      <c r="A510" s="31" t="s">
        <v>1048</v>
      </c>
      <c r="B510" s="31"/>
      <c r="C510" s="32"/>
      <c r="D510" s="32"/>
      <c r="E510" s="32"/>
      <c r="F510" s="32"/>
      <c r="G510" s="32"/>
    </row>
    <row r="511" spans="1:7" x14ac:dyDescent="0.25">
      <c r="A511" s="31" t="s">
        <v>1049</v>
      </c>
      <c r="B511" s="31"/>
      <c r="C511" s="32">
        <v>63.2</v>
      </c>
      <c r="D511" s="32">
        <v>0.4</v>
      </c>
      <c r="E511" s="32">
        <v>0.15</v>
      </c>
      <c r="F511" s="32">
        <v>1.35</v>
      </c>
      <c r="G511" s="32">
        <f>PRODUCT(C511:F511)</f>
        <v>5.1192000000000002</v>
      </c>
    </row>
    <row r="512" spans="1:7" x14ac:dyDescent="0.25">
      <c r="A512" s="31" t="s">
        <v>1049</v>
      </c>
      <c r="B512" s="31"/>
      <c r="C512" s="32">
        <v>7</v>
      </c>
      <c r="D512" s="32"/>
      <c r="E512" s="32">
        <v>0.15</v>
      </c>
      <c r="F512" s="32">
        <v>1.35</v>
      </c>
      <c r="G512" s="32">
        <f>PRODUCT(C512:F512)</f>
        <v>1.4175000000000002</v>
      </c>
    </row>
    <row r="514" spans="1:7" ht="45" customHeight="1" x14ac:dyDescent="0.25">
      <c r="A514" s="28" t="s">
        <v>1119</v>
      </c>
      <c r="B514" s="28" t="s">
        <v>1011</v>
      </c>
      <c r="C514" s="28" t="s">
        <v>106</v>
      </c>
      <c r="D514" s="29" t="s">
        <v>40</v>
      </c>
      <c r="E514" s="71" t="s">
        <v>107</v>
      </c>
      <c r="F514" s="71" t="s">
        <v>107</v>
      </c>
      <c r="G514" s="30">
        <f>SUM(G515:G515)</f>
        <v>0.5</v>
      </c>
    </row>
    <row r="515" spans="1:7" x14ac:dyDescent="0.25">
      <c r="A515" s="31"/>
      <c r="B515" s="31"/>
      <c r="C515" s="32">
        <v>0.5</v>
      </c>
      <c r="D515" s="32"/>
      <c r="E515" s="32"/>
      <c r="F515" s="32"/>
      <c r="G515" s="32">
        <f>PRODUCT(C515:F515)</f>
        <v>0.5</v>
      </c>
    </row>
    <row r="517" spans="1:7" x14ac:dyDescent="0.25">
      <c r="B517" t="s">
        <v>1009</v>
      </c>
      <c r="C517" s="26" t="s">
        <v>6</v>
      </c>
      <c r="D517" s="27" t="s">
        <v>7</v>
      </c>
      <c r="E517" s="26" t="s">
        <v>8</v>
      </c>
    </row>
    <row r="518" spans="1:7" x14ac:dyDescent="0.25">
      <c r="B518" t="s">
        <v>1009</v>
      </c>
      <c r="C518" s="26" t="s">
        <v>9</v>
      </c>
      <c r="D518" s="27" t="s">
        <v>53</v>
      </c>
      <c r="E518" s="26" t="s">
        <v>130</v>
      </c>
    </row>
    <row r="519" spans="1:7" x14ac:dyDescent="0.25">
      <c r="B519" t="s">
        <v>1009</v>
      </c>
      <c r="C519" s="26" t="s">
        <v>11</v>
      </c>
      <c r="D519" s="27" t="s">
        <v>7</v>
      </c>
      <c r="E519" s="26" t="s">
        <v>12</v>
      </c>
    </row>
    <row r="521" spans="1:7" ht="45" customHeight="1" x14ac:dyDescent="0.25">
      <c r="A521" s="28" t="s">
        <v>1120</v>
      </c>
      <c r="B521" s="28" t="s">
        <v>1011</v>
      </c>
      <c r="C521" s="28" t="s">
        <v>14</v>
      </c>
      <c r="D521" s="29" t="s">
        <v>15</v>
      </c>
      <c r="E521" s="71" t="s">
        <v>16</v>
      </c>
      <c r="F521" s="71" t="s">
        <v>16</v>
      </c>
      <c r="G521" s="30">
        <f>SUM(G522:G522)</f>
        <v>65</v>
      </c>
    </row>
    <row r="522" spans="1:7" x14ac:dyDescent="0.25">
      <c r="A522" s="31"/>
      <c r="B522" s="31"/>
      <c r="C522" s="32">
        <v>65</v>
      </c>
      <c r="D522" s="32"/>
      <c r="E522" s="32"/>
      <c r="F522" s="32"/>
      <c r="G522" s="32">
        <f>PRODUCT(C522:F522)</f>
        <v>65</v>
      </c>
    </row>
    <row r="524" spans="1:7" ht="45" customHeight="1" x14ac:dyDescent="0.25">
      <c r="A524" s="28" t="s">
        <v>1121</v>
      </c>
      <c r="B524" s="28" t="s">
        <v>1011</v>
      </c>
      <c r="C524" s="28" t="s">
        <v>17</v>
      </c>
      <c r="D524" s="29" t="s">
        <v>18</v>
      </c>
      <c r="E524" s="71" t="s">
        <v>19</v>
      </c>
      <c r="F524" s="71" t="s">
        <v>19</v>
      </c>
      <c r="G524" s="30">
        <f>SUM(G525:G525)</f>
        <v>13</v>
      </c>
    </row>
    <row r="525" spans="1:7" x14ac:dyDescent="0.25">
      <c r="A525" s="31"/>
      <c r="B525" s="31"/>
      <c r="C525" s="32">
        <v>13</v>
      </c>
      <c r="D525" s="32"/>
      <c r="E525" s="32"/>
      <c r="F525" s="32"/>
      <c r="G525" s="32">
        <f>PRODUCT(C525:F525)</f>
        <v>13</v>
      </c>
    </row>
    <row r="527" spans="1:7" ht="45" customHeight="1" x14ac:dyDescent="0.25">
      <c r="A527" s="28" t="s">
        <v>1122</v>
      </c>
      <c r="B527" s="28" t="s">
        <v>1011</v>
      </c>
      <c r="C527" s="28" t="s">
        <v>20</v>
      </c>
      <c r="D527" s="29" t="s">
        <v>18</v>
      </c>
      <c r="E527" s="71" t="s">
        <v>21</v>
      </c>
      <c r="F527" s="71" t="s">
        <v>21</v>
      </c>
      <c r="G527" s="30">
        <f>SUM(G528:G528)</f>
        <v>6</v>
      </c>
    </row>
    <row r="528" spans="1:7" x14ac:dyDescent="0.25">
      <c r="A528" s="31"/>
      <c r="B528" s="31"/>
      <c r="C528" s="32">
        <v>6</v>
      </c>
      <c r="D528" s="32"/>
      <c r="E528" s="32"/>
      <c r="F528" s="32"/>
      <c r="G528" s="32">
        <f>PRODUCT(C528:F528)</f>
        <v>6</v>
      </c>
    </row>
    <row r="530" spans="1:7" ht="45" customHeight="1" x14ac:dyDescent="0.25">
      <c r="A530" s="28" t="s">
        <v>1123</v>
      </c>
      <c r="B530" s="28" t="s">
        <v>1011</v>
      </c>
      <c r="C530" s="28" t="s">
        <v>22</v>
      </c>
      <c r="D530" s="29" t="s">
        <v>15</v>
      </c>
      <c r="E530" s="71" t="s">
        <v>23</v>
      </c>
      <c r="F530" s="71" t="s">
        <v>23</v>
      </c>
      <c r="G530" s="30">
        <f>SUM(G531:G531)</f>
        <v>131</v>
      </c>
    </row>
    <row r="531" spans="1:7" x14ac:dyDescent="0.25">
      <c r="A531" s="31"/>
      <c r="B531" s="31"/>
      <c r="C531" s="32">
        <v>131</v>
      </c>
      <c r="D531" s="32"/>
      <c r="E531" s="32"/>
      <c r="F531" s="32"/>
      <c r="G531" s="32">
        <f>PRODUCT(C531:F531)</f>
        <v>131</v>
      </c>
    </row>
    <row r="533" spans="1:7" ht="45" customHeight="1" x14ac:dyDescent="0.25">
      <c r="A533" s="28" t="s">
        <v>1124</v>
      </c>
      <c r="B533" s="28" t="s">
        <v>1011</v>
      </c>
      <c r="C533" s="28" t="s">
        <v>24</v>
      </c>
      <c r="D533" s="29" t="s">
        <v>18</v>
      </c>
      <c r="E533" s="71" t="s">
        <v>25</v>
      </c>
      <c r="F533" s="71" t="s">
        <v>25</v>
      </c>
      <c r="G533" s="30">
        <f>SUM(G534:G536)</f>
        <v>10</v>
      </c>
    </row>
    <row r="534" spans="1:7" x14ac:dyDescent="0.25">
      <c r="A534" s="31" t="s">
        <v>1016</v>
      </c>
      <c r="B534" s="31"/>
      <c r="C534" s="32">
        <v>7</v>
      </c>
      <c r="D534" s="32"/>
      <c r="E534" s="32"/>
      <c r="F534" s="32"/>
      <c r="G534" s="32">
        <f>PRODUCT(C534:F534)</f>
        <v>7</v>
      </c>
    </row>
    <row r="535" spans="1:7" x14ac:dyDescent="0.25">
      <c r="A535" s="31" t="s">
        <v>1017</v>
      </c>
      <c r="B535" s="31"/>
      <c r="C535" s="32">
        <v>2</v>
      </c>
      <c r="D535" s="32"/>
      <c r="E535" s="32"/>
      <c r="F535" s="32"/>
      <c r="G535" s="32">
        <f>PRODUCT(C535:F535)</f>
        <v>2</v>
      </c>
    </row>
    <row r="536" spans="1:7" x14ac:dyDescent="0.25">
      <c r="A536" s="31" t="s">
        <v>1018</v>
      </c>
      <c r="B536" s="31"/>
      <c r="C536" s="32">
        <v>1</v>
      </c>
      <c r="D536" s="32"/>
      <c r="E536" s="32"/>
      <c r="F536" s="32"/>
      <c r="G536" s="32">
        <f>PRODUCT(C536:F536)</f>
        <v>1</v>
      </c>
    </row>
    <row r="538" spans="1:7" ht="45" customHeight="1" x14ac:dyDescent="0.25">
      <c r="A538" s="28" t="s">
        <v>1125</v>
      </c>
      <c r="B538" s="28" t="s">
        <v>1011</v>
      </c>
      <c r="C538" s="28" t="s">
        <v>26</v>
      </c>
      <c r="D538" s="29" t="s">
        <v>18</v>
      </c>
      <c r="E538" s="71" t="s">
        <v>27</v>
      </c>
      <c r="F538" s="71" t="s">
        <v>27</v>
      </c>
      <c r="G538" s="30">
        <f>SUM(G539:G540)</f>
        <v>3</v>
      </c>
    </row>
    <row r="539" spans="1:7" x14ac:dyDescent="0.25">
      <c r="A539" s="31" t="s">
        <v>1020</v>
      </c>
      <c r="B539" s="31"/>
      <c r="C539" s="32">
        <v>2</v>
      </c>
      <c r="D539" s="32"/>
      <c r="E539" s="32"/>
      <c r="F539" s="32"/>
      <c r="G539" s="32">
        <f>PRODUCT(C539:F539)</f>
        <v>2</v>
      </c>
    </row>
    <row r="540" spans="1:7" x14ac:dyDescent="0.25">
      <c r="A540" s="31" t="s">
        <v>1021</v>
      </c>
      <c r="B540" s="31"/>
      <c r="C540" s="32">
        <v>1</v>
      </c>
      <c r="D540" s="32"/>
      <c r="E540" s="32"/>
      <c r="F540" s="32"/>
      <c r="G540" s="32">
        <f>PRODUCT(C540:F540)</f>
        <v>1</v>
      </c>
    </row>
    <row r="542" spans="1:7" ht="45" customHeight="1" x14ac:dyDescent="0.25">
      <c r="A542" s="28" t="s">
        <v>1126</v>
      </c>
      <c r="B542" s="28" t="s">
        <v>1011</v>
      </c>
      <c r="C542" s="28" t="s">
        <v>28</v>
      </c>
      <c r="D542" s="29" t="s">
        <v>18</v>
      </c>
      <c r="E542" s="71" t="s">
        <v>29</v>
      </c>
      <c r="F542" s="71" t="s">
        <v>29</v>
      </c>
      <c r="G542" s="30">
        <f>SUM(G543:G545)</f>
        <v>6</v>
      </c>
    </row>
    <row r="543" spans="1:7" x14ac:dyDescent="0.25">
      <c r="A543" s="31" t="s">
        <v>1023</v>
      </c>
      <c r="B543" s="31"/>
      <c r="C543" s="32">
        <v>1</v>
      </c>
      <c r="D543" s="32"/>
      <c r="E543" s="32"/>
      <c r="F543" s="32"/>
      <c r="G543" s="32">
        <f>PRODUCT(C543:F543)</f>
        <v>1</v>
      </c>
    </row>
    <row r="544" spans="1:7" x14ac:dyDescent="0.25">
      <c r="A544" s="31" t="s">
        <v>1024</v>
      </c>
      <c r="B544" s="31"/>
      <c r="C544" s="32">
        <v>4</v>
      </c>
      <c r="D544" s="32"/>
      <c r="E544" s="32"/>
      <c r="F544" s="32"/>
      <c r="G544" s="32">
        <f>PRODUCT(C544:F544)</f>
        <v>4</v>
      </c>
    </row>
    <row r="545" spans="1:7" x14ac:dyDescent="0.25">
      <c r="A545" s="31" t="s">
        <v>1025</v>
      </c>
      <c r="B545" s="31"/>
      <c r="C545" s="32">
        <v>1</v>
      </c>
      <c r="D545" s="32"/>
      <c r="E545" s="32"/>
      <c r="F545" s="32"/>
      <c r="G545" s="32">
        <f>PRODUCT(C545:F545)</f>
        <v>1</v>
      </c>
    </row>
    <row r="547" spans="1:7" ht="45" customHeight="1" x14ac:dyDescent="0.25">
      <c r="A547" s="28" t="s">
        <v>1127</v>
      </c>
      <c r="B547" s="28" t="s">
        <v>1011</v>
      </c>
      <c r="C547" s="28" t="s">
        <v>30</v>
      </c>
      <c r="D547" s="29" t="s">
        <v>31</v>
      </c>
      <c r="E547" s="71" t="s">
        <v>32</v>
      </c>
      <c r="F547" s="71" t="s">
        <v>32</v>
      </c>
      <c r="G547" s="30">
        <f>SUM(G548:G548)</f>
        <v>16</v>
      </c>
    </row>
    <row r="548" spans="1:7" x14ac:dyDescent="0.25">
      <c r="A548" s="31"/>
      <c r="B548" s="31"/>
      <c r="C548" s="32">
        <v>16</v>
      </c>
      <c r="D548" s="32"/>
      <c r="E548" s="32"/>
      <c r="F548" s="32"/>
      <c r="G548" s="32">
        <f>PRODUCT(C548:F548)</f>
        <v>16</v>
      </c>
    </row>
    <row r="550" spans="1:7" ht="45" customHeight="1" x14ac:dyDescent="0.25">
      <c r="A550" s="28" t="s">
        <v>1128</v>
      </c>
      <c r="B550" s="28" t="s">
        <v>1011</v>
      </c>
      <c r="C550" s="28" t="s">
        <v>33</v>
      </c>
      <c r="D550" s="29" t="s">
        <v>31</v>
      </c>
      <c r="E550" s="71" t="s">
        <v>34</v>
      </c>
      <c r="F550" s="71" t="s">
        <v>34</v>
      </c>
      <c r="G550" s="30">
        <f>SUM(G551:G551)</f>
        <v>16</v>
      </c>
    </row>
    <row r="551" spans="1:7" x14ac:dyDescent="0.25">
      <c r="A551" s="31"/>
      <c r="B551" s="31"/>
      <c r="C551" s="32">
        <v>16</v>
      </c>
      <c r="D551" s="32"/>
      <c r="E551" s="32"/>
      <c r="F551" s="32"/>
      <c r="G551" s="32">
        <f>PRODUCT(C551:F551)</f>
        <v>16</v>
      </c>
    </row>
    <row r="553" spans="1:7" x14ac:dyDescent="0.25">
      <c r="B553" t="s">
        <v>1009</v>
      </c>
      <c r="C553" s="26" t="s">
        <v>6</v>
      </c>
      <c r="D553" s="27" t="s">
        <v>7</v>
      </c>
      <c r="E553" s="26" t="s">
        <v>8</v>
      </c>
    </row>
    <row r="554" spans="1:7" x14ac:dyDescent="0.25">
      <c r="B554" t="s">
        <v>1009</v>
      </c>
      <c r="C554" s="26" t="s">
        <v>9</v>
      </c>
      <c r="D554" s="27" t="s">
        <v>53</v>
      </c>
      <c r="E554" s="26" t="s">
        <v>130</v>
      </c>
    </row>
    <row r="555" spans="1:7" x14ac:dyDescent="0.25">
      <c r="B555" t="s">
        <v>1009</v>
      </c>
      <c r="C555" s="26" t="s">
        <v>11</v>
      </c>
      <c r="D555" s="27" t="s">
        <v>36</v>
      </c>
      <c r="E555" s="26" t="s">
        <v>37</v>
      </c>
    </row>
    <row r="557" spans="1:7" ht="45" customHeight="1" x14ac:dyDescent="0.25">
      <c r="A557" s="28" t="s">
        <v>1129</v>
      </c>
      <c r="B557" s="28" t="s">
        <v>1011</v>
      </c>
      <c r="C557" s="28" t="s">
        <v>39</v>
      </c>
      <c r="D557" s="29" t="s">
        <v>40</v>
      </c>
      <c r="E557" s="71" t="s">
        <v>41</v>
      </c>
      <c r="F557" s="71" t="s">
        <v>41</v>
      </c>
      <c r="G557" s="30">
        <f>SUM(G558:G558)</f>
        <v>3</v>
      </c>
    </row>
    <row r="558" spans="1:7" x14ac:dyDescent="0.25">
      <c r="A558" s="31"/>
      <c r="B558" s="31"/>
      <c r="C558" s="32">
        <v>3</v>
      </c>
      <c r="D558" s="32"/>
      <c r="E558" s="32"/>
      <c r="F558" s="32"/>
      <c r="G558" s="32">
        <f>PRODUCT(C558:F558)</f>
        <v>3</v>
      </c>
    </row>
    <row r="560" spans="1:7" x14ac:dyDescent="0.25">
      <c r="B560" t="s">
        <v>1009</v>
      </c>
      <c r="C560" s="26" t="s">
        <v>6</v>
      </c>
      <c r="D560" s="27" t="s">
        <v>7</v>
      </c>
      <c r="E560" s="26" t="s">
        <v>8</v>
      </c>
    </row>
    <row r="561" spans="1:7" x14ac:dyDescent="0.25">
      <c r="B561" t="s">
        <v>1009</v>
      </c>
      <c r="C561" s="26" t="s">
        <v>9</v>
      </c>
      <c r="D561" s="27" t="s">
        <v>53</v>
      </c>
      <c r="E561" s="26" t="s">
        <v>130</v>
      </c>
    </row>
    <row r="562" spans="1:7" x14ac:dyDescent="0.25">
      <c r="B562" t="s">
        <v>1009</v>
      </c>
      <c r="C562" s="26" t="s">
        <v>11</v>
      </c>
      <c r="D562" s="27" t="s">
        <v>42</v>
      </c>
      <c r="E562" s="26" t="s">
        <v>43</v>
      </c>
    </row>
    <row r="564" spans="1:7" ht="45" customHeight="1" x14ac:dyDescent="0.25">
      <c r="A564" s="28" t="s">
        <v>1130</v>
      </c>
      <c r="B564" s="28" t="s">
        <v>1011</v>
      </c>
      <c r="C564" s="28" t="s">
        <v>45</v>
      </c>
      <c r="D564" s="29" t="s">
        <v>31</v>
      </c>
      <c r="E564" s="71" t="s">
        <v>46</v>
      </c>
      <c r="F564" s="71" t="s">
        <v>46</v>
      </c>
      <c r="G564" s="30">
        <f>SUM(G565:G565)</f>
        <v>26.24</v>
      </c>
    </row>
    <row r="565" spans="1:7" x14ac:dyDescent="0.25">
      <c r="A565" s="31"/>
      <c r="B565" s="31"/>
      <c r="C565" s="32">
        <v>65.599999999999994</v>
      </c>
      <c r="D565" s="32">
        <v>0.4</v>
      </c>
      <c r="E565" s="32"/>
      <c r="F565" s="32"/>
      <c r="G565" s="32">
        <f>PRODUCT(C565:F565)</f>
        <v>26.24</v>
      </c>
    </row>
    <row r="567" spans="1:7" ht="45" customHeight="1" x14ac:dyDescent="0.25">
      <c r="A567" s="28" t="s">
        <v>1131</v>
      </c>
      <c r="B567" s="28" t="s">
        <v>1011</v>
      </c>
      <c r="C567" s="28" t="s">
        <v>47</v>
      </c>
      <c r="D567" s="29" t="s">
        <v>31</v>
      </c>
      <c r="E567" s="71" t="s">
        <v>48</v>
      </c>
      <c r="F567" s="71" t="s">
        <v>48</v>
      </c>
      <c r="G567" s="30">
        <f>SUM(G568:G568)</f>
        <v>7</v>
      </c>
    </row>
    <row r="568" spans="1:7" x14ac:dyDescent="0.25">
      <c r="A568" s="31"/>
      <c r="B568" s="31"/>
      <c r="C568" s="32">
        <v>7</v>
      </c>
      <c r="D568" s="32"/>
      <c r="E568" s="32"/>
      <c r="F568" s="32"/>
      <c r="G568" s="32">
        <f>PRODUCT(C568:F568)</f>
        <v>7</v>
      </c>
    </row>
    <row r="570" spans="1:7" x14ac:dyDescent="0.25">
      <c r="B570" t="s">
        <v>1009</v>
      </c>
      <c r="C570" s="26" t="s">
        <v>6</v>
      </c>
      <c r="D570" s="27" t="s">
        <v>7</v>
      </c>
      <c r="E570" s="26" t="s">
        <v>8</v>
      </c>
    </row>
    <row r="571" spans="1:7" x14ac:dyDescent="0.25">
      <c r="B571" t="s">
        <v>1009</v>
      </c>
      <c r="C571" s="26" t="s">
        <v>9</v>
      </c>
      <c r="D571" s="27" t="s">
        <v>53</v>
      </c>
      <c r="E571" s="26" t="s">
        <v>130</v>
      </c>
    </row>
    <row r="572" spans="1:7" x14ac:dyDescent="0.25">
      <c r="B572" t="s">
        <v>1009</v>
      </c>
      <c r="C572" s="26" t="s">
        <v>11</v>
      </c>
      <c r="D572" s="27" t="s">
        <v>53</v>
      </c>
      <c r="E572" s="26" t="s">
        <v>54</v>
      </c>
    </row>
    <row r="574" spans="1:7" ht="45" customHeight="1" x14ac:dyDescent="0.25">
      <c r="A574" s="28" t="s">
        <v>1132</v>
      </c>
      <c r="B574" s="28" t="s">
        <v>1011</v>
      </c>
      <c r="C574" s="28" t="s">
        <v>56</v>
      </c>
      <c r="D574" s="29" t="s">
        <v>40</v>
      </c>
      <c r="E574" s="71" t="s">
        <v>57</v>
      </c>
      <c r="F574" s="71" t="s">
        <v>57</v>
      </c>
      <c r="G574" s="30">
        <f>SUM(G575:G575)</f>
        <v>22.303999999999998</v>
      </c>
    </row>
    <row r="575" spans="1:7" x14ac:dyDescent="0.25">
      <c r="A575" s="31"/>
      <c r="B575" s="31"/>
      <c r="C575" s="32">
        <v>65.599999999999994</v>
      </c>
      <c r="D575" s="32">
        <v>0.4</v>
      </c>
      <c r="E575" s="32">
        <v>0.85</v>
      </c>
      <c r="F575" s="32"/>
      <c r="G575" s="32">
        <f>PRODUCT(C575:F575)</f>
        <v>22.303999999999998</v>
      </c>
    </row>
    <row r="577" spans="1:7" ht="45" customHeight="1" x14ac:dyDescent="0.25">
      <c r="A577" s="28" t="s">
        <v>1133</v>
      </c>
      <c r="B577" s="28" t="s">
        <v>1011</v>
      </c>
      <c r="C577" s="28" t="s">
        <v>58</v>
      </c>
      <c r="D577" s="29" t="s">
        <v>40</v>
      </c>
      <c r="E577" s="71" t="s">
        <v>59</v>
      </c>
      <c r="F577" s="71" t="s">
        <v>59</v>
      </c>
      <c r="G577" s="30">
        <f>SUM(G578:G578)</f>
        <v>5.95</v>
      </c>
    </row>
    <row r="578" spans="1:7" x14ac:dyDescent="0.25">
      <c r="A578" s="31"/>
      <c r="B578" s="31"/>
      <c r="C578" s="32">
        <v>7</v>
      </c>
      <c r="D578" s="32">
        <v>0.85</v>
      </c>
      <c r="E578" s="32"/>
      <c r="F578" s="32"/>
      <c r="G578" s="32">
        <f>PRODUCT(C578:F578)</f>
        <v>5.95</v>
      </c>
    </row>
    <row r="580" spans="1:7" ht="45" customHeight="1" x14ac:dyDescent="0.25">
      <c r="A580" s="28" t="s">
        <v>1134</v>
      </c>
      <c r="B580" s="28" t="s">
        <v>1011</v>
      </c>
      <c r="C580" s="28" t="s">
        <v>60</v>
      </c>
      <c r="D580" s="29" t="s">
        <v>40</v>
      </c>
      <c r="E580" s="71" t="s">
        <v>61</v>
      </c>
      <c r="F580" s="71" t="s">
        <v>61</v>
      </c>
      <c r="G580" s="30">
        <f>SUM(G581:G581)</f>
        <v>14.432</v>
      </c>
    </row>
    <row r="581" spans="1:7" x14ac:dyDescent="0.25">
      <c r="A581" s="31"/>
      <c r="B581" s="31"/>
      <c r="C581" s="32">
        <v>65.599999999999994</v>
      </c>
      <c r="D581" s="32">
        <v>0.4</v>
      </c>
      <c r="E581" s="32">
        <v>0.55000000000000004</v>
      </c>
      <c r="F581" s="32"/>
      <c r="G581" s="32">
        <f>PRODUCT(C581:F581)</f>
        <v>14.432</v>
      </c>
    </row>
    <row r="583" spans="1:7" ht="45" customHeight="1" x14ac:dyDescent="0.25">
      <c r="A583" s="28" t="s">
        <v>1135</v>
      </c>
      <c r="B583" s="28" t="s">
        <v>1011</v>
      </c>
      <c r="C583" s="28" t="s">
        <v>62</v>
      </c>
      <c r="D583" s="29" t="s">
        <v>40</v>
      </c>
      <c r="E583" s="71" t="s">
        <v>63</v>
      </c>
      <c r="F583" s="71" t="s">
        <v>63</v>
      </c>
      <c r="G583" s="30">
        <f>SUM(G584:G584)</f>
        <v>3.8500000000000005</v>
      </c>
    </row>
    <row r="584" spans="1:7" x14ac:dyDescent="0.25">
      <c r="A584" s="31"/>
      <c r="B584" s="31"/>
      <c r="C584" s="32">
        <v>7</v>
      </c>
      <c r="D584" s="32">
        <v>0.55000000000000004</v>
      </c>
      <c r="E584" s="32"/>
      <c r="F584" s="32"/>
      <c r="G584" s="32">
        <f>PRODUCT(C584:F584)</f>
        <v>3.8500000000000005</v>
      </c>
    </row>
    <row r="586" spans="1:7" ht="45" customHeight="1" x14ac:dyDescent="0.25">
      <c r="A586" s="28" t="s">
        <v>1136</v>
      </c>
      <c r="B586" s="28" t="s">
        <v>1011</v>
      </c>
      <c r="C586" s="28" t="s">
        <v>64</v>
      </c>
      <c r="D586" s="29" t="s">
        <v>40</v>
      </c>
      <c r="E586" s="71" t="s">
        <v>65</v>
      </c>
      <c r="F586" s="71" t="s">
        <v>65</v>
      </c>
      <c r="G586" s="30">
        <f>SUM(G587:G587)</f>
        <v>7.871999999999999</v>
      </c>
    </row>
    <row r="587" spans="1:7" x14ac:dyDescent="0.25">
      <c r="A587" s="31"/>
      <c r="B587" s="31"/>
      <c r="C587" s="32">
        <v>65.599999999999994</v>
      </c>
      <c r="D587" s="32">
        <v>0.4</v>
      </c>
      <c r="E587" s="32">
        <v>0.3</v>
      </c>
      <c r="F587" s="32"/>
      <c r="G587" s="32">
        <f>PRODUCT(C587:F587)</f>
        <v>7.871999999999999</v>
      </c>
    </row>
    <row r="589" spans="1:7" ht="45" customHeight="1" x14ac:dyDescent="0.25">
      <c r="A589" s="28" t="s">
        <v>1137</v>
      </c>
      <c r="B589" s="28" t="s">
        <v>1011</v>
      </c>
      <c r="C589" s="28" t="s">
        <v>66</v>
      </c>
      <c r="D589" s="29" t="s">
        <v>40</v>
      </c>
      <c r="E589" s="71" t="s">
        <v>67</v>
      </c>
      <c r="F589" s="71" t="s">
        <v>67</v>
      </c>
      <c r="G589" s="30">
        <f>SUM(G590:G590)</f>
        <v>2.1</v>
      </c>
    </row>
    <row r="590" spans="1:7" x14ac:dyDescent="0.25">
      <c r="A590" s="31"/>
      <c r="B590" s="31"/>
      <c r="C590" s="32">
        <v>7</v>
      </c>
      <c r="D590" s="32">
        <v>0.3</v>
      </c>
      <c r="E590" s="32"/>
      <c r="F590" s="32"/>
      <c r="G590" s="32">
        <f>PRODUCT(C590:F590)</f>
        <v>2.1</v>
      </c>
    </row>
    <row r="592" spans="1:7" x14ac:dyDescent="0.25">
      <c r="B592" t="s">
        <v>1009</v>
      </c>
      <c r="C592" s="26" t="s">
        <v>6</v>
      </c>
      <c r="D592" s="27" t="s">
        <v>7</v>
      </c>
      <c r="E592" s="26" t="s">
        <v>8</v>
      </c>
    </row>
    <row r="593" spans="1:7" x14ac:dyDescent="0.25">
      <c r="B593" t="s">
        <v>1009</v>
      </c>
      <c r="C593" s="26" t="s">
        <v>9</v>
      </c>
      <c r="D593" s="27" t="s">
        <v>53</v>
      </c>
      <c r="E593" s="26" t="s">
        <v>130</v>
      </c>
    </row>
    <row r="594" spans="1:7" x14ac:dyDescent="0.25">
      <c r="B594" t="s">
        <v>1009</v>
      </c>
      <c r="C594" s="26" t="s">
        <v>11</v>
      </c>
      <c r="D594" s="27" t="s">
        <v>68</v>
      </c>
      <c r="E594" s="26" t="s">
        <v>69</v>
      </c>
    </row>
    <row r="596" spans="1:7" ht="45" customHeight="1" x14ac:dyDescent="0.25">
      <c r="A596" s="28" t="s">
        <v>1138</v>
      </c>
      <c r="B596" s="28" t="s">
        <v>1011</v>
      </c>
      <c r="C596" s="28" t="s">
        <v>71</v>
      </c>
      <c r="D596" s="29" t="s">
        <v>15</v>
      </c>
      <c r="E596" s="71" t="s">
        <v>72</v>
      </c>
      <c r="F596" s="71" t="s">
        <v>72</v>
      </c>
      <c r="G596" s="30">
        <f>SUM(G597:G597)</f>
        <v>65.599999999999994</v>
      </c>
    </row>
    <row r="597" spans="1:7" x14ac:dyDescent="0.25">
      <c r="A597" s="31"/>
      <c r="B597" s="31"/>
      <c r="C597" s="32">
        <v>65.599999999999994</v>
      </c>
      <c r="D597" s="32"/>
      <c r="E597" s="32"/>
      <c r="F597" s="32"/>
      <c r="G597" s="32">
        <f>PRODUCT(C597:F597)</f>
        <v>65.599999999999994</v>
      </c>
    </row>
    <row r="599" spans="1:7" ht="45" customHeight="1" x14ac:dyDescent="0.25">
      <c r="A599" s="28" t="s">
        <v>1139</v>
      </c>
      <c r="B599" s="28" t="s">
        <v>1011</v>
      </c>
      <c r="C599" s="28" t="s">
        <v>73</v>
      </c>
      <c r="D599" s="29" t="s">
        <v>18</v>
      </c>
      <c r="E599" s="71" t="s">
        <v>74</v>
      </c>
      <c r="F599" s="71" t="s">
        <v>74</v>
      </c>
      <c r="G599" s="30">
        <f>SUM(G600:G600)</f>
        <v>6</v>
      </c>
    </row>
    <row r="600" spans="1:7" x14ac:dyDescent="0.25">
      <c r="A600" s="31"/>
      <c r="B600" s="31"/>
      <c r="C600" s="32">
        <v>6</v>
      </c>
      <c r="D600" s="32"/>
      <c r="E600" s="32"/>
      <c r="F600" s="32"/>
      <c r="G600" s="32">
        <f>PRODUCT(C600:F600)</f>
        <v>6</v>
      </c>
    </row>
    <row r="602" spans="1:7" ht="45" customHeight="1" x14ac:dyDescent="0.25">
      <c r="A602" s="28" t="s">
        <v>1140</v>
      </c>
      <c r="B602" s="28" t="s">
        <v>1011</v>
      </c>
      <c r="C602" s="28" t="s">
        <v>75</v>
      </c>
      <c r="D602" s="29" t="s">
        <v>15</v>
      </c>
      <c r="E602" s="71" t="s">
        <v>76</v>
      </c>
      <c r="F602" s="71" t="s">
        <v>76</v>
      </c>
      <c r="G602" s="30">
        <f>SUM(G603:G603)</f>
        <v>65.599999999999994</v>
      </c>
    </row>
    <row r="603" spans="1:7" x14ac:dyDescent="0.25">
      <c r="A603" s="31"/>
      <c r="B603" s="31"/>
      <c r="C603" s="32">
        <v>65.599999999999994</v>
      </c>
      <c r="D603" s="32"/>
      <c r="E603" s="32"/>
      <c r="F603" s="32"/>
      <c r="G603" s="32">
        <f>PRODUCT(C603:F603)</f>
        <v>65.599999999999994</v>
      </c>
    </row>
    <row r="605" spans="1:7" ht="45" customHeight="1" x14ac:dyDescent="0.25">
      <c r="A605" s="28" t="s">
        <v>1141</v>
      </c>
      <c r="B605" s="28" t="s">
        <v>1011</v>
      </c>
      <c r="C605" s="28" t="s">
        <v>77</v>
      </c>
      <c r="D605" s="29" t="s">
        <v>18</v>
      </c>
      <c r="E605" s="71" t="s">
        <v>78</v>
      </c>
      <c r="F605" s="71" t="s">
        <v>78</v>
      </c>
      <c r="G605" s="30">
        <f>SUM(G606:G606)</f>
        <v>2</v>
      </c>
    </row>
    <row r="606" spans="1:7" x14ac:dyDescent="0.25">
      <c r="A606" s="31"/>
      <c r="B606" s="31"/>
      <c r="C606" s="32">
        <v>2</v>
      </c>
      <c r="D606" s="32"/>
      <c r="E606" s="32"/>
      <c r="F606" s="32"/>
      <c r="G606" s="32">
        <f>PRODUCT(C606:F606)</f>
        <v>2</v>
      </c>
    </row>
    <row r="608" spans="1:7" ht="45" customHeight="1" x14ac:dyDescent="0.25">
      <c r="A608" s="28" t="s">
        <v>1142</v>
      </c>
      <c r="B608" s="28" t="s">
        <v>1011</v>
      </c>
      <c r="C608" s="28" t="s">
        <v>123</v>
      </c>
      <c r="D608" s="29" t="s">
        <v>18</v>
      </c>
      <c r="E608" s="71" t="s">
        <v>124</v>
      </c>
      <c r="F608" s="71" t="s">
        <v>124</v>
      </c>
      <c r="G608" s="30">
        <f>SUM(G609:G609)</f>
        <v>1</v>
      </c>
    </row>
    <row r="609" spans="1:7" x14ac:dyDescent="0.25">
      <c r="A609" s="31"/>
      <c r="B609" s="31"/>
      <c r="C609" s="32">
        <v>1</v>
      </c>
      <c r="D609" s="32"/>
      <c r="E609" s="32"/>
      <c r="F609" s="32"/>
      <c r="G609" s="32">
        <f>PRODUCT(C609:F609)</f>
        <v>1</v>
      </c>
    </row>
    <row r="611" spans="1:7" x14ac:dyDescent="0.25">
      <c r="B611" t="s">
        <v>1009</v>
      </c>
      <c r="C611" s="26" t="s">
        <v>6</v>
      </c>
      <c r="D611" s="27" t="s">
        <v>7</v>
      </c>
      <c r="E611" s="26" t="s">
        <v>8</v>
      </c>
    </row>
    <row r="612" spans="1:7" x14ac:dyDescent="0.25">
      <c r="B612" t="s">
        <v>1009</v>
      </c>
      <c r="C612" s="26" t="s">
        <v>9</v>
      </c>
      <c r="D612" s="27" t="s">
        <v>53</v>
      </c>
      <c r="E612" s="26" t="s">
        <v>130</v>
      </c>
    </row>
    <row r="613" spans="1:7" x14ac:dyDescent="0.25">
      <c r="B613" t="s">
        <v>1009</v>
      </c>
      <c r="C613" s="26" t="s">
        <v>11</v>
      </c>
      <c r="D613" s="27" t="s">
        <v>79</v>
      </c>
      <c r="E613" s="26" t="s">
        <v>80</v>
      </c>
    </row>
    <row r="615" spans="1:7" ht="45" customHeight="1" x14ac:dyDescent="0.25">
      <c r="A615" s="28" t="s">
        <v>1143</v>
      </c>
      <c r="B615" s="28" t="s">
        <v>1011</v>
      </c>
      <c r="C615" s="28" t="s">
        <v>126</v>
      </c>
      <c r="D615" s="29" t="s">
        <v>18</v>
      </c>
      <c r="E615" s="71" t="s">
        <v>127</v>
      </c>
      <c r="F615" s="71" t="s">
        <v>127</v>
      </c>
      <c r="G615" s="30">
        <f>SUM(G616:G616)</f>
        <v>1</v>
      </c>
    </row>
    <row r="616" spans="1:7" x14ac:dyDescent="0.25">
      <c r="A616" s="31"/>
      <c r="B616" s="31"/>
      <c r="C616" s="32">
        <v>1</v>
      </c>
      <c r="D616" s="32"/>
      <c r="E616" s="32"/>
      <c r="F616" s="32"/>
      <c r="G616" s="32">
        <f>PRODUCT(C616:F616)</f>
        <v>1</v>
      </c>
    </row>
    <row r="618" spans="1:7" ht="45" customHeight="1" x14ac:dyDescent="0.25">
      <c r="A618" s="28" t="s">
        <v>1144</v>
      </c>
      <c r="B618" s="28" t="s">
        <v>1011</v>
      </c>
      <c r="C618" s="28" t="s">
        <v>82</v>
      </c>
      <c r="D618" s="29" t="s">
        <v>18</v>
      </c>
      <c r="E618" s="71" t="s">
        <v>83</v>
      </c>
      <c r="F618" s="71" t="s">
        <v>83</v>
      </c>
      <c r="G618" s="30">
        <f>SUM(G619:G619)</f>
        <v>5</v>
      </c>
    </row>
    <row r="619" spans="1:7" x14ac:dyDescent="0.25">
      <c r="A619" s="31"/>
      <c r="B619" s="31"/>
      <c r="C619" s="32">
        <v>5</v>
      </c>
      <c r="D619" s="32"/>
      <c r="E619" s="32"/>
      <c r="F619" s="32"/>
      <c r="G619" s="32">
        <f>PRODUCT(C619:F619)</f>
        <v>5</v>
      </c>
    </row>
    <row r="621" spans="1:7" x14ac:dyDescent="0.25">
      <c r="B621" t="s">
        <v>1009</v>
      </c>
      <c r="C621" s="26" t="s">
        <v>6</v>
      </c>
      <c r="D621" s="27" t="s">
        <v>7</v>
      </c>
      <c r="E621" s="26" t="s">
        <v>8</v>
      </c>
    </row>
    <row r="622" spans="1:7" x14ac:dyDescent="0.25">
      <c r="B622" t="s">
        <v>1009</v>
      </c>
      <c r="C622" s="26" t="s">
        <v>9</v>
      </c>
      <c r="D622" s="27" t="s">
        <v>53</v>
      </c>
      <c r="E622" s="26" t="s">
        <v>130</v>
      </c>
    </row>
    <row r="623" spans="1:7" x14ac:dyDescent="0.25">
      <c r="B623" t="s">
        <v>1009</v>
      </c>
      <c r="C623" s="26" t="s">
        <v>11</v>
      </c>
      <c r="D623" s="27" t="s">
        <v>84</v>
      </c>
      <c r="E623" s="26" t="s">
        <v>85</v>
      </c>
    </row>
    <row r="625" spans="1:7" ht="45" customHeight="1" x14ac:dyDescent="0.25">
      <c r="A625" s="28" t="s">
        <v>1145</v>
      </c>
      <c r="B625" s="28" t="s">
        <v>1011</v>
      </c>
      <c r="C625" s="28" t="s">
        <v>87</v>
      </c>
      <c r="D625" s="29" t="s">
        <v>31</v>
      </c>
      <c r="E625" s="71" t="s">
        <v>88</v>
      </c>
      <c r="F625" s="71" t="s">
        <v>88</v>
      </c>
      <c r="G625" s="30">
        <f>SUM(G626:G627)</f>
        <v>33.239999999999995</v>
      </c>
    </row>
    <row r="626" spans="1:7" x14ac:dyDescent="0.25">
      <c r="A626" s="31"/>
      <c r="B626" s="31"/>
      <c r="C626" s="32">
        <v>65.599999999999994</v>
      </c>
      <c r="D626" s="32">
        <v>0.4</v>
      </c>
      <c r="E626" s="32"/>
      <c r="F626" s="32"/>
      <c r="G626" s="32">
        <f>PRODUCT(C626:F626)</f>
        <v>26.24</v>
      </c>
    </row>
    <row r="627" spans="1:7" x14ac:dyDescent="0.25">
      <c r="A627" s="31"/>
      <c r="B627" s="31"/>
      <c r="C627" s="32">
        <v>7</v>
      </c>
      <c r="D627" s="32"/>
      <c r="E627" s="32"/>
      <c r="F627" s="32"/>
      <c r="G627" s="32">
        <f>PRODUCT(C627:F627)</f>
        <v>7</v>
      </c>
    </row>
    <row r="629" spans="1:7" ht="45" customHeight="1" x14ac:dyDescent="0.25">
      <c r="A629" s="28" t="s">
        <v>1146</v>
      </c>
      <c r="B629" s="28" t="s">
        <v>1011</v>
      </c>
      <c r="C629" s="28" t="s">
        <v>89</v>
      </c>
      <c r="D629" s="29" t="s">
        <v>40</v>
      </c>
      <c r="E629" s="71" t="s">
        <v>90</v>
      </c>
      <c r="F629" s="71" t="s">
        <v>90</v>
      </c>
      <c r="G629" s="30">
        <f>SUM(G630:G631)</f>
        <v>3.3240000000000003</v>
      </c>
    </row>
    <row r="630" spans="1:7" x14ac:dyDescent="0.25">
      <c r="A630" s="31"/>
      <c r="B630" s="31"/>
      <c r="C630" s="32">
        <v>65.599999999999994</v>
      </c>
      <c r="D630" s="32">
        <v>0.4</v>
      </c>
      <c r="E630" s="32">
        <v>0.1</v>
      </c>
      <c r="F630" s="32"/>
      <c r="G630" s="32">
        <f>PRODUCT(C630:F630)</f>
        <v>2.6240000000000001</v>
      </c>
    </row>
    <row r="631" spans="1:7" x14ac:dyDescent="0.25">
      <c r="A631" s="31"/>
      <c r="B631" s="31"/>
      <c r="C631" s="32">
        <v>7</v>
      </c>
      <c r="D631" s="32"/>
      <c r="E631" s="32">
        <v>0.1</v>
      </c>
      <c r="F631" s="32"/>
      <c r="G631" s="32">
        <f>PRODUCT(C631:F631)</f>
        <v>0.70000000000000007</v>
      </c>
    </row>
    <row r="633" spans="1:7" x14ac:dyDescent="0.25">
      <c r="B633" t="s">
        <v>1009</v>
      </c>
      <c r="C633" s="26" t="s">
        <v>6</v>
      </c>
      <c r="D633" s="27" t="s">
        <v>7</v>
      </c>
      <c r="E633" s="26" t="s">
        <v>8</v>
      </c>
    </row>
    <row r="634" spans="1:7" x14ac:dyDescent="0.25">
      <c r="B634" t="s">
        <v>1009</v>
      </c>
      <c r="C634" s="26" t="s">
        <v>9</v>
      </c>
      <c r="D634" s="27" t="s">
        <v>53</v>
      </c>
      <c r="E634" s="26" t="s">
        <v>130</v>
      </c>
    </row>
    <row r="635" spans="1:7" x14ac:dyDescent="0.25">
      <c r="B635" t="s">
        <v>1009</v>
      </c>
      <c r="C635" s="26" t="s">
        <v>11</v>
      </c>
      <c r="D635" s="27" t="s">
        <v>93</v>
      </c>
      <c r="E635" s="26" t="s">
        <v>94</v>
      </c>
    </row>
    <row r="637" spans="1:7" ht="45" customHeight="1" x14ac:dyDescent="0.25">
      <c r="A637" s="28" t="s">
        <v>1147</v>
      </c>
      <c r="B637" s="28" t="s">
        <v>1011</v>
      </c>
      <c r="C637" s="28" t="s">
        <v>96</v>
      </c>
      <c r="D637" s="29" t="s">
        <v>40</v>
      </c>
      <c r="E637" s="71" t="s">
        <v>97</v>
      </c>
      <c r="F637" s="71" t="s">
        <v>97</v>
      </c>
      <c r="G637" s="30">
        <f>SUM(G638:G644)</f>
        <v>34.901999999999994</v>
      </c>
    </row>
    <row r="638" spans="1:7" x14ac:dyDescent="0.25">
      <c r="A638" s="31" t="s">
        <v>1048</v>
      </c>
      <c r="B638" s="31"/>
      <c r="C638" s="32"/>
      <c r="D638" s="32"/>
      <c r="E638" s="32"/>
      <c r="F638" s="32"/>
      <c r="G638" s="32"/>
    </row>
    <row r="639" spans="1:7" x14ac:dyDescent="0.25">
      <c r="A639" s="31" t="s">
        <v>1049</v>
      </c>
      <c r="B639" s="31"/>
      <c r="C639" s="32">
        <v>65.599999999999994</v>
      </c>
      <c r="D639" s="32">
        <v>0.4</v>
      </c>
      <c r="E639" s="32">
        <v>0.15</v>
      </c>
      <c r="F639" s="32">
        <v>1.35</v>
      </c>
      <c r="G639" s="32">
        <f t="shared" ref="G639:G644" si="5">PRODUCT(C639:F639)</f>
        <v>5.3136000000000001</v>
      </c>
    </row>
    <row r="640" spans="1:7" x14ac:dyDescent="0.25">
      <c r="A640" s="31" t="s">
        <v>1049</v>
      </c>
      <c r="B640" s="31"/>
      <c r="C640" s="32">
        <v>7</v>
      </c>
      <c r="D640" s="32"/>
      <c r="E640" s="32">
        <v>0.15</v>
      </c>
      <c r="F640" s="32">
        <v>1.35</v>
      </c>
      <c r="G640" s="32">
        <f t="shared" si="5"/>
        <v>1.4175000000000002</v>
      </c>
    </row>
    <row r="641" spans="1:7" x14ac:dyDescent="0.25">
      <c r="A641" s="31" t="s">
        <v>1051</v>
      </c>
      <c r="B641" s="31"/>
      <c r="C641" s="32">
        <v>65.599999999999994</v>
      </c>
      <c r="D641" s="32">
        <v>0.4</v>
      </c>
      <c r="E641" s="32">
        <v>0.85</v>
      </c>
      <c r="F641" s="32">
        <v>1.35</v>
      </c>
      <c r="G641" s="32">
        <f t="shared" si="5"/>
        <v>30.110399999999998</v>
      </c>
    </row>
    <row r="642" spans="1:7" x14ac:dyDescent="0.25">
      <c r="A642" s="31" t="s">
        <v>1051</v>
      </c>
      <c r="B642" s="31"/>
      <c r="C642" s="32">
        <v>7</v>
      </c>
      <c r="D642" s="32">
        <v>0.85</v>
      </c>
      <c r="E642" s="32"/>
      <c r="F642" s="32">
        <v>1.35</v>
      </c>
      <c r="G642" s="32">
        <f t="shared" si="5"/>
        <v>8.0325000000000006</v>
      </c>
    </row>
    <row r="643" spans="1:7" x14ac:dyDescent="0.25">
      <c r="A643" s="31" t="s">
        <v>1052</v>
      </c>
      <c r="B643" s="31"/>
      <c r="C643" s="32">
        <v>65.599999999999994</v>
      </c>
      <c r="D643" s="32">
        <v>0.4</v>
      </c>
      <c r="E643" s="32">
        <v>0.3</v>
      </c>
      <c r="F643" s="32">
        <v>-1</v>
      </c>
      <c r="G643" s="32">
        <f t="shared" si="5"/>
        <v>-7.871999999999999</v>
      </c>
    </row>
    <row r="644" spans="1:7" x14ac:dyDescent="0.25">
      <c r="A644" s="31" t="s">
        <v>1052</v>
      </c>
      <c r="B644" s="31"/>
      <c r="C644" s="32">
        <v>7</v>
      </c>
      <c r="D644" s="32">
        <v>0.3</v>
      </c>
      <c r="E644" s="32"/>
      <c r="F644" s="32">
        <v>-1</v>
      </c>
      <c r="G644" s="32">
        <f t="shared" si="5"/>
        <v>-2.1</v>
      </c>
    </row>
    <row r="646" spans="1:7" ht="45" customHeight="1" x14ac:dyDescent="0.25">
      <c r="A646" s="28" t="s">
        <v>1148</v>
      </c>
      <c r="B646" s="28" t="s">
        <v>1011</v>
      </c>
      <c r="C646" s="28" t="s">
        <v>98</v>
      </c>
      <c r="D646" s="29" t="s">
        <v>40</v>
      </c>
      <c r="E646" s="71" t="s">
        <v>99</v>
      </c>
      <c r="F646" s="71" t="s">
        <v>99</v>
      </c>
      <c r="G646" s="30">
        <f>SUM(G647:G651)</f>
        <v>28.170899999999996</v>
      </c>
    </row>
    <row r="647" spans="1:7" x14ac:dyDescent="0.25">
      <c r="A647" s="31" t="s">
        <v>1048</v>
      </c>
      <c r="B647" s="31"/>
      <c r="C647" s="32"/>
      <c r="D647" s="32"/>
      <c r="E647" s="32"/>
      <c r="F647" s="32"/>
      <c r="G647" s="32"/>
    </row>
    <row r="648" spans="1:7" x14ac:dyDescent="0.25">
      <c r="A648" s="31" t="s">
        <v>1051</v>
      </c>
      <c r="B648" s="31"/>
      <c r="C648" s="32">
        <v>65.599999999999994</v>
      </c>
      <c r="D648" s="32">
        <v>0.4</v>
      </c>
      <c r="E648" s="32">
        <v>0.85</v>
      </c>
      <c r="F648" s="32">
        <v>1.35</v>
      </c>
      <c r="G648" s="32">
        <f>PRODUCT(C648:F648)</f>
        <v>30.110399999999998</v>
      </c>
    </row>
    <row r="649" spans="1:7" x14ac:dyDescent="0.25">
      <c r="A649" s="31" t="s">
        <v>1051</v>
      </c>
      <c r="B649" s="31"/>
      <c r="C649" s="32">
        <v>7</v>
      </c>
      <c r="D649" s="32">
        <v>0.85</v>
      </c>
      <c r="E649" s="32"/>
      <c r="F649" s="32">
        <v>1.35</v>
      </c>
      <c r="G649" s="32">
        <f>PRODUCT(C649:F649)</f>
        <v>8.0325000000000006</v>
      </c>
    </row>
    <row r="650" spans="1:7" x14ac:dyDescent="0.25">
      <c r="A650" s="31" t="s">
        <v>1052</v>
      </c>
      <c r="B650" s="31"/>
      <c r="C650" s="32">
        <v>65.599999999999994</v>
      </c>
      <c r="D650" s="32">
        <v>0.4</v>
      </c>
      <c r="E650" s="32">
        <v>0.3</v>
      </c>
      <c r="F650" s="32">
        <v>-1</v>
      </c>
      <c r="G650" s="32">
        <f>PRODUCT(C650:F650)</f>
        <v>-7.871999999999999</v>
      </c>
    </row>
    <row r="651" spans="1:7" x14ac:dyDescent="0.25">
      <c r="A651" s="31" t="s">
        <v>1052</v>
      </c>
      <c r="B651" s="31"/>
      <c r="C651" s="32">
        <v>7</v>
      </c>
      <c r="D651" s="32">
        <v>0.3</v>
      </c>
      <c r="E651" s="32"/>
      <c r="F651" s="32">
        <v>-1</v>
      </c>
      <c r="G651" s="32">
        <f>PRODUCT(C651:F651)</f>
        <v>-2.1</v>
      </c>
    </row>
    <row r="653" spans="1:7" ht="45" customHeight="1" x14ac:dyDescent="0.25">
      <c r="A653" s="28" t="s">
        <v>1149</v>
      </c>
      <c r="B653" s="28" t="s">
        <v>1011</v>
      </c>
      <c r="C653" s="28" t="s">
        <v>100</v>
      </c>
      <c r="D653" s="29" t="s">
        <v>40</v>
      </c>
      <c r="E653" s="71" t="s">
        <v>101</v>
      </c>
      <c r="F653" s="71" t="s">
        <v>101</v>
      </c>
      <c r="G653" s="30">
        <f>SUM(G654:G658)</f>
        <v>28.170899999999996</v>
      </c>
    </row>
    <row r="654" spans="1:7" x14ac:dyDescent="0.25">
      <c r="A654" s="31" t="s">
        <v>1048</v>
      </c>
      <c r="B654" s="31"/>
      <c r="C654" s="32"/>
      <c r="D654" s="32"/>
      <c r="E654" s="32"/>
      <c r="F654" s="32"/>
      <c r="G654" s="32"/>
    </row>
    <row r="655" spans="1:7" x14ac:dyDescent="0.25">
      <c r="A655" s="31" t="s">
        <v>1051</v>
      </c>
      <c r="B655" s="31"/>
      <c r="C655" s="32">
        <v>65.599999999999994</v>
      </c>
      <c r="D655" s="32">
        <v>0.4</v>
      </c>
      <c r="E655" s="32">
        <v>0.85</v>
      </c>
      <c r="F655" s="32">
        <v>1.35</v>
      </c>
      <c r="G655" s="32">
        <f>PRODUCT(C655:F655)</f>
        <v>30.110399999999998</v>
      </c>
    </row>
    <row r="656" spans="1:7" x14ac:dyDescent="0.25">
      <c r="A656" s="31" t="s">
        <v>1051</v>
      </c>
      <c r="B656" s="31"/>
      <c r="C656" s="32">
        <v>7</v>
      </c>
      <c r="D656" s="32">
        <v>0.85</v>
      </c>
      <c r="E656" s="32"/>
      <c r="F656" s="32">
        <v>1.35</v>
      </c>
      <c r="G656" s="32">
        <f>PRODUCT(C656:F656)</f>
        <v>8.0325000000000006</v>
      </c>
    </row>
    <row r="657" spans="1:7" x14ac:dyDescent="0.25">
      <c r="A657" s="31" t="s">
        <v>1052</v>
      </c>
      <c r="B657" s="31"/>
      <c r="C657" s="32">
        <v>65.599999999999994</v>
      </c>
      <c r="D657" s="32">
        <v>0.4</v>
      </c>
      <c r="E657" s="32">
        <v>0.3</v>
      </c>
      <c r="F657" s="32">
        <v>-1</v>
      </c>
      <c r="G657" s="32">
        <f>PRODUCT(C657:F657)</f>
        <v>-7.871999999999999</v>
      </c>
    </row>
    <row r="658" spans="1:7" x14ac:dyDescent="0.25">
      <c r="A658" s="31" t="s">
        <v>1052</v>
      </c>
      <c r="B658" s="31"/>
      <c r="C658" s="32">
        <v>7</v>
      </c>
      <c r="D658" s="32">
        <v>0.3</v>
      </c>
      <c r="E658" s="32"/>
      <c r="F658" s="32">
        <v>-1</v>
      </c>
      <c r="G658" s="32">
        <f>PRODUCT(C658:F658)</f>
        <v>-2.1</v>
      </c>
    </row>
    <row r="660" spans="1:7" ht="45" customHeight="1" x14ac:dyDescent="0.25">
      <c r="A660" s="28" t="s">
        <v>1150</v>
      </c>
      <c r="B660" s="28" t="s">
        <v>1011</v>
      </c>
      <c r="C660" s="28" t="s">
        <v>102</v>
      </c>
      <c r="D660" s="29" t="s">
        <v>40</v>
      </c>
      <c r="E660" s="71" t="s">
        <v>103</v>
      </c>
      <c r="F660" s="71" t="s">
        <v>103</v>
      </c>
      <c r="G660" s="30">
        <f>SUM(G661:G663)</f>
        <v>6.7311000000000005</v>
      </c>
    </row>
    <row r="661" spans="1:7" x14ac:dyDescent="0.25">
      <c r="A661" s="31" t="s">
        <v>1048</v>
      </c>
      <c r="B661" s="31"/>
      <c r="C661" s="32"/>
      <c r="D661" s="32"/>
      <c r="E661" s="32"/>
      <c r="F661" s="32"/>
      <c r="G661" s="32"/>
    </row>
    <row r="662" spans="1:7" x14ac:dyDescent="0.25">
      <c r="A662" s="31" t="s">
        <v>1049</v>
      </c>
      <c r="B662" s="31"/>
      <c r="C662" s="32">
        <v>65.599999999999994</v>
      </c>
      <c r="D662" s="32">
        <v>0.4</v>
      </c>
      <c r="E662" s="32">
        <v>0.15</v>
      </c>
      <c r="F662" s="32">
        <v>1.35</v>
      </c>
      <c r="G662" s="32">
        <f>PRODUCT(C662:F662)</f>
        <v>5.3136000000000001</v>
      </c>
    </row>
    <row r="663" spans="1:7" x14ac:dyDescent="0.25">
      <c r="A663" s="31" t="s">
        <v>1049</v>
      </c>
      <c r="B663" s="31"/>
      <c r="C663" s="32">
        <v>7</v>
      </c>
      <c r="D663" s="32"/>
      <c r="E663" s="32">
        <v>0.15</v>
      </c>
      <c r="F663" s="32">
        <v>1.35</v>
      </c>
      <c r="G663" s="32">
        <f>PRODUCT(C663:F663)</f>
        <v>1.4175000000000002</v>
      </c>
    </row>
    <row r="665" spans="1:7" ht="45" customHeight="1" x14ac:dyDescent="0.25">
      <c r="A665" s="28" t="s">
        <v>1151</v>
      </c>
      <c r="B665" s="28" t="s">
        <v>1011</v>
      </c>
      <c r="C665" s="28" t="s">
        <v>104</v>
      </c>
      <c r="D665" s="29" t="s">
        <v>40</v>
      </c>
      <c r="E665" s="71" t="s">
        <v>105</v>
      </c>
      <c r="F665" s="71" t="s">
        <v>105</v>
      </c>
      <c r="G665" s="30">
        <f>SUM(G666:G668)</f>
        <v>6.7311000000000005</v>
      </c>
    </row>
    <row r="666" spans="1:7" x14ac:dyDescent="0.25">
      <c r="A666" s="31" t="s">
        <v>1048</v>
      </c>
      <c r="B666" s="31"/>
      <c r="C666" s="32"/>
      <c r="D666" s="32"/>
      <c r="E666" s="32"/>
      <c r="F666" s="32"/>
      <c r="G666" s="32"/>
    </row>
    <row r="667" spans="1:7" x14ac:dyDescent="0.25">
      <c r="A667" s="31" t="s">
        <v>1049</v>
      </c>
      <c r="B667" s="31"/>
      <c r="C667" s="32">
        <v>65.599999999999994</v>
      </c>
      <c r="D667" s="32">
        <v>0.4</v>
      </c>
      <c r="E667" s="32">
        <v>0.15</v>
      </c>
      <c r="F667" s="32">
        <v>1.35</v>
      </c>
      <c r="G667" s="32">
        <f>PRODUCT(C667:F667)</f>
        <v>5.3136000000000001</v>
      </c>
    </row>
    <row r="668" spans="1:7" x14ac:dyDescent="0.25">
      <c r="A668" s="31" t="s">
        <v>1049</v>
      </c>
      <c r="B668" s="31"/>
      <c r="C668" s="32">
        <v>7</v>
      </c>
      <c r="D668" s="32"/>
      <c r="E668" s="32">
        <v>0.15</v>
      </c>
      <c r="F668" s="32">
        <v>1.35</v>
      </c>
      <c r="G668" s="32">
        <f>PRODUCT(C668:F668)</f>
        <v>1.4175000000000002</v>
      </c>
    </row>
    <row r="670" spans="1:7" ht="45" customHeight="1" x14ac:dyDescent="0.25">
      <c r="A670" s="28" t="s">
        <v>1152</v>
      </c>
      <c r="B670" s="28" t="s">
        <v>1011</v>
      </c>
      <c r="C670" s="28" t="s">
        <v>106</v>
      </c>
      <c r="D670" s="29" t="s">
        <v>40</v>
      </c>
      <c r="E670" s="71" t="s">
        <v>107</v>
      </c>
      <c r="F670" s="71" t="s">
        <v>107</v>
      </c>
      <c r="G670" s="30">
        <f>SUM(G671:G671)</f>
        <v>0.5</v>
      </c>
    </row>
    <row r="671" spans="1:7" x14ac:dyDescent="0.25">
      <c r="A671" s="31"/>
      <c r="B671" s="31"/>
      <c r="C671" s="32">
        <v>0.5</v>
      </c>
      <c r="D671" s="32"/>
      <c r="E671" s="32"/>
      <c r="F671" s="32"/>
      <c r="G671" s="32">
        <f>PRODUCT(C671:F671)</f>
        <v>0.5</v>
      </c>
    </row>
    <row r="673" spans="1:7" x14ac:dyDescent="0.25">
      <c r="B673" t="s">
        <v>1009</v>
      </c>
      <c r="C673" s="26" t="s">
        <v>6</v>
      </c>
      <c r="D673" s="27" t="s">
        <v>7</v>
      </c>
      <c r="E673" s="26" t="s">
        <v>8</v>
      </c>
    </row>
    <row r="674" spans="1:7" x14ac:dyDescent="0.25">
      <c r="B674" t="s">
        <v>1009</v>
      </c>
      <c r="C674" s="26" t="s">
        <v>9</v>
      </c>
      <c r="D674" s="27" t="s">
        <v>68</v>
      </c>
      <c r="E674" s="26" t="s">
        <v>139</v>
      </c>
    </row>
    <row r="675" spans="1:7" x14ac:dyDescent="0.25">
      <c r="B675" t="s">
        <v>1009</v>
      </c>
      <c r="C675" s="26" t="s">
        <v>11</v>
      </c>
      <c r="D675" s="27" t="s">
        <v>7</v>
      </c>
      <c r="E675" s="26" t="s">
        <v>12</v>
      </c>
    </row>
    <row r="677" spans="1:7" ht="45" customHeight="1" x14ac:dyDescent="0.25">
      <c r="A677" s="28" t="s">
        <v>1153</v>
      </c>
      <c r="B677" s="28" t="s">
        <v>1011</v>
      </c>
      <c r="C677" s="28" t="s">
        <v>14</v>
      </c>
      <c r="D677" s="29" t="s">
        <v>15</v>
      </c>
      <c r="E677" s="71" t="s">
        <v>16</v>
      </c>
      <c r="F677" s="71" t="s">
        <v>16</v>
      </c>
      <c r="G677" s="30">
        <f>SUM(G678:G678)</f>
        <v>70</v>
      </c>
    </row>
    <row r="678" spans="1:7" x14ac:dyDescent="0.25">
      <c r="A678" s="31"/>
      <c r="B678" s="31"/>
      <c r="C678" s="32">
        <v>70</v>
      </c>
      <c r="D678" s="32"/>
      <c r="E678" s="32"/>
      <c r="F678" s="32"/>
      <c r="G678" s="32">
        <f>PRODUCT(C678:F678)</f>
        <v>70</v>
      </c>
    </row>
    <row r="680" spans="1:7" ht="45" customHeight="1" x14ac:dyDescent="0.25">
      <c r="A680" s="28" t="s">
        <v>1154</v>
      </c>
      <c r="B680" s="28" t="s">
        <v>1011</v>
      </c>
      <c r="C680" s="28" t="s">
        <v>17</v>
      </c>
      <c r="D680" s="29" t="s">
        <v>18</v>
      </c>
      <c r="E680" s="71" t="s">
        <v>19</v>
      </c>
      <c r="F680" s="71" t="s">
        <v>19</v>
      </c>
      <c r="G680" s="30">
        <f>SUM(G681:G681)</f>
        <v>14</v>
      </c>
    </row>
    <row r="681" spans="1:7" x14ac:dyDescent="0.25">
      <c r="A681" s="31"/>
      <c r="B681" s="31"/>
      <c r="C681" s="32">
        <v>14</v>
      </c>
      <c r="D681" s="32"/>
      <c r="E681" s="32"/>
      <c r="F681" s="32"/>
      <c r="G681" s="32">
        <f>PRODUCT(C681:F681)</f>
        <v>14</v>
      </c>
    </row>
    <row r="683" spans="1:7" ht="45" customHeight="1" x14ac:dyDescent="0.25">
      <c r="A683" s="28" t="s">
        <v>1155</v>
      </c>
      <c r="B683" s="28" t="s">
        <v>1011</v>
      </c>
      <c r="C683" s="28" t="s">
        <v>20</v>
      </c>
      <c r="D683" s="29" t="s">
        <v>18</v>
      </c>
      <c r="E683" s="71" t="s">
        <v>21</v>
      </c>
      <c r="F683" s="71" t="s">
        <v>21</v>
      </c>
      <c r="G683" s="30">
        <f>SUM(G684:G684)</f>
        <v>7</v>
      </c>
    </row>
    <row r="684" spans="1:7" x14ac:dyDescent="0.25">
      <c r="A684" s="31"/>
      <c r="B684" s="31"/>
      <c r="C684" s="32">
        <v>7</v>
      </c>
      <c r="D684" s="32"/>
      <c r="E684" s="32"/>
      <c r="F684" s="32"/>
      <c r="G684" s="32">
        <f>PRODUCT(C684:F684)</f>
        <v>7</v>
      </c>
    </row>
    <row r="686" spans="1:7" ht="45" customHeight="1" x14ac:dyDescent="0.25">
      <c r="A686" s="28" t="s">
        <v>1156</v>
      </c>
      <c r="B686" s="28" t="s">
        <v>1011</v>
      </c>
      <c r="C686" s="28" t="s">
        <v>22</v>
      </c>
      <c r="D686" s="29" t="s">
        <v>15</v>
      </c>
      <c r="E686" s="71" t="s">
        <v>23</v>
      </c>
      <c r="F686" s="71" t="s">
        <v>23</v>
      </c>
      <c r="G686" s="30">
        <f>SUM(G687:G687)</f>
        <v>145</v>
      </c>
    </row>
    <row r="687" spans="1:7" x14ac:dyDescent="0.25">
      <c r="A687" s="31"/>
      <c r="B687" s="31"/>
      <c r="C687" s="32">
        <v>145</v>
      </c>
      <c r="D687" s="32"/>
      <c r="E687" s="32"/>
      <c r="F687" s="32"/>
      <c r="G687" s="32">
        <f>PRODUCT(C687:F687)</f>
        <v>145</v>
      </c>
    </row>
    <row r="689" spans="1:7" ht="45" customHeight="1" x14ac:dyDescent="0.25">
      <c r="A689" s="28" t="s">
        <v>1157</v>
      </c>
      <c r="B689" s="28" t="s">
        <v>1011</v>
      </c>
      <c r="C689" s="28" t="s">
        <v>24</v>
      </c>
      <c r="D689" s="29" t="s">
        <v>18</v>
      </c>
      <c r="E689" s="71" t="s">
        <v>25</v>
      </c>
      <c r="F689" s="71" t="s">
        <v>25</v>
      </c>
      <c r="G689" s="30">
        <f>SUM(G690:G692)</f>
        <v>12</v>
      </c>
    </row>
    <row r="690" spans="1:7" x14ac:dyDescent="0.25">
      <c r="A690" s="31" t="s">
        <v>1016</v>
      </c>
      <c r="B690" s="31"/>
      <c r="C690" s="32">
        <v>7</v>
      </c>
      <c r="D690" s="32"/>
      <c r="E690" s="32"/>
      <c r="F690" s="32"/>
      <c r="G690" s="32">
        <f>PRODUCT(C690:F690)</f>
        <v>7</v>
      </c>
    </row>
    <row r="691" spans="1:7" x14ac:dyDescent="0.25">
      <c r="A691" s="31" t="s">
        <v>1017</v>
      </c>
      <c r="B691" s="31"/>
      <c r="C691" s="32">
        <v>3</v>
      </c>
      <c r="D691" s="32"/>
      <c r="E691" s="32"/>
      <c r="F691" s="32"/>
      <c r="G691" s="32">
        <f>PRODUCT(C691:F691)</f>
        <v>3</v>
      </c>
    </row>
    <row r="692" spans="1:7" x14ac:dyDescent="0.25">
      <c r="A692" s="31" t="s">
        <v>1018</v>
      </c>
      <c r="B692" s="31"/>
      <c r="C692" s="32">
        <v>2</v>
      </c>
      <c r="D692" s="32"/>
      <c r="E692" s="32"/>
      <c r="F692" s="32"/>
      <c r="G692" s="32">
        <f>PRODUCT(C692:F692)</f>
        <v>2</v>
      </c>
    </row>
    <row r="694" spans="1:7" ht="45" customHeight="1" x14ac:dyDescent="0.25">
      <c r="A694" s="28" t="s">
        <v>1158</v>
      </c>
      <c r="B694" s="28" t="s">
        <v>1011</v>
      </c>
      <c r="C694" s="28" t="s">
        <v>26</v>
      </c>
      <c r="D694" s="29" t="s">
        <v>18</v>
      </c>
      <c r="E694" s="71" t="s">
        <v>27</v>
      </c>
      <c r="F694" s="71" t="s">
        <v>27</v>
      </c>
      <c r="G694" s="30">
        <f>SUM(G695:G696)</f>
        <v>6</v>
      </c>
    </row>
    <row r="695" spans="1:7" x14ac:dyDescent="0.25">
      <c r="A695" s="31" t="s">
        <v>1020</v>
      </c>
      <c r="B695" s="31"/>
      <c r="C695" s="32">
        <v>4</v>
      </c>
      <c r="D695" s="32"/>
      <c r="E695" s="32"/>
      <c r="F695" s="32"/>
      <c r="G695" s="32">
        <f>PRODUCT(C695:F695)</f>
        <v>4</v>
      </c>
    </row>
    <row r="696" spans="1:7" x14ac:dyDescent="0.25">
      <c r="A696" s="31" t="s">
        <v>1021</v>
      </c>
      <c r="B696" s="31"/>
      <c r="C696" s="32">
        <v>2</v>
      </c>
      <c r="D696" s="32"/>
      <c r="E696" s="32"/>
      <c r="F696" s="32"/>
      <c r="G696" s="32">
        <f>PRODUCT(C696:F696)</f>
        <v>2</v>
      </c>
    </row>
    <row r="698" spans="1:7" ht="45" customHeight="1" x14ac:dyDescent="0.25">
      <c r="A698" s="28" t="s">
        <v>1159</v>
      </c>
      <c r="B698" s="28" t="s">
        <v>1011</v>
      </c>
      <c r="C698" s="28" t="s">
        <v>28</v>
      </c>
      <c r="D698" s="29" t="s">
        <v>18</v>
      </c>
      <c r="E698" s="71" t="s">
        <v>29</v>
      </c>
      <c r="F698" s="71" t="s">
        <v>29</v>
      </c>
      <c r="G698" s="30">
        <f>SUM(G699:G701)</f>
        <v>6</v>
      </c>
    </row>
    <row r="699" spans="1:7" x14ac:dyDescent="0.25">
      <c r="A699" s="31" t="s">
        <v>1023</v>
      </c>
      <c r="B699" s="31"/>
      <c r="C699" s="32">
        <v>1</v>
      </c>
      <c r="D699" s="32"/>
      <c r="E699" s="32"/>
      <c r="F699" s="32"/>
      <c r="G699" s="32">
        <f>PRODUCT(C699:F699)</f>
        <v>1</v>
      </c>
    </row>
    <row r="700" spans="1:7" x14ac:dyDescent="0.25">
      <c r="A700" s="31" t="s">
        <v>1024</v>
      </c>
      <c r="B700" s="31"/>
      <c r="C700" s="32">
        <v>4</v>
      </c>
      <c r="D700" s="32"/>
      <c r="E700" s="32"/>
      <c r="F700" s="32"/>
      <c r="G700" s="32">
        <f>PRODUCT(C700:F700)</f>
        <v>4</v>
      </c>
    </row>
    <row r="701" spans="1:7" x14ac:dyDescent="0.25">
      <c r="A701" s="31" t="s">
        <v>1025</v>
      </c>
      <c r="B701" s="31"/>
      <c r="C701" s="32">
        <v>1</v>
      </c>
      <c r="D701" s="32"/>
      <c r="E701" s="32"/>
      <c r="F701" s="32"/>
      <c r="G701" s="32">
        <f>PRODUCT(C701:F701)</f>
        <v>1</v>
      </c>
    </row>
    <row r="703" spans="1:7" ht="45" customHeight="1" x14ac:dyDescent="0.25">
      <c r="A703" s="28" t="s">
        <v>1160</v>
      </c>
      <c r="B703" s="28" t="s">
        <v>1011</v>
      </c>
      <c r="C703" s="28" t="s">
        <v>30</v>
      </c>
      <c r="D703" s="29" t="s">
        <v>31</v>
      </c>
      <c r="E703" s="71" t="s">
        <v>32</v>
      </c>
      <c r="F703" s="71" t="s">
        <v>32</v>
      </c>
      <c r="G703" s="30">
        <f>SUM(G704:G704)</f>
        <v>18</v>
      </c>
    </row>
    <row r="704" spans="1:7" x14ac:dyDescent="0.25">
      <c r="A704" s="31"/>
      <c r="B704" s="31"/>
      <c r="C704" s="32">
        <v>18</v>
      </c>
      <c r="D704" s="32"/>
      <c r="E704" s="32"/>
      <c r="F704" s="32"/>
      <c r="G704" s="32">
        <f>PRODUCT(C704:F704)</f>
        <v>18</v>
      </c>
    </row>
    <row r="706" spans="1:7" ht="45" customHeight="1" x14ac:dyDescent="0.25">
      <c r="A706" s="28" t="s">
        <v>1161</v>
      </c>
      <c r="B706" s="28" t="s">
        <v>1011</v>
      </c>
      <c r="C706" s="28" t="s">
        <v>33</v>
      </c>
      <c r="D706" s="29" t="s">
        <v>31</v>
      </c>
      <c r="E706" s="71" t="s">
        <v>34</v>
      </c>
      <c r="F706" s="71" t="s">
        <v>34</v>
      </c>
      <c r="G706" s="30">
        <f>SUM(G707:G707)</f>
        <v>18</v>
      </c>
    </row>
    <row r="707" spans="1:7" x14ac:dyDescent="0.25">
      <c r="A707" s="31"/>
      <c r="B707" s="31"/>
      <c r="C707" s="32">
        <v>18</v>
      </c>
      <c r="D707" s="32"/>
      <c r="E707" s="32"/>
      <c r="F707" s="32"/>
      <c r="G707" s="32">
        <f>PRODUCT(C707:F707)</f>
        <v>18</v>
      </c>
    </row>
    <row r="709" spans="1:7" x14ac:dyDescent="0.25">
      <c r="B709" t="s">
        <v>1009</v>
      </c>
      <c r="C709" s="26" t="s">
        <v>6</v>
      </c>
      <c r="D709" s="27" t="s">
        <v>7</v>
      </c>
      <c r="E709" s="26" t="s">
        <v>8</v>
      </c>
    </row>
    <row r="710" spans="1:7" x14ac:dyDescent="0.25">
      <c r="B710" t="s">
        <v>1009</v>
      </c>
      <c r="C710" s="26" t="s">
        <v>9</v>
      </c>
      <c r="D710" s="27" t="s">
        <v>68</v>
      </c>
      <c r="E710" s="26" t="s">
        <v>139</v>
      </c>
    </row>
    <row r="711" spans="1:7" x14ac:dyDescent="0.25">
      <c r="B711" t="s">
        <v>1009</v>
      </c>
      <c r="C711" s="26" t="s">
        <v>11</v>
      </c>
      <c r="D711" s="27" t="s">
        <v>36</v>
      </c>
      <c r="E711" s="26" t="s">
        <v>37</v>
      </c>
    </row>
    <row r="713" spans="1:7" ht="45" customHeight="1" x14ac:dyDescent="0.25">
      <c r="A713" s="28" t="s">
        <v>1162</v>
      </c>
      <c r="B713" s="28" t="s">
        <v>1011</v>
      </c>
      <c r="C713" s="28" t="s">
        <v>39</v>
      </c>
      <c r="D713" s="29" t="s">
        <v>40</v>
      </c>
      <c r="E713" s="71" t="s">
        <v>41</v>
      </c>
      <c r="F713" s="71" t="s">
        <v>41</v>
      </c>
      <c r="G713" s="30">
        <f>SUM(G714:G714)</f>
        <v>4</v>
      </c>
    </row>
    <row r="714" spans="1:7" x14ac:dyDescent="0.25">
      <c r="A714" s="31"/>
      <c r="B714" s="31"/>
      <c r="C714" s="32">
        <v>4</v>
      </c>
      <c r="D714" s="32"/>
      <c r="E714" s="32"/>
      <c r="F714" s="32"/>
      <c r="G714" s="32">
        <f>PRODUCT(C714:F714)</f>
        <v>4</v>
      </c>
    </row>
    <row r="716" spans="1:7" x14ac:dyDescent="0.25">
      <c r="B716" t="s">
        <v>1009</v>
      </c>
      <c r="C716" s="26" t="s">
        <v>6</v>
      </c>
      <c r="D716" s="27" t="s">
        <v>7</v>
      </c>
      <c r="E716" s="26" t="s">
        <v>8</v>
      </c>
    </row>
    <row r="717" spans="1:7" x14ac:dyDescent="0.25">
      <c r="B717" t="s">
        <v>1009</v>
      </c>
      <c r="C717" s="26" t="s">
        <v>9</v>
      </c>
      <c r="D717" s="27" t="s">
        <v>68</v>
      </c>
      <c r="E717" s="26" t="s">
        <v>139</v>
      </c>
    </row>
    <row r="718" spans="1:7" x14ac:dyDescent="0.25">
      <c r="B718" t="s">
        <v>1009</v>
      </c>
      <c r="C718" s="26" t="s">
        <v>11</v>
      </c>
      <c r="D718" s="27" t="s">
        <v>42</v>
      </c>
      <c r="E718" s="26" t="s">
        <v>43</v>
      </c>
    </row>
    <row r="720" spans="1:7" ht="45" customHeight="1" x14ac:dyDescent="0.25">
      <c r="A720" s="28" t="s">
        <v>1163</v>
      </c>
      <c r="B720" s="28" t="s">
        <v>1011</v>
      </c>
      <c r="C720" s="28" t="s">
        <v>45</v>
      </c>
      <c r="D720" s="29" t="s">
        <v>31</v>
      </c>
      <c r="E720" s="71" t="s">
        <v>46</v>
      </c>
      <c r="F720" s="71" t="s">
        <v>46</v>
      </c>
      <c r="G720" s="30">
        <f>SUM(G721:G721)</f>
        <v>28.960000000000004</v>
      </c>
    </row>
    <row r="721" spans="1:7" x14ac:dyDescent="0.25">
      <c r="A721" s="31"/>
      <c r="B721" s="31"/>
      <c r="C721" s="32">
        <v>72.400000000000006</v>
      </c>
      <c r="D721" s="32">
        <v>0.4</v>
      </c>
      <c r="E721" s="32"/>
      <c r="F721" s="32"/>
      <c r="G721" s="32">
        <f>PRODUCT(C721:F721)</f>
        <v>28.960000000000004</v>
      </c>
    </row>
    <row r="723" spans="1:7" ht="45" customHeight="1" x14ac:dyDescent="0.25">
      <c r="A723" s="28" t="s">
        <v>1164</v>
      </c>
      <c r="B723" s="28" t="s">
        <v>1011</v>
      </c>
      <c r="C723" s="28" t="s">
        <v>47</v>
      </c>
      <c r="D723" s="29" t="s">
        <v>31</v>
      </c>
      <c r="E723" s="71" t="s">
        <v>48</v>
      </c>
      <c r="F723" s="71" t="s">
        <v>48</v>
      </c>
      <c r="G723" s="30">
        <f>SUM(G724:G724)</f>
        <v>8</v>
      </c>
    </row>
    <row r="724" spans="1:7" x14ac:dyDescent="0.25">
      <c r="A724" s="31"/>
      <c r="B724" s="31"/>
      <c r="C724" s="32">
        <v>8</v>
      </c>
      <c r="D724" s="32"/>
      <c r="E724" s="32"/>
      <c r="F724" s="32"/>
      <c r="G724" s="32">
        <f>PRODUCT(C724:F724)</f>
        <v>8</v>
      </c>
    </row>
    <row r="726" spans="1:7" x14ac:dyDescent="0.25">
      <c r="B726" t="s">
        <v>1009</v>
      </c>
      <c r="C726" s="26" t="s">
        <v>6</v>
      </c>
      <c r="D726" s="27" t="s">
        <v>7</v>
      </c>
      <c r="E726" s="26" t="s">
        <v>8</v>
      </c>
    </row>
    <row r="727" spans="1:7" x14ac:dyDescent="0.25">
      <c r="B727" t="s">
        <v>1009</v>
      </c>
      <c r="C727" s="26" t="s">
        <v>9</v>
      </c>
      <c r="D727" s="27" t="s">
        <v>68</v>
      </c>
      <c r="E727" s="26" t="s">
        <v>139</v>
      </c>
    </row>
    <row r="728" spans="1:7" x14ac:dyDescent="0.25">
      <c r="B728" t="s">
        <v>1009</v>
      </c>
      <c r="C728" s="26" t="s">
        <v>11</v>
      </c>
      <c r="D728" s="27" t="s">
        <v>53</v>
      </c>
      <c r="E728" s="26" t="s">
        <v>54</v>
      </c>
    </row>
    <row r="730" spans="1:7" ht="45" customHeight="1" x14ac:dyDescent="0.25">
      <c r="A730" s="28" t="s">
        <v>1165</v>
      </c>
      <c r="B730" s="28" t="s">
        <v>1011</v>
      </c>
      <c r="C730" s="28" t="s">
        <v>56</v>
      </c>
      <c r="D730" s="29" t="s">
        <v>40</v>
      </c>
      <c r="E730" s="71" t="s">
        <v>57</v>
      </c>
      <c r="F730" s="71" t="s">
        <v>57</v>
      </c>
      <c r="G730" s="30">
        <f>SUM(G731:G731)</f>
        <v>24.616000000000003</v>
      </c>
    </row>
    <row r="731" spans="1:7" x14ac:dyDescent="0.25">
      <c r="A731" s="31"/>
      <c r="B731" s="31"/>
      <c r="C731" s="32">
        <v>72.400000000000006</v>
      </c>
      <c r="D731" s="32">
        <v>0.4</v>
      </c>
      <c r="E731" s="32">
        <v>0.85</v>
      </c>
      <c r="F731" s="32"/>
      <c r="G731" s="32">
        <f>PRODUCT(C731:F731)</f>
        <v>24.616000000000003</v>
      </c>
    </row>
    <row r="733" spans="1:7" ht="45" customHeight="1" x14ac:dyDescent="0.25">
      <c r="A733" s="28" t="s">
        <v>1166</v>
      </c>
      <c r="B733" s="28" t="s">
        <v>1011</v>
      </c>
      <c r="C733" s="28" t="s">
        <v>58</v>
      </c>
      <c r="D733" s="29" t="s">
        <v>40</v>
      </c>
      <c r="E733" s="71" t="s">
        <v>59</v>
      </c>
      <c r="F733" s="71" t="s">
        <v>59</v>
      </c>
      <c r="G733" s="30">
        <f>SUM(G734:G734)</f>
        <v>6.8</v>
      </c>
    </row>
    <row r="734" spans="1:7" x14ac:dyDescent="0.25">
      <c r="A734" s="31"/>
      <c r="B734" s="31"/>
      <c r="C734" s="32">
        <v>8</v>
      </c>
      <c r="D734" s="32">
        <v>0.85</v>
      </c>
      <c r="E734" s="32"/>
      <c r="F734" s="32"/>
      <c r="G734" s="32">
        <f>PRODUCT(C734:F734)</f>
        <v>6.8</v>
      </c>
    </row>
    <row r="736" spans="1:7" ht="45" customHeight="1" x14ac:dyDescent="0.25">
      <c r="A736" s="28" t="s">
        <v>1167</v>
      </c>
      <c r="B736" s="28" t="s">
        <v>1011</v>
      </c>
      <c r="C736" s="28" t="s">
        <v>60</v>
      </c>
      <c r="D736" s="29" t="s">
        <v>40</v>
      </c>
      <c r="E736" s="71" t="s">
        <v>61</v>
      </c>
      <c r="F736" s="71" t="s">
        <v>61</v>
      </c>
      <c r="G736" s="30">
        <f>SUM(G737:G737)</f>
        <v>15.928000000000004</v>
      </c>
    </row>
    <row r="737" spans="1:7" x14ac:dyDescent="0.25">
      <c r="A737" s="31"/>
      <c r="B737" s="31"/>
      <c r="C737" s="32">
        <v>72.400000000000006</v>
      </c>
      <c r="D737" s="32">
        <v>0.4</v>
      </c>
      <c r="E737" s="32">
        <v>0.55000000000000004</v>
      </c>
      <c r="F737" s="32"/>
      <c r="G737" s="32">
        <f>PRODUCT(C737:F737)</f>
        <v>15.928000000000004</v>
      </c>
    </row>
    <row r="739" spans="1:7" ht="45" customHeight="1" x14ac:dyDescent="0.25">
      <c r="A739" s="28" t="s">
        <v>1168</v>
      </c>
      <c r="B739" s="28" t="s">
        <v>1011</v>
      </c>
      <c r="C739" s="28" t="s">
        <v>62</v>
      </c>
      <c r="D739" s="29" t="s">
        <v>40</v>
      </c>
      <c r="E739" s="71" t="s">
        <v>63</v>
      </c>
      <c r="F739" s="71" t="s">
        <v>63</v>
      </c>
      <c r="G739" s="30">
        <f>SUM(G740:G740)</f>
        <v>4.4000000000000004</v>
      </c>
    </row>
    <row r="740" spans="1:7" x14ac:dyDescent="0.25">
      <c r="A740" s="31"/>
      <c r="B740" s="31"/>
      <c r="C740" s="32">
        <v>8</v>
      </c>
      <c r="D740" s="32">
        <v>0.55000000000000004</v>
      </c>
      <c r="E740" s="32"/>
      <c r="F740" s="32"/>
      <c r="G740" s="32">
        <f>PRODUCT(C740:F740)</f>
        <v>4.4000000000000004</v>
      </c>
    </row>
    <row r="742" spans="1:7" ht="45" customHeight="1" x14ac:dyDescent="0.25">
      <c r="A742" s="28" t="s">
        <v>1169</v>
      </c>
      <c r="B742" s="28" t="s">
        <v>1011</v>
      </c>
      <c r="C742" s="28" t="s">
        <v>64</v>
      </c>
      <c r="D742" s="29" t="s">
        <v>40</v>
      </c>
      <c r="E742" s="71" t="s">
        <v>65</v>
      </c>
      <c r="F742" s="71" t="s">
        <v>65</v>
      </c>
      <c r="G742" s="30">
        <f>SUM(G743:G743)</f>
        <v>8.6880000000000006</v>
      </c>
    </row>
    <row r="743" spans="1:7" x14ac:dyDescent="0.25">
      <c r="A743" s="31"/>
      <c r="B743" s="31"/>
      <c r="C743" s="32">
        <v>72.400000000000006</v>
      </c>
      <c r="D743" s="32">
        <v>0.4</v>
      </c>
      <c r="E743" s="32">
        <v>0.3</v>
      </c>
      <c r="F743" s="32"/>
      <c r="G743" s="32">
        <f>PRODUCT(C743:F743)</f>
        <v>8.6880000000000006</v>
      </c>
    </row>
    <row r="745" spans="1:7" ht="45" customHeight="1" x14ac:dyDescent="0.25">
      <c r="A745" s="28" t="s">
        <v>1170</v>
      </c>
      <c r="B745" s="28" t="s">
        <v>1011</v>
      </c>
      <c r="C745" s="28" t="s">
        <v>66</v>
      </c>
      <c r="D745" s="29" t="s">
        <v>40</v>
      </c>
      <c r="E745" s="71" t="s">
        <v>67</v>
      </c>
      <c r="F745" s="71" t="s">
        <v>67</v>
      </c>
      <c r="G745" s="30">
        <f>SUM(G746:G746)</f>
        <v>2.4</v>
      </c>
    </row>
    <row r="746" spans="1:7" x14ac:dyDescent="0.25">
      <c r="A746" s="31"/>
      <c r="B746" s="31"/>
      <c r="C746" s="32">
        <v>8</v>
      </c>
      <c r="D746" s="32">
        <v>0.3</v>
      </c>
      <c r="E746" s="32"/>
      <c r="F746" s="32"/>
      <c r="G746" s="32">
        <f>PRODUCT(C746:F746)</f>
        <v>2.4</v>
      </c>
    </row>
    <row r="748" spans="1:7" x14ac:dyDescent="0.25">
      <c r="B748" t="s">
        <v>1009</v>
      </c>
      <c r="C748" s="26" t="s">
        <v>6</v>
      </c>
      <c r="D748" s="27" t="s">
        <v>7</v>
      </c>
      <c r="E748" s="26" t="s">
        <v>8</v>
      </c>
    </row>
    <row r="749" spans="1:7" x14ac:dyDescent="0.25">
      <c r="B749" t="s">
        <v>1009</v>
      </c>
      <c r="C749" s="26" t="s">
        <v>9</v>
      </c>
      <c r="D749" s="27" t="s">
        <v>68</v>
      </c>
      <c r="E749" s="26" t="s">
        <v>139</v>
      </c>
    </row>
    <row r="750" spans="1:7" x14ac:dyDescent="0.25">
      <c r="B750" t="s">
        <v>1009</v>
      </c>
      <c r="C750" s="26" t="s">
        <v>11</v>
      </c>
      <c r="D750" s="27" t="s">
        <v>68</v>
      </c>
      <c r="E750" s="26" t="s">
        <v>69</v>
      </c>
    </row>
    <row r="752" spans="1:7" ht="45" customHeight="1" x14ac:dyDescent="0.25">
      <c r="A752" s="28" t="s">
        <v>1171</v>
      </c>
      <c r="B752" s="28" t="s">
        <v>1011</v>
      </c>
      <c r="C752" s="28" t="s">
        <v>71</v>
      </c>
      <c r="D752" s="29" t="s">
        <v>15</v>
      </c>
      <c r="E752" s="71" t="s">
        <v>72</v>
      </c>
      <c r="F752" s="71" t="s">
        <v>72</v>
      </c>
      <c r="G752" s="30">
        <f>SUM(G753:G753)</f>
        <v>72.400000000000006</v>
      </c>
    </row>
    <row r="753" spans="1:7" x14ac:dyDescent="0.25">
      <c r="A753" s="31"/>
      <c r="B753" s="31"/>
      <c r="C753" s="32">
        <v>72.400000000000006</v>
      </c>
      <c r="D753" s="32"/>
      <c r="E753" s="32"/>
      <c r="F753" s="32"/>
      <c r="G753" s="32">
        <f>PRODUCT(C753:F753)</f>
        <v>72.400000000000006</v>
      </c>
    </row>
    <row r="755" spans="1:7" ht="45" customHeight="1" x14ac:dyDescent="0.25">
      <c r="A755" s="28" t="s">
        <v>1172</v>
      </c>
      <c r="B755" s="28" t="s">
        <v>1011</v>
      </c>
      <c r="C755" s="28" t="s">
        <v>73</v>
      </c>
      <c r="D755" s="29" t="s">
        <v>18</v>
      </c>
      <c r="E755" s="71" t="s">
        <v>74</v>
      </c>
      <c r="F755" s="71" t="s">
        <v>74</v>
      </c>
      <c r="G755" s="30">
        <f>SUM(G756:G756)</f>
        <v>5</v>
      </c>
    </row>
    <row r="756" spans="1:7" x14ac:dyDescent="0.25">
      <c r="A756" s="31"/>
      <c r="B756" s="31"/>
      <c r="C756" s="32">
        <v>5</v>
      </c>
      <c r="D756" s="32"/>
      <c r="E756" s="32"/>
      <c r="F756" s="32"/>
      <c r="G756" s="32">
        <f>PRODUCT(C756:F756)</f>
        <v>5</v>
      </c>
    </row>
    <row r="758" spans="1:7" ht="45" customHeight="1" x14ac:dyDescent="0.25">
      <c r="A758" s="28" t="s">
        <v>1173</v>
      </c>
      <c r="B758" s="28" t="s">
        <v>1011</v>
      </c>
      <c r="C758" s="28" t="s">
        <v>75</v>
      </c>
      <c r="D758" s="29" t="s">
        <v>15</v>
      </c>
      <c r="E758" s="71" t="s">
        <v>76</v>
      </c>
      <c r="F758" s="71" t="s">
        <v>76</v>
      </c>
      <c r="G758" s="30">
        <f>SUM(G759:G759)</f>
        <v>72.400000000000006</v>
      </c>
    </row>
    <row r="759" spans="1:7" x14ac:dyDescent="0.25">
      <c r="A759" s="31"/>
      <c r="B759" s="31"/>
      <c r="C759" s="32">
        <v>72.400000000000006</v>
      </c>
      <c r="D759" s="32"/>
      <c r="E759" s="32"/>
      <c r="F759" s="32"/>
      <c r="G759" s="32">
        <f>PRODUCT(C759:F759)</f>
        <v>72.400000000000006</v>
      </c>
    </row>
    <row r="761" spans="1:7" ht="45" customHeight="1" x14ac:dyDescent="0.25">
      <c r="A761" s="28" t="s">
        <v>1174</v>
      </c>
      <c r="B761" s="28" t="s">
        <v>1011</v>
      </c>
      <c r="C761" s="28" t="s">
        <v>77</v>
      </c>
      <c r="D761" s="29" t="s">
        <v>18</v>
      </c>
      <c r="E761" s="71" t="s">
        <v>78</v>
      </c>
      <c r="F761" s="71" t="s">
        <v>78</v>
      </c>
      <c r="G761" s="30">
        <f>SUM(G762:G762)</f>
        <v>1</v>
      </c>
    </row>
    <row r="762" spans="1:7" x14ac:dyDescent="0.25">
      <c r="A762" s="31"/>
      <c r="B762" s="31"/>
      <c r="C762" s="32">
        <v>1</v>
      </c>
      <c r="D762" s="32"/>
      <c r="E762" s="32"/>
      <c r="F762" s="32"/>
      <c r="G762" s="32">
        <f>PRODUCT(C762:F762)</f>
        <v>1</v>
      </c>
    </row>
    <row r="764" spans="1:7" ht="45" customHeight="1" x14ac:dyDescent="0.25">
      <c r="A764" s="28" t="s">
        <v>1175</v>
      </c>
      <c r="B764" s="28" t="s">
        <v>1011</v>
      </c>
      <c r="C764" s="28" t="s">
        <v>123</v>
      </c>
      <c r="D764" s="29" t="s">
        <v>18</v>
      </c>
      <c r="E764" s="71" t="s">
        <v>124</v>
      </c>
      <c r="F764" s="71" t="s">
        <v>124</v>
      </c>
      <c r="G764" s="30">
        <f>SUM(G765:G765)</f>
        <v>1</v>
      </c>
    </row>
    <row r="765" spans="1:7" x14ac:dyDescent="0.25">
      <c r="A765" s="31"/>
      <c r="B765" s="31"/>
      <c r="C765" s="32">
        <v>1</v>
      </c>
      <c r="D765" s="32"/>
      <c r="E765" s="32"/>
      <c r="F765" s="32"/>
      <c r="G765" s="32">
        <f>PRODUCT(C765:F765)</f>
        <v>1</v>
      </c>
    </row>
    <row r="767" spans="1:7" x14ac:dyDescent="0.25">
      <c r="B767" t="s">
        <v>1009</v>
      </c>
      <c r="C767" s="26" t="s">
        <v>6</v>
      </c>
      <c r="D767" s="27" t="s">
        <v>7</v>
      </c>
      <c r="E767" s="26" t="s">
        <v>8</v>
      </c>
    </row>
    <row r="768" spans="1:7" x14ac:dyDescent="0.25">
      <c r="B768" t="s">
        <v>1009</v>
      </c>
      <c r="C768" s="26" t="s">
        <v>9</v>
      </c>
      <c r="D768" s="27" t="s">
        <v>68</v>
      </c>
      <c r="E768" s="26" t="s">
        <v>139</v>
      </c>
    </row>
    <row r="769" spans="1:7" x14ac:dyDescent="0.25">
      <c r="B769" t="s">
        <v>1009</v>
      </c>
      <c r="C769" s="26" t="s">
        <v>11</v>
      </c>
      <c r="D769" s="27" t="s">
        <v>79</v>
      </c>
      <c r="E769" s="26" t="s">
        <v>80</v>
      </c>
    </row>
    <row r="771" spans="1:7" ht="45" customHeight="1" x14ac:dyDescent="0.25">
      <c r="A771" s="28" t="s">
        <v>1176</v>
      </c>
      <c r="B771" s="28" t="s">
        <v>1011</v>
      </c>
      <c r="C771" s="28" t="s">
        <v>126</v>
      </c>
      <c r="D771" s="29" t="s">
        <v>18</v>
      </c>
      <c r="E771" s="71" t="s">
        <v>127</v>
      </c>
      <c r="F771" s="71" t="s">
        <v>127</v>
      </c>
      <c r="G771" s="30">
        <f>SUM(G772:G772)</f>
        <v>2</v>
      </c>
    </row>
    <row r="772" spans="1:7" x14ac:dyDescent="0.25">
      <c r="A772" s="31"/>
      <c r="B772" s="31"/>
      <c r="C772" s="32">
        <v>2</v>
      </c>
      <c r="D772" s="32"/>
      <c r="E772" s="32"/>
      <c r="F772" s="32"/>
      <c r="G772" s="32">
        <f>PRODUCT(C772:F772)</f>
        <v>2</v>
      </c>
    </row>
    <row r="774" spans="1:7" ht="45" customHeight="1" x14ac:dyDescent="0.25">
      <c r="A774" s="28" t="s">
        <v>1177</v>
      </c>
      <c r="B774" s="28" t="s">
        <v>1011</v>
      </c>
      <c r="C774" s="28" t="s">
        <v>82</v>
      </c>
      <c r="D774" s="29" t="s">
        <v>18</v>
      </c>
      <c r="E774" s="71" t="s">
        <v>83</v>
      </c>
      <c r="F774" s="71" t="s">
        <v>83</v>
      </c>
      <c r="G774" s="30">
        <f>SUM(G775:G775)</f>
        <v>3</v>
      </c>
    </row>
    <row r="775" spans="1:7" x14ac:dyDescent="0.25">
      <c r="A775" s="31"/>
      <c r="B775" s="31"/>
      <c r="C775" s="32">
        <v>3</v>
      </c>
      <c r="D775" s="32"/>
      <c r="E775" s="32"/>
      <c r="F775" s="32"/>
      <c r="G775" s="32">
        <f>PRODUCT(C775:F775)</f>
        <v>3</v>
      </c>
    </row>
    <row r="777" spans="1:7" x14ac:dyDescent="0.25">
      <c r="B777" t="s">
        <v>1009</v>
      </c>
      <c r="C777" s="26" t="s">
        <v>6</v>
      </c>
      <c r="D777" s="27" t="s">
        <v>7</v>
      </c>
      <c r="E777" s="26" t="s">
        <v>8</v>
      </c>
    </row>
    <row r="778" spans="1:7" x14ac:dyDescent="0.25">
      <c r="B778" t="s">
        <v>1009</v>
      </c>
      <c r="C778" s="26" t="s">
        <v>9</v>
      </c>
      <c r="D778" s="27" t="s">
        <v>68</v>
      </c>
      <c r="E778" s="26" t="s">
        <v>139</v>
      </c>
    </row>
    <row r="779" spans="1:7" x14ac:dyDescent="0.25">
      <c r="B779" t="s">
        <v>1009</v>
      </c>
      <c r="C779" s="26" t="s">
        <v>11</v>
      </c>
      <c r="D779" s="27" t="s">
        <v>84</v>
      </c>
      <c r="E779" s="26" t="s">
        <v>85</v>
      </c>
    </row>
    <row r="781" spans="1:7" ht="45" customHeight="1" x14ac:dyDescent="0.25">
      <c r="A781" s="28" t="s">
        <v>1178</v>
      </c>
      <c r="B781" s="28" t="s">
        <v>1011</v>
      </c>
      <c r="C781" s="28" t="s">
        <v>87</v>
      </c>
      <c r="D781" s="29" t="s">
        <v>31</v>
      </c>
      <c r="E781" s="71" t="s">
        <v>88</v>
      </c>
      <c r="F781" s="71" t="s">
        <v>88</v>
      </c>
      <c r="G781" s="30">
        <f>SUM(G782:G783)</f>
        <v>36.960000000000008</v>
      </c>
    </row>
    <row r="782" spans="1:7" x14ac:dyDescent="0.25">
      <c r="A782" s="31"/>
      <c r="B782" s="31"/>
      <c r="C782" s="32">
        <v>72.400000000000006</v>
      </c>
      <c r="D782" s="32">
        <v>0.4</v>
      </c>
      <c r="E782" s="32"/>
      <c r="F782" s="32"/>
      <c r="G782" s="32">
        <f>PRODUCT(C782:F782)</f>
        <v>28.960000000000004</v>
      </c>
    </row>
    <row r="783" spans="1:7" x14ac:dyDescent="0.25">
      <c r="A783" s="31"/>
      <c r="B783" s="31"/>
      <c r="C783" s="32">
        <v>8</v>
      </c>
      <c r="D783" s="32"/>
      <c r="E783" s="32"/>
      <c r="F783" s="32"/>
      <c r="G783" s="32">
        <f>PRODUCT(C783:F783)</f>
        <v>8</v>
      </c>
    </row>
    <row r="785" spans="1:7" ht="45" customHeight="1" x14ac:dyDescent="0.25">
      <c r="A785" s="28" t="s">
        <v>1179</v>
      </c>
      <c r="B785" s="28" t="s">
        <v>1011</v>
      </c>
      <c r="C785" s="28" t="s">
        <v>89</v>
      </c>
      <c r="D785" s="29" t="s">
        <v>40</v>
      </c>
      <c r="E785" s="71" t="s">
        <v>90</v>
      </c>
      <c r="F785" s="71" t="s">
        <v>90</v>
      </c>
      <c r="G785" s="30">
        <f>SUM(G786:G787)</f>
        <v>3.6960000000000006</v>
      </c>
    </row>
    <row r="786" spans="1:7" x14ac:dyDescent="0.25">
      <c r="A786" s="31"/>
      <c r="B786" s="31"/>
      <c r="C786" s="32">
        <v>72.400000000000006</v>
      </c>
      <c r="D786" s="32">
        <v>0.4</v>
      </c>
      <c r="E786" s="32">
        <v>0.1</v>
      </c>
      <c r="F786" s="32"/>
      <c r="G786" s="32">
        <f>PRODUCT(C786:F786)</f>
        <v>2.8960000000000008</v>
      </c>
    </row>
    <row r="787" spans="1:7" x14ac:dyDescent="0.25">
      <c r="A787" s="31"/>
      <c r="B787" s="31"/>
      <c r="C787" s="32">
        <v>8</v>
      </c>
      <c r="D787" s="32"/>
      <c r="E787" s="32">
        <v>0.1</v>
      </c>
      <c r="F787" s="32"/>
      <c r="G787" s="32">
        <f>PRODUCT(C787:F787)</f>
        <v>0.8</v>
      </c>
    </row>
    <row r="789" spans="1:7" x14ac:dyDescent="0.25">
      <c r="B789" t="s">
        <v>1009</v>
      </c>
      <c r="C789" s="26" t="s">
        <v>6</v>
      </c>
      <c r="D789" s="27" t="s">
        <v>7</v>
      </c>
      <c r="E789" s="26" t="s">
        <v>8</v>
      </c>
    </row>
    <row r="790" spans="1:7" x14ac:dyDescent="0.25">
      <c r="B790" t="s">
        <v>1009</v>
      </c>
      <c r="C790" s="26" t="s">
        <v>9</v>
      </c>
      <c r="D790" s="27" t="s">
        <v>68</v>
      </c>
      <c r="E790" s="26" t="s">
        <v>139</v>
      </c>
    </row>
    <row r="791" spans="1:7" x14ac:dyDescent="0.25">
      <c r="B791" t="s">
        <v>1009</v>
      </c>
      <c r="C791" s="26" t="s">
        <v>11</v>
      </c>
      <c r="D791" s="27" t="s">
        <v>93</v>
      </c>
      <c r="E791" s="26" t="s">
        <v>94</v>
      </c>
    </row>
    <row r="793" spans="1:7" ht="45" customHeight="1" x14ac:dyDescent="0.25">
      <c r="A793" s="28" t="s">
        <v>1180</v>
      </c>
      <c r="B793" s="28" t="s">
        <v>1011</v>
      </c>
      <c r="C793" s="28" t="s">
        <v>96</v>
      </c>
      <c r="D793" s="29" t="s">
        <v>40</v>
      </c>
      <c r="E793" s="71" t="s">
        <v>97</v>
      </c>
      <c r="F793" s="71" t="s">
        <v>97</v>
      </c>
      <c r="G793" s="30">
        <f>SUM(G794:G800)</f>
        <v>38.808000000000007</v>
      </c>
    </row>
    <row r="794" spans="1:7" x14ac:dyDescent="0.25">
      <c r="A794" s="31" t="s">
        <v>1048</v>
      </c>
      <c r="B794" s="31"/>
      <c r="C794" s="32"/>
      <c r="D794" s="32"/>
      <c r="E794" s="32"/>
      <c r="F794" s="32"/>
      <c r="G794" s="32"/>
    </row>
    <row r="795" spans="1:7" x14ac:dyDescent="0.25">
      <c r="A795" s="31" t="s">
        <v>1049</v>
      </c>
      <c r="B795" s="31"/>
      <c r="C795" s="32">
        <v>72.400000000000006</v>
      </c>
      <c r="D795" s="32">
        <v>0.4</v>
      </c>
      <c r="E795" s="32">
        <v>0.15</v>
      </c>
      <c r="F795" s="32">
        <v>1.35</v>
      </c>
      <c r="G795" s="32">
        <f t="shared" ref="G795:G800" si="6">PRODUCT(C795:F795)</f>
        <v>5.8644000000000007</v>
      </c>
    </row>
    <row r="796" spans="1:7" x14ac:dyDescent="0.25">
      <c r="A796" s="31" t="s">
        <v>1049</v>
      </c>
      <c r="B796" s="31"/>
      <c r="C796" s="32">
        <v>8</v>
      </c>
      <c r="D796" s="32"/>
      <c r="E796" s="32">
        <v>0.15</v>
      </c>
      <c r="F796" s="32">
        <v>1.35</v>
      </c>
      <c r="G796" s="32">
        <f t="shared" si="6"/>
        <v>1.62</v>
      </c>
    </row>
    <row r="797" spans="1:7" x14ac:dyDescent="0.25">
      <c r="A797" s="31" t="s">
        <v>1051</v>
      </c>
      <c r="B797" s="31"/>
      <c r="C797" s="32">
        <v>72.400000000000006</v>
      </c>
      <c r="D797" s="32">
        <v>0.4</v>
      </c>
      <c r="E797" s="32">
        <v>0.85</v>
      </c>
      <c r="F797" s="32">
        <v>1.35</v>
      </c>
      <c r="G797" s="32">
        <f t="shared" si="6"/>
        <v>33.231600000000007</v>
      </c>
    </row>
    <row r="798" spans="1:7" x14ac:dyDescent="0.25">
      <c r="A798" s="31" t="s">
        <v>1051</v>
      </c>
      <c r="B798" s="31"/>
      <c r="C798" s="32">
        <v>8</v>
      </c>
      <c r="D798" s="32">
        <v>0.85</v>
      </c>
      <c r="E798" s="32"/>
      <c r="F798" s="32">
        <v>1.35</v>
      </c>
      <c r="G798" s="32">
        <f t="shared" si="6"/>
        <v>9.18</v>
      </c>
    </row>
    <row r="799" spans="1:7" x14ac:dyDescent="0.25">
      <c r="A799" s="31" t="s">
        <v>1052</v>
      </c>
      <c r="B799" s="31"/>
      <c r="C799" s="32">
        <v>72.400000000000006</v>
      </c>
      <c r="D799" s="32">
        <v>0.4</v>
      </c>
      <c r="E799" s="32">
        <v>0.3</v>
      </c>
      <c r="F799" s="32">
        <v>-1</v>
      </c>
      <c r="G799" s="32">
        <f t="shared" si="6"/>
        <v>-8.6880000000000006</v>
      </c>
    </row>
    <row r="800" spans="1:7" x14ac:dyDescent="0.25">
      <c r="A800" s="31" t="s">
        <v>1052</v>
      </c>
      <c r="B800" s="31"/>
      <c r="C800" s="32">
        <v>8</v>
      </c>
      <c r="D800" s="32">
        <v>0.3</v>
      </c>
      <c r="E800" s="32"/>
      <c r="F800" s="32">
        <v>-1</v>
      </c>
      <c r="G800" s="32">
        <f t="shared" si="6"/>
        <v>-2.4</v>
      </c>
    </row>
    <row r="802" spans="1:7" ht="45" customHeight="1" x14ac:dyDescent="0.25">
      <c r="A802" s="28" t="s">
        <v>1181</v>
      </c>
      <c r="B802" s="28" t="s">
        <v>1011</v>
      </c>
      <c r="C802" s="28" t="s">
        <v>98</v>
      </c>
      <c r="D802" s="29" t="s">
        <v>40</v>
      </c>
      <c r="E802" s="71" t="s">
        <v>99</v>
      </c>
      <c r="F802" s="71" t="s">
        <v>99</v>
      </c>
      <c r="G802" s="30">
        <f>SUM(G803:G807)</f>
        <v>31.323600000000006</v>
      </c>
    </row>
    <row r="803" spans="1:7" x14ac:dyDescent="0.25">
      <c r="A803" s="31" t="s">
        <v>1048</v>
      </c>
      <c r="B803" s="31"/>
      <c r="C803" s="32"/>
      <c r="D803" s="32"/>
      <c r="E803" s="32"/>
      <c r="F803" s="32"/>
      <c r="G803" s="32"/>
    </row>
    <row r="804" spans="1:7" x14ac:dyDescent="0.25">
      <c r="A804" s="31" t="s">
        <v>1051</v>
      </c>
      <c r="B804" s="31"/>
      <c r="C804" s="32">
        <v>72.400000000000006</v>
      </c>
      <c r="D804" s="32">
        <v>0.4</v>
      </c>
      <c r="E804" s="32">
        <v>0.85</v>
      </c>
      <c r="F804" s="32">
        <v>1.35</v>
      </c>
      <c r="G804" s="32">
        <f>PRODUCT(C804:F804)</f>
        <v>33.231600000000007</v>
      </c>
    </row>
    <row r="805" spans="1:7" x14ac:dyDescent="0.25">
      <c r="A805" s="31" t="s">
        <v>1051</v>
      </c>
      <c r="B805" s="31"/>
      <c r="C805" s="32">
        <v>8</v>
      </c>
      <c r="D805" s="32">
        <v>0.85</v>
      </c>
      <c r="E805" s="32"/>
      <c r="F805" s="32">
        <v>1.35</v>
      </c>
      <c r="G805" s="32">
        <f>PRODUCT(C805:F805)</f>
        <v>9.18</v>
      </c>
    </row>
    <row r="806" spans="1:7" x14ac:dyDescent="0.25">
      <c r="A806" s="31" t="s">
        <v>1052</v>
      </c>
      <c r="B806" s="31"/>
      <c r="C806" s="32">
        <v>72.400000000000006</v>
      </c>
      <c r="D806" s="32">
        <v>0.4</v>
      </c>
      <c r="E806" s="32">
        <v>0.3</v>
      </c>
      <c r="F806" s="32">
        <v>-1</v>
      </c>
      <c r="G806" s="32">
        <f>PRODUCT(C806:F806)</f>
        <v>-8.6880000000000006</v>
      </c>
    </row>
    <row r="807" spans="1:7" x14ac:dyDescent="0.25">
      <c r="A807" s="31" t="s">
        <v>1052</v>
      </c>
      <c r="B807" s="31"/>
      <c r="C807" s="32">
        <v>8</v>
      </c>
      <c r="D807" s="32">
        <v>0.3</v>
      </c>
      <c r="E807" s="32"/>
      <c r="F807" s="32">
        <v>-1</v>
      </c>
      <c r="G807" s="32">
        <f>PRODUCT(C807:F807)</f>
        <v>-2.4</v>
      </c>
    </row>
    <row r="809" spans="1:7" ht="45" customHeight="1" x14ac:dyDescent="0.25">
      <c r="A809" s="28" t="s">
        <v>1182</v>
      </c>
      <c r="B809" s="28" t="s">
        <v>1011</v>
      </c>
      <c r="C809" s="28" t="s">
        <v>100</v>
      </c>
      <c r="D809" s="29" t="s">
        <v>40</v>
      </c>
      <c r="E809" s="71" t="s">
        <v>101</v>
      </c>
      <c r="F809" s="71" t="s">
        <v>101</v>
      </c>
      <c r="G809" s="30">
        <f>SUM(G810:G814)</f>
        <v>31.323600000000006</v>
      </c>
    </row>
    <row r="810" spans="1:7" x14ac:dyDescent="0.25">
      <c r="A810" s="31" t="s">
        <v>1048</v>
      </c>
      <c r="B810" s="31"/>
      <c r="C810" s="32"/>
      <c r="D810" s="32"/>
      <c r="E810" s="32"/>
      <c r="F810" s="32"/>
      <c r="G810" s="32"/>
    </row>
    <row r="811" spans="1:7" x14ac:dyDescent="0.25">
      <c r="A811" s="31" t="s">
        <v>1051</v>
      </c>
      <c r="B811" s="31"/>
      <c r="C811" s="32">
        <v>72.400000000000006</v>
      </c>
      <c r="D811" s="32">
        <v>0.4</v>
      </c>
      <c r="E811" s="32">
        <v>0.85</v>
      </c>
      <c r="F811" s="32">
        <v>1.35</v>
      </c>
      <c r="G811" s="32">
        <f>PRODUCT(C811:F811)</f>
        <v>33.231600000000007</v>
      </c>
    </row>
    <row r="812" spans="1:7" x14ac:dyDescent="0.25">
      <c r="A812" s="31" t="s">
        <v>1051</v>
      </c>
      <c r="B812" s="31"/>
      <c r="C812" s="32">
        <v>8</v>
      </c>
      <c r="D812" s="32">
        <v>0.85</v>
      </c>
      <c r="E812" s="32"/>
      <c r="F812" s="32">
        <v>1.35</v>
      </c>
      <c r="G812" s="32">
        <f>PRODUCT(C812:F812)</f>
        <v>9.18</v>
      </c>
    </row>
    <row r="813" spans="1:7" x14ac:dyDescent="0.25">
      <c r="A813" s="31" t="s">
        <v>1052</v>
      </c>
      <c r="B813" s="31"/>
      <c r="C813" s="32">
        <v>72.400000000000006</v>
      </c>
      <c r="D813" s="32">
        <v>0.4</v>
      </c>
      <c r="E813" s="32">
        <v>0.3</v>
      </c>
      <c r="F813" s="32">
        <v>-1</v>
      </c>
      <c r="G813" s="32">
        <f>PRODUCT(C813:F813)</f>
        <v>-8.6880000000000006</v>
      </c>
    </row>
    <row r="814" spans="1:7" x14ac:dyDescent="0.25">
      <c r="A814" s="31" t="s">
        <v>1052</v>
      </c>
      <c r="B814" s="31"/>
      <c r="C814" s="32">
        <v>8</v>
      </c>
      <c r="D814" s="32">
        <v>0.3</v>
      </c>
      <c r="E814" s="32"/>
      <c r="F814" s="32">
        <v>-1</v>
      </c>
      <c r="G814" s="32">
        <f>PRODUCT(C814:F814)</f>
        <v>-2.4</v>
      </c>
    </row>
    <row r="816" spans="1:7" ht="45" customHeight="1" x14ac:dyDescent="0.25">
      <c r="A816" s="28" t="s">
        <v>1183</v>
      </c>
      <c r="B816" s="28" t="s">
        <v>1011</v>
      </c>
      <c r="C816" s="28" t="s">
        <v>102</v>
      </c>
      <c r="D816" s="29" t="s">
        <v>40</v>
      </c>
      <c r="E816" s="71" t="s">
        <v>103</v>
      </c>
      <c r="F816" s="71" t="s">
        <v>103</v>
      </c>
      <c r="G816" s="30">
        <f>SUM(G817:G819)</f>
        <v>7.4844000000000008</v>
      </c>
    </row>
    <row r="817" spans="1:7" x14ac:dyDescent="0.25">
      <c r="A817" s="31" t="s">
        <v>1048</v>
      </c>
      <c r="B817" s="31"/>
      <c r="C817" s="32"/>
      <c r="D817" s="32"/>
      <c r="E817" s="32"/>
      <c r="F817" s="32"/>
      <c r="G817" s="32"/>
    </row>
    <row r="818" spans="1:7" x14ac:dyDescent="0.25">
      <c r="A818" s="31" t="s">
        <v>1049</v>
      </c>
      <c r="B818" s="31"/>
      <c r="C818" s="32">
        <v>72.400000000000006</v>
      </c>
      <c r="D818" s="32">
        <v>0.4</v>
      </c>
      <c r="E818" s="32">
        <v>0.15</v>
      </c>
      <c r="F818" s="32">
        <v>1.35</v>
      </c>
      <c r="G818" s="32">
        <f>PRODUCT(C818:F818)</f>
        <v>5.8644000000000007</v>
      </c>
    </row>
    <row r="819" spans="1:7" x14ac:dyDescent="0.25">
      <c r="A819" s="31" t="s">
        <v>1049</v>
      </c>
      <c r="B819" s="31"/>
      <c r="C819" s="32">
        <v>8</v>
      </c>
      <c r="D819" s="32"/>
      <c r="E819" s="32">
        <v>0.15</v>
      </c>
      <c r="F819" s="32">
        <v>1.35</v>
      </c>
      <c r="G819" s="32">
        <f>PRODUCT(C819:F819)</f>
        <v>1.62</v>
      </c>
    </row>
    <row r="821" spans="1:7" ht="45" customHeight="1" x14ac:dyDescent="0.25">
      <c r="A821" s="28" t="s">
        <v>1184</v>
      </c>
      <c r="B821" s="28" t="s">
        <v>1011</v>
      </c>
      <c r="C821" s="28" t="s">
        <v>104</v>
      </c>
      <c r="D821" s="29" t="s">
        <v>40</v>
      </c>
      <c r="E821" s="71" t="s">
        <v>105</v>
      </c>
      <c r="F821" s="71" t="s">
        <v>105</v>
      </c>
      <c r="G821" s="30">
        <f>SUM(G822:G824)</f>
        <v>7.4844000000000008</v>
      </c>
    </row>
    <row r="822" spans="1:7" x14ac:dyDescent="0.25">
      <c r="A822" s="31" t="s">
        <v>1048</v>
      </c>
      <c r="B822" s="31"/>
      <c r="C822" s="32"/>
      <c r="D822" s="32"/>
      <c r="E822" s="32"/>
      <c r="F822" s="32"/>
      <c r="G822" s="32"/>
    </row>
    <row r="823" spans="1:7" x14ac:dyDescent="0.25">
      <c r="A823" s="31" t="s">
        <v>1049</v>
      </c>
      <c r="B823" s="31"/>
      <c r="C823" s="32">
        <v>72.400000000000006</v>
      </c>
      <c r="D823" s="32">
        <v>0.4</v>
      </c>
      <c r="E823" s="32">
        <v>0.15</v>
      </c>
      <c r="F823" s="32">
        <v>1.35</v>
      </c>
      <c r="G823" s="32">
        <f>PRODUCT(C823:F823)</f>
        <v>5.8644000000000007</v>
      </c>
    </row>
    <row r="824" spans="1:7" x14ac:dyDescent="0.25">
      <c r="A824" s="31" t="s">
        <v>1049</v>
      </c>
      <c r="B824" s="31"/>
      <c r="C824" s="32">
        <v>8</v>
      </c>
      <c r="D824" s="32"/>
      <c r="E824" s="32">
        <v>0.15</v>
      </c>
      <c r="F824" s="32">
        <v>1.35</v>
      </c>
      <c r="G824" s="32">
        <f>PRODUCT(C824:F824)</f>
        <v>1.62</v>
      </c>
    </row>
    <row r="826" spans="1:7" ht="45" customHeight="1" x14ac:dyDescent="0.25">
      <c r="A826" s="28" t="s">
        <v>1185</v>
      </c>
      <c r="B826" s="28" t="s">
        <v>1011</v>
      </c>
      <c r="C826" s="28" t="s">
        <v>106</v>
      </c>
      <c r="D826" s="29" t="s">
        <v>40</v>
      </c>
      <c r="E826" s="71" t="s">
        <v>107</v>
      </c>
      <c r="F826" s="71" t="s">
        <v>107</v>
      </c>
      <c r="G826" s="30">
        <f>SUM(G827:G827)</f>
        <v>0.5</v>
      </c>
    </row>
    <row r="827" spans="1:7" x14ac:dyDescent="0.25">
      <c r="A827" s="31"/>
      <c r="B827" s="31"/>
      <c r="C827" s="32">
        <v>0.5</v>
      </c>
      <c r="D827" s="32"/>
      <c r="E827" s="32"/>
      <c r="F827" s="32"/>
      <c r="G827" s="32">
        <f>PRODUCT(C827:F827)</f>
        <v>0.5</v>
      </c>
    </row>
    <row r="829" spans="1:7" x14ac:dyDescent="0.25">
      <c r="B829" t="s">
        <v>1009</v>
      </c>
      <c r="C829" s="26" t="s">
        <v>6</v>
      </c>
      <c r="D829" s="27" t="s">
        <v>7</v>
      </c>
      <c r="E829" s="26" t="s">
        <v>8</v>
      </c>
    </row>
    <row r="830" spans="1:7" x14ac:dyDescent="0.25">
      <c r="B830" t="s">
        <v>1009</v>
      </c>
      <c r="C830" s="26" t="s">
        <v>9</v>
      </c>
      <c r="D830" s="27" t="s">
        <v>79</v>
      </c>
      <c r="E830" s="26" t="s">
        <v>148</v>
      </c>
    </row>
    <row r="831" spans="1:7" x14ac:dyDescent="0.25">
      <c r="B831" t="s">
        <v>1009</v>
      </c>
      <c r="C831" s="26" t="s">
        <v>11</v>
      </c>
      <c r="D831" s="27" t="s">
        <v>7</v>
      </c>
      <c r="E831" s="26" t="s">
        <v>12</v>
      </c>
    </row>
    <row r="833" spans="1:7" ht="45" customHeight="1" x14ac:dyDescent="0.25">
      <c r="A833" s="28" t="s">
        <v>1186</v>
      </c>
      <c r="B833" s="28" t="s">
        <v>1011</v>
      </c>
      <c r="C833" s="28" t="s">
        <v>14</v>
      </c>
      <c r="D833" s="29" t="s">
        <v>15</v>
      </c>
      <c r="E833" s="71" t="s">
        <v>16</v>
      </c>
      <c r="F833" s="71" t="s">
        <v>16</v>
      </c>
      <c r="G833" s="30">
        <f>SUM(G834:G834)</f>
        <v>50</v>
      </c>
    </row>
    <row r="834" spans="1:7" x14ac:dyDescent="0.25">
      <c r="A834" s="31"/>
      <c r="B834" s="31"/>
      <c r="C834" s="32">
        <v>50</v>
      </c>
      <c r="D834" s="32"/>
      <c r="E834" s="32"/>
      <c r="F834" s="32"/>
      <c r="G834" s="32">
        <f>PRODUCT(C834:F834)</f>
        <v>50</v>
      </c>
    </row>
    <row r="836" spans="1:7" ht="45" customHeight="1" x14ac:dyDescent="0.25">
      <c r="A836" s="28" t="s">
        <v>1187</v>
      </c>
      <c r="B836" s="28" t="s">
        <v>1011</v>
      </c>
      <c r="C836" s="28" t="s">
        <v>17</v>
      </c>
      <c r="D836" s="29" t="s">
        <v>18</v>
      </c>
      <c r="E836" s="71" t="s">
        <v>19</v>
      </c>
      <c r="F836" s="71" t="s">
        <v>19</v>
      </c>
      <c r="G836" s="30">
        <f>SUM(G837:G837)</f>
        <v>10</v>
      </c>
    </row>
    <row r="837" spans="1:7" x14ac:dyDescent="0.25">
      <c r="A837" s="31"/>
      <c r="B837" s="31"/>
      <c r="C837" s="32">
        <v>10</v>
      </c>
      <c r="D837" s="32"/>
      <c r="E837" s="32"/>
      <c r="F837" s="32"/>
      <c r="G837" s="32">
        <f>PRODUCT(C837:F837)</f>
        <v>10</v>
      </c>
    </row>
    <row r="839" spans="1:7" ht="45" customHeight="1" x14ac:dyDescent="0.25">
      <c r="A839" s="28" t="s">
        <v>1188</v>
      </c>
      <c r="B839" s="28" t="s">
        <v>1011</v>
      </c>
      <c r="C839" s="28" t="s">
        <v>20</v>
      </c>
      <c r="D839" s="29" t="s">
        <v>18</v>
      </c>
      <c r="E839" s="71" t="s">
        <v>21</v>
      </c>
      <c r="F839" s="71" t="s">
        <v>21</v>
      </c>
      <c r="G839" s="30">
        <f>SUM(G840:G840)</f>
        <v>5</v>
      </c>
    </row>
    <row r="840" spans="1:7" x14ac:dyDescent="0.25">
      <c r="A840" s="31"/>
      <c r="B840" s="31"/>
      <c r="C840" s="32">
        <v>5</v>
      </c>
      <c r="D840" s="32"/>
      <c r="E840" s="32"/>
      <c r="F840" s="32"/>
      <c r="G840" s="32">
        <f>PRODUCT(C840:F840)</f>
        <v>5</v>
      </c>
    </row>
    <row r="842" spans="1:7" ht="45" customHeight="1" x14ac:dyDescent="0.25">
      <c r="A842" s="28" t="s">
        <v>1189</v>
      </c>
      <c r="B842" s="28" t="s">
        <v>1011</v>
      </c>
      <c r="C842" s="28" t="s">
        <v>22</v>
      </c>
      <c r="D842" s="29" t="s">
        <v>15</v>
      </c>
      <c r="E842" s="71" t="s">
        <v>23</v>
      </c>
      <c r="F842" s="71" t="s">
        <v>23</v>
      </c>
      <c r="G842" s="30">
        <f>SUM(G843:G843)</f>
        <v>101</v>
      </c>
    </row>
    <row r="843" spans="1:7" x14ac:dyDescent="0.25">
      <c r="A843" s="31"/>
      <c r="B843" s="31"/>
      <c r="C843" s="32">
        <v>101</v>
      </c>
      <c r="D843" s="32"/>
      <c r="E843" s="32"/>
      <c r="F843" s="32"/>
      <c r="G843" s="32">
        <f>PRODUCT(C843:F843)</f>
        <v>101</v>
      </c>
    </row>
    <row r="845" spans="1:7" ht="45" customHeight="1" x14ac:dyDescent="0.25">
      <c r="A845" s="28" t="s">
        <v>1190</v>
      </c>
      <c r="B845" s="28" t="s">
        <v>1011</v>
      </c>
      <c r="C845" s="28" t="s">
        <v>24</v>
      </c>
      <c r="D845" s="29" t="s">
        <v>18</v>
      </c>
      <c r="E845" s="71" t="s">
        <v>25</v>
      </c>
      <c r="F845" s="71" t="s">
        <v>25</v>
      </c>
      <c r="G845" s="30">
        <f>SUM(G846:G848)</f>
        <v>8</v>
      </c>
    </row>
    <row r="846" spans="1:7" x14ac:dyDescent="0.25">
      <c r="A846" s="31" t="s">
        <v>1016</v>
      </c>
      <c r="B846" s="31"/>
      <c r="C846" s="32">
        <v>5</v>
      </c>
      <c r="D846" s="32"/>
      <c r="E846" s="32"/>
      <c r="F846" s="32"/>
      <c r="G846" s="32">
        <f>PRODUCT(C846:F846)</f>
        <v>5</v>
      </c>
    </row>
    <row r="847" spans="1:7" x14ac:dyDescent="0.25">
      <c r="A847" s="31" t="s">
        <v>1017</v>
      </c>
      <c r="B847" s="31"/>
      <c r="C847" s="32">
        <v>2</v>
      </c>
      <c r="D847" s="32"/>
      <c r="E847" s="32"/>
      <c r="F847" s="32"/>
      <c r="G847" s="32">
        <f>PRODUCT(C847:F847)</f>
        <v>2</v>
      </c>
    </row>
    <row r="848" spans="1:7" x14ac:dyDescent="0.25">
      <c r="A848" s="31" t="s">
        <v>1018</v>
      </c>
      <c r="B848" s="31"/>
      <c r="C848" s="32">
        <v>1</v>
      </c>
      <c r="D848" s="32"/>
      <c r="E848" s="32"/>
      <c r="F848" s="32"/>
      <c r="G848" s="32">
        <f>PRODUCT(C848:F848)</f>
        <v>1</v>
      </c>
    </row>
    <row r="850" spans="1:7" ht="45" customHeight="1" x14ac:dyDescent="0.25">
      <c r="A850" s="28" t="s">
        <v>1191</v>
      </c>
      <c r="B850" s="28" t="s">
        <v>1011</v>
      </c>
      <c r="C850" s="28" t="s">
        <v>26</v>
      </c>
      <c r="D850" s="29" t="s">
        <v>18</v>
      </c>
      <c r="E850" s="71" t="s">
        <v>27</v>
      </c>
      <c r="F850" s="71" t="s">
        <v>27</v>
      </c>
      <c r="G850" s="30">
        <f>SUM(G851:G852)</f>
        <v>3</v>
      </c>
    </row>
    <row r="851" spans="1:7" x14ac:dyDescent="0.25">
      <c r="A851" s="31" t="s">
        <v>1020</v>
      </c>
      <c r="B851" s="31"/>
      <c r="C851" s="32">
        <v>2</v>
      </c>
      <c r="D851" s="32"/>
      <c r="E851" s="32"/>
      <c r="F851" s="32"/>
      <c r="G851" s="32">
        <f>PRODUCT(C851:F851)</f>
        <v>2</v>
      </c>
    </row>
    <row r="852" spans="1:7" x14ac:dyDescent="0.25">
      <c r="A852" s="31" t="s">
        <v>1021</v>
      </c>
      <c r="B852" s="31"/>
      <c r="C852" s="32">
        <v>1</v>
      </c>
      <c r="D852" s="32"/>
      <c r="E852" s="32"/>
      <c r="F852" s="32"/>
      <c r="G852" s="32">
        <f>PRODUCT(C852:F852)</f>
        <v>1</v>
      </c>
    </row>
    <row r="854" spans="1:7" ht="45" customHeight="1" x14ac:dyDescent="0.25">
      <c r="A854" s="28" t="s">
        <v>1192</v>
      </c>
      <c r="B854" s="28" t="s">
        <v>1011</v>
      </c>
      <c r="C854" s="28" t="s">
        <v>28</v>
      </c>
      <c r="D854" s="29" t="s">
        <v>18</v>
      </c>
      <c r="E854" s="71" t="s">
        <v>29</v>
      </c>
      <c r="F854" s="71" t="s">
        <v>29</v>
      </c>
      <c r="G854" s="30">
        <f>SUM(G855:G857)</f>
        <v>6</v>
      </c>
    </row>
    <row r="855" spans="1:7" x14ac:dyDescent="0.25">
      <c r="A855" s="31" t="s">
        <v>1023</v>
      </c>
      <c r="B855" s="31"/>
      <c r="C855" s="32">
        <v>1</v>
      </c>
      <c r="D855" s="32"/>
      <c r="E855" s="32"/>
      <c r="F855" s="32"/>
      <c r="G855" s="32">
        <f>PRODUCT(C855:F855)</f>
        <v>1</v>
      </c>
    </row>
    <row r="856" spans="1:7" x14ac:dyDescent="0.25">
      <c r="A856" s="31" t="s">
        <v>1024</v>
      </c>
      <c r="B856" s="31"/>
      <c r="C856" s="32">
        <v>4</v>
      </c>
      <c r="D856" s="32"/>
      <c r="E856" s="32"/>
      <c r="F856" s="32"/>
      <c r="G856" s="32">
        <f>PRODUCT(C856:F856)</f>
        <v>4</v>
      </c>
    </row>
    <row r="857" spans="1:7" x14ac:dyDescent="0.25">
      <c r="A857" s="31" t="s">
        <v>1025</v>
      </c>
      <c r="B857" s="31"/>
      <c r="C857" s="32">
        <v>1</v>
      </c>
      <c r="D857" s="32"/>
      <c r="E857" s="32"/>
      <c r="F857" s="32"/>
      <c r="G857" s="32">
        <f>PRODUCT(C857:F857)</f>
        <v>1</v>
      </c>
    </row>
    <row r="859" spans="1:7" ht="45" customHeight="1" x14ac:dyDescent="0.25">
      <c r="A859" s="28" t="s">
        <v>1193</v>
      </c>
      <c r="B859" s="28" t="s">
        <v>1011</v>
      </c>
      <c r="C859" s="28" t="s">
        <v>30</v>
      </c>
      <c r="D859" s="29" t="s">
        <v>31</v>
      </c>
      <c r="E859" s="71" t="s">
        <v>32</v>
      </c>
      <c r="F859" s="71" t="s">
        <v>32</v>
      </c>
      <c r="G859" s="30">
        <f>SUM(G860:G860)</f>
        <v>13</v>
      </c>
    </row>
    <row r="860" spans="1:7" x14ac:dyDescent="0.25">
      <c r="A860" s="31"/>
      <c r="B860" s="31"/>
      <c r="C860" s="32">
        <v>13</v>
      </c>
      <c r="D860" s="32"/>
      <c r="E860" s="32"/>
      <c r="F860" s="32"/>
      <c r="G860" s="32">
        <f>PRODUCT(C860:F860)</f>
        <v>13</v>
      </c>
    </row>
    <row r="862" spans="1:7" ht="45" customHeight="1" x14ac:dyDescent="0.25">
      <c r="A862" s="28" t="s">
        <v>1194</v>
      </c>
      <c r="B862" s="28" t="s">
        <v>1011</v>
      </c>
      <c r="C862" s="28" t="s">
        <v>33</v>
      </c>
      <c r="D862" s="29" t="s">
        <v>31</v>
      </c>
      <c r="E862" s="71" t="s">
        <v>34</v>
      </c>
      <c r="F862" s="71" t="s">
        <v>34</v>
      </c>
      <c r="G862" s="30">
        <f>SUM(G863:G863)</f>
        <v>13</v>
      </c>
    </row>
    <row r="863" spans="1:7" x14ac:dyDescent="0.25">
      <c r="A863" s="31"/>
      <c r="B863" s="31"/>
      <c r="C863" s="32">
        <v>13</v>
      </c>
      <c r="D863" s="32"/>
      <c r="E863" s="32"/>
      <c r="F863" s="32"/>
      <c r="G863" s="32">
        <f>PRODUCT(C863:F863)</f>
        <v>13</v>
      </c>
    </row>
    <row r="865" spans="1:7" x14ac:dyDescent="0.25">
      <c r="B865" t="s">
        <v>1009</v>
      </c>
      <c r="C865" s="26" t="s">
        <v>6</v>
      </c>
      <c r="D865" s="27" t="s">
        <v>7</v>
      </c>
      <c r="E865" s="26" t="s">
        <v>8</v>
      </c>
    </row>
    <row r="866" spans="1:7" x14ac:dyDescent="0.25">
      <c r="B866" t="s">
        <v>1009</v>
      </c>
      <c r="C866" s="26" t="s">
        <v>9</v>
      </c>
      <c r="D866" s="27" t="s">
        <v>79</v>
      </c>
      <c r="E866" s="26" t="s">
        <v>148</v>
      </c>
    </row>
    <row r="867" spans="1:7" x14ac:dyDescent="0.25">
      <c r="B867" t="s">
        <v>1009</v>
      </c>
      <c r="C867" s="26" t="s">
        <v>11</v>
      </c>
      <c r="D867" s="27" t="s">
        <v>36</v>
      </c>
      <c r="E867" s="26" t="s">
        <v>37</v>
      </c>
    </row>
    <row r="869" spans="1:7" ht="45" customHeight="1" x14ac:dyDescent="0.25">
      <c r="A869" s="28" t="s">
        <v>1195</v>
      </c>
      <c r="B869" s="28" t="s">
        <v>1011</v>
      </c>
      <c r="C869" s="28" t="s">
        <v>39</v>
      </c>
      <c r="D869" s="29" t="s">
        <v>40</v>
      </c>
      <c r="E869" s="71" t="s">
        <v>41</v>
      </c>
      <c r="F869" s="71" t="s">
        <v>41</v>
      </c>
      <c r="G869" s="30">
        <f>SUM(G870:G870)</f>
        <v>3</v>
      </c>
    </row>
    <row r="870" spans="1:7" x14ac:dyDescent="0.25">
      <c r="A870" s="31"/>
      <c r="B870" s="31"/>
      <c r="C870" s="32">
        <v>3</v>
      </c>
      <c r="D870" s="32"/>
      <c r="E870" s="32"/>
      <c r="F870" s="32"/>
      <c r="G870" s="32">
        <f>PRODUCT(C870:F870)</f>
        <v>3</v>
      </c>
    </row>
    <row r="872" spans="1:7" x14ac:dyDescent="0.25">
      <c r="B872" t="s">
        <v>1009</v>
      </c>
      <c r="C872" s="26" t="s">
        <v>6</v>
      </c>
      <c r="D872" s="27" t="s">
        <v>7</v>
      </c>
      <c r="E872" s="26" t="s">
        <v>8</v>
      </c>
    </row>
    <row r="873" spans="1:7" x14ac:dyDescent="0.25">
      <c r="B873" t="s">
        <v>1009</v>
      </c>
      <c r="C873" s="26" t="s">
        <v>9</v>
      </c>
      <c r="D873" s="27" t="s">
        <v>79</v>
      </c>
      <c r="E873" s="26" t="s">
        <v>148</v>
      </c>
    </row>
    <row r="874" spans="1:7" x14ac:dyDescent="0.25">
      <c r="B874" t="s">
        <v>1009</v>
      </c>
      <c r="C874" s="26" t="s">
        <v>11</v>
      </c>
      <c r="D874" s="27" t="s">
        <v>42</v>
      </c>
      <c r="E874" s="26" t="s">
        <v>43</v>
      </c>
    </row>
    <row r="876" spans="1:7" ht="45" customHeight="1" x14ac:dyDescent="0.25">
      <c r="A876" s="28" t="s">
        <v>1196</v>
      </c>
      <c r="B876" s="28" t="s">
        <v>1011</v>
      </c>
      <c r="C876" s="28" t="s">
        <v>45</v>
      </c>
      <c r="D876" s="29" t="s">
        <v>31</v>
      </c>
      <c r="E876" s="71" t="s">
        <v>46</v>
      </c>
      <c r="F876" s="71" t="s">
        <v>46</v>
      </c>
      <c r="G876" s="30">
        <f>SUM(G877:G877)</f>
        <v>18.919999999999998</v>
      </c>
    </row>
    <row r="877" spans="1:7" x14ac:dyDescent="0.25">
      <c r="A877" s="31"/>
      <c r="B877" s="31"/>
      <c r="C877" s="32">
        <v>47.3</v>
      </c>
      <c r="D877" s="32">
        <v>0.4</v>
      </c>
      <c r="E877" s="32"/>
      <c r="F877" s="32"/>
      <c r="G877" s="32">
        <f>PRODUCT(C877:F877)</f>
        <v>18.919999999999998</v>
      </c>
    </row>
    <row r="879" spans="1:7" ht="45" customHeight="1" x14ac:dyDescent="0.25">
      <c r="A879" s="28" t="s">
        <v>1197</v>
      </c>
      <c r="B879" s="28" t="s">
        <v>1011</v>
      </c>
      <c r="C879" s="28" t="s">
        <v>47</v>
      </c>
      <c r="D879" s="29" t="s">
        <v>31</v>
      </c>
      <c r="E879" s="71" t="s">
        <v>48</v>
      </c>
      <c r="F879" s="71" t="s">
        <v>48</v>
      </c>
      <c r="G879" s="30">
        <f>SUM(G880:G880)</f>
        <v>5</v>
      </c>
    </row>
    <row r="880" spans="1:7" x14ac:dyDescent="0.25">
      <c r="A880" s="31"/>
      <c r="B880" s="31"/>
      <c r="C880" s="32">
        <v>5</v>
      </c>
      <c r="D880" s="32"/>
      <c r="E880" s="32"/>
      <c r="F880" s="32"/>
      <c r="G880" s="32">
        <f>PRODUCT(C880:F880)</f>
        <v>5</v>
      </c>
    </row>
    <row r="882" spans="1:7" ht="45" customHeight="1" x14ac:dyDescent="0.25">
      <c r="A882" s="28" t="s">
        <v>1198</v>
      </c>
      <c r="B882" s="28" t="s">
        <v>1011</v>
      </c>
      <c r="C882" s="28" t="s">
        <v>49</v>
      </c>
      <c r="D882" s="29" t="s">
        <v>31</v>
      </c>
      <c r="E882" s="71" t="s">
        <v>50</v>
      </c>
      <c r="F882" s="71" t="s">
        <v>50</v>
      </c>
      <c r="G882" s="30">
        <f>SUM(G883:G883)</f>
        <v>1.36</v>
      </c>
    </row>
    <row r="883" spans="1:7" x14ac:dyDescent="0.25">
      <c r="A883" s="31"/>
      <c r="B883" s="31"/>
      <c r="C883" s="32">
        <v>3.4</v>
      </c>
      <c r="D883" s="32">
        <v>0.4</v>
      </c>
      <c r="E883" s="32"/>
      <c r="F883" s="32"/>
      <c r="G883" s="32">
        <f>PRODUCT(C883:F883)</f>
        <v>1.36</v>
      </c>
    </row>
    <row r="885" spans="1:7" ht="45" customHeight="1" x14ac:dyDescent="0.25">
      <c r="A885" s="28" t="s">
        <v>1199</v>
      </c>
      <c r="B885" s="28" t="s">
        <v>1011</v>
      </c>
      <c r="C885" s="28" t="s">
        <v>51</v>
      </c>
      <c r="D885" s="29" t="s">
        <v>15</v>
      </c>
      <c r="E885" s="71" t="s">
        <v>52</v>
      </c>
      <c r="F885" s="71" t="s">
        <v>52</v>
      </c>
      <c r="G885" s="30">
        <f>SUM(G886:G886)</f>
        <v>6.8</v>
      </c>
    </row>
    <row r="886" spans="1:7" x14ac:dyDescent="0.25">
      <c r="A886" s="31"/>
      <c r="B886" s="31"/>
      <c r="C886" s="32">
        <v>3.4</v>
      </c>
      <c r="D886" s="32">
        <v>2</v>
      </c>
      <c r="E886" s="32"/>
      <c r="F886" s="32"/>
      <c r="G886" s="32">
        <f>PRODUCT(C886:F886)</f>
        <v>6.8</v>
      </c>
    </row>
    <row r="888" spans="1:7" x14ac:dyDescent="0.25">
      <c r="B888" t="s">
        <v>1009</v>
      </c>
      <c r="C888" s="26" t="s">
        <v>6</v>
      </c>
      <c r="D888" s="27" t="s">
        <v>7</v>
      </c>
      <c r="E888" s="26" t="s">
        <v>8</v>
      </c>
    </row>
    <row r="889" spans="1:7" x14ac:dyDescent="0.25">
      <c r="B889" t="s">
        <v>1009</v>
      </c>
      <c r="C889" s="26" t="s">
        <v>9</v>
      </c>
      <c r="D889" s="27" t="s">
        <v>79</v>
      </c>
      <c r="E889" s="26" t="s">
        <v>148</v>
      </c>
    </row>
    <row r="890" spans="1:7" x14ac:dyDescent="0.25">
      <c r="B890" t="s">
        <v>1009</v>
      </c>
      <c r="C890" s="26" t="s">
        <v>11</v>
      </c>
      <c r="D890" s="27" t="s">
        <v>53</v>
      </c>
      <c r="E890" s="26" t="s">
        <v>54</v>
      </c>
    </row>
    <row r="892" spans="1:7" ht="45" customHeight="1" x14ac:dyDescent="0.25">
      <c r="A892" s="28" t="s">
        <v>1200</v>
      </c>
      <c r="B892" s="28" t="s">
        <v>1011</v>
      </c>
      <c r="C892" s="28" t="s">
        <v>56</v>
      </c>
      <c r="D892" s="29" t="s">
        <v>40</v>
      </c>
      <c r="E892" s="71" t="s">
        <v>57</v>
      </c>
      <c r="F892" s="71" t="s">
        <v>57</v>
      </c>
      <c r="G892" s="30">
        <f>SUM(G893:G894)</f>
        <v>17.285599999999999</v>
      </c>
    </row>
    <row r="893" spans="1:7" x14ac:dyDescent="0.25">
      <c r="A893" s="31"/>
      <c r="B893" s="31"/>
      <c r="C893" s="32">
        <v>47.3</v>
      </c>
      <c r="D893" s="32">
        <v>0.4</v>
      </c>
      <c r="E893" s="32">
        <v>0.85</v>
      </c>
      <c r="F893" s="32"/>
      <c r="G893" s="32">
        <f>PRODUCT(C893:F893)</f>
        <v>16.081999999999997</v>
      </c>
    </row>
    <row r="894" spans="1:7" x14ac:dyDescent="0.25">
      <c r="A894" s="31"/>
      <c r="B894" s="31"/>
      <c r="C894" s="32">
        <v>3.54</v>
      </c>
      <c r="D894" s="32">
        <v>0.4</v>
      </c>
      <c r="E894" s="32">
        <v>0.85</v>
      </c>
      <c r="F894" s="32"/>
      <c r="G894" s="32">
        <f>PRODUCT(C894:F894)</f>
        <v>1.2036</v>
      </c>
    </row>
    <row r="896" spans="1:7" ht="45" customHeight="1" x14ac:dyDescent="0.25">
      <c r="A896" s="28" t="s">
        <v>1201</v>
      </c>
      <c r="B896" s="28" t="s">
        <v>1011</v>
      </c>
      <c r="C896" s="28" t="s">
        <v>58</v>
      </c>
      <c r="D896" s="29" t="s">
        <v>40</v>
      </c>
      <c r="E896" s="71" t="s">
        <v>59</v>
      </c>
      <c r="F896" s="71" t="s">
        <v>59</v>
      </c>
      <c r="G896" s="30">
        <f>SUM(G897:G897)</f>
        <v>4.25</v>
      </c>
    </row>
    <row r="897" spans="1:7" x14ac:dyDescent="0.25">
      <c r="A897" s="31"/>
      <c r="B897" s="31"/>
      <c r="C897" s="32">
        <v>5</v>
      </c>
      <c r="D897" s="32">
        <v>0.85</v>
      </c>
      <c r="E897" s="32"/>
      <c r="F897" s="32"/>
      <c r="G897" s="32">
        <f>PRODUCT(C897:F897)</f>
        <v>4.25</v>
      </c>
    </row>
    <row r="899" spans="1:7" ht="45" customHeight="1" x14ac:dyDescent="0.25">
      <c r="A899" s="28" t="s">
        <v>1202</v>
      </c>
      <c r="B899" s="28" t="s">
        <v>1011</v>
      </c>
      <c r="C899" s="28" t="s">
        <v>60</v>
      </c>
      <c r="D899" s="29" t="s">
        <v>40</v>
      </c>
      <c r="E899" s="71" t="s">
        <v>61</v>
      </c>
      <c r="F899" s="71" t="s">
        <v>61</v>
      </c>
      <c r="G899" s="30">
        <f>SUM(G900:G901)</f>
        <v>11.154</v>
      </c>
    </row>
    <row r="900" spans="1:7" x14ac:dyDescent="0.25">
      <c r="A900" s="31"/>
      <c r="B900" s="31"/>
      <c r="C900" s="32">
        <v>47.3</v>
      </c>
      <c r="D900" s="32">
        <v>0.4</v>
      </c>
      <c r="E900" s="32">
        <v>0.55000000000000004</v>
      </c>
      <c r="F900" s="32"/>
      <c r="G900" s="32">
        <f>PRODUCT(C900:F900)</f>
        <v>10.406000000000001</v>
      </c>
    </row>
    <row r="901" spans="1:7" x14ac:dyDescent="0.25">
      <c r="A901" s="31"/>
      <c r="B901" s="31"/>
      <c r="C901" s="32">
        <v>3.4</v>
      </c>
      <c r="D901" s="32">
        <v>0.4</v>
      </c>
      <c r="E901" s="32">
        <v>0.55000000000000004</v>
      </c>
      <c r="F901" s="32"/>
      <c r="G901" s="32">
        <f>PRODUCT(C901:F901)</f>
        <v>0.74800000000000011</v>
      </c>
    </row>
    <row r="903" spans="1:7" ht="45" customHeight="1" x14ac:dyDescent="0.25">
      <c r="A903" s="28" t="s">
        <v>1203</v>
      </c>
      <c r="B903" s="28" t="s">
        <v>1011</v>
      </c>
      <c r="C903" s="28" t="s">
        <v>62</v>
      </c>
      <c r="D903" s="29" t="s">
        <v>40</v>
      </c>
      <c r="E903" s="71" t="s">
        <v>63</v>
      </c>
      <c r="F903" s="71" t="s">
        <v>63</v>
      </c>
      <c r="G903" s="30">
        <f>SUM(G904:G904)</f>
        <v>2.75</v>
      </c>
    </row>
    <row r="904" spans="1:7" x14ac:dyDescent="0.25">
      <c r="A904" s="31"/>
      <c r="B904" s="31"/>
      <c r="C904" s="32">
        <v>5</v>
      </c>
      <c r="D904" s="32">
        <v>0.55000000000000004</v>
      </c>
      <c r="E904" s="32"/>
      <c r="F904" s="32"/>
      <c r="G904" s="32">
        <f>PRODUCT(C904:F904)</f>
        <v>2.75</v>
      </c>
    </row>
    <row r="906" spans="1:7" ht="45" customHeight="1" x14ac:dyDescent="0.25">
      <c r="A906" s="28" t="s">
        <v>1204</v>
      </c>
      <c r="B906" s="28" t="s">
        <v>1011</v>
      </c>
      <c r="C906" s="28" t="s">
        <v>64</v>
      </c>
      <c r="D906" s="29" t="s">
        <v>40</v>
      </c>
      <c r="E906" s="71" t="s">
        <v>65</v>
      </c>
      <c r="F906" s="71" t="s">
        <v>65</v>
      </c>
      <c r="G906" s="30">
        <f>SUM(G907:G908)</f>
        <v>6.0839999999999996</v>
      </c>
    </row>
    <row r="907" spans="1:7" x14ac:dyDescent="0.25">
      <c r="A907" s="31"/>
      <c r="B907" s="31"/>
      <c r="C907" s="32">
        <v>47.3</v>
      </c>
      <c r="D907" s="32">
        <v>0.4</v>
      </c>
      <c r="E907" s="32">
        <v>0.3</v>
      </c>
      <c r="F907" s="32"/>
      <c r="G907" s="32">
        <f>PRODUCT(C907:F907)</f>
        <v>5.6759999999999993</v>
      </c>
    </row>
    <row r="908" spans="1:7" x14ac:dyDescent="0.25">
      <c r="A908" s="31"/>
      <c r="B908" s="31"/>
      <c r="C908" s="32">
        <v>3.4</v>
      </c>
      <c r="D908" s="32">
        <v>0.4</v>
      </c>
      <c r="E908" s="32">
        <v>0.3</v>
      </c>
      <c r="F908" s="32"/>
      <c r="G908" s="32">
        <f>PRODUCT(C908:F908)</f>
        <v>0.40800000000000003</v>
      </c>
    </row>
    <row r="910" spans="1:7" ht="45" customHeight="1" x14ac:dyDescent="0.25">
      <c r="A910" s="28" t="s">
        <v>1205</v>
      </c>
      <c r="B910" s="28" t="s">
        <v>1011</v>
      </c>
      <c r="C910" s="28" t="s">
        <v>66</v>
      </c>
      <c r="D910" s="29" t="s">
        <v>40</v>
      </c>
      <c r="E910" s="71" t="s">
        <v>67</v>
      </c>
      <c r="F910" s="71" t="s">
        <v>67</v>
      </c>
      <c r="G910" s="30">
        <f>SUM(G911:G911)</f>
        <v>1.5</v>
      </c>
    </row>
    <row r="911" spans="1:7" x14ac:dyDescent="0.25">
      <c r="A911" s="31"/>
      <c r="B911" s="31"/>
      <c r="C911" s="32">
        <v>5</v>
      </c>
      <c r="D911" s="32">
        <v>0.3</v>
      </c>
      <c r="E911" s="32"/>
      <c r="F911" s="32"/>
      <c r="G911" s="32">
        <f>PRODUCT(C911:F911)</f>
        <v>1.5</v>
      </c>
    </row>
    <row r="913" spans="1:7" x14ac:dyDescent="0.25">
      <c r="B913" t="s">
        <v>1009</v>
      </c>
      <c r="C913" s="26" t="s">
        <v>6</v>
      </c>
      <c r="D913" s="27" t="s">
        <v>7</v>
      </c>
      <c r="E913" s="26" t="s">
        <v>8</v>
      </c>
    </row>
    <row r="914" spans="1:7" x14ac:dyDescent="0.25">
      <c r="B914" t="s">
        <v>1009</v>
      </c>
      <c r="C914" s="26" t="s">
        <v>9</v>
      </c>
      <c r="D914" s="27" t="s">
        <v>79</v>
      </c>
      <c r="E914" s="26" t="s">
        <v>148</v>
      </c>
    </row>
    <row r="915" spans="1:7" x14ac:dyDescent="0.25">
      <c r="B915" t="s">
        <v>1009</v>
      </c>
      <c r="C915" s="26" t="s">
        <v>11</v>
      </c>
      <c r="D915" s="27" t="s">
        <v>68</v>
      </c>
      <c r="E915" s="26" t="s">
        <v>69</v>
      </c>
    </row>
    <row r="917" spans="1:7" ht="45" customHeight="1" x14ac:dyDescent="0.25">
      <c r="A917" s="28" t="s">
        <v>1206</v>
      </c>
      <c r="B917" s="28" t="s">
        <v>1011</v>
      </c>
      <c r="C917" s="28" t="s">
        <v>71</v>
      </c>
      <c r="D917" s="29" t="s">
        <v>15</v>
      </c>
      <c r="E917" s="71" t="s">
        <v>72</v>
      </c>
      <c r="F917" s="71" t="s">
        <v>72</v>
      </c>
      <c r="G917" s="30">
        <f>SUM(G918:G919)</f>
        <v>50.699999999999996</v>
      </c>
    </row>
    <row r="918" spans="1:7" x14ac:dyDescent="0.25">
      <c r="A918" s="31"/>
      <c r="B918" s="31"/>
      <c r="C918" s="32">
        <v>47.3</v>
      </c>
      <c r="D918" s="32"/>
      <c r="E918" s="32"/>
      <c r="F918" s="32"/>
      <c r="G918" s="32">
        <f>PRODUCT(C918:F918)</f>
        <v>47.3</v>
      </c>
    </row>
    <row r="919" spans="1:7" x14ac:dyDescent="0.25">
      <c r="A919" s="31"/>
      <c r="B919" s="31"/>
      <c r="C919" s="32">
        <v>3.4</v>
      </c>
      <c r="D919" s="32"/>
      <c r="E919" s="32"/>
      <c r="F919" s="32"/>
      <c r="G919" s="32">
        <f>PRODUCT(C919:F919)</f>
        <v>3.4</v>
      </c>
    </row>
    <row r="921" spans="1:7" ht="45" customHeight="1" x14ac:dyDescent="0.25">
      <c r="A921" s="28" t="s">
        <v>1207</v>
      </c>
      <c r="B921" s="28" t="s">
        <v>1011</v>
      </c>
      <c r="C921" s="28" t="s">
        <v>73</v>
      </c>
      <c r="D921" s="29" t="s">
        <v>18</v>
      </c>
      <c r="E921" s="71" t="s">
        <v>74</v>
      </c>
      <c r="F921" s="71" t="s">
        <v>74</v>
      </c>
      <c r="G921" s="30">
        <f>SUM(G922:G922)</f>
        <v>4</v>
      </c>
    </row>
    <row r="922" spans="1:7" x14ac:dyDescent="0.25">
      <c r="A922" s="31"/>
      <c r="B922" s="31"/>
      <c r="C922" s="32">
        <v>4</v>
      </c>
      <c r="D922" s="32"/>
      <c r="E922" s="32"/>
      <c r="F922" s="32"/>
      <c r="G922" s="32">
        <f>PRODUCT(C922:F922)</f>
        <v>4</v>
      </c>
    </row>
    <row r="924" spans="1:7" ht="45" customHeight="1" x14ac:dyDescent="0.25">
      <c r="A924" s="28" t="s">
        <v>1208</v>
      </c>
      <c r="B924" s="28" t="s">
        <v>1011</v>
      </c>
      <c r="C924" s="28" t="s">
        <v>75</v>
      </c>
      <c r="D924" s="29" t="s">
        <v>15</v>
      </c>
      <c r="E924" s="71" t="s">
        <v>76</v>
      </c>
      <c r="F924" s="71" t="s">
        <v>76</v>
      </c>
      <c r="G924" s="30">
        <f>SUM(G925:G926)</f>
        <v>50.699999999999996</v>
      </c>
    </row>
    <row r="925" spans="1:7" x14ac:dyDescent="0.25">
      <c r="A925" s="31"/>
      <c r="B925" s="31"/>
      <c r="C925" s="32">
        <v>47.3</v>
      </c>
      <c r="D925" s="32"/>
      <c r="E925" s="32"/>
      <c r="F925" s="32"/>
      <c r="G925" s="32">
        <f>PRODUCT(C925:F925)</f>
        <v>47.3</v>
      </c>
    </row>
    <row r="926" spans="1:7" x14ac:dyDescent="0.25">
      <c r="A926" s="31"/>
      <c r="B926" s="31"/>
      <c r="C926" s="32">
        <v>3.4</v>
      </c>
      <c r="D926" s="32"/>
      <c r="E926" s="32"/>
      <c r="F926" s="32"/>
      <c r="G926" s="32">
        <f>PRODUCT(C926:F926)</f>
        <v>3.4</v>
      </c>
    </row>
    <row r="928" spans="1:7" ht="45" customHeight="1" x14ac:dyDescent="0.25">
      <c r="A928" s="28" t="s">
        <v>1209</v>
      </c>
      <c r="B928" s="28" t="s">
        <v>1011</v>
      </c>
      <c r="C928" s="28" t="s">
        <v>77</v>
      </c>
      <c r="D928" s="29" t="s">
        <v>18</v>
      </c>
      <c r="E928" s="71" t="s">
        <v>78</v>
      </c>
      <c r="F928" s="71" t="s">
        <v>78</v>
      </c>
      <c r="G928" s="30">
        <f>SUM(G929:G929)</f>
        <v>2</v>
      </c>
    </row>
    <row r="929" spans="1:7" x14ac:dyDescent="0.25">
      <c r="A929" s="31"/>
      <c r="B929" s="31"/>
      <c r="C929" s="32">
        <v>2</v>
      </c>
      <c r="D929" s="32"/>
      <c r="E929" s="32"/>
      <c r="F929" s="32"/>
      <c r="G929" s="32">
        <f>PRODUCT(C929:F929)</f>
        <v>2</v>
      </c>
    </row>
    <row r="931" spans="1:7" x14ac:dyDescent="0.25">
      <c r="B931" t="s">
        <v>1009</v>
      </c>
      <c r="C931" s="26" t="s">
        <v>6</v>
      </c>
      <c r="D931" s="27" t="s">
        <v>7</v>
      </c>
      <c r="E931" s="26" t="s">
        <v>8</v>
      </c>
    </row>
    <row r="932" spans="1:7" x14ac:dyDescent="0.25">
      <c r="B932" t="s">
        <v>1009</v>
      </c>
      <c r="C932" s="26" t="s">
        <v>9</v>
      </c>
      <c r="D932" s="27" t="s">
        <v>79</v>
      </c>
      <c r="E932" s="26" t="s">
        <v>148</v>
      </c>
    </row>
    <row r="933" spans="1:7" x14ac:dyDescent="0.25">
      <c r="B933" t="s">
        <v>1009</v>
      </c>
      <c r="C933" s="26" t="s">
        <v>11</v>
      </c>
      <c r="D933" s="27" t="s">
        <v>79</v>
      </c>
      <c r="E933" s="26" t="s">
        <v>80</v>
      </c>
    </row>
    <row r="935" spans="1:7" ht="45" customHeight="1" x14ac:dyDescent="0.25">
      <c r="A935" s="28" t="s">
        <v>1210</v>
      </c>
      <c r="B935" s="28" t="s">
        <v>1011</v>
      </c>
      <c r="C935" s="28" t="s">
        <v>82</v>
      </c>
      <c r="D935" s="29" t="s">
        <v>18</v>
      </c>
      <c r="E935" s="71" t="s">
        <v>83</v>
      </c>
      <c r="F935" s="71" t="s">
        <v>83</v>
      </c>
      <c r="G935" s="30">
        <f>SUM(G936:G936)</f>
        <v>7</v>
      </c>
    </row>
    <row r="936" spans="1:7" x14ac:dyDescent="0.25">
      <c r="A936" s="31"/>
      <c r="B936" s="31"/>
      <c r="C936" s="32">
        <v>7</v>
      </c>
      <c r="D936" s="32"/>
      <c r="E936" s="32"/>
      <c r="F936" s="32"/>
      <c r="G936" s="32">
        <f>PRODUCT(C936:F936)</f>
        <v>7</v>
      </c>
    </row>
    <row r="938" spans="1:7" x14ac:dyDescent="0.25">
      <c r="B938" t="s">
        <v>1009</v>
      </c>
      <c r="C938" s="26" t="s">
        <v>6</v>
      </c>
      <c r="D938" s="27" t="s">
        <v>7</v>
      </c>
      <c r="E938" s="26" t="s">
        <v>8</v>
      </c>
    </row>
    <row r="939" spans="1:7" x14ac:dyDescent="0.25">
      <c r="B939" t="s">
        <v>1009</v>
      </c>
      <c r="C939" s="26" t="s">
        <v>9</v>
      </c>
      <c r="D939" s="27" t="s">
        <v>79</v>
      </c>
      <c r="E939" s="26" t="s">
        <v>148</v>
      </c>
    </row>
    <row r="940" spans="1:7" x14ac:dyDescent="0.25">
      <c r="B940" t="s">
        <v>1009</v>
      </c>
      <c r="C940" s="26" t="s">
        <v>11</v>
      </c>
      <c r="D940" s="27" t="s">
        <v>84</v>
      </c>
      <c r="E940" s="26" t="s">
        <v>85</v>
      </c>
    </row>
    <row r="942" spans="1:7" ht="45" customHeight="1" x14ac:dyDescent="0.25">
      <c r="A942" s="28" t="s">
        <v>1211</v>
      </c>
      <c r="B942" s="28" t="s">
        <v>1011</v>
      </c>
      <c r="C942" s="28" t="s">
        <v>87</v>
      </c>
      <c r="D942" s="29" t="s">
        <v>31</v>
      </c>
      <c r="E942" s="71" t="s">
        <v>88</v>
      </c>
      <c r="F942" s="71" t="s">
        <v>88</v>
      </c>
      <c r="G942" s="30">
        <f>SUM(G943:G944)</f>
        <v>23.919999999999998</v>
      </c>
    </row>
    <row r="943" spans="1:7" x14ac:dyDescent="0.25">
      <c r="A943" s="31"/>
      <c r="B943" s="31"/>
      <c r="C943" s="32">
        <v>47.3</v>
      </c>
      <c r="D943" s="32">
        <v>0.4</v>
      </c>
      <c r="E943" s="32"/>
      <c r="F943" s="32"/>
      <c r="G943" s="32">
        <f>PRODUCT(C943:F943)</f>
        <v>18.919999999999998</v>
      </c>
    </row>
    <row r="944" spans="1:7" x14ac:dyDescent="0.25">
      <c r="A944" s="31"/>
      <c r="B944" s="31"/>
      <c r="C944" s="32">
        <v>5</v>
      </c>
      <c r="D944" s="32"/>
      <c r="E944" s="32"/>
      <c r="F944" s="32"/>
      <c r="G944" s="32">
        <f>PRODUCT(C944:F944)</f>
        <v>5</v>
      </c>
    </row>
    <row r="946" spans="1:7" ht="45" customHeight="1" x14ac:dyDescent="0.25">
      <c r="A946" s="28" t="s">
        <v>1212</v>
      </c>
      <c r="B946" s="28" t="s">
        <v>1011</v>
      </c>
      <c r="C946" s="28" t="s">
        <v>89</v>
      </c>
      <c r="D946" s="29" t="s">
        <v>40</v>
      </c>
      <c r="E946" s="71" t="s">
        <v>90</v>
      </c>
      <c r="F946" s="71" t="s">
        <v>90</v>
      </c>
      <c r="G946" s="30">
        <f>SUM(G947:G948)</f>
        <v>2.3919999999999999</v>
      </c>
    </row>
    <row r="947" spans="1:7" x14ac:dyDescent="0.25">
      <c r="A947" s="31"/>
      <c r="B947" s="31"/>
      <c r="C947" s="32">
        <v>47.3</v>
      </c>
      <c r="D947" s="32">
        <v>0.4</v>
      </c>
      <c r="E947" s="32">
        <v>0.1</v>
      </c>
      <c r="F947" s="32"/>
      <c r="G947" s="32">
        <f>PRODUCT(C947:F947)</f>
        <v>1.8919999999999999</v>
      </c>
    </row>
    <row r="948" spans="1:7" x14ac:dyDescent="0.25">
      <c r="A948" s="31"/>
      <c r="B948" s="31"/>
      <c r="C948" s="32">
        <v>5</v>
      </c>
      <c r="D948" s="32"/>
      <c r="E948" s="32">
        <v>0.1</v>
      </c>
      <c r="F948" s="32"/>
      <c r="G948" s="32">
        <f>PRODUCT(C948:F948)</f>
        <v>0.5</v>
      </c>
    </row>
    <row r="950" spans="1:7" ht="45" customHeight="1" x14ac:dyDescent="0.25">
      <c r="A950" s="28" t="s">
        <v>1213</v>
      </c>
      <c r="B950" s="28" t="s">
        <v>1011</v>
      </c>
      <c r="C950" s="28" t="s">
        <v>91</v>
      </c>
      <c r="D950" s="29" t="s">
        <v>31</v>
      </c>
      <c r="E950" s="71" t="s">
        <v>92</v>
      </c>
      <c r="F950" s="71" t="s">
        <v>92</v>
      </c>
      <c r="G950" s="30">
        <f>SUM(G951:G951)</f>
        <v>1.36</v>
      </c>
    </row>
    <row r="951" spans="1:7" x14ac:dyDescent="0.25">
      <c r="A951" s="31"/>
      <c r="B951" s="31"/>
      <c r="C951" s="32">
        <v>3.4</v>
      </c>
      <c r="D951" s="32">
        <v>0.4</v>
      </c>
      <c r="E951" s="32"/>
      <c r="F951" s="32"/>
      <c r="G951" s="32">
        <f>PRODUCT(C951:F951)</f>
        <v>1.36</v>
      </c>
    </row>
    <row r="953" spans="1:7" ht="45" customHeight="1" x14ac:dyDescent="0.25">
      <c r="A953" s="28" t="s">
        <v>1214</v>
      </c>
      <c r="B953" s="28" t="s">
        <v>1011</v>
      </c>
      <c r="C953" s="28" t="s">
        <v>156</v>
      </c>
      <c r="D953" s="29" t="s">
        <v>18</v>
      </c>
      <c r="E953" s="71" t="s">
        <v>157</v>
      </c>
      <c r="F953" s="71" t="s">
        <v>157</v>
      </c>
      <c r="G953" s="30">
        <f>SUM(G954:G954)</f>
        <v>1</v>
      </c>
    </row>
    <row r="954" spans="1:7" x14ac:dyDescent="0.25">
      <c r="A954" s="31"/>
      <c r="B954" s="31"/>
      <c r="C954" s="32">
        <v>1</v>
      </c>
      <c r="D954" s="32"/>
      <c r="E954" s="32"/>
      <c r="F954" s="32"/>
      <c r="G954" s="32">
        <f>PRODUCT(C954:F954)</f>
        <v>1</v>
      </c>
    </row>
    <row r="956" spans="1:7" x14ac:dyDescent="0.25">
      <c r="B956" t="s">
        <v>1009</v>
      </c>
      <c r="C956" s="26" t="s">
        <v>6</v>
      </c>
      <c r="D956" s="27" t="s">
        <v>7</v>
      </c>
      <c r="E956" s="26" t="s">
        <v>8</v>
      </c>
    </row>
    <row r="957" spans="1:7" x14ac:dyDescent="0.25">
      <c r="B957" t="s">
        <v>1009</v>
      </c>
      <c r="C957" s="26" t="s">
        <v>9</v>
      </c>
      <c r="D957" s="27" t="s">
        <v>79</v>
      </c>
      <c r="E957" s="26" t="s">
        <v>148</v>
      </c>
    </row>
    <row r="958" spans="1:7" x14ac:dyDescent="0.25">
      <c r="B958" t="s">
        <v>1009</v>
      </c>
      <c r="C958" s="26" t="s">
        <v>11</v>
      </c>
      <c r="D958" s="27" t="s">
        <v>93</v>
      </c>
      <c r="E958" s="26" t="s">
        <v>94</v>
      </c>
    </row>
    <row r="960" spans="1:7" ht="45" customHeight="1" x14ac:dyDescent="0.25">
      <c r="A960" s="28" t="s">
        <v>1215</v>
      </c>
      <c r="B960" s="28" t="s">
        <v>1011</v>
      </c>
      <c r="C960" s="28" t="s">
        <v>96</v>
      </c>
      <c r="D960" s="29" t="s">
        <v>40</v>
      </c>
      <c r="E960" s="71" t="s">
        <v>97</v>
      </c>
      <c r="F960" s="71" t="s">
        <v>97</v>
      </c>
      <c r="G960" s="30">
        <f>SUM(G961:G970)</f>
        <v>26.635800000000007</v>
      </c>
    </row>
    <row r="961" spans="1:7" x14ac:dyDescent="0.25">
      <c r="A961" s="31" t="s">
        <v>1048</v>
      </c>
      <c r="B961" s="31"/>
      <c r="C961" s="32"/>
      <c r="D961" s="32"/>
      <c r="E961" s="32"/>
      <c r="F961" s="32"/>
      <c r="G961" s="32"/>
    </row>
    <row r="962" spans="1:7" x14ac:dyDescent="0.25">
      <c r="A962" s="31" t="s">
        <v>1049</v>
      </c>
      <c r="B962" s="31"/>
      <c r="C962" s="32">
        <v>47.3</v>
      </c>
      <c r="D962" s="32">
        <v>0.4</v>
      </c>
      <c r="E962" s="32">
        <v>0.15</v>
      </c>
      <c r="F962" s="32">
        <v>1.35</v>
      </c>
      <c r="G962" s="32">
        <f t="shared" ref="G962:G970" si="7">PRODUCT(C962:F962)</f>
        <v>3.8312999999999997</v>
      </c>
    </row>
    <row r="963" spans="1:7" x14ac:dyDescent="0.25">
      <c r="A963" s="31" t="s">
        <v>1049</v>
      </c>
      <c r="B963" s="31"/>
      <c r="C963" s="32">
        <v>5</v>
      </c>
      <c r="D963" s="32"/>
      <c r="E963" s="32">
        <v>0.15</v>
      </c>
      <c r="F963" s="32">
        <v>1.35</v>
      </c>
      <c r="G963" s="32">
        <f t="shared" si="7"/>
        <v>1.0125000000000002</v>
      </c>
    </row>
    <row r="964" spans="1:7" x14ac:dyDescent="0.25">
      <c r="A964" s="31" t="s">
        <v>1050</v>
      </c>
      <c r="B964" s="31"/>
      <c r="C964" s="32">
        <v>3.4</v>
      </c>
      <c r="D964" s="32">
        <v>0.4</v>
      </c>
      <c r="E964" s="32">
        <v>0.2</v>
      </c>
      <c r="F964" s="32">
        <v>1.35</v>
      </c>
      <c r="G964" s="32">
        <f t="shared" si="7"/>
        <v>0.36720000000000003</v>
      </c>
    </row>
    <row r="965" spans="1:7" x14ac:dyDescent="0.25">
      <c r="A965" s="31" t="s">
        <v>1051</v>
      </c>
      <c r="B965" s="31"/>
      <c r="C965" s="32">
        <v>47.3</v>
      </c>
      <c r="D965" s="32">
        <v>0.4</v>
      </c>
      <c r="E965" s="32">
        <v>0.85</v>
      </c>
      <c r="F965" s="32">
        <v>1.35</v>
      </c>
      <c r="G965" s="32">
        <f t="shared" si="7"/>
        <v>21.710699999999999</v>
      </c>
    </row>
    <row r="966" spans="1:7" x14ac:dyDescent="0.25">
      <c r="A966" s="31" t="s">
        <v>1051</v>
      </c>
      <c r="B966" s="31"/>
      <c r="C966" s="32">
        <v>3.4</v>
      </c>
      <c r="D966" s="32">
        <v>0.4</v>
      </c>
      <c r="E966" s="32">
        <v>0.85</v>
      </c>
      <c r="F966" s="32">
        <v>1.35</v>
      </c>
      <c r="G966" s="32">
        <f t="shared" si="7"/>
        <v>1.5606000000000002</v>
      </c>
    </row>
    <row r="967" spans="1:7" x14ac:dyDescent="0.25">
      <c r="A967" s="31" t="s">
        <v>1051</v>
      </c>
      <c r="B967" s="31"/>
      <c r="C967" s="32">
        <v>5</v>
      </c>
      <c r="D967" s="32">
        <v>0.85</v>
      </c>
      <c r="E967" s="32"/>
      <c r="F967" s="32">
        <v>1.35</v>
      </c>
      <c r="G967" s="32">
        <f t="shared" si="7"/>
        <v>5.7375000000000007</v>
      </c>
    </row>
    <row r="968" spans="1:7" x14ac:dyDescent="0.25">
      <c r="A968" s="31" t="s">
        <v>1052</v>
      </c>
      <c r="B968" s="31"/>
      <c r="C968" s="32">
        <v>47.3</v>
      </c>
      <c r="D968" s="32">
        <v>0.4</v>
      </c>
      <c r="E968" s="32">
        <v>0.3</v>
      </c>
      <c r="F968" s="32">
        <v>-1</v>
      </c>
      <c r="G968" s="32">
        <f t="shared" si="7"/>
        <v>-5.6759999999999993</v>
      </c>
    </row>
    <row r="969" spans="1:7" x14ac:dyDescent="0.25">
      <c r="A969" s="31" t="s">
        <v>1052</v>
      </c>
      <c r="B969" s="31"/>
      <c r="C969" s="32">
        <v>3.4</v>
      </c>
      <c r="D969" s="32">
        <v>0.4</v>
      </c>
      <c r="E969" s="32">
        <v>0.3</v>
      </c>
      <c r="F969" s="32">
        <v>-1</v>
      </c>
      <c r="G969" s="32">
        <f t="shared" si="7"/>
        <v>-0.40800000000000003</v>
      </c>
    </row>
    <row r="970" spans="1:7" x14ac:dyDescent="0.25">
      <c r="A970" s="31" t="s">
        <v>1052</v>
      </c>
      <c r="B970" s="31"/>
      <c r="C970" s="32">
        <v>5</v>
      </c>
      <c r="D970" s="32">
        <v>0.3</v>
      </c>
      <c r="E970" s="32"/>
      <c r="F970" s="32">
        <v>-1</v>
      </c>
      <c r="G970" s="32">
        <f t="shared" si="7"/>
        <v>-1.5</v>
      </c>
    </row>
    <row r="972" spans="1:7" ht="45" customHeight="1" x14ac:dyDescent="0.25">
      <c r="A972" s="28" t="s">
        <v>1216</v>
      </c>
      <c r="B972" s="28" t="s">
        <v>1011</v>
      </c>
      <c r="C972" s="28" t="s">
        <v>98</v>
      </c>
      <c r="D972" s="29" t="s">
        <v>40</v>
      </c>
      <c r="E972" s="71" t="s">
        <v>99</v>
      </c>
      <c r="F972" s="71" t="s">
        <v>99</v>
      </c>
      <c r="G972" s="30">
        <f>SUM(G973:G979)</f>
        <v>21.424800000000001</v>
      </c>
    </row>
    <row r="973" spans="1:7" x14ac:dyDescent="0.25">
      <c r="A973" s="31" t="s">
        <v>1048</v>
      </c>
      <c r="B973" s="31"/>
      <c r="C973" s="32"/>
      <c r="D973" s="32"/>
      <c r="E973" s="32"/>
      <c r="F973" s="32"/>
      <c r="G973" s="32"/>
    </row>
    <row r="974" spans="1:7" x14ac:dyDescent="0.25">
      <c r="A974" s="31" t="s">
        <v>1051</v>
      </c>
      <c r="B974" s="31"/>
      <c r="C974" s="32">
        <v>47.3</v>
      </c>
      <c r="D974" s="32">
        <v>0.4</v>
      </c>
      <c r="E974" s="32">
        <v>0.85</v>
      </c>
      <c r="F974" s="32">
        <v>1.35</v>
      </c>
      <c r="G974" s="32">
        <f t="shared" ref="G974:G979" si="8">PRODUCT(C974:F974)</f>
        <v>21.710699999999999</v>
      </c>
    </row>
    <row r="975" spans="1:7" x14ac:dyDescent="0.25">
      <c r="A975" s="31" t="s">
        <v>1051</v>
      </c>
      <c r="B975" s="31"/>
      <c r="C975" s="32">
        <v>3.4</v>
      </c>
      <c r="D975" s="32">
        <v>0.4</v>
      </c>
      <c r="E975" s="32">
        <v>0.85</v>
      </c>
      <c r="F975" s="32">
        <v>1.35</v>
      </c>
      <c r="G975" s="32">
        <f t="shared" si="8"/>
        <v>1.5606000000000002</v>
      </c>
    </row>
    <row r="976" spans="1:7" x14ac:dyDescent="0.25">
      <c r="A976" s="31" t="s">
        <v>1051</v>
      </c>
      <c r="B976" s="31"/>
      <c r="C976" s="32">
        <v>5</v>
      </c>
      <c r="D976" s="32">
        <v>0.85</v>
      </c>
      <c r="E976" s="32"/>
      <c r="F976" s="32">
        <v>1.35</v>
      </c>
      <c r="G976" s="32">
        <f t="shared" si="8"/>
        <v>5.7375000000000007</v>
      </c>
    </row>
    <row r="977" spans="1:7" x14ac:dyDescent="0.25">
      <c r="A977" s="31" t="s">
        <v>1052</v>
      </c>
      <c r="B977" s="31"/>
      <c r="C977" s="32">
        <v>47.3</v>
      </c>
      <c r="D977" s="32">
        <v>0.4</v>
      </c>
      <c r="E977" s="32">
        <v>0.3</v>
      </c>
      <c r="F977" s="32">
        <v>-1</v>
      </c>
      <c r="G977" s="32">
        <f t="shared" si="8"/>
        <v>-5.6759999999999993</v>
      </c>
    </row>
    <row r="978" spans="1:7" x14ac:dyDescent="0.25">
      <c r="A978" s="31" t="s">
        <v>1052</v>
      </c>
      <c r="B978" s="31"/>
      <c r="C978" s="32">
        <v>3.4</v>
      </c>
      <c r="D978" s="32">
        <v>0.4</v>
      </c>
      <c r="E978" s="32">
        <v>0.3</v>
      </c>
      <c r="F978" s="32">
        <v>-1</v>
      </c>
      <c r="G978" s="32">
        <f t="shared" si="8"/>
        <v>-0.40800000000000003</v>
      </c>
    </row>
    <row r="979" spans="1:7" x14ac:dyDescent="0.25">
      <c r="A979" s="31" t="s">
        <v>1052</v>
      </c>
      <c r="B979" s="31"/>
      <c r="C979" s="32">
        <v>5</v>
      </c>
      <c r="D979" s="32">
        <v>0.3</v>
      </c>
      <c r="E979" s="32"/>
      <c r="F979" s="32">
        <v>-1</v>
      </c>
      <c r="G979" s="32">
        <f t="shared" si="8"/>
        <v>-1.5</v>
      </c>
    </row>
    <row r="981" spans="1:7" ht="45" customHeight="1" x14ac:dyDescent="0.25">
      <c r="A981" s="28" t="s">
        <v>1217</v>
      </c>
      <c r="B981" s="28" t="s">
        <v>1011</v>
      </c>
      <c r="C981" s="28" t="s">
        <v>100</v>
      </c>
      <c r="D981" s="29" t="s">
        <v>40</v>
      </c>
      <c r="E981" s="71" t="s">
        <v>101</v>
      </c>
      <c r="F981" s="71" t="s">
        <v>101</v>
      </c>
      <c r="G981" s="30">
        <f>SUM(G982:G988)</f>
        <v>21.424800000000001</v>
      </c>
    </row>
    <row r="982" spans="1:7" x14ac:dyDescent="0.25">
      <c r="A982" s="31" t="s">
        <v>1048</v>
      </c>
      <c r="B982" s="31"/>
      <c r="C982" s="32"/>
      <c r="D982" s="32"/>
      <c r="E982" s="32"/>
      <c r="F982" s="32"/>
      <c r="G982" s="32"/>
    </row>
    <row r="983" spans="1:7" x14ac:dyDescent="0.25">
      <c r="A983" s="31" t="s">
        <v>1051</v>
      </c>
      <c r="B983" s="31"/>
      <c r="C983" s="32">
        <v>47.3</v>
      </c>
      <c r="D983" s="32">
        <v>0.4</v>
      </c>
      <c r="E983" s="32">
        <v>0.85</v>
      </c>
      <c r="F983" s="32">
        <v>1.35</v>
      </c>
      <c r="G983" s="32">
        <f t="shared" ref="G983:G988" si="9">PRODUCT(C983:F983)</f>
        <v>21.710699999999999</v>
      </c>
    </row>
    <row r="984" spans="1:7" x14ac:dyDescent="0.25">
      <c r="A984" s="31" t="s">
        <v>1051</v>
      </c>
      <c r="B984" s="31"/>
      <c r="C984" s="32">
        <v>3.4</v>
      </c>
      <c r="D984" s="32">
        <v>0.4</v>
      </c>
      <c r="E984" s="32">
        <v>0.85</v>
      </c>
      <c r="F984" s="32">
        <v>1.35</v>
      </c>
      <c r="G984" s="32">
        <f t="shared" si="9"/>
        <v>1.5606000000000002</v>
      </c>
    </row>
    <row r="985" spans="1:7" x14ac:dyDescent="0.25">
      <c r="A985" s="31" t="s">
        <v>1051</v>
      </c>
      <c r="B985" s="31"/>
      <c r="C985" s="32">
        <v>5</v>
      </c>
      <c r="D985" s="32">
        <v>0.85</v>
      </c>
      <c r="E985" s="32"/>
      <c r="F985" s="32">
        <v>1.35</v>
      </c>
      <c r="G985" s="32">
        <f t="shared" si="9"/>
        <v>5.7375000000000007</v>
      </c>
    </row>
    <row r="986" spans="1:7" x14ac:dyDescent="0.25">
      <c r="A986" s="31" t="s">
        <v>1052</v>
      </c>
      <c r="B986" s="31"/>
      <c r="C986" s="32">
        <v>47.3</v>
      </c>
      <c r="D986" s="32">
        <v>0.4</v>
      </c>
      <c r="E986" s="32">
        <v>0.3</v>
      </c>
      <c r="F986" s="32">
        <v>-1</v>
      </c>
      <c r="G986" s="32">
        <f t="shared" si="9"/>
        <v>-5.6759999999999993</v>
      </c>
    </row>
    <row r="987" spans="1:7" x14ac:dyDescent="0.25">
      <c r="A987" s="31" t="s">
        <v>1052</v>
      </c>
      <c r="B987" s="31"/>
      <c r="C987" s="32">
        <v>3.4</v>
      </c>
      <c r="D987" s="32">
        <v>0.4</v>
      </c>
      <c r="E987" s="32">
        <v>0.3</v>
      </c>
      <c r="F987" s="32">
        <v>-1</v>
      </c>
      <c r="G987" s="32">
        <f t="shared" si="9"/>
        <v>-0.40800000000000003</v>
      </c>
    </row>
    <row r="988" spans="1:7" x14ac:dyDescent="0.25">
      <c r="A988" s="31" t="s">
        <v>1052</v>
      </c>
      <c r="B988" s="31"/>
      <c r="C988" s="32">
        <v>5</v>
      </c>
      <c r="D988" s="32">
        <v>0.3</v>
      </c>
      <c r="E988" s="32"/>
      <c r="F988" s="32">
        <v>-1</v>
      </c>
      <c r="G988" s="32">
        <f t="shared" si="9"/>
        <v>-1.5</v>
      </c>
    </row>
    <row r="990" spans="1:7" ht="45" customHeight="1" x14ac:dyDescent="0.25">
      <c r="A990" s="28" t="s">
        <v>1218</v>
      </c>
      <c r="B990" s="28" t="s">
        <v>1011</v>
      </c>
      <c r="C990" s="28" t="s">
        <v>102</v>
      </c>
      <c r="D990" s="29" t="s">
        <v>40</v>
      </c>
      <c r="E990" s="71" t="s">
        <v>103</v>
      </c>
      <c r="F990" s="71" t="s">
        <v>103</v>
      </c>
      <c r="G990" s="30">
        <f>SUM(G991:G994)</f>
        <v>5.2110000000000003</v>
      </c>
    </row>
    <row r="991" spans="1:7" x14ac:dyDescent="0.25">
      <c r="A991" s="31" t="s">
        <v>1048</v>
      </c>
      <c r="B991" s="31"/>
      <c r="C991" s="32"/>
      <c r="D991" s="32"/>
      <c r="E991" s="32"/>
      <c r="F991" s="32"/>
      <c r="G991" s="32"/>
    </row>
    <row r="992" spans="1:7" x14ac:dyDescent="0.25">
      <c r="A992" s="31" t="s">
        <v>1049</v>
      </c>
      <c r="B992" s="31"/>
      <c r="C992" s="32">
        <v>47.3</v>
      </c>
      <c r="D992" s="32">
        <v>0.4</v>
      </c>
      <c r="E992" s="32">
        <v>0.15</v>
      </c>
      <c r="F992" s="32">
        <v>1.35</v>
      </c>
      <c r="G992" s="32">
        <f>PRODUCT(C992:F992)</f>
        <v>3.8312999999999997</v>
      </c>
    </row>
    <row r="993" spans="1:7" x14ac:dyDescent="0.25">
      <c r="A993" s="31" t="s">
        <v>1049</v>
      </c>
      <c r="B993" s="31"/>
      <c r="C993" s="32">
        <v>5</v>
      </c>
      <c r="D993" s="32"/>
      <c r="E993" s="32">
        <v>0.15</v>
      </c>
      <c r="F993" s="32">
        <v>1.35</v>
      </c>
      <c r="G993" s="32">
        <f>PRODUCT(C993:F993)</f>
        <v>1.0125000000000002</v>
      </c>
    </row>
    <row r="994" spans="1:7" x14ac:dyDescent="0.25">
      <c r="A994" s="31" t="s">
        <v>1050</v>
      </c>
      <c r="B994" s="31"/>
      <c r="C994" s="32">
        <v>3.4</v>
      </c>
      <c r="D994" s="32">
        <v>0.4</v>
      </c>
      <c r="E994" s="32">
        <v>0.2</v>
      </c>
      <c r="F994" s="32">
        <v>1.35</v>
      </c>
      <c r="G994" s="32">
        <f>PRODUCT(C994:F994)</f>
        <v>0.36720000000000003</v>
      </c>
    </row>
    <row r="996" spans="1:7" ht="45" customHeight="1" x14ac:dyDescent="0.25">
      <c r="A996" s="28" t="s">
        <v>1219</v>
      </c>
      <c r="B996" s="28" t="s">
        <v>1011</v>
      </c>
      <c r="C996" s="28" t="s">
        <v>104</v>
      </c>
      <c r="D996" s="29" t="s">
        <v>40</v>
      </c>
      <c r="E996" s="71" t="s">
        <v>105</v>
      </c>
      <c r="F996" s="71" t="s">
        <v>105</v>
      </c>
      <c r="G996" s="30">
        <f>SUM(G997:G1000)</f>
        <v>5.2110000000000003</v>
      </c>
    </row>
    <row r="997" spans="1:7" x14ac:dyDescent="0.25">
      <c r="A997" s="31" t="s">
        <v>1048</v>
      </c>
      <c r="B997" s="31"/>
      <c r="C997" s="32"/>
      <c r="D997" s="32"/>
      <c r="E997" s="32"/>
      <c r="F997" s="32"/>
      <c r="G997" s="32"/>
    </row>
    <row r="998" spans="1:7" x14ac:dyDescent="0.25">
      <c r="A998" s="31" t="s">
        <v>1049</v>
      </c>
      <c r="B998" s="31"/>
      <c r="C998" s="32">
        <v>47.3</v>
      </c>
      <c r="D998" s="32">
        <v>0.4</v>
      </c>
      <c r="E998" s="32">
        <v>0.15</v>
      </c>
      <c r="F998" s="32">
        <v>1.35</v>
      </c>
      <c r="G998" s="32">
        <f>PRODUCT(C998:F998)</f>
        <v>3.8312999999999997</v>
      </c>
    </row>
    <row r="999" spans="1:7" x14ac:dyDescent="0.25">
      <c r="A999" s="31" t="s">
        <v>1049</v>
      </c>
      <c r="B999" s="31"/>
      <c r="C999" s="32">
        <v>5</v>
      </c>
      <c r="D999" s="32"/>
      <c r="E999" s="32">
        <v>0.15</v>
      </c>
      <c r="F999" s="32">
        <v>1.35</v>
      </c>
      <c r="G999" s="32">
        <f>PRODUCT(C999:F999)</f>
        <v>1.0125000000000002</v>
      </c>
    </row>
    <row r="1000" spans="1:7" x14ac:dyDescent="0.25">
      <c r="A1000" s="31" t="s">
        <v>1050</v>
      </c>
      <c r="B1000" s="31"/>
      <c r="C1000" s="32">
        <v>3.4</v>
      </c>
      <c r="D1000" s="32">
        <v>0.4</v>
      </c>
      <c r="E1000" s="32">
        <v>0.2</v>
      </c>
      <c r="F1000" s="32">
        <v>1.35</v>
      </c>
      <c r="G1000" s="32">
        <f>PRODUCT(C1000:F1000)</f>
        <v>0.36720000000000003</v>
      </c>
    </row>
    <row r="1002" spans="1:7" ht="45" customHeight="1" x14ac:dyDescent="0.25">
      <c r="A1002" s="28" t="s">
        <v>1220</v>
      </c>
      <c r="B1002" s="28" t="s">
        <v>1011</v>
      </c>
      <c r="C1002" s="28" t="s">
        <v>106</v>
      </c>
      <c r="D1002" s="29" t="s">
        <v>40</v>
      </c>
      <c r="E1002" s="71" t="s">
        <v>107</v>
      </c>
      <c r="F1002" s="71" t="s">
        <v>107</v>
      </c>
      <c r="G1002" s="30">
        <f>SUM(G1003:G1003)</f>
        <v>0.5</v>
      </c>
    </row>
    <row r="1003" spans="1:7" x14ac:dyDescent="0.25">
      <c r="A1003" s="31"/>
      <c r="B1003" s="31"/>
      <c r="C1003" s="32">
        <v>0.5</v>
      </c>
      <c r="D1003" s="32"/>
      <c r="E1003" s="32"/>
      <c r="F1003" s="32"/>
      <c r="G1003" s="32">
        <f>PRODUCT(C1003:F1003)</f>
        <v>0.5</v>
      </c>
    </row>
    <row r="1005" spans="1:7" x14ac:dyDescent="0.25">
      <c r="B1005" t="s">
        <v>1009</v>
      </c>
      <c r="C1005" s="26" t="s">
        <v>6</v>
      </c>
      <c r="D1005" s="27" t="s">
        <v>7</v>
      </c>
      <c r="E1005" s="26" t="s">
        <v>8</v>
      </c>
    </row>
    <row r="1006" spans="1:7" x14ac:dyDescent="0.25">
      <c r="B1006" t="s">
        <v>1009</v>
      </c>
      <c r="C1006" s="26" t="s">
        <v>9</v>
      </c>
      <c r="D1006" s="27" t="s">
        <v>84</v>
      </c>
      <c r="E1006" s="26" t="s">
        <v>159</v>
      </c>
    </row>
    <row r="1007" spans="1:7" x14ac:dyDescent="0.25">
      <c r="B1007" t="s">
        <v>1009</v>
      </c>
      <c r="C1007" s="26" t="s">
        <v>11</v>
      </c>
      <c r="D1007" s="27" t="s">
        <v>7</v>
      </c>
      <c r="E1007" s="26" t="s">
        <v>12</v>
      </c>
    </row>
    <row r="1009" spans="1:7" ht="45" customHeight="1" x14ac:dyDescent="0.25">
      <c r="A1009" s="28" t="s">
        <v>1221</v>
      </c>
      <c r="B1009" s="28" t="s">
        <v>1011</v>
      </c>
      <c r="C1009" s="28" t="s">
        <v>14</v>
      </c>
      <c r="D1009" s="29" t="s">
        <v>15</v>
      </c>
      <c r="E1009" s="71" t="s">
        <v>16</v>
      </c>
      <c r="F1009" s="71" t="s">
        <v>16</v>
      </c>
      <c r="G1009" s="30">
        <f>SUM(G1010:G1010)</f>
        <v>105</v>
      </c>
    </row>
    <row r="1010" spans="1:7" x14ac:dyDescent="0.25">
      <c r="A1010" s="31"/>
      <c r="B1010" s="31"/>
      <c r="C1010" s="32">
        <v>105</v>
      </c>
      <c r="D1010" s="32"/>
      <c r="E1010" s="32"/>
      <c r="F1010" s="32"/>
      <c r="G1010" s="32">
        <f>PRODUCT(C1010:F1010)</f>
        <v>105</v>
      </c>
    </row>
    <row r="1012" spans="1:7" ht="45" customHeight="1" x14ac:dyDescent="0.25">
      <c r="A1012" s="28" t="s">
        <v>1222</v>
      </c>
      <c r="B1012" s="28" t="s">
        <v>1011</v>
      </c>
      <c r="C1012" s="28" t="s">
        <v>17</v>
      </c>
      <c r="D1012" s="29" t="s">
        <v>18</v>
      </c>
      <c r="E1012" s="71" t="s">
        <v>19</v>
      </c>
      <c r="F1012" s="71" t="s">
        <v>19</v>
      </c>
      <c r="G1012" s="30">
        <f>SUM(G1013:G1013)</f>
        <v>21</v>
      </c>
    </row>
    <row r="1013" spans="1:7" x14ac:dyDescent="0.25">
      <c r="A1013" s="31"/>
      <c r="B1013" s="31"/>
      <c r="C1013" s="32">
        <v>21</v>
      </c>
      <c r="D1013" s="32"/>
      <c r="E1013" s="32"/>
      <c r="F1013" s="32"/>
      <c r="G1013" s="32">
        <f>PRODUCT(C1013:F1013)</f>
        <v>21</v>
      </c>
    </row>
    <row r="1015" spans="1:7" ht="45" customHeight="1" x14ac:dyDescent="0.25">
      <c r="A1015" s="28" t="s">
        <v>1223</v>
      </c>
      <c r="B1015" s="28" t="s">
        <v>1011</v>
      </c>
      <c r="C1015" s="28" t="s">
        <v>20</v>
      </c>
      <c r="D1015" s="29" t="s">
        <v>18</v>
      </c>
      <c r="E1015" s="71" t="s">
        <v>21</v>
      </c>
      <c r="F1015" s="71" t="s">
        <v>21</v>
      </c>
      <c r="G1015" s="30">
        <f>SUM(G1016:G1016)</f>
        <v>10</v>
      </c>
    </row>
    <row r="1016" spans="1:7" x14ac:dyDescent="0.25">
      <c r="A1016" s="31"/>
      <c r="B1016" s="31"/>
      <c r="C1016" s="32">
        <v>10</v>
      </c>
      <c r="D1016" s="32"/>
      <c r="E1016" s="32"/>
      <c r="F1016" s="32"/>
      <c r="G1016" s="32">
        <f>PRODUCT(C1016:F1016)</f>
        <v>10</v>
      </c>
    </row>
    <row r="1018" spans="1:7" ht="45" customHeight="1" x14ac:dyDescent="0.25">
      <c r="A1018" s="28" t="s">
        <v>1224</v>
      </c>
      <c r="B1018" s="28" t="s">
        <v>1011</v>
      </c>
      <c r="C1018" s="28" t="s">
        <v>22</v>
      </c>
      <c r="D1018" s="29" t="s">
        <v>15</v>
      </c>
      <c r="E1018" s="71" t="s">
        <v>23</v>
      </c>
      <c r="F1018" s="71" t="s">
        <v>23</v>
      </c>
      <c r="G1018" s="30">
        <f>SUM(G1019:G1019)</f>
        <v>210.8</v>
      </c>
    </row>
    <row r="1019" spans="1:7" x14ac:dyDescent="0.25">
      <c r="A1019" s="31"/>
      <c r="B1019" s="31"/>
      <c r="C1019" s="32">
        <v>210.8</v>
      </c>
      <c r="D1019" s="32"/>
      <c r="E1019" s="32"/>
      <c r="F1019" s="32"/>
      <c r="G1019" s="32">
        <f>PRODUCT(C1019:F1019)</f>
        <v>210.8</v>
      </c>
    </row>
    <row r="1021" spans="1:7" ht="45" customHeight="1" x14ac:dyDescent="0.25">
      <c r="A1021" s="28" t="s">
        <v>1225</v>
      </c>
      <c r="B1021" s="28" t="s">
        <v>1011</v>
      </c>
      <c r="C1021" s="28" t="s">
        <v>24</v>
      </c>
      <c r="D1021" s="29" t="s">
        <v>18</v>
      </c>
      <c r="E1021" s="71" t="s">
        <v>25</v>
      </c>
      <c r="F1021" s="71" t="s">
        <v>25</v>
      </c>
      <c r="G1021" s="30">
        <f>SUM(G1022:G1024)</f>
        <v>14</v>
      </c>
    </row>
    <row r="1022" spans="1:7" x14ac:dyDescent="0.25">
      <c r="A1022" s="31" t="s">
        <v>1016</v>
      </c>
      <c r="B1022" s="31"/>
      <c r="C1022" s="32">
        <v>11</v>
      </c>
      <c r="D1022" s="32"/>
      <c r="E1022" s="32"/>
      <c r="F1022" s="32"/>
      <c r="G1022" s="32">
        <f>PRODUCT(C1022:F1022)</f>
        <v>11</v>
      </c>
    </row>
    <row r="1023" spans="1:7" x14ac:dyDescent="0.25">
      <c r="A1023" s="31" t="s">
        <v>1017</v>
      </c>
      <c r="B1023" s="31"/>
      <c r="C1023" s="32">
        <v>2</v>
      </c>
      <c r="D1023" s="32"/>
      <c r="E1023" s="32"/>
      <c r="F1023" s="32"/>
      <c r="G1023" s="32">
        <f>PRODUCT(C1023:F1023)</f>
        <v>2</v>
      </c>
    </row>
    <row r="1024" spans="1:7" x14ac:dyDescent="0.25">
      <c r="A1024" s="31" t="s">
        <v>1018</v>
      </c>
      <c r="B1024" s="31"/>
      <c r="C1024" s="32">
        <v>1</v>
      </c>
      <c r="D1024" s="32"/>
      <c r="E1024" s="32"/>
      <c r="F1024" s="32"/>
      <c r="G1024" s="32">
        <f>PRODUCT(C1024:F1024)</f>
        <v>1</v>
      </c>
    </row>
    <row r="1026" spans="1:7" ht="45" customHeight="1" x14ac:dyDescent="0.25">
      <c r="A1026" s="28" t="s">
        <v>1226</v>
      </c>
      <c r="B1026" s="28" t="s">
        <v>1011</v>
      </c>
      <c r="C1026" s="28" t="s">
        <v>26</v>
      </c>
      <c r="D1026" s="29" t="s">
        <v>18</v>
      </c>
      <c r="E1026" s="71" t="s">
        <v>27</v>
      </c>
      <c r="F1026" s="71" t="s">
        <v>27</v>
      </c>
      <c r="G1026" s="30">
        <f>SUM(G1027:G1028)</f>
        <v>3</v>
      </c>
    </row>
    <row r="1027" spans="1:7" x14ac:dyDescent="0.25">
      <c r="A1027" s="31" t="s">
        <v>1020</v>
      </c>
      <c r="B1027" s="31"/>
      <c r="C1027" s="32">
        <v>2</v>
      </c>
      <c r="D1027" s="32"/>
      <c r="E1027" s="32"/>
      <c r="F1027" s="32"/>
      <c r="G1027" s="32">
        <f>PRODUCT(C1027:F1027)</f>
        <v>2</v>
      </c>
    </row>
    <row r="1028" spans="1:7" x14ac:dyDescent="0.25">
      <c r="A1028" s="31" t="s">
        <v>1021</v>
      </c>
      <c r="B1028" s="31"/>
      <c r="C1028" s="32">
        <v>1</v>
      </c>
      <c r="D1028" s="32"/>
      <c r="E1028" s="32"/>
      <c r="F1028" s="32"/>
      <c r="G1028" s="32">
        <f>PRODUCT(C1028:F1028)</f>
        <v>1</v>
      </c>
    </row>
    <row r="1030" spans="1:7" ht="45" customHeight="1" x14ac:dyDescent="0.25">
      <c r="A1030" s="28" t="s">
        <v>1227</v>
      </c>
      <c r="B1030" s="28" t="s">
        <v>1011</v>
      </c>
      <c r="C1030" s="28" t="s">
        <v>28</v>
      </c>
      <c r="D1030" s="29" t="s">
        <v>18</v>
      </c>
      <c r="E1030" s="71" t="s">
        <v>29</v>
      </c>
      <c r="F1030" s="71" t="s">
        <v>29</v>
      </c>
      <c r="G1030" s="30">
        <f>SUM(G1031:G1033)</f>
        <v>6</v>
      </c>
    </row>
    <row r="1031" spans="1:7" x14ac:dyDescent="0.25">
      <c r="A1031" s="31" t="s">
        <v>1023</v>
      </c>
      <c r="B1031" s="31"/>
      <c r="C1031" s="32">
        <v>1</v>
      </c>
      <c r="D1031" s="32"/>
      <c r="E1031" s="32"/>
      <c r="F1031" s="32"/>
      <c r="G1031" s="32">
        <f>PRODUCT(C1031:F1031)</f>
        <v>1</v>
      </c>
    </row>
    <row r="1032" spans="1:7" x14ac:dyDescent="0.25">
      <c r="A1032" s="31" t="s">
        <v>1024</v>
      </c>
      <c r="B1032" s="31"/>
      <c r="C1032" s="32">
        <v>4</v>
      </c>
      <c r="D1032" s="32"/>
      <c r="E1032" s="32"/>
      <c r="F1032" s="32"/>
      <c r="G1032" s="32">
        <f>PRODUCT(C1032:F1032)</f>
        <v>4</v>
      </c>
    </row>
    <row r="1033" spans="1:7" x14ac:dyDescent="0.25">
      <c r="A1033" s="31" t="s">
        <v>1025</v>
      </c>
      <c r="B1033" s="31"/>
      <c r="C1033" s="32">
        <v>1</v>
      </c>
      <c r="D1033" s="32"/>
      <c r="E1033" s="32"/>
      <c r="F1033" s="32"/>
      <c r="G1033" s="32">
        <f>PRODUCT(C1033:F1033)</f>
        <v>1</v>
      </c>
    </row>
    <row r="1035" spans="1:7" ht="45" customHeight="1" x14ac:dyDescent="0.25">
      <c r="A1035" s="28" t="s">
        <v>1228</v>
      </c>
      <c r="B1035" s="28" t="s">
        <v>1011</v>
      </c>
      <c r="C1035" s="28" t="s">
        <v>30</v>
      </c>
      <c r="D1035" s="29" t="s">
        <v>31</v>
      </c>
      <c r="E1035" s="71" t="s">
        <v>32</v>
      </c>
      <c r="F1035" s="71" t="s">
        <v>32</v>
      </c>
      <c r="G1035" s="30">
        <f>SUM(G1036:G1036)</f>
        <v>26</v>
      </c>
    </row>
    <row r="1036" spans="1:7" x14ac:dyDescent="0.25">
      <c r="A1036" s="31"/>
      <c r="B1036" s="31"/>
      <c r="C1036" s="32">
        <v>26</v>
      </c>
      <c r="D1036" s="32"/>
      <c r="E1036" s="32"/>
      <c r="F1036" s="32"/>
      <c r="G1036" s="32">
        <f>PRODUCT(C1036:F1036)</f>
        <v>26</v>
      </c>
    </row>
    <row r="1038" spans="1:7" ht="45" customHeight="1" x14ac:dyDescent="0.25">
      <c r="A1038" s="28" t="s">
        <v>1229</v>
      </c>
      <c r="B1038" s="28" t="s">
        <v>1011</v>
      </c>
      <c r="C1038" s="28" t="s">
        <v>33</v>
      </c>
      <c r="D1038" s="29" t="s">
        <v>31</v>
      </c>
      <c r="E1038" s="71" t="s">
        <v>34</v>
      </c>
      <c r="F1038" s="71" t="s">
        <v>34</v>
      </c>
      <c r="G1038" s="30">
        <f>SUM(G1039:G1039)</f>
        <v>26</v>
      </c>
    </row>
    <row r="1039" spans="1:7" x14ac:dyDescent="0.25">
      <c r="A1039" s="31"/>
      <c r="B1039" s="31"/>
      <c r="C1039" s="32">
        <v>26</v>
      </c>
      <c r="D1039" s="32"/>
      <c r="E1039" s="32"/>
      <c r="F1039" s="32"/>
      <c r="G1039" s="32">
        <f>PRODUCT(C1039:F1039)</f>
        <v>26</v>
      </c>
    </row>
    <row r="1041" spans="1:7" x14ac:dyDescent="0.25">
      <c r="B1041" t="s">
        <v>1009</v>
      </c>
      <c r="C1041" s="26" t="s">
        <v>6</v>
      </c>
      <c r="D1041" s="27" t="s">
        <v>7</v>
      </c>
      <c r="E1041" s="26" t="s">
        <v>8</v>
      </c>
    </row>
    <row r="1042" spans="1:7" x14ac:dyDescent="0.25">
      <c r="B1042" t="s">
        <v>1009</v>
      </c>
      <c r="C1042" s="26" t="s">
        <v>9</v>
      </c>
      <c r="D1042" s="27" t="s">
        <v>84</v>
      </c>
      <c r="E1042" s="26" t="s">
        <v>159</v>
      </c>
    </row>
    <row r="1043" spans="1:7" x14ac:dyDescent="0.25">
      <c r="B1043" t="s">
        <v>1009</v>
      </c>
      <c r="C1043" s="26" t="s">
        <v>11</v>
      </c>
      <c r="D1043" s="27" t="s">
        <v>36</v>
      </c>
      <c r="E1043" s="26" t="s">
        <v>37</v>
      </c>
    </row>
    <row r="1045" spans="1:7" ht="45" customHeight="1" x14ac:dyDescent="0.25">
      <c r="A1045" s="28" t="s">
        <v>1230</v>
      </c>
      <c r="B1045" s="28" t="s">
        <v>1011</v>
      </c>
      <c r="C1045" s="28" t="s">
        <v>39</v>
      </c>
      <c r="D1045" s="29" t="s">
        <v>40</v>
      </c>
      <c r="E1045" s="71" t="s">
        <v>41</v>
      </c>
      <c r="F1045" s="71" t="s">
        <v>41</v>
      </c>
      <c r="G1045" s="30">
        <f>SUM(G1046:G1046)</f>
        <v>5</v>
      </c>
    </row>
    <row r="1046" spans="1:7" x14ac:dyDescent="0.25">
      <c r="A1046" s="31"/>
      <c r="B1046" s="31"/>
      <c r="C1046" s="32">
        <v>5</v>
      </c>
      <c r="D1046" s="32"/>
      <c r="E1046" s="32"/>
      <c r="F1046" s="32"/>
      <c r="G1046" s="32">
        <f>PRODUCT(C1046:F1046)</f>
        <v>5</v>
      </c>
    </row>
    <row r="1048" spans="1:7" x14ac:dyDescent="0.25">
      <c r="B1048" t="s">
        <v>1009</v>
      </c>
      <c r="C1048" s="26" t="s">
        <v>6</v>
      </c>
      <c r="D1048" s="27" t="s">
        <v>7</v>
      </c>
      <c r="E1048" s="26" t="s">
        <v>8</v>
      </c>
    </row>
    <row r="1049" spans="1:7" x14ac:dyDescent="0.25">
      <c r="B1049" t="s">
        <v>1009</v>
      </c>
      <c r="C1049" s="26" t="s">
        <v>9</v>
      </c>
      <c r="D1049" s="27" t="s">
        <v>84</v>
      </c>
      <c r="E1049" s="26" t="s">
        <v>159</v>
      </c>
    </row>
    <row r="1050" spans="1:7" x14ac:dyDescent="0.25">
      <c r="B1050" t="s">
        <v>1009</v>
      </c>
      <c r="C1050" s="26" t="s">
        <v>11</v>
      </c>
      <c r="D1050" s="27" t="s">
        <v>42</v>
      </c>
      <c r="E1050" s="26" t="s">
        <v>43</v>
      </c>
    </row>
    <row r="1052" spans="1:7" ht="45" customHeight="1" x14ac:dyDescent="0.25">
      <c r="A1052" s="28" t="s">
        <v>1231</v>
      </c>
      <c r="B1052" s="28" t="s">
        <v>1011</v>
      </c>
      <c r="C1052" s="28" t="s">
        <v>45</v>
      </c>
      <c r="D1052" s="29" t="s">
        <v>31</v>
      </c>
      <c r="E1052" s="71" t="s">
        <v>46</v>
      </c>
      <c r="F1052" s="71" t="s">
        <v>46</v>
      </c>
      <c r="G1052" s="30">
        <f>SUM(G1053:G1054)</f>
        <v>40.160000000000004</v>
      </c>
    </row>
    <row r="1053" spans="1:7" x14ac:dyDescent="0.25">
      <c r="A1053" s="31"/>
      <c r="B1053" s="31"/>
      <c r="C1053" s="32">
        <v>97.8</v>
      </c>
      <c r="D1053" s="32">
        <v>0.4</v>
      </c>
      <c r="E1053" s="32"/>
      <c r="F1053" s="32"/>
      <c r="G1053" s="32">
        <f>PRODUCT(C1053:F1053)</f>
        <v>39.120000000000005</v>
      </c>
    </row>
    <row r="1054" spans="1:7" x14ac:dyDescent="0.25">
      <c r="A1054" s="31"/>
      <c r="B1054" s="31"/>
      <c r="C1054" s="32">
        <v>2.6</v>
      </c>
      <c r="D1054" s="32">
        <v>0.4</v>
      </c>
      <c r="E1054" s="32"/>
      <c r="F1054" s="32"/>
      <c r="G1054" s="32">
        <f>PRODUCT(C1054:F1054)</f>
        <v>1.04</v>
      </c>
    </row>
    <row r="1056" spans="1:7" ht="45" customHeight="1" x14ac:dyDescent="0.25">
      <c r="A1056" s="28" t="s">
        <v>1232</v>
      </c>
      <c r="B1056" s="28" t="s">
        <v>1011</v>
      </c>
      <c r="C1056" s="28" t="s">
        <v>47</v>
      </c>
      <c r="D1056" s="29" t="s">
        <v>31</v>
      </c>
      <c r="E1056" s="71" t="s">
        <v>48</v>
      </c>
      <c r="F1056" s="71" t="s">
        <v>48</v>
      </c>
      <c r="G1056" s="30">
        <f>SUM(G1057:G1057)</f>
        <v>11</v>
      </c>
    </row>
    <row r="1057" spans="1:7" x14ac:dyDescent="0.25">
      <c r="A1057" s="31"/>
      <c r="B1057" s="31"/>
      <c r="C1057" s="32">
        <v>11</v>
      </c>
      <c r="D1057" s="32"/>
      <c r="E1057" s="32"/>
      <c r="F1057" s="32"/>
      <c r="G1057" s="32">
        <f>PRODUCT(C1057:F1057)</f>
        <v>11</v>
      </c>
    </row>
    <row r="1059" spans="1:7" ht="45" customHeight="1" x14ac:dyDescent="0.25">
      <c r="A1059" s="28" t="s">
        <v>1233</v>
      </c>
      <c r="B1059" s="28" t="s">
        <v>1011</v>
      </c>
      <c r="C1059" s="28" t="s">
        <v>49</v>
      </c>
      <c r="D1059" s="29" t="s">
        <v>31</v>
      </c>
      <c r="E1059" s="71" t="s">
        <v>50</v>
      </c>
      <c r="F1059" s="71" t="s">
        <v>50</v>
      </c>
      <c r="G1059" s="30">
        <f>SUM(G1060:G1060)</f>
        <v>2</v>
      </c>
    </row>
    <row r="1060" spans="1:7" x14ac:dyDescent="0.25">
      <c r="A1060" s="31"/>
      <c r="B1060" s="31"/>
      <c r="C1060" s="32">
        <v>5</v>
      </c>
      <c r="D1060" s="32">
        <v>0.4</v>
      </c>
      <c r="E1060" s="32"/>
      <c r="F1060" s="32"/>
      <c r="G1060" s="32">
        <f>PRODUCT(C1060:F1060)</f>
        <v>2</v>
      </c>
    </row>
    <row r="1062" spans="1:7" ht="45" customHeight="1" x14ac:dyDescent="0.25">
      <c r="A1062" s="28" t="s">
        <v>1234</v>
      </c>
      <c r="B1062" s="28" t="s">
        <v>1011</v>
      </c>
      <c r="C1062" s="28" t="s">
        <v>51</v>
      </c>
      <c r="D1062" s="29" t="s">
        <v>15</v>
      </c>
      <c r="E1062" s="71" t="s">
        <v>52</v>
      </c>
      <c r="F1062" s="71" t="s">
        <v>52</v>
      </c>
      <c r="G1062" s="30">
        <f>SUM(G1063:G1063)</f>
        <v>10</v>
      </c>
    </row>
    <row r="1063" spans="1:7" x14ac:dyDescent="0.25">
      <c r="A1063" s="31"/>
      <c r="B1063" s="31"/>
      <c r="C1063" s="32">
        <v>5</v>
      </c>
      <c r="D1063" s="32">
        <v>2</v>
      </c>
      <c r="E1063" s="32"/>
      <c r="F1063" s="32"/>
      <c r="G1063" s="32">
        <f>PRODUCT(C1063:F1063)</f>
        <v>10</v>
      </c>
    </row>
    <row r="1065" spans="1:7" x14ac:dyDescent="0.25">
      <c r="B1065" t="s">
        <v>1009</v>
      </c>
      <c r="C1065" s="26" t="s">
        <v>6</v>
      </c>
      <c r="D1065" s="27" t="s">
        <v>7</v>
      </c>
      <c r="E1065" s="26" t="s">
        <v>8</v>
      </c>
    </row>
    <row r="1066" spans="1:7" x14ac:dyDescent="0.25">
      <c r="B1066" t="s">
        <v>1009</v>
      </c>
      <c r="C1066" s="26" t="s">
        <v>9</v>
      </c>
      <c r="D1066" s="27" t="s">
        <v>84</v>
      </c>
      <c r="E1066" s="26" t="s">
        <v>159</v>
      </c>
    </row>
    <row r="1067" spans="1:7" x14ac:dyDescent="0.25">
      <c r="B1067" t="s">
        <v>1009</v>
      </c>
      <c r="C1067" s="26" t="s">
        <v>11</v>
      </c>
      <c r="D1067" s="27" t="s">
        <v>53</v>
      </c>
      <c r="E1067" s="26" t="s">
        <v>54</v>
      </c>
    </row>
    <row r="1069" spans="1:7" ht="45" customHeight="1" x14ac:dyDescent="0.25">
      <c r="A1069" s="28" t="s">
        <v>1235</v>
      </c>
      <c r="B1069" s="28" t="s">
        <v>1011</v>
      </c>
      <c r="C1069" s="28" t="s">
        <v>56</v>
      </c>
      <c r="D1069" s="29" t="s">
        <v>40</v>
      </c>
      <c r="E1069" s="71" t="s">
        <v>57</v>
      </c>
      <c r="F1069" s="71" t="s">
        <v>57</v>
      </c>
      <c r="G1069" s="30">
        <f>SUM(G1070:G1072)</f>
        <v>35.836000000000006</v>
      </c>
    </row>
    <row r="1070" spans="1:7" x14ac:dyDescent="0.25">
      <c r="A1070" s="31"/>
      <c r="B1070" s="31"/>
      <c r="C1070" s="32">
        <v>97.8</v>
      </c>
      <c r="D1070" s="32">
        <v>0.4</v>
      </c>
      <c r="E1070" s="32">
        <v>0.85</v>
      </c>
      <c r="F1070" s="32"/>
      <c r="G1070" s="32">
        <f>PRODUCT(C1070:F1070)</f>
        <v>33.252000000000002</v>
      </c>
    </row>
    <row r="1071" spans="1:7" x14ac:dyDescent="0.25">
      <c r="A1071" s="31"/>
      <c r="B1071" s="31"/>
      <c r="C1071" s="32">
        <v>2.6</v>
      </c>
      <c r="D1071" s="32">
        <v>0.4</v>
      </c>
      <c r="E1071" s="32">
        <v>0.85</v>
      </c>
      <c r="F1071" s="32"/>
      <c r="G1071" s="32">
        <f>PRODUCT(C1071:F1071)</f>
        <v>0.88400000000000001</v>
      </c>
    </row>
    <row r="1072" spans="1:7" x14ac:dyDescent="0.25">
      <c r="A1072" s="31"/>
      <c r="B1072" s="31"/>
      <c r="C1072" s="32">
        <v>5</v>
      </c>
      <c r="D1072" s="32">
        <v>0.4</v>
      </c>
      <c r="E1072" s="32">
        <v>0.85</v>
      </c>
      <c r="F1072" s="32"/>
      <c r="G1072" s="32">
        <f>PRODUCT(C1072:F1072)</f>
        <v>1.7</v>
      </c>
    </row>
    <row r="1074" spans="1:7" ht="45" customHeight="1" x14ac:dyDescent="0.25">
      <c r="A1074" s="28" t="s">
        <v>1236</v>
      </c>
      <c r="B1074" s="28" t="s">
        <v>1011</v>
      </c>
      <c r="C1074" s="28" t="s">
        <v>58</v>
      </c>
      <c r="D1074" s="29" t="s">
        <v>40</v>
      </c>
      <c r="E1074" s="71" t="s">
        <v>59</v>
      </c>
      <c r="F1074" s="71" t="s">
        <v>59</v>
      </c>
      <c r="G1074" s="30">
        <f>SUM(G1075:G1075)</f>
        <v>9.35</v>
      </c>
    </row>
    <row r="1075" spans="1:7" x14ac:dyDescent="0.25">
      <c r="A1075" s="31"/>
      <c r="B1075" s="31"/>
      <c r="C1075" s="32">
        <v>11</v>
      </c>
      <c r="D1075" s="32">
        <v>0.85</v>
      </c>
      <c r="E1075" s="32"/>
      <c r="F1075" s="32"/>
      <c r="G1075" s="32">
        <f>PRODUCT(C1075:F1075)</f>
        <v>9.35</v>
      </c>
    </row>
    <row r="1077" spans="1:7" ht="45" customHeight="1" x14ac:dyDescent="0.25">
      <c r="A1077" s="28" t="s">
        <v>1237</v>
      </c>
      <c r="B1077" s="28" t="s">
        <v>1011</v>
      </c>
      <c r="C1077" s="28" t="s">
        <v>60</v>
      </c>
      <c r="D1077" s="29" t="s">
        <v>40</v>
      </c>
      <c r="E1077" s="71" t="s">
        <v>61</v>
      </c>
      <c r="F1077" s="71" t="s">
        <v>61</v>
      </c>
      <c r="G1077" s="30">
        <f>SUM(G1078:G1080)</f>
        <v>23.188000000000006</v>
      </c>
    </row>
    <row r="1078" spans="1:7" x14ac:dyDescent="0.25">
      <c r="A1078" s="31"/>
      <c r="B1078" s="31"/>
      <c r="C1078" s="32">
        <v>97.8</v>
      </c>
      <c r="D1078" s="32">
        <v>0.4</v>
      </c>
      <c r="E1078" s="32">
        <v>0.55000000000000004</v>
      </c>
      <c r="F1078" s="32"/>
      <c r="G1078" s="32">
        <f>PRODUCT(C1078:F1078)</f>
        <v>21.516000000000005</v>
      </c>
    </row>
    <row r="1079" spans="1:7" x14ac:dyDescent="0.25">
      <c r="A1079" s="31"/>
      <c r="B1079" s="31"/>
      <c r="C1079" s="32">
        <v>2.6</v>
      </c>
      <c r="D1079" s="32">
        <v>0.4</v>
      </c>
      <c r="E1079" s="32">
        <v>0.55000000000000004</v>
      </c>
      <c r="F1079" s="32"/>
      <c r="G1079" s="32">
        <f>PRODUCT(C1079:F1079)</f>
        <v>0.57200000000000006</v>
      </c>
    </row>
    <row r="1080" spans="1:7" x14ac:dyDescent="0.25">
      <c r="A1080" s="31"/>
      <c r="B1080" s="31"/>
      <c r="C1080" s="32">
        <v>5</v>
      </c>
      <c r="D1080" s="32">
        <v>0.4</v>
      </c>
      <c r="E1080" s="32">
        <v>0.55000000000000004</v>
      </c>
      <c r="F1080" s="32"/>
      <c r="G1080" s="32">
        <f>PRODUCT(C1080:F1080)</f>
        <v>1.1000000000000001</v>
      </c>
    </row>
    <row r="1082" spans="1:7" ht="45" customHeight="1" x14ac:dyDescent="0.25">
      <c r="A1082" s="28" t="s">
        <v>1238</v>
      </c>
      <c r="B1082" s="28" t="s">
        <v>1011</v>
      </c>
      <c r="C1082" s="28" t="s">
        <v>62</v>
      </c>
      <c r="D1082" s="29" t="s">
        <v>40</v>
      </c>
      <c r="E1082" s="71" t="s">
        <v>63</v>
      </c>
      <c r="F1082" s="71" t="s">
        <v>63</v>
      </c>
      <c r="G1082" s="30">
        <f>SUM(G1083:G1083)</f>
        <v>6.0500000000000007</v>
      </c>
    </row>
    <row r="1083" spans="1:7" x14ac:dyDescent="0.25">
      <c r="A1083" s="31"/>
      <c r="B1083" s="31"/>
      <c r="C1083" s="32">
        <v>11</v>
      </c>
      <c r="D1083" s="32">
        <v>0.55000000000000004</v>
      </c>
      <c r="E1083" s="32"/>
      <c r="F1083" s="32"/>
      <c r="G1083" s="32">
        <f>PRODUCT(C1083:F1083)</f>
        <v>6.0500000000000007</v>
      </c>
    </row>
    <row r="1085" spans="1:7" ht="45" customHeight="1" x14ac:dyDescent="0.25">
      <c r="A1085" s="28" t="s">
        <v>1239</v>
      </c>
      <c r="B1085" s="28" t="s">
        <v>1011</v>
      </c>
      <c r="C1085" s="28" t="s">
        <v>64</v>
      </c>
      <c r="D1085" s="29" t="s">
        <v>40</v>
      </c>
      <c r="E1085" s="71" t="s">
        <v>65</v>
      </c>
      <c r="F1085" s="71" t="s">
        <v>65</v>
      </c>
      <c r="G1085" s="30">
        <f>SUM(G1086:G1088)</f>
        <v>12.648</v>
      </c>
    </row>
    <row r="1086" spans="1:7" x14ac:dyDescent="0.25">
      <c r="A1086" s="31"/>
      <c r="B1086" s="31"/>
      <c r="C1086" s="32">
        <v>97.8</v>
      </c>
      <c r="D1086" s="32">
        <v>0.4</v>
      </c>
      <c r="E1086" s="32">
        <v>0.3</v>
      </c>
      <c r="F1086" s="32"/>
      <c r="G1086" s="32">
        <f>PRODUCT(C1086:F1086)</f>
        <v>11.736000000000001</v>
      </c>
    </row>
    <row r="1087" spans="1:7" x14ac:dyDescent="0.25">
      <c r="A1087" s="31"/>
      <c r="B1087" s="31"/>
      <c r="C1087" s="32">
        <v>2.6</v>
      </c>
      <c r="D1087" s="32">
        <v>0.4</v>
      </c>
      <c r="E1087" s="32">
        <v>0.3</v>
      </c>
      <c r="F1087" s="32"/>
      <c r="G1087" s="32">
        <f>PRODUCT(C1087:F1087)</f>
        <v>0.312</v>
      </c>
    </row>
    <row r="1088" spans="1:7" x14ac:dyDescent="0.25">
      <c r="A1088" s="31"/>
      <c r="B1088" s="31"/>
      <c r="C1088" s="32">
        <v>5</v>
      </c>
      <c r="D1088" s="32">
        <v>0.4</v>
      </c>
      <c r="E1088" s="32">
        <v>0.3</v>
      </c>
      <c r="F1088" s="32"/>
      <c r="G1088" s="32">
        <f>PRODUCT(C1088:F1088)</f>
        <v>0.6</v>
      </c>
    </row>
    <row r="1090" spans="1:7" ht="45" customHeight="1" x14ac:dyDescent="0.25">
      <c r="A1090" s="28" t="s">
        <v>1240</v>
      </c>
      <c r="B1090" s="28" t="s">
        <v>1011</v>
      </c>
      <c r="C1090" s="28" t="s">
        <v>66</v>
      </c>
      <c r="D1090" s="29" t="s">
        <v>40</v>
      </c>
      <c r="E1090" s="71" t="s">
        <v>67</v>
      </c>
      <c r="F1090" s="71" t="s">
        <v>67</v>
      </c>
      <c r="G1090" s="30">
        <f>SUM(G1091:G1091)</f>
        <v>3.3</v>
      </c>
    </row>
    <row r="1091" spans="1:7" x14ac:dyDescent="0.25">
      <c r="A1091" s="31"/>
      <c r="B1091" s="31"/>
      <c r="C1091" s="32">
        <v>11</v>
      </c>
      <c r="D1091" s="32">
        <v>0.3</v>
      </c>
      <c r="E1091" s="32"/>
      <c r="F1091" s="32"/>
      <c r="G1091" s="32">
        <f>PRODUCT(C1091:F1091)</f>
        <v>3.3</v>
      </c>
    </row>
    <row r="1093" spans="1:7" x14ac:dyDescent="0.25">
      <c r="B1093" t="s">
        <v>1009</v>
      </c>
      <c r="C1093" s="26" t="s">
        <v>6</v>
      </c>
      <c r="D1093" s="27" t="s">
        <v>7</v>
      </c>
      <c r="E1093" s="26" t="s">
        <v>8</v>
      </c>
    </row>
    <row r="1094" spans="1:7" x14ac:dyDescent="0.25">
      <c r="B1094" t="s">
        <v>1009</v>
      </c>
      <c r="C1094" s="26" t="s">
        <v>9</v>
      </c>
      <c r="D1094" s="27" t="s">
        <v>84</v>
      </c>
      <c r="E1094" s="26" t="s">
        <v>159</v>
      </c>
    </row>
    <row r="1095" spans="1:7" x14ac:dyDescent="0.25">
      <c r="B1095" t="s">
        <v>1009</v>
      </c>
      <c r="C1095" s="26" t="s">
        <v>11</v>
      </c>
      <c r="D1095" s="27" t="s">
        <v>68</v>
      </c>
      <c r="E1095" s="26" t="s">
        <v>69</v>
      </c>
    </row>
    <row r="1097" spans="1:7" ht="45" customHeight="1" x14ac:dyDescent="0.25">
      <c r="A1097" s="28" t="s">
        <v>1241</v>
      </c>
      <c r="B1097" s="28" t="s">
        <v>1011</v>
      </c>
      <c r="C1097" s="28" t="s">
        <v>71</v>
      </c>
      <c r="D1097" s="29" t="s">
        <v>15</v>
      </c>
      <c r="E1097" s="71" t="s">
        <v>72</v>
      </c>
      <c r="F1097" s="71" t="s">
        <v>72</v>
      </c>
      <c r="G1097" s="30">
        <f>SUM(G1098:G1098)</f>
        <v>105.4</v>
      </c>
    </row>
    <row r="1098" spans="1:7" x14ac:dyDescent="0.25">
      <c r="A1098" s="31"/>
      <c r="B1098" s="31"/>
      <c r="C1098" s="32">
        <v>105.4</v>
      </c>
      <c r="D1098" s="32"/>
      <c r="E1098" s="32"/>
      <c r="F1098" s="32"/>
      <c r="G1098" s="32">
        <f>PRODUCT(C1098:F1098)</f>
        <v>105.4</v>
      </c>
    </row>
    <row r="1100" spans="1:7" ht="45" customHeight="1" x14ac:dyDescent="0.25">
      <c r="A1100" s="28" t="s">
        <v>1242</v>
      </c>
      <c r="B1100" s="28" t="s">
        <v>1011</v>
      </c>
      <c r="C1100" s="28" t="s">
        <v>73</v>
      </c>
      <c r="D1100" s="29" t="s">
        <v>18</v>
      </c>
      <c r="E1100" s="71" t="s">
        <v>74</v>
      </c>
      <c r="F1100" s="71" t="s">
        <v>74</v>
      </c>
      <c r="G1100" s="30">
        <f>SUM(G1101:G1101)</f>
        <v>3</v>
      </c>
    </row>
    <row r="1101" spans="1:7" x14ac:dyDescent="0.25">
      <c r="A1101" s="31"/>
      <c r="B1101" s="31"/>
      <c r="C1101" s="32">
        <v>3</v>
      </c>
      <c r="D1101" s="32"/>
      <c r="E1101" s="32"/>
      <c r="F1101" s="32"/>
      <c r="G1101" s="32">
        <f>PRODUCT(C1101:F1101)</f>
        <v>3</v>
      </c>
    </row>
    <row r="1103" spans="1:7" ht="45" customHeight="1" x14ac:dyDescent="0.25">
      <c r="A1103" s="28" t="s">
        <v>1243</v>
      </c>
      <c r="B1103" s="28" t="s">
        <v>1011</v>
      </c>
      <c r="C1103" s="28" t="s">
        <v>75</v>
      </c>
      <c r="D1103" s="29" t="s">
        <v>15</v>
      </c>
      <c r="E1103" s="71" t="s">
        <v>76</v>
      </c>
      <c r="F1103" s="71" t="s">
        <v>76</v>
      </c>
      <c r="G1103" s="30">
        <f>SUM(G1104:G1104)</f>
        <v>105.4</v>
      </c>
    </row>
    <row r="1104" spans="1:7" x14ac:dyDescent="0.25">
      <c r="A1104" s="31"/>
      <c r="B1104" s="31"/>
      <c r="C1104" s="32">
        <v>105.4</v>
      </c>
      <c r="D1104" s="32"/>
      <c r="E1104" s="32"/>
      <c r="F1104" s="32"/>
      <c r="G1104" s="32">
        <f>PRODUCT(C1104:F1104)</f>
        <v>105.4</v>
      </c>
    </row>
    <row r="1106" spans="1:7" ht="45" customHeight="1" x14ac:dyDescent="0.25">
      <c r="A1106" s="28" t="s">
        <v>1244</v>
      </c>
      <c r="B1106" s="28" t="s">
        <v>1011</v>
      </c>
      <c r="C1106" s="28" t="s">
        <v>77</v>
      </c>
      <c r="D1106" s="29" t="s">
        <v>18</v>
      </c>
      <c r="E1106" s="71" t="s">
        <v>78</v>
      </c>
      <c r="F1106" s="71" t="s">
        <v>78</v>
      </c>
      <c r="G1106" s="30">
        <f>SUM(G1107:G1107)</f>
        <v>1</v>
      </c>
    </row>
    <row r="1107" spans="1:7" x14ac:dyDescent="0.25">
      <c r="A1107" s="31"/>
      <c r="B1107" s="31"/>
      <c r="C1107" s="32">
        <v>1</v>
      </c>
      <c r="D1107" s="32"/>
      <c r="E1107" s="32"/>
      <c r="F1107" s="32"/>
      <c r="G1107" s="32">
        <f>PRODUCT(C1107:F1107)</f>
        <v>1</v>
      </c>
    </row>
    <row r="1109" spans="1:7" x14ac:dyDescent="0.25">
      <c r="B1109" t="s">
        <v>1009</v>
      </c>
      <c r="C1109" s="26" t="s">
        <v>6</v>
      </c>
      <c r="D1109" s="27" t="s">
        <v>7</v>
      </c>
      <c r="E1109" s="26" t="s">
        <v>8</v>
      </c>
    </row>
    <row r="1110" spans="1:7" x14ac:dyDescent="0.25">
      <c r="B1110" t="s">
        <v>1009</v>
      </c>
      <c r="C1110" s="26" t="s">
        <v>9</v>
      </c>
      <c r="D1110" s="27" t="s">
        <v>84</v>
      </c>
      <c r="E1110" s="26" t="s">
        <v>159</v>
      </c>
    </row>
    <row r="1111" spans="1:7" x14ac:dyDescent="0.25">
      <c r="B1111" t="s">
        <v>1009</v>
      </c>
      <c r="C1111" s="26" t="s">
        <v>11</v>
      </c>
      <c r="D1111" s="27" t="s">
        <v>79</v>
      </c>
      <c r="E1111" s="26" t="s">
        <v>80</v>
      </c>
    </row>
    <row r="1113" spans="1:7" ht="45" customHeight="1" x14ac:dyDescent="0.25">
      <c r="A1113" s="28" t="s">
        <v>1245</v>
      </c>
      <c r="B1113" s="28" t="s">
        <v>1011</v>
      </c>
      <c r="C1113" s="28" t="s">
        <v>166</v>
      </c>
      <c r="D1113" s="29" t="s">
        <v>18</v>
      </c>
      <c r="E1113" s="71" t="s">
        <v>167</v>
      </c>
      <c r="F1113" s="71" t="s">
        <v>167</v>
      </c>
      <c r="G1113" s="30">
        <f>SUM(G1114:G1114)</f>
        <v>1</v>
      </c>
    </row>
    <row r="1114" spans="1:7" x14ac:dyDescent="0.25">
      <c r="A1114" s="31"/>
      <c r="B1114" s="31"/>
      <c r="C1114" s="32">
        <v>1</v>
      </c>
      <c r="D1114" s="32"/>
      <c r="E1114" s="32"/>
      <c r="F1114" s="32"/>
      <c r="G1114" s="32">
        <f>PRODUCT(C1114:F1114)</f>
        <v>1</v>
      </c>
    </row>
    <row r="1116" spans="1:7" ht="45" customHeight="1" x14ac:dyDescent="0.25">
      <c r="A1116" s="28" t="s">
        <v>1246</v>
      </c>
      <c r="B1116" s="28" t="s">
        <v>1011</v>
      </c>
      <c r="C1116" s="28" t="s">
        <v>126</v>
      </c>
      <c r="D1116" s="29" t="s">
        <v>18</v>
      </c>
      <c r="E1116" s="71" t="s">
        <v>127</v>
      </c>
      <c r="F1116" s="71" t="s">
        <v>127</v>
      </c>
      <c r="G1116" s="30">
        <f>SUM(G1117:G1117)</f>
        <v>2</v>
      </c>
    </row>
    <row r="1117" spans="1:7" x14ac:dyDescent="0.25">
      <c r="A1117" s="31"/>
      <c r="B1117" s="31"/>
      <c r="C1117" s="32">
        <v>2</v>
      </c>
      <c r="D1117" s="32"/>
      <c r="E1117" s="32"/>
      <c r="F1117" s="32"/>
      <c r="G1117" s="32">
        <f>PRODUCT(C1117:F1117)</f>
        <v>2</v>
      </c>
    </row>
    <row r="1119" spans="1:7" ht="45" customHeight="1" x14ac:dyDescent="0.25">
      <c r="A1119" s="28" t="s">
        <v>1247</v>
      </c>
      <c r="B1119" s="28" t="s">
        <v>1011</v>
      </c>
      <c r="C1119" s="28" t="s">
        <v>82</v>
      </c>
      <c r="D1119" s="29" t="s">
        <v>18</v>
      </c>
      <c r="E1119" s="71" t="s">
        <v>83</v>
      </c>
      <c r="F1119" s="71" t="s">
        <v>83</v>
      </c>
      <c r="G1119" s="30">
        <f>SUM(G1120:G1120)</f>
        <v>1</v>
      </c>
    </row>
    <row r="1120" spans="1:7" x14ac:dyDescent="0.25">
      <c r="A1120" s="31"/>
      <c r="B1120" s="31"/>
      <c r="C1120" s="32">
        <v>1</v>
      </c>
      <c r="D1120" s="32"/>
      <c r="E1120" s="32"/>
      <c r="F1120" s="32"/>
      <c r="G1120" s="32">
        <f>PRODUCT(C1120:F1120)</f>
        <v>1</v>
      </c>
    </row>
    <row r="1122" spans="1:7" x14ac:dyDescent="0.25">
      <c r="B1122" t="s">
        <v>1009</v>
      </c>
      <c r="C1122" s="26" t="s">
        <v>6</v>
      </c>
      <c r="D1122" s="27" t="s">
        <v>7</v>
      </c>
      <c r="E1122" s="26" t="s">
        <v>8</v>
      </c>
    </row>
    <row r="1123" spans="1:7" x14ac:dyDescent="0.25">
      <c r="B1123" t="s">
        <v>1009</v>
      </c>
      <c r="C1123" s="26" t="s">
        <v>9</v>
      </c>
      <c r="D1123" s="27" t="s">
        <v>84</v>
      </c>
      <c r="E1123" s="26" t="s">
        <v>159</v>
      </c>
    </row>
    <row r="1124" spans="1:7" x14ac:dyDescent="0.25">
      <c r="B1124" t="s">
        <v>1009</v>
      </c>
      <c r="C1124" s="26" t="s">
        <v>11</v>
      </c>
      <c r="D1124" s="27" t="s">
        <v>84</v>
      </c>
      <c r="E1124" s="26" t="s">
        <v>85</v>
      </c>
    </row>
    <row r="1126" spans="1:7" ht="45" customHeight="1" x14ac:dyDescent="0.25">
      <c r="A1126" s="28" t="s">
        <v>1248</v>
      </c>
      <c r="B1126" s="28" t="s">
        <v>1011</v>
      </c>
      <c r="C1126" s="28" t="s">
        <v>87</v>
      </c>
      <c r="D1126" s="29" t="s">
        <v>31</v>
      </c>
      <c r="E1126" s="71" t="s">
        <v>88</v>
      </c>
      <c r="F1126" s="71" t="s">
        <v>88</v>
      </c>
      <c r="G1126" s="30">
        <f>SUM(G1127:G1129)</f>
        <v>51.160000000000004</v>
      </c>
    </row>
    <row r="1127" spans="1:7" x14ac:dyDescent="0.25">
      <c r="A1127" s="31"/>
      <c r="B1127" s="31"/>
      <c r="C1127" s="32">
        <v>97.8</v>
      </c>
      <c r="D1127" s="32">
        <v>0.4</v>
      </c>
      <c r="E1127" s="32"/>
      <c r="F1127" s="32"/>
      <c r="G1127" s="32">
        <f>PRODUCT(C1127:F1127)</f>
        <v>39.120000000000005</v>
      </c>
    </row>
    <row r="1128" spans="1:7" x14ac:dyDescent="0.25">
      <c r="A1128" s="31"/>
      <c r="B1128" s="31"/>
      <c r="C1128" s="32">
        <v>2.6</v>
      </c>
      <c r="D1128" s="32">
        <v>0.4</v>
      </c>
      <c r="E1128" s="32"/>
      <c r="F1128" s="32"/>
      <c r="G1128" s="32">
        <f>PRODUCT(C1128:F1128)</f>
        <v>1.04</v>
      </c>
    </row>
    <row r="1129" spans="1:7" x14ac:dyDescent="0.25">
      <c r="A1129" s="31"/>
      <c r="B1129" s="31"/>
      <c r="C1129" s="32">
        <v>11</v>
      </c>
      <c r="D1129" s="32"/>
      <c r="E1129" s="32"/>
      <c r="F1129" s="32"/>
      <c r="G1129" s="32">
        <f>PRODUCT(C1129:F1129)</f>
        <v>11</v>
      </c>
    </row>
    <row r="1131" spans="1:7" ht="45" customHeight="1" x14ac:dyDescent="0.25">
      <c r="A1131" s="28" t="s">
        <v>1249</v>
      </c>
      <c r="B1131" s="28" t="s">
        <v>1011</v>
      </c>
      <c r="C1131" s="28" t="s">
        <v>89</v>
      </c>
      <c r="D1131" s="29" t="s">
        <v>40</v>
      </c>
      <c r="E1131" s="71" t="s">
        <v>90</v>
      </c>
      <c r="F1131" s="71" t="s">
        <v>90</v>
      </c>
      <c r="G1131" s="30">
        <f>SUM(G1132:G1134)</f>
        <v>5.1160000000000014</v>
      </c>
    </row>
    <row r="1132" spans="1:7" x14ac:dyDescent="0.25">
      <c r="A1132" s="31"/>
      <c r="B1132" s="31"/>
      <c r="C1132" s="32">
        <v>97.8</v>
      </c>
      <c r="D1132" s="32">
        <v>0.4</v>
      </c>
      <c r="E1132" s="32">
        <v>0.1</v>
      </c>
      <c r="F1132" s="32"/>
      <c r="G1132" s="32">
        <f>PRODUCT(C1132:F1132)</f>
        <v>3.9120000000000008</v>
      </c>
    </row>
    <row r="1133" spans="1:7" x14ac:dyDescent="0.25">
      <c r="A1133" s="31"/>
      <c r="B1133" s="31"/>
      <c r="C1133" s="32">
        <v>2.6</v>
      </c>
      <c r="D1133" s="32">
        <v>0.4</v>
      </c>
      <c r="E1133" s="32">
        <v>0.1</v>
      </c>
      <c r="F1133" s="32"/>
      <c r="G1133" s="32">
        <f>PRODUCT(C1133:F1133)</f>
        <v>0.10400000000000001</v>
      </c>
    </row>
    <row r="1134" spans="1:7" x14ac:dyDescent="0.25">
      <c r="A1134" s="31"/>
      <c r="B1134" s="31"/>
      <c r="C1134" s="32">
        <v>11</v>
      </c>
      <c r="D1134" s="32"/>
      <c r="E1134" s="32">
        <v>0.1</v>
      </c>
      <c r="F1134" s="32"/>
      <c r="G1134" s="32">
        <f>PRODUCT(C1134:F1134)</f>
        <v>1.1000000000000001</v>
      </c>
    </row>
    <row r="1136" spans="1:7" ht="45" customHeight="1" x14ac:dyDescent="0.25">
      <c r="A1136" s="28" t="s">
        <v>1250</v>
      </c>
      <c r="B1136" s="28" t="s">
        <v>1011</v>
      </c>
      <c r="C1136" s="28" t="s">
        <v>91</v>
      </c>
      <c r="D1136" s="29" t="s">
        <v>31</v>
      </c>
      <c r="E1136" s="71" t="s">
        <v>92</v>
      </c>
      <c r="F1136" s="71" t="s">
        <v>92</v>
      </c>
      <c r="G1136" s="30">
        <f>SUM(G1137:G1137)</f>
        <v>2</v>
      </c>
    </row>
    <row r="1137" spans="1:7" x14ac:dyDescent="0.25">
      <c r="A1137" s="31"/>
      <c r="B1137" s="31"/>
      <c r="C1137" s="32">
        <v>5</v>
      </c>
      <c r="D1137" s="32">
        <v>0.4</v>
      </c>
      <c r="E1137" s="32"/>
      <c r="F1137" s="32"/>
      <c r="G1137" s="32">
        <f>PRODUCT(C1137:F1137)</f>
        <v>2</v>
      </c>
    </row>
    <row r="1139" spans="1:7" ht="45" customHeight="1" x14ac:dyDescent="0.25">
      <c r="A1139" s="28" t="s">
        <v>1251</v>
      </c>
      <c r="B1139" s="28" t="s">
        <v>1011</v>
      </c>
      <c r="C1139" s="28" t="s">
        <v>156</v>
      </c>
      <c r="D1139" s="29" t="s">
        <v>18</v>
      </c>
      <c r="E1139" s="71" t="s">
        <v>157</v>
      </c>
      <c r="F1139" s="71" t="s">
        <v>157</v>
      </c>
      <c r="G1139" s="30">
        <f>SUM(G1140:G1140)</f>
        <v>1</v>
      </c>
    </row>
    <row r="1140" spans="1:7" x14ac:dyDescent="0.25">
      <c r="A1140" s="31"/>
      <c r="B1140" s="31"/>
      <c r="C1140" s="32">
        <v>1</v>
      </c>
      <c r="D1140" s="32"/>
      <c r="E1140" s="32"/>
      <c r="F1140" s="32"/>
      <c r="G1140" s="32">
        <f>PRODUCT(C1140:F1140)</f>
        <v>1</v>
      </c>
    </row>
    <row r="1142" spans="1:7" x14ac:dyDescent="0.25">
      <c r="B1142" t="s">
        <v>1009</v>
      </c>
      <c r="C1142" s="26" t="s">
        <v>6</v>
      </c>
      <c r="D1142" s="27" t="s">
        <v>7</v>
      </c>
      <c r="E1142" s="26" t="s">
        <v>8</v>
      </c>
    </row>
    <row r="1143" spans="1:7" x14ac:dyDescent="0.25">
      <c r="B1143" t="s">
        <v>1009</v>
      </c>
      <c r="C1143" s="26" t="s">
        <v>9</v>
      </c>
      <c r="D1143" s="27" t="s">
        <v>84</v>
      </c>
      <c r="E1143" s="26" t="s">
        <v>159</v>
      </c>
    </row>
    <row r="1144" spans="1:7" x14ac:dyDescent="0.25">
      <c r="B1144" t="s">
        <v>1009</v>
      </c>
      <c r="C1144" s="26" t="s">
        <v>11</v>
      </c>
      <c r="D1144" s="27" t="s">
        <v>93</v>
      </c>
      <c r="E1144" s="26" t="s">
        <v>94</v>
      </c>
    </row>
    <row r="1146" spans="1:7" ht="45" customHeight="1" x14ac:dyDescent="0.25">
      <c r="A1146" s="28" t="s">
        <v>1252</v>
      </c>
      <c r="B1146" s="28" t="s">
        <v>1011</v>
      </c>
      <c r="C1146" s="28" t="s">
        <v>96</v>
      </c>
      <c r="D1146" s="29" t="s">
        <v>40</v>
      </c>
      <c r="E1146" s="71" t="s">
        <v>97</v>
      </c>
      <c r="F1146" s="71" t="s">
        <v>97</v>
      </c>
      <c r="G1146" s="30">
        <f>SUM(G1147:G1159)</f>
        <v>55.95300000000001</v>
      </c>
    </row>
    <row r="1147" spans="1:7" x14ac:dyDescent="0.25">
      <c r="A1147" s="31" t="s">
        <v>1048</v>
      </c>
      <c r="B1147" s="31"/>
      <c r="C1147" s="32"/>
      <c r="D1147" s="32"/>
      <c r="E1147" s="32"/>
      <c r="F1147" s="32"/>
      <c r="G1147" s="32"/>
    </row>
    <row r="1148" spans="1:7" x14ac:dyDescent="0.25">
      <c r="A1148" s="31" t="s">
        <v>1049</v>
      </c>
      <c r="B1148" s="31"/>
      <c r="C1148" s="32">
        <v>97.8</v>
      </c>
      <c r="D1148" s="32">
        <v>0.4</v>
      </c>
      <c r="E1148" s="32">
        <v>0.15</v>
      </c>
      <c r="F1148" s="32">
        <v>1.35</v>
      </c>
      <c r="G1148" s="32">
        <f t="shared" ref="G1148:G1159" si="10">PRODUCT(C1148:F1148)</f>
        <v>7.9218000000000011</v>
      </c>
    </row>
    <row r="1149" spans="1:7" x14ac:dyDescent="0.25">
      <c r="A1149" s="31" t="s">
        <v>1049</v>
      </c>
      <c r="B1149" s="31"/>
      <c r="C1149" s="32">
        <v>2.6</v>
      </c>
      <c r="D1149" s="32">
        <v>0.4</v>
      </c>
      <c r="E1149" s="32">
        <v>0.15</v>
      </c>
      <c r="F1149" s="32">
        <v>1.35</v>
      </c>
      <c r="G1149" s="32">
        <f t="shared" si="10"/>
        <v>0.21060000000000001</v>
      </c>
    </row>
    <row r="1150" spans="1:7" x14ac:dyDescent="0.25">
      <c r="A1150" s="31" t="s">
        <v>1049</v>
      </c>
      <c r="B1150" s="31"/>
      <c r="C1150" s="32">
        <v>11</v>
      </c>
      <c r="D1150" s="32"/>
      <c r="E1150" s="32">
        <v>0.15</v>
      </c>
      <c r="F1150" s="32">
        <v>1.35</v>
      </c>
      <c r="G1150" s="32">
        <f t="shared" si="10"/>
        <v>2.2275</v>
      </c>
    </row>
    <row r="1151" spans="1:7" x14ac:dyDescent="0.25">
      <c r="A1151" s="31" t="s">
        <v>1050</v>
      </c>
      <c r="B1151" s="31"/>
      <c r="C1151" s="32">
        <v>5</v>
      </c>
      <c r="D1151" s="32">
        <v>0.4</v>
      </c>
      <c r="E1151" s="32">
        <v>0.2</v>
      </c>
      <c r="F1151" s="32">
        <v>1.35</v>
      </c>
      <c r="G1151" s="32">
        <f t="shared" si="10"/>
        <v>0.54</v>
      </c>
    </row>
    <row r="1152" spans="1:7" x14ac:dyDescent="0.25">
      <c r="A1152" s="31" t="s">
        <v>1051</v>
      </c>
      <c r="B1152" s="31"/>
      <c r="C1152" s="32">
        <v>97.8</v>
      </c>
      <c r="D1152" s="32">
        <v>0.4</v>
      </c>
      <c r="E1152" s="32">
        <v>0.85</v>
      </c>
      <c r="F1152" s="32">
        <v>1.35</v>
      </c>
      <c r="G1152" s="32">
        <f t="shared" si="10"/>
        <v>44.890200000000007</v>
      </c>
    </row>
    <row r="1153" spans="1:7" x14ac:dyDescent="0.25">
      <c r="A1153" s="31" t="s">
        <v>1051</v>
      </c>
      <c r="B1153" s="31"/>
      <c r="C1153" s="32">
        <v>2.6</v>
      </c>
      <c r="D1153" s="32">
        <v>0.4</v>
      </c>
      <c r="E1153" s="32">
        <v>0.85</v>
      </c>
      <c r="F1153" s="32">
        <v>1.35</v>
      </c>
      <c r="G1153" s="32">
        <f t="shared" si="10"/>
        <v>1.1934</v>
      </c>
    </row>
    <row r="1154" spans="1:7" x14ac:dyDescent="0.25">
      <c r="A1154" s="31" t="s">
        <v>1051</v>
      </c>
      <c r="B1154" s="31"/>
      <c r="C1154" s="32">
        <v>5</v>
      </c>
      <c r="D1154" s="32">
        <v>0.4</v>
      </c>
      <c r="E1154" s="32">
        <v>0.85</v>
      </c>
      <c r="F1154" s="32">
        <v>1.35</v>
      </c>
      <c r="G1154" s="32">
        <f t="shared" si="10"/>
        <v>2.2949999999999999</v>
      </c>
    </row>
    <row r="1155" spans="1:7" x14ac:dyDescent="0.25">
      <c r="A1155" s="31" t="s">
        <v>1051</v>
      </c>
      <c r="B1155" s="31"/>
      <c r="C1155" s="32">
        <v>11</v>
      </c>
      <c r="D1155" s="32">
        <v>0.85</v>
      </c>
      <c r="E1155" s="32"/>
      <c r="F1155" s="32">
        <v>1.35</v>
      </c>
      <c r="G1155" s="32">
        <f t="shared" si="10"/>
        <v>12.6225</v>
      </c>
    </row>
    <row r="1156" spans="1:7" x14ac:dyDescent="0.25">
      <c r="A1156" s="31" t="s">
        <v>1052</v>
      </c>
      <c r="B1156" s="31"/>
      <c r="C1156" s="32">
        <v>97.8</v>
      </c>
      <c r="D1156" s="32">
        <v>0.4</v>
      </c>
      <c r="E1156" s="32">
        <v>0.3</v>
      </c>
      <c r="F1156" s="32">
        <v>-1</v>
      </c>
      <c r="G1156" s="32">
        <f t="shared" si="10"/>
        <v>-11.736000000000001</v>
      </c>
    </row>
    <row r="1157" spans="1:7" x14ac:dyDescent="0.25">
      <c r="A1157" s="31" t="s">
        <v>1052</v>
      </c>
      <c r="B1157" s="31"/>
      <c r="C1157" s="32">
        <v>2.6</v>
      </c>
      <c r="D1157" s="32">
        <v>0.4</v>
      </c>
      <c r="E1157" s="32">
        <v>0.3</v>
      </c>
      <c r="F1157" s="32">
        <v>-1</v>
      </c>
      <c r="G1157" s="32">
        <f t="shared" si="10"/>
        <v>-0.312</v>
      </c>
    </row>
    <row r="1158" spans="1:7" x14ac:dyDescent="0.25">
      <c r="A1158" s="31" t="s">
        <v>1052</v>
      </c>
      <c r="B1158" s="31"/>
      <c r="C1158" s="32">
        <v>5</v>
      </c>
      <c r="D1158" s="32">
        <v>0.4</v>
      </c>
      <c r="E1158" s="32">
        <v>0.3</v>
      </c>
      <c r="F1158" s="32">
        <v>-1</v>
      </c>
      <c r="G1158" s="32">
        <f t="shared" si="10"/>
        <v>-0.6</v>
      </c>
    </row>
    <row r="1159" spans="1:7" x14ac:dyDescent="0.25">
      <c r="A1159" s="31" t="s">
        <v>1052</v>
      </c>
      <c r="B1159" s="31"/>
      <c r="C1159" s="32">
        <v>11</v>
      </c>
      <c r="D1159" s="32">
        <v>0.3</v>
      </c>
      <c r="E1159" s="32"/>
      <c r="F1159" s="32">
        <v>-1</v>
      </c>
      <c r="G1159" s="32">
        <f t="shared" si="10"/>
        <v>-3.3</v>
      </c>
    </row>
    <row r="1161" spans="1:7" ht="45" customHeight="1" x14ac:dyDescent="0.25">
      <c r="A1161" s="28" t="s">
        <v>1253</v>
      </c>
      <c r="B1161" s="28" t="s">
        <v>1011</v>
      </c>
      <c r="C1161" s="28" t="s">
        <v>98</v>
      </c>
      <c r="D1161" s="29" t="s">
        <v>40</v>
      </c>
      <c r="E1161" s="71" t="s">
        <v>99</v>
      </c>
      <c r="F1161" s="71" t="s">
        <v>99</v>
      </c>
      <c r="G1161" s="30">
        <f>SUM(G1162:G1170)</f>
        <v>45.053100000000008</v>
      </c>
    </row>
    <row r="1162" spans="1:7" x14ac:dyDescent="0.25">
      <c r="A1162" s="31" t="s">
        <v>1048</v>
      </c>
      <c r="B1162" s="31"/>
      <c r="C1162" s="32"/>
      <c r="D1162" s="32"/>
      <c r="E1162" s="32"/>
      <c r="F1162" s="32"/>
      <c r="G1162" s="32"/>
    </row>
    <row r="1163" spans="1:7" x14ac:dyDescent="0.25">
      <c r="A1163" s="31" t="s">
        <v>1051</v>
      </c>
      <c r="B1163" s="31"/>
      <c r="C1163" s="32">
        <v>97.8</v>
      </c>
      <c r="D1163" s="32">
        <v>0.4</v>
      </c>
      <c r="E1163" s="32">
        <v>0.85</v>
      </c>
      <c r="F1163" s="32">
        <v>1.35</v>
      </c>
      <c r="G1163" s="32">
        <f t="shared" ref="G1163:G1170" si="11">PRODUCT(C1163:F1163)</f>
        <v>44.890200000000007</v>
      </c>
    </row>
    <row r="1164" spans="1:7" x14ac:dyDescent="0.25">
      <c r="A1164" s="31" t="s">
        <v>1051</v>
      </c>
      <c r="B1164" s="31"/>
      <c r="C1164" s="32">
        <v>2.6</v>
      </c>
      <c r="D1164" s="32">
        <v>0.4</v>
      </c>
      <c r="E1164" s="32">
        <v>0.85</v>
      </c>
      <c r="F1164" s="32">
        <v>1.35</v>
      </c>
      <c r="G1164" s="32">
        <f t="shared" si="11"/>
        <v>1.1934</v>
      </c>
    </row>
    <row r="1165" spans="1:7" x14ac:dyDescent="0.25">
      <c r="A1165" s="31" t="s">
        <v>1051</v>
      </c>
      <c r="B1165" s="31"/>
      <c r="C1165" s="32">
        <v>5</v>
      </c>
      <c r="D1165" s="32">
        <v>0.4</v>
      </c>
      <c r="E1165" s="32">
        <v>0.85</v>
      </c>
      <c r="F1165" s="32">
        <v>1.35</v>
      </c>
      <c r="G1165" s="32">
        <f t="shared" si="11"/>
        <v>2.2949999999999999</v>
      </c>
    </row>
    <row r="1166" spans="1:7" x14ac:dyDescent="0.25">
      <c r="A1166" s="31" t="s">
        <v>1051</v>
      </c>
      <c r="B1166" s="31"/>
      <c r="C1166" s="32">
        <v>11</v>
      </c>
      <c r="D1166" s="32">
        <v>0.85</v>
      </c>
      <c r="E1166" s="32"/>
      <c r="F1166" s="32">
        <v>1.35</v>
      </c>
      <c r="G1166" s="32">
        <f t="shared" si="11"/>
        <v>12.6225</v>
      </c>
    </row>
    <row r="1167" spans="1:7" x14ac:dyDescent="0.25">
      <c r="A1167" s="31" t="s">
        <v>1052</v>
      </c>
      <c r="B1167" s="31"/>
      <c r="C1167" s="32">
        <v>97.8</v>
      </c>
      <c r="D1167" s="32">
        <v>0.4</v>
      </c>
      <c r="E1167" s="32">
        <v>0.3</v>
      </c>
      <c r="F1167" s="32">
        <v>-1</v>
      </c>
      <c r="G1167" s="32">
        <f t="shared" si="11"/>
        <v>-11.736000000000001</v>
      </c>
    </row>
    <row r="1168" spans="1:7" x14ac:dyDescent="0.25">
      <c r="A1168" s="31" t="s">
        <v>1052</v>
      </c>
      <c r="B1168" s="31"/>
      <c r="C1168" s="32">
        <v>2.6</v>
      </c>
      <c r="D1168" s="32">
        <v>0.4</v>
      </c>
      <c r="E1168" s="32">
        <v>0.3</v>
      </c>
      <c r="F1168" s="32">
        <v>-1</v>
      </c>
      <c r="G1168" s="32">
        <f t="shared" si="11"/>
        <v>-0.312</v>
      </c>
    </row>
    <row r="1169" spans="1:7" x14ac:dyDescent="0.25">
      <c r="A1169" s="31" t="s">
        <v>1052</v>
      </c>
      <c r="B1169" s="31"/>
      <c r="C1169" s="32">
        <v>5</v>
      </c>
      <c r="D1169" s="32">
        <v>0.4</v>
      </c>
      <c r="E1169" s="32">
        <v>0.3</v>
      </c>
      <c r="F1169" s="32">
        <v>-1</v>
      </c>
      <c r="G1169" s="32">
        <f t="shared" si="11"/>
        <v>-0.6</v>
      </c>
    </row>
    <row r="1170" spans="1:7" x14ac:dyDescent="0.25">
      <c r="A1170" s="31" t="s">
        <v>1052</v>
      </c>
      <c r="B1170" s="31"/>
      <c r="C1170" s="32">
        <v>11</v>
      </c>
      <c r="D1170" s="32">
        <v>0.3</v>
      </c>
      <c r="E1170" s="32"/>
      <c r="F1170" s="32">
        <v>-1</v>
      </c>
      <c r="G1170" s="32">
        <f t="shared" si="11"/>
        <v>-3.3</v>
      </c>
    </row>
    <row r="1172" spans="1:7" ht="45" customHeight="1" x14ac:dyDescent="0.25">
      <c r="A1172" s="28" t="s">
        <v>1254</v>
      </c>
      <c r="B1172" s="28" t="s">
        <v>1011</v>
      </c>
      <c r="C1172" s="28" t="s">
        <v>100</v>
      </c>
      <c r="D1172" s="29" t="s">
        <v>40</v>
      </c>
      <c r="E1172" s="71" t="s">
        <v>101</v>
      </c>
      <c r="F1172" s="71" t="s">
        <v>101</v>
      </c>
      <c r="G1172" s="30">
        <f>SUM(G1173:G1181)</f>
        <v>45.053100000000008</v>
      </c>
    </row>
    <row r="1173" spans="1:7" x14ac:dyDescent="0.25">
      <c r="A1173" s="31" t="s">
        <v>1048</v>
      </c>
      <c r="B1173" s="31"/>
      <c r="C1173" s="32"/>
      <c r="D1173" s="32"/>
      <c r="E1173" s="32"/>
      <c r="F1173" s="32"/>
      <c r="G1173" s="32"/>
    </row>
    <row r="1174" spans="1:7" x14ac:dyDescent="0.25">
      <c r="A1174" s="31" t="s">
        <v>1051</v>
      </c>
      <c r="B1174" s="31"/>
      <c r="C1174" s="32">
        <v>97.8</v>
      </c>
      <c r="D1174" s="32">
        <v>0.4</v>
      </c>
      <c r="E1174" s="32">
        <v>0.85</v>
      </c>
      <c r="F1174" s="32">
        <v>1.35</v>
      </c>
      <c r="G1174" s="32">
        <f t="shared" ref="G1174:G1181" si="12">PRODUCT(C1174:F1174)</f>
        <v>44.890200000000007</v>
      </c>
    </row>
    <row r="1175" spans="1:7" x14ac:dyDescent="0.25">
      <c r="A1175" s="31" t="s">
        <v>1051</v>
      </c>
      <c r="B1175" s="31"/>
      <c r="C1175" s="32">
        <v>2.6</v>
      </c>
      <c r="D1175" s="32">
        <v>0.4</v>
      </c>
      <c r="E1175" s="32">
        <v>0.85</v>
      </c>
      <c r="F1175" s="32">
        <v>1.35</v>
      </c>
      <c r="G1175" s="32">
        <f t="shared" si="12"/>
        <v>1.1934</v>
      </c>
    </row>
    <row r="1176" spans="1:7" x14ac:dyDescent="0.25">
      <c r="A1176" s="31" t="s">
        <v>1051</v>
      </c>
      <c r="B1176" s="31"/>
      <c r="C1176" s="32">
        <v>5</v>
      </c>
      <c r="D1176" s="32">
        <v>0.4</v>
      </c>
      <c r="E1176" s="32">
        <v>0.85</v>
      </c>
      <c r="F1176" s="32">
        <v>1.35</v>
      </c>
      <c r="G1176" s="32">
        <f t="shared" si="12"/>
        <v>2.2949999999999999</v>
      </c>
    </row>
    <row r="1177" spans="1:7" x14ac:dyDescent="0.25">
      <c r="A1177" s="31" t="s">
        <v>1051</v>
      </c>
      <c r="B1177" s="31"/>
      <c r="C1177" s="32">
        <v>11</v>
      </c>
      <c r="D1177" s="32">
        <v>0.85</v>
      </c>
      <c r="E1177" s="32"/>
      <c r="F1177" s="32">
        <v>1.35</v>
      </c>
      <c r="G1177" s="32">
        <f t="shared" si="12"/>
        <v>12.6225</v>
      </c>
    </row>
    <row r="1178" spans="1:7" x14ac:dyDescent="0.25">
      <c r="A1178" s="31" t="s">
        <v>1052</v>
      </c>
      <c r="B1178" s="31"/>
      <c r="C1178" s="32">
        <v>97.8</v>
      </c>
      <c r="D1178" s="32">
        <v>0.4</v>
      </c>
      <c r="E1178" s="32">
        <v>0.3</v>
      </c>
      <c r="F1178" s="32">
        <v>-1</v>
      </c>
      <c r="G1178" s="32">
        <f t="shared" si="12"/>
        <v>-11.736000000000001</v>
      </c>
    </row>
    <row r="1179" spans="1:7" x14ac:dyDescent="0.25">
      <c r="A1179" s="31" t="s">
        <v>1052</v>
      </c>
      <c r="B1179" s="31"/>
      <c r="C1179" s="32">
        <v>2.6</v>
      </c>
      <c r="D1179" s="32">
        <v>0.4</v>
      </c>
      <c r="E1179" s="32">
        <v>0.3</v>
      </c>
      <c r="F1179" s="32">
        <v>-1</v>
      </c>
      <c r="G1179" s="32">
        <f t="shared" si="12"/>
        <v>-0.312</v>
      </c>
    </row>
    <row r="1180" spans="1:7" x14ac:dyDescent="0.25">
      <c r="A1180" s="31" t="s">
        <v>1052</v>
      </c>
      <c r="B1180" s="31"/>
      <c r="C1180" s="32">
        <v>5</v>
      </c>
      <c r="D1180" s="32">
        <v>0.4</v>
      </c>
      <c r="E1180" s="32">
        <v>0.3</v>
      </c>
      <c r="F1180" s="32">
        <v>-1</v>
      </c>
      <c r="G1180" s="32">
        <f t="shared" si="12"/>
        <v>-0.6</v>
      </c>
    </row>
    <row r="1181" spans="1:7" x14ac:dyDescent="0.25">
      <c r="A1181" s="31" t="s">
        <v>1052</v>
      </c>
      <c r="B1181" s="31"/>
      <c r="C1181" s="32">
        <v>11</v>
      </c>
      <c r="D1181" s="32">
        <v>0.3</v>
      </c>
      <c r="E1181" s="32"/>
      <c r="F1181" s="32">
        <v>-1</v>
      </c>
      <c r="G1181" s="32">
        <f t="shared" si="12"/>
        <v>-3.3</v>
      </c>
    </row>
    <row r="1183" spans="1:7" ht="45" customHeight="1" x14ac:dyDescent="0.25">
      <c r="A1183" s="28" t="s">
        <v>1255</v>
      </c>
      <c r="B1183" s="28" t="s">
        <v>1011</v>
      </c>
      <c r="C1183" s="28" t="s">
        <v>102</v>
      </c>
      <c r="D1183" s="29" t="s">
        <v>40</v>
      </c>
      <c r="E1183" s="71" t="s">
        <v>103</v>
      </c>
      <c r="F1183" s="71" t="s">
        <v>103</v>
      </c>
      <c r="G1183" s="30">
        <f>SUM(G1184:G1188)</f>
        <v>10.899899999999999</v>
      </c>
    </row>
    <row r="1184" spans="1:7" x14ac:dyDescent="0.25">
      <c r="A1184" s="31" t="s">
        <v>1048</v>
      </c>
      <c r="B1184" s="31"/>
      <c r="C1184" s="32"/>
      <c r="D1184" s="32"/>
      <c r="E1184" s="32"/>
      <c r="F1184" s="32"/>
      <c r="G1184" s="32"/>
    </row>
    <row r="1185" spans="1:7" x14ac:dyDescent="0.25">
      <c r="A1185" s="31" t="s">
        <v>1049</v>
      </c>
      <c r="B1185" s="31"/>
      <c r="C1185" s="32">
        <v>97.8</v>
      </c>
      <c r="D1185" s="32">
        <v>0.4</v>
      </c>
      <c r="E1185" s="32">
        <v>0.15</v>
      </c>
      <c r="F1185" s="32">
        <v>1.35</v>
      </c>
      <c r="G1185" s="32">
        <f>PRODUCT(C1185:F1185)</f>
        <v>7.9218000000000011</v>
      </c>
    </row>
    <row r="1186" spans="1:7" x14ac:dyDescent="0.25">
      <c r="A1186" s="31" t="s">
        <v>1049</v>
      </c>
      <c r="B1186" s="31"/>
      <c r="C1186" s="32">
        <v>2.6</v>
      </c>
      <c r="D1186" s="32">
        <v>0.4</v>
      </c>
      <c r="E1186" s="32">
        <v>0.15</v>
      </c>
      <c r="F1186" s="32">
        <v>1.35</v>
      </c>
      <c r="G1186" s="32">
        <f>PRODUCT(C1186:F1186)</f>
        <v>0.21060000000000001</v>
      </c>
    </row>
    <row r="1187" spans="1:7" x14ac:dyDescent="0.25">
      <c r="A1187" s="31" t="s">
        <v>1049</v>
      </c>
      <c r="B1187" s="31"/>
      <c r="C1187" s="32">
        <v>11</v>
      </c>
      <c r="D1187" s="32"/>
      <c r="E1187" s="32">
        <v>0.15</v>
      </c>
      <c r="F1187" s="32">
        <v>1.35</v>
      </c>
      <c r="G1187" s="32">
        <f>PRODUCT(C1187:F1187)</f>
        <v>2.2275</v>
      </c>
    </row>
    <row r="1188" spans="1:7" x14ac:dyDescent="0.25">
      <c r="A1188" s="31" t="s">
        <v>1050</v>
      </c>
      <c r="B1188" s="31"/>
      <c r="C1188" s="32">
        <v>5</v>
      </c>
      <c r="D1188" s="32">
        <v>0.4</v>
      </c>
      <c r="E1188" s="32">
        <v>0.2</v>
      </c>
      <c r="F1188" s="32">
        <v>1.35</v>
      </c>
      <c r="G1188" s="32">
        <f>PRODUCT(C1188:F1188)</f>
        <v>0.54</v>
      </c>
    </row>
    <row r="1190" spans="1:7" ht="45" customHeight="1" x14ac:dyDescent="0.25">
      <c r="A1190" s="28" t="s">
        <v>1256</v>
      </c>
      <c r="B1190" s="28" t="s">
        <v>1011</v>
      </c>
      <c r="C1190" s="28" t="s">
        <v>104</v>
      </c>
      <c r="D1190" s="29" t="s">
        <v>40</v>
      </c>
      <c r="E1190" s="71" t="s">
        <v>105</v>
      </c>
      <c r="F1190" s="71" t="s">
        <v>105</v>
      </c>
      <c r="G1190" s="30">
        <f>SUM(G1191:G1195)</f>
        <v>10.899899999999999</v>
      </c>
    </row>
    <row r="1191" spans="1:7" x14ac:dyDescent="0.25">
      <c r="A1191" s="31" t="s">
        <v>1048</v>
      </c>
      <c r="B1191" s="31"/>
      <c r="C1191" s="32"/>
      <c r="D1191" s="32"/>
      <c r="E1191" s="32"/>
      <c r="F1191" s="32"/>
      <c r="G1191" s="32"/>
    </row>
    <row r="1192" spans="1:7" x14ac:dyDescent="0.25">
      <c r="A1192" s="31" t="s">
        <v>1049</v>
      </c>
      <c r="B1192" s="31"/>
      <c r="C1192" s="32">
        <v>97.8</v>
      </c>
      <c r="D1192" s="32">
        <v>0.4</v>
      </c>
      <c r="E1192" s="32">
        <v>0.15</v>
      </c>
      <c r="F1192" s="32">
        <v>1.35</v>
      </c>
      <c r="G1192" s="32">
        <f>PRODUCT(C1192:F1192)</f>
        <v>7.9218000000000011</v>
      </c>
    </row>
    <row r="1193" spans="1:7" x14ac:dyDescent="0.25">
      <c r="A1193" s="31" t="s">
        <v>1049</v>
      </c>
      <c r="B1193" s="31"/>
      <c r="C1193" s="32">
        <v>2.6</v>
      </c>
      <c r="D1193" s="32">
        <v>0.4</v>
      </c>
      <c r="E1193" s="32">
        <v>0.15</v>
      </c>
      <c r="F1193" s="32">
        <v>1.35</v>
      </c>
      <c r="G1193" s="32">
        <f>PRODUCT(C1193:F1193)</f>
        <v>0.21060000000000001</v>
      </c>
    </row>
    <row r="1194" spans="1:7" x14ac:dyDescent="0.25">
      <c r="A1194" s="31" t="s">
        <v>1049</v>
      </c>
      <c r="B1194" s="31"/>
      <c r="C1194" s="32">
        <v>11</v>
      </c>
      <c r="D1194" s="32"/>
      <c r="E1194" s="32">
        <v>0.15</v>
      </c>
      <c r="F1194" s="32">
        <v>1.35</v>
      </c>
      <c r="G1194" s="32">
        <f>PRODUCT(C1194:F1194)</f>
        <v>2.2275</v>
      </c>
    </row>
    <row r="1195" spans="1:7" x14ac:dyDescent="0.25">
      <c r="A1195" s="31" t="s">
        <v>1050</v>
      </c>
      <c r="B1195" s="31"/>
      <c r="C1195" s="32">
        <v>5</v>
      </c>
      <c r="D1195" s="32">
        <v>0.4</v>
      </c>
      <c r="E1195" s="32">
        <v>0.2</v>
      </c>
      <c r="F1195" s="32">
        <v>1.35</v>
      </c>
      <c r="G1195" s="32">
        <f>PRODUCT(C1195:F1195)</f>
        <v>0.54</v>
      </c>
    </row>
    <row r="1197" spans="1:7" ht="45" customHeight="1" x14ac:dyDescent="0.25">
      <c r="A1197" s="28" t="s">
        <v>1257</v>
      </c>
      <c r="B1197" s="28" t="s">
        <v>1011</v>
      </c>
      <c r="C1197" s="28" t="s">
        <v>106</v>
      </c>
      <c r="D1197" s="29" t="s">
        <v>40</v>
      </c>
      <c r="E1197" s="71" t="s">
        <v>107</v>
      </c>
      <c r="F1197" s="71" t="s">
        <v>107</v>
      </c>
      <c r="G1197" s="30">
        <f>SUM(G1198:G1198)</f>
        <v>0.5</v>
      </c>
    </row>
    <row r="1198" spans="1:7" x14ac:dyDescent="0.25">
      <c r="A1198" s="31"/>
      <c r="B1198" s="31"/>
      <c r="C1198" s="32">
        <v>0.5</v>
      </c>
      <c r="D1198" s="32"/>
      <c r="E1198" s="32"/>
      <c r="F1198" s="32"/>
      <c r="G1198" s="32">
        <f>PRODUCT(C1198:F1198)</f>
        <v>0.5</v>
      </c>
    </row>
    <row r="1200" spans="1:7" x14ac:dyDescent="0.25">
      <c r="B1200" t="s">
        <v>1009</v>
      </c>
      <c r="C1200" s="26" t="s">
        <v>6</v>
      </c>
      <c r="D1200" s="27" t="s">
        <v>7</v>
      </c>
      <c r="E1200" s="26" t="s">
        <v>8</v>
      </c>
    </row>
    <row r="1201" spans="1:7" x14ac:dyDescent="0.25">
      <c r="B1201" t="s">
        <v>1009</v>
      </c>
      <c r="C1201" s="26" t="s">
        <v>9</v>
      </c>
      <c r="D1201" s="27" t="s">
        <v>93</v>
      </c>
      <c r="E1201" s="26" t="s">
        <v>170</v>
      </c>
    </row>
    <row r="1202" spans="1:7" x14ac:dyDescent="0.25">
      <c r="B1202" t="s">
        <v>1009</v>
      </c>
      <c r="C1202" s="26" t="s">
        <v>11</v>
      </c>
      <c r="D1202" s="27" t="s">
        <v>7</v>
      </c>
      <c r="E1202" s="26" t="s">
        <v>12</v>
      </c>
    </row>
    <row r="1204" spans="1:7" ht="45" customHeight="1" x14ac:dyDescent="0.25">
      <c r="A1204" s="28" t="s">
        <v>1258</v>
      </c>
      <c r="B1204" s="28" t="s">
        <v>1011</v>
      </c>
      <c r="C1204" s="28" t="s">
        <v>14</v>
      </c>
      <c r="D1204" s="29" t="s">
        <v>15</v>
      </c>
      <c r="E1204" s="71" t="s">
        <v>16</v>
      </c>
      <c r="F1204" s="71" t="s">
        <v>16</v>
      </c>
      <c r="G1204" s="30">
        <f>SUM(G1205:G1205)</f>
        <v>40</v>
      </c>
    </row>
    <row r="1205" spans="1:7" x14ac:dyDescent="0.25">
      <c r="A1205" s="31"/>
      <c r="B1205" s="31"/>
      <c r="C1205" s="32">
        <v>40</v>
      </c>
      <c r="D1205" s="32"/>
      <c r="E1205" s="32"/>
      <c r="F1205" s="32"/>
      <c r="G1205" s="32">
        <f>PRODUCT(C1205:F1205)</f>
        <v>40</v>
      </c>
    </row>
    <row r="1207" spans="1:7" ht="45" customHeight="1" x14ac:dyDescent="0.25">
      <c r="A1207" s="28" t="s">
        <v>1259</v>
      </c>
      <c r="B1207" s="28" t="s">
        <v>1011</v>
      </c>
      <c r="C1207" s="28" t="s">
        <v>17</v>
      </c>
      <c r="D1207" s="29" t="s">
        <v>18</v>
      </c>
      <c r="E1207" s="71" t="s">
        <v>19</v>
      </c>
      <c r="F1207" s="71" t="s">
        <v>19</v>
      </c>
      <c r="G1207" s="30">
        <f>SUM(G1208:G1208)</f>
        <v>8</v>
      </c>
    </row>
    <row r="1208" spans="1:7" x14ac:dyDescent="0.25">
      <c r="A1208" s="31"/>
      <c r="B1208" s="31"/>
      <c r="C1208" s="32">
        <v>8</v>
      </c>
      <c r="D1208" s="32"/>
      <c r="E1208" s="32"/>
      <c r="F1208" s="32"/>
      <c r="G1208" s="32">
        <f>PRODUCT(C1208:F1208)</f>
        <v>8</v>
      </c>
    </row>
    <row r="1210" spans="1:7" ht="45" customHeight="1" x14ac:dyDescent="0.25">
      <c r="A1210" s="28" t="s">
        <v>1260</v>
      </c>
      <c r="B1210" s="28" t="s">
        <v>1011</v>
      </c>
      <c r="C1210" s="28" t="s">
        <v>20</v>
      </c>
      <c r="D1210" s="29" t="s">
        <v>18</v>
      </c>
      <c r="E1210" s="71" t="s">
        <v>21</v>
      </c>
      <c r="F1210" s="71" t="s">
        <v>21</v>
      </c>
      <c r="G1210" s="30">
        <f>SUM(G1211:G1211)</f>
        <v>4</v>
      </c>
    </row>
    <row r="1211" spans="1:7" x14ac:dyDescent="0.25">
      <c r="A1211" s="31"/>
      <c r="B1211" s="31"/>
      <c r="C1211" s="32">
        <v>4</v>
      </c>
      <c r="D1211" s="32"/>
      <c r="E1211" s="32"/>
      <c r="F1211" s="32"/>
      <c r="G1211" s="32">
        <f>PRODUCT(C1211:F1211)</f>
        <v>4</v>
      </c>
    </row>
    <row r="1213" spans="1:7" ht="45" customHeight="1" x14ac:dyDescent="0.25">
      <c r="A1213" s="28" t="s">
        <v>1261</v>
      </c>
      <c r="B1213" s="28" t="s">
        <v>1011</v>
      </c>
      <c r="C1213" s="28" t="s">
        <v>22</v>
      </c>
      <c r="D1213" s="29" t="s">
        <v>15</v>
      </c>
      <c r="E1213" s="71" t="s">
        <v>23</v>
      </c>
      <c r="F1213" s="71" t="s">
        <v>23</v>
      </c>
      <c r="G1213" s="30">
        <f>SUM(G1214:G1214)</f>
        <v>81</v>
      </c>
    </row>
    <row r="1214" spans="1:7" x14ac:dyDescent="0.25">
      <c r="A1214" s="31"/>
      <c r="B1214" s="31"/>
      <c r="C1214" s="32">
        <v>81</v>
      </c>
      <c r="D1214" s="32"/>
      <c r="E1214" s="32"/>
      <c r="F1214" s="32"/>
      <c r="G1214" s="32">
        <f>PRODUCT(C1214:F1214)</f>
        <v>81</v>
      </c>
    </row>
    <row r="1216" spans="1:7" ht="45" customHeight="1" x14ac:dyDescent="0.25">
      <c r="A1216" s="28" t="s">
        <v>1262</v>
      </c>
      <c r="B1216" s="28" t="s">
        <v>1011</v>
      </c>
      <c r="C1216" s="28" t="s">
        <v>24</v>
      </c>
      <c r="D1216" s="29" t="s">
        <v>18</v>
      </c>
      <c r="E1216" s="71" t="s">
        <v>25</v>
      </c>
      <c r="F1216" s="71" t="s">
        <v>25</v>
      </c>
      <c r="G1216" s="30">
        <f>SUM(G1217:G1219)</f>
        <v>7</v>
      </c>
    </row>
    <row r="1217" spans="1:7" x14ac:dyDescent="0.25">
      <c r="A1217" s="31" t="s">
        <v>1016</v>
      </c>
      <c r="B1217" s="31"/>
      <c r="C1217" s="32">
        <v>4</v>
      </c>
      <c r="D1217" s="32"/>
      <c r="E1217" s="32"/>
      <c r="F1217" s="32"/>
      <c r="G1217" s="32">
        <f>PRODUCT(C1217:F1217)</f>
        <v>4</v>
      </c>
    </row>
    <row r="1218" spans="1:7" x14ac:dyDescent="0.25">
      <c r="A1218" s="31" t="s">
        <v>1017</v>
      </c>
      <c r="B1218" s="31"/>
      <c r="C1218" s="32">
        <v>2</v>
      </c>
      <c r="D1218" s="32"/>
      <c r="E1218" s="32"/>
      <c r="F1218" s="32"/>
      <c r="G1218" s="32">
        <f>PRODUCT(C1218:F1218)</f>
        <v>2</v>
      </c>
    </row>
    <row r="1219" spans="1:7" x14ac:dyDescent="0.25">
      <c r="A1219" s="31" t="s">
        <v>1018</v>
      </c>
      <c r="B1219" s="31"/>
      <c r="C1219" s="32">
        <v>1</v>
      </c>
      <c r="D1219" s="32"/>
      <c r="E1219" s="32"/>
      <c r="F1219" s="32"/>
      <c r="G1219" s="32">
        <f>PRODUCT(C1219:F1219)</f>
        <v>1</v>
      </c>
    </row>
    <row r="1221" spans="1:7" ht="45" customHeight="1" x14ac:dyDescent="0.25">
      <c r="A1221" s="28" t="s">
        <v>1263</v>
      </c>
      <c r="B1221" s="28" t="s">
        <v>1011</v>
      </c>
      <c r="C1221" s="28" t="s">
        <v>26</v>
      </c>
      <c r="D1221" s="29" t="s">
        <v>18</v>
      </c>
      <c r="E1221" s="71" t="s">
        <v>27</v>
      </c>
      <c r="F1221" s="71" t="s">
        <v>27</v>
      </c>
      <c r="G1221" s="30">
        <f>SUM(G1222:G1223)</f>
        <v>3</v>
      </c>
    </row>
    <row r="1222" spans="1:7" x14ac:dyDescent="0.25">
      <c r="A1222" s="31" t="s">
        <v>1020</v>
      </c>
      <c r="B1222" s="31"/>
      <c r="C1222" s="32">
        <v>2</v>
      </c>
      <c r="D1222" s="32"/>
      <c r="E1222" s="32"/>
      <c r="F1222" s="32"/>
      <c r="G1222" s="32">
        <f>PRODUCT(C1222:F1222)</f>
        <v>2</v>
      </c>
    </row>
    <row r="1223" spans="1:7" x14ac:dyDescent="0.25">
      <c r="A1223" s="31" t="s">
        <v>1021</v>
      </c>
      <c r="B1223" s="31"/>
      <c r="C1223" s="32">
        <v>1</v>
      </c>
      <c r="D1223" s="32"/>
      <c r="E1223" s="32"/>
      <c r="F1223" s="32"/>
      <c r="G1223" s="32">
        <f>PRODUCT(C1223:F1223)</f>
        <v>1</v>
      </c>
    </row>
    <row r="1225" spans="1:7" ht="45" customHeight="1" x14ac:dyDescent="0.25">
      <c r="A1225" s="28" t="s">
        <v>1264</v>
      </c>
      <c r="B1225" s="28" t="s">
        <v>1011</v>
      </c>
      <c r="C1225" s="28" t="s">
        <v>28</v>
      </c>
      <c r="D1225" s="29" t="s">
        <v>18</v>
      </c>
      <c r="E1225" s="71" t="s">
        <v>29</v>
      </c>
      <c r="F1225" s="71" t="s">
        <v>29</v>
      </c>
      <c r="G1225" s="30">
        <f>SUM(G1226:G1228)</f>
        <v>6</v>
      </c>
    </row>
    <row r="1226" spans="1:7" x14ac:dyDescent="0.25">
      <c r="A1226" s="31" t="s">
        <v>1023</v>
      </c>
      <c r="B1226" s="31"/>
      <c r="C1226" s="32">
        <v>1</v>
      </c>
      <c r="D1226" s="32"/>
      <c r="E1226" s="32"/>
      <c r="F1226" s="32"/>
      <c r="G1226" s="32">
        <f>PRODUCT(C1226:F1226)</f>
        <v>1</v>
      </c>
    </row>
    <row r="1227" spans="1:7" x14ac:dyDescent="0.25">
      <c r="A1227" s="31" t="s">
        <v>1024</v>
      </c>
      <c r="B1227" s="31"/>
      <c r="C1227" s="32">
        <v>4</v>
      </c>
      <c r="D1227" s="32"/>
      <c r="E1227" s="32"/>
      <c r="F1227" s="32"/>
      <c r="G1227" s="32">
        <f>PRODUCT(C1227:F1227)</f>
        <v>4</v>
      </c>
    </row>
    <row r="1228" spans="1:7" x14ac:dyDescent="0.25">
      <c r="A1228" s="31" t="s">
        <v>1025</v>
      </c>
      <c r="B1228" s="31"/>
      <c r="C1228" s="32">
        <v>1</v>
      </c>
      <c r="D1228" s="32"/>
      <c r="E1228" s="32"/>
      <c r="F1228" s="32"/>
      <c r="G1228" s="32">
        <f>PRODUCT(C1228:F1228)</f>
        <v>1</v>
      </c>
    </row>
    <row r="1230" spans="1:7" ht="45" customHeight="1" x14ac:dyDescent="0.25">
      <c r="A1230" s="28" t="s">
        <v>1265</v>
      </c>
      <c r="B1230" s="28" t="s">
        <v>1011</v>
      </c>
      <c r="C1230" s="28" t="s">
        <v>30</v>
      </c>
      <c r="D1230" s="29" t="s">
        <v>31</v>
      </c>
      <c r="E1230" s="71" t="s">
        <v>32</v>
      </c>
      <c r="F1230" s="71" t="s">
        <v>32</v>
      </c>
      <c r="G1230" s="30">
        <f>SUM(G1231:G1231)</f>
        <v>10</v>
      </c>
    </row>
    <row r="1231" spans="1:7" x14ac:dyDescent="0.25">
      <c r="A1231" s="31"/>
      <c r="B1231" s="31"/>
      <c r="C1231" s="32">
        <v>10</v>
      </c>
      <c r="D1231" s="32"/>
      <c r="E1231" s="32"/>
      <c r="F1231" s="32"/>
      <c r="G1231" s="32">
        <f>PRODUCT(C1231:F1231)</f>
        <v>10</v>
      </c>
    </row>
    <row r="1233" spans="1:7" ht="45" customHeight="1" x14ac:dyDescent="0.25">
      <c r="A1233" s="28" t="s">
        <v>1266</v>
      </c>
      <c r="B1233" s="28" t="s">
        <v>1011</v>
      </c>
      <c r="C1233" s="28" t="s">
        <v>33</v>
      </c>
      <c r="D1233" s="29" t="s">
        <v>31</v>
      </c>
      <c r="E1233" s="71" t="s">
        <v>34</v>
      </c>
      <c r="F1233" s="71" t="s">
        <v>34</v>
      </c>
      <c r="G1233" s="30">
        <f>SUM(G1234:G1234)</f>
        <v>10</v>
      </c>
    </row>
    <row r="1234" spans="1:7" x14ac:dyDescent="0.25">
      <c r="A1234" s="31"/>
      <c r="B1234" s="31"/>
      <c r="C1234" s="32">
        <v>10</v>
      </c>
      <c r="D1234" s="32"/>
      <c r="E1234" s="32"/>
      <c r="F1234" s="32"/>
      <c r="G1234" s="32">
        <f>PRODUCT(C1234:F1234)</f>
        <v>10</v>
      </c>
    </row>
    <row r="1236" spans="1:7" x14ac:dyDescent="0.25">
      <c r="B1236" t="s">
        <v>1009</v>
      </c>
      <c r="C1236" s="26" t="s">
        <v>6</v>
      </c>
      <c r="D1236" s="27" t="s">
        <v>7</v>
      </c>
      <c r="E1236" s="26" t="s">
        <v>8</v>
      </c>
    </row>
    <row r="1237" spans="1:7" x14ac:dyDescent="0.25">
      <c r="B1237" t="s">
        <v>1009</v>
      </c>
      <c r="C1237" s="26" t="s">
        <v>9</v>
      </c>
      <c r="D1237" s="27" t="s">
        <v>93</v>
      </c>
      <c r="E1237" s="26" t="s">
        <v>170</v>
      </c>
    </row>
    <row r="1238" spans="1:7" x14ac:dyDescent="0.25">
      <c r="B1238" t="s">
        <v>1009</v>
      </c>
      <c r="C1238" s="26" t="s">
        <v>11</v>
      </c>
      <c r="D1238" s="27" t="s">
        <v>36</v>
      </c>
      <c r="E1238" s="26" t="s">
        <v>37</v>
      </c>
    </row>
    <row r="1240" spans="1:7" ht="45" customHeight="1" x14ac:dyDescent="0.25">
      <c r="A1240" s="28" t="s">
        <v>1267</v>
      </c>
      <c r="B1240" s="28" t="s">
        <v>1011</v>
      </c>
      <c r="C1240" s="28" t="s">
        <v>39</v>
      </c>
      <c r="D1240" s="29" t="s">
        <v>40</v>
      </c>
      <c r="E1240" s="71" t="s">
        <v>41</v>
      </c>
      <c r="F1240" s="71" t="s">
        <v>41</v>
      </c>
      <c r="G1240" s="30">
        <f>SUM(G1241:G1241)</f>
        <v>2</v>
      </c>
    </row>
    <row r="1241" spans="1:7" x14ac:dyDescent="0.25">
      <c r="A1241" s="31"/>
      <c r="B1241" s="31"/>
      <c r="C1241" s="32">
        <v>2</v>
      </c>
      <c r="D1241" s="32"/>
      <c r="E1241" s="32"/>
      <c r="F1241" s="32"/>
      <c r="G1241" s="32">
        <f>PRODUCT(C1241:F1241)</f>
        <v>2</v>
      </c>
    </row>
    <row r="1243" spans="1:7" x14ac:dyDescent="0.25">
      <c r="B1243" t="s">
        <v>1009</v>
      </c>
      <c r="C1243" s="26" t="s">
        <v>6</v>
      </c>
      <c r="D1243" s="27" t="s">
        <v>7</v>
      </c>
      <c r="E1243" s="26" t="s">
        <v>8</v>
      </c>
    </row>
    <row r="1244" spans="1:7" x14ac:dyDescent="0.25">
      <c r="B1244" t="s">
        <v>1009</v>
      </c>
      <c r="C1244" s="26" t="s">
        <v>9</v>
      </c>
      <c r="D1244" s="27" t="s">
        <v>93</v>
      </c>
      <c r="E1244" s="26" t="s">
        <v>170</v>
      </c>
    </row>
    <row r="1245" spans="1:7" x14ac:dyDescent="0.25">
      <c r="B1245" t="s">
        <v>1009</v>
      </c>
      <c r="C1245" s="26" t="s">
        <v>11</v>
      </c>
      <c r="D1245" s="27" t="s">
        <v>42</v>
      </c>
      <c r="E1245" s="26" t="s">
        <v>43</v>
      </c>
    </row>
    <row r="1247" spans="1:7" ht="45" customHeight="1" x14ac:dyDescent="0.25">
      <c r="A1247" s="28" t="s">
        <v>1268</v>
      </c>
      <c r="B1247" s="28" t="s">
        <v>1011</v>
      </c>
      <c r="C1247" s="28" t="s">
        <v>45</v>
      </c>
      <c r="D1247" s="29" t="s">
        <v>31</v>
      </c>
      <c r="E1247" s="71" t="s">
        <v>46</v>
      </c>
      <c r="F1247" s="71" t="s">
        <v>46</v>
      </c>
      <c r="G1247" s="30">
        <f>SUM(G1248:G1248)</f>
        <v>12.64</v>
      </c>
    </row>
    <row r="1248" spans="1:7" x14ac:dyDescent="0.25">
      <c r="A1248" s="31"/>
      <c r="B1248" s="31"/>
      <c r="C1248" s="32">
        <v>31.6</v>
      </c>
      <c r="D1248" s="32">
        <v>0.4</v>
      </c>
      <c r="E1248" s="32"/>
      <c r="F1248" s="32"/>
      <c r="G1248" s="32">
        <f>PRODUCT(C1248:F1248)</f>
        <v>12.64</v>
      </c>
    </row>
    <row r="1250" spans="1:7" ht="45" customHeight="1" x14ac:dyDescent="0.25">
      <c r="A1250" s="28" t="s">
        <v>1269</v>
      </c>
      <c r="B1250" s="28" t="s">
        <v>1011</v>
      </c>
      <c r="C1250" s="28" t="s">
        <v>47</v>
      </c>
      <c r="D1250" s="29" t="s">
        <v>31</v>
      </c>
      <c r="E1250" s="71" t="s">
        <v>48</v>
      </c>
      <c r="F1250" s="71" t="s">
        <v>48</v>
      </c>
      <c r="G1250" s="30">
        <f>SUM(G1251:G1251)</f>
        <v>3</v>
      </c>
    </row>
    <row r="1251" spans="1:7" x14ac:dyDescent="0.25">
      <c r="A1251" s="31"/>
      <c r="B1251" s="31"/>
      <c r="C1251" s="32">
        <v>3</v>
      </c>
      <c r="D1251" s="32"/>
      <c r="E1251" s="32"/>
      <c r="F1251" s="32"/>
      <c r="G1251" s="32">
        <f>PRODUCT(C1251:F1251)</f>
        <v>3</v>
      </c>
    </row>
    <row r="1253" spans="1:7" ht="45" customHeight="1" x14ac:dyDescent="0.25">
      <c r="A1253" s="28" t="s">
        <v>1270</v>
      </c>
      <c r="B1253" s="28" t="s">
        <v>1011</v>
      </c>
      <c r="C1253" s="28" t="s">
        <v>174</v>
      </c>
      <c r="D1253" s="29" t="s">
        <v>31</v>
      </c>
      <c r="E1253" s="71" t="s">
        <v>175</v>
      </c>
      <c r="F1253" s="71" t="s">
        <v>175</v>
      </c>
      <c r="G1253" s="30">
        <f>SUM(G1254:G1254)</f>
        <v>3.5200000000000005</v>
      </c>
    </row>
    <row r="1254" spans="1:7" x14ac:dyDescent="0.25">
      <c r="A1254" s="31"/>
      <c r="B1254" s="31"/>
      <c r="C1254" s="32">
        <v>8.8000000000000007</v>
      </c>
      <c r="D1254" s="32">
        <v>0.4</v>
      </c>
      <c r="E1254" s="32"/>
      <c r="F1254" s="32"/>
      <c r="G1254" s="32">
        <f>PRODUCT(C1254:F1254)</f>
        <v>3.5200000000000005</v>
      </c>
    </row>
    <row r="1256" spans="1:7" ht="45" customHeight="1" x14ac:dyDescent="0.25">
      <c r="A1256" s="28" t="s">
        <v>1271</v>
      </c>
      <c r="B1256" s="28" t="s">
        <v>1011</v>
      </c>
      <c r="C1256" s="28" t="s">
        <v>176</v>
      </c>
      <c r="D1256" s="29" t="s">
        <v>31</v>
      </c>
      <c r="E1256" s="71" t="s">
        <v>177</v>
      </c>
      <c r="F1256" s="71" t="s">
        <v>177</v>
      </c>
      <c r="G1256" s="30">
        <f>SUM(G1257:G1257)</f>
        <v>1</v>
      </c>
    </row>
    <row r="1257" spans="1:7" x14ac:dyDescent="0.25">
      <c r="A1257" s="31"/>
      <c r="B1257" s="31"/>
      <c r="C1257" s="32">
        <v>1</v>
      </c>
      <c r="D1257" s="32"/>
      <c r="E1257" s="32"/>
      <c r="F1257" s="32"/>
      <c r="G1257" s="32">
        <f>PRODUCT(C1257:F1257)</f>
        <v>1</v>
      </c>
    </row>
    <row r="1259" spans="1:7" ht="45" customHeight="1" x14ac:dyDescent="0.25">
      <c r="A1259" s="28" t="s">
        <v>1272</v>
      </c>
      <c r="B1259" s="28" t="s">
        <v>1011</v>
      </c>
      <c r="C1259" s="28" t="s">
        <v>51</v>
      </c>
      <c r="D1259" s="29" t="s">
        <v>15</v>
      </c>
      <c r="E1259" s="71" t="s">
        <v>52</v>
      </c>
      <c r="F1259" s="71" t="s">
        <v>52</v>
      </c>
      <c r="G1259" s="30">
        <f>SUM(G1260:G1260)</f>
        <v>17.600000000000001</v>
      </c>
    </row>
    <row r="1260" spans="1:7" x14ac:dyDescent="0.25">
      <c r="A1260" s="31"/>
      <c r="B1260" s="31"/>
      <c r="C1260" s="32">
        <v>8.8000000000000007</v>
      </c>
      <c r="D1260" s="32">
        <v>2</v>
      </c>
      <c r="E1260" s="32"/>
      <c r="F1260" s="32"/>
      <c r="G1260" s="32">
        <f>PRODUCT(C1260:F1260)</f>
        <v>17.600000000000001</v>
      </c>
    </row>
    <row r="1262" spans="1:7" x14ac:dyDescent="0.25">
      <c r="B1262" t="s">
        <v>1009</v>
      </c>
      <c r="C1262" s="26" t="s">
        <v>6</v>
      </c>
      <c r="D1262" s="27" t="s">
        <v>7</v>
      </c>
      <c r="E1262" s="26" t="s">
        <v>8</v>
      </c>
    </row>
    <row r="1263" spans="1:7" x14ac:dyDescent="0.25">
      <c r="B1263" t="s">
        <v>1009</v>
      </c>
      <c r="C1263" s="26" t="s">
        <v>9</v>
      </c>
      <c r="D1263" s="27" t="s">
        <v>93</v>
      </c>
      <c r="E1263" s="26" t="s">
        <v>170</v>
      </c>
    </row>
    <row r="1264" spans="1:7" x14ac:dyDescent="0.25">
      <c r="B1264" t="s">
        <v>1009</v>
      </c>
      <c r="C1264" s="26" t="s">
        <v>11</v>
      </c>
      <c r="D1264" s="27" t="s">
        <v>53</v>
      </c>
      <c r="E1264" s="26" t="s">
        <v>54</v>
      </c>
    </row>
    <row r="1266" spans="1:7" ht="45" customHeight="1" x14ac:dyDescent="0.25">
      <c r="A1266" s="28" t="s">
        <v>1273</v>
      </c>
      <c r="B1266" s="28" t="s">
        <v>1011</v>
      </c>
      <c r="C1266" s="28" t="s">
        <v>56</v>
      </c>
      <c r="D1266" s="29" t="s">
        <v>40</v>
      </c>
      <c r="E1266" s="71" t="s">
        <v>57</v>
      </c>
      <c r="F1266" s="71" t="s">
        <v>57</v>
      </c>
      <c r="G1266" s="30">
        <f>SUM(G1267:G1268)</f>
        <v>13.736000000000001</v>
      </c>
    </row>
    <row r="1267" spans="1:7" x14ac:dyDescent="0.25">
      <c r="A1267" s="31"/>
      <c r="B1267" s="31"/>
      <c r="C1267" s="32">
        <v>31.6</v>
      </c>
      <c r="D1267" s="32">
        <v>0.4</v>
      </c>
      <c r="E1267" s="32">
        <v>0.85</v>
      </c>
      <c r="F1267" s="32"/>
      <c r="G1267" s="32">
        <f>PRODUCT(C1267:F1267)</f>
        <v>10.744</v>
      </c>
    </row>
    <row r="1268" spans="1:7" x14ac:dyDescent="0.25">
      <c r="A1268" s="31"/>
      <c r="B1268" s="31"/>
      <c r="C1268" s="32">
        <v>8.8000000000000007</v>
      </c>
      <c r="D1268" s="32">
        <v>0.4</v>
      </c>
      <c r="E1268" s="32">
        <v>0.85</v>
      </c>
      <c r="F1268" s="32"/>
      <c r="G1268" s="32">
        <f>PRODUCT(C1268:F1268)</f>
        <v>2.9920000000000004</v>
      </c>
    </row>
    <row r="1270" spans="1:7" ht="45" customHeight="1" x14ac:dyDescent="0.25">
      <c r="A1270" s="28" t="s">
        <v>1274</v>
      </c>
      <c r="B1270" s="28" t="s">
        <v>1011</v>
      </c>
      <c r="C1270" s="28" t="s">
        <v>58</v>
      </c>
      <c r="D1270" s="29" t="s">
        <v>40</v>
      </c>
      <c r="E1270" s="71" t="s">
        <v>59</v>
      </c>
      <c r="F1270" s="71" t="s">
        <v>59</v>
      </c>
      <c r="G1270" s="30">
        <f>SUM(G1271:G1272)</f>
        <v>3.4</v>
      </c>
    </row>
    <row r="1271" spans="1:7" x14ac:dyDescent="0.25">
      <c r="A1271" s="31"/>
      <c r="B1271" s="31"/>
      <c r="C1271" s="32">
        <v>3</v>
      </c>
      <c r="D1271" s="32">
        <v>0.85</v>
      </c>
      <c r="E1271" s="32"/>
      <c r="F1271" s="32"/>
      <c r="G1271" s="32">
        <f>PRODUCT(C1271:F1271)</f>
        <v>2.5499999999999998</v>
      </c>
    </row>
    <row r="1272" spans="1:7" x14ac:dyDescent="0.25">
      <c r="A1272" s="31"/>
      <c r="B1272" s="31"/>
      <c r="C1272" s="32">
        <v>1</v>
      </c>
      <c r="D1272" s="32">
        <v>0.85</v>
      </c>
      <c r="E1272" s="32"/>
      <c r="F1272" s="32"/>
      <c r="G1272" s="32">
        <f>PRODUCT(C1272:F1272)</f>
        <v>0.85</v>
      </c>
    </row>
    <row r="1274" spans="1:7" ht="45" customHeight="1" x14ac:dyDescent="0.25">
      <c r="A1274" s="28" t="s">
        <v>1275</v>
      </c>
      <c r="B1274" s="28" t="s">
        <v>1011</v>
      </c>
      <c r="C1274" s="28" t="s">
        <v>60</v>
      </c>
      <c r="D1274" s="29" t="s">
        <v>40</v>
      </c>
      <c r="E1274" s="71" t="s">
        <v>61</v>
      </c>
      <c r="F1274" s="71" t="s">
        <v>61</v>
      </c>
      <c r="G1274" s="30">
        <f>SUM(G1275:G1276)</f>
        <v>8.8880000000000017</v>
      </c>
    </row>
    <row r="1275" spans="1:7" x14ac:dyDescent="0.25">
      <c r="A1275" s="31"/>
      <c r="B1275" s="31"/>
      <c r="C1275" s="32">
        <v>31.6</v>
      </c>
      <c r="D1275" s="32">
        <v>0.4</v>
      </c>
      <c r="E1275" s="32">
        <v>0.55000000000000004</v>
      </c>
      <c r="F1275" s="32"/>
      <c r="G1275" s="32">
        <f>PRODUCT(C1275:F1275)</f>
        <v>6.9520000000000008</v>
      </c>
    </row>
    <row r="1276" spans="1:7" x14ac:dyDescent="0.25">
      <c r="A1276" s="31"/>
      <c r="B1276" s="31"/>
      <c r="C1276" s="32">
        <v>8.8000000000000007</v>
      </c>
      <c r="D1276" s="32">
        <v>0.4</v>
      </c>
      <c r="E1276" s="32">
        <v>0.55000000000000004</v>
      </c>
      <c r="F1276" s="32"/>
      <c r="G1276" s="32">
        <f>PRODUCT(C1276:F1276)</f>
        <v>1.9360000000000004</v>
      </c>
    </row>
    <row r="1278" spans="1:7" ht="45" customHeight="1" x14ac:dyDescent="0.25">
      <c r="A1278" s="28" t="s">
        <v>1276</v>
      </c>
      <c r="B1278" s="28" t="s">
        <v>1011</v>
      </c>
      <c r="C1278" s="28" t="s">
        <v>62</v>
      </c>
      <c r="D1278" s="29" t="s">
        <v>40</v>
      </c>
      <c r="E1278" s="71" t="s">
        <v>63</v>
      </c>
      <c r="F1278" s="71" t="s">
        <v>63</v>
      </c>
      <c r="G1278" s="30">
        <f>SUM(G1279:G1280)</f>
        <v>2.2000000000000002</v>
      </c>
    </row>
    <row r="1279" spans="1:7" x14ac:dyDescent="0.25">
      <c r="A1279" s="31"/>
      <c r="B1279" s="31"/>
      <c r="C1279" s="32">
        <v>3</v>
      </c>
      <c r="D1279" s="32">
        <v>0.55000000000000004</v>
      </c>
      <c r="E1279" s="32"/>
      <c r="F1279" s="32"/>
      <c r="G1279" s="32">
        <f>PRODUCT(C1279:F1279)</f>
        <v>1.6500000000000001</v>
      </c>
    </row>
    <row r="1280" spans="1:7" x14ac:dyDescent="0.25">
      <c r="A1280" s="31"/>
      <c r="B1280" s="31"/>
      <c r="C1280" s="32">
        <v>1</v>
      </c>
      <c r="D1280" s="32">
        <v>0.55000000000000004</v>
      </c>
      <c r="E1280" s="32"/>
      <c r="F1280" s="32"/>
      <c r="G1280" s="32">
        <f>PRODUCT(C1280:F1280)</f>
        <v>0.55000000000000004</v>
      </c>
    </row>
    <row r="1282" spans="1:7" ht="45" customHeight="1" x14ac:dyDescent="0.25">
      <c r="A1282" s="28" t="s">
        <v>1277</v>
      </c>
      <c r="B1282" s="28" t="s">
        <v>1011</v>
      </c>
      <c r="C1282" s="28" t="s">
        <v>64</v>
      </c>
      <c r="D1282" s="29" t="s">
        <v>40</v>
      </c>
      <c r="E1282" s="71" t="s">
        <v>65</v>
      </c>
      <c r="F1282" s="71" t="s">
        <v>65</v>
      </c>
      <c r="G1282" s="30">
        <f>SUM(G1283:G1284)</f>
        <v>4.8479999999999999</v>
      </c>
    </row>
    <row r="1283" spans="1:7" x14ac:dyDescent="0.25">
      <c r="A1283" s="31"/>
      <c r="B1283" s="31"/>
      <c r="C1283" s="32">
        <v>31.6</v>
      </c>
      <c r="D1283" s="32">
        <v>0.4</v>
      </c>
      <c r="E1283" s="32">
        <v>0.3</v>
      </c>
      <c r="F1283" s="32"/>
      <c r="G1283" s="32">
        <f>PRODUCT(C1283:F1283)</f>
        <v>3.7919999999999998</v>
      </c>
    </row>
    <row r="1284" spans="1:7" x14ac:dyDescent="0.25">
      <c r="A1284" s="31"/>
      <c r="B1284" s="31"/>
      <c r="C1284" s="32">
        <v>8.8000000000000007</v>
      </c>
      <c r="D1284" s="32">
        <v>0.4</v>
      </c>
      <c r="E1284" s="32">
        <v>0.3</v>
      </c>
      <c r="F1284" s="32"/>
      <c r="G1284" s="32">
        <f>PRODUCT(C1284:F1284)</f>
        <v>1.056</v>
      </c>
    </row>
    <row r="1286" spans="1:7" ht="45" customHeight="1" x14ac:dyDescent="0.25">
      <c r="A1286" s="28" t="s">
        <v>1278</v>
      </c>
      <c r="B1286" s="28" t="s">
        <v>1011</v>
      </c>
      <c r="C1286" s="28" t="s">
        <v>66</v>
      </c>
      <c r="D1286" s="29" t="s">
        <v>40</v>
      </c>
      <c r="E1286" s="71" t="s">
        <v>67</v>
      </c>
      <c r="F1286" s="71" t="s">
        <v>67</v>
      </c>
      <c r="G1286" s="30">
        <f>SUM(G1287:G1288)</f>
        <v>1.2</v>
      </c>
    </row>
    <row r="1287" spans="1:7" x14ac:dyDescent="0.25">
      <c r="A1287" s="31"/>
      <c r="B1287" s="31"/>
      <c r="C1287" s="32">
        <v>3</v>
      </c>
      <c r="D1287" s="32">
        <v>0.3</v>
      </c>
      <c r="E1287" s="32"/>
      <c r="F1287" s="32"/>
      <c r="G1287" s="32">
        <f>PRODUCT(C1287:F1287)</f>
        <v>0.89999999999999991</v>
      </c>
    </row>
    <row r="1288" spans="1:7" x14ac:dyDescent="0.25">
      <c r="A1288" s="31"/>
      <c r="B1288" s="31"/>
      <c r="C1288" s="32">
        <v>1</v>
      </c>
      <c r="D1288" s="32">
        <v>0.3</v>
      </c>
      <c r="E1288" s="32"/>
      <c r="F1288" s="32"/>
      <c r="G1288" s="32">
        <f>PRODUCT(C1288:F1288)</f>
        <v>0.3</v>
      </c>
    </row>
    <row r="1290" spans="1:7" x14ac:dyDescent="0.25">
      <c r="B1290" t="s">
        <v>1009</v>
      </c>
      <c r="C1290" s="26" t="s">
        <v>6</v>
      </c>
      <c r="D1290" s="27" t="s">
        <v>7</v>
      </c>
      <c r="E1290" s="26" t="s">
        <v>8</v>
      </c>
    </row>
    <row r="1291" spans="1:7" x14ac:dyDescent="0.25">
      <c r="B1291" t="s">
        <v>1009</v>
      </c>
      <c r="C1291" s="26" t="s">
        <v>9</v>
      </c>
      <c r="D1291" s="27" t="s">
        <v>93</v>
      </c>
      <c r="E1291" s="26" t="s">
        <v>170</v>
      </c>
    </row>
    <row r="1292" spans="1:7" x14ac:dyDescent="0.25">
      <c r="B1292" t="s">
        <v>1009</v>
      </c>
      <c r="C1292" s="26" t="s">
        <v>11</v>
      </c>
      <c r="D1292" s="27" t="s">
        <v>68</v>
      </c>
      <c r="E1292" s="26" t="s">
        <v>69</v>
      </c>
    </row>
    <row r="1294" spans="1:7" ht="45" customHeight="1" x14ac:dyDescent="0.25">
      <c r="A1294" s="28" t="s">
        <v>1279</v>
      </c>
      <c r="B1294" s="28" t="s">
        <v>1011</v>
      </c>
      <c r="C1294" s="28" t="s">
        <v>71</v>
      </c>
      <c r="D1294" s="29" t="s">
        <v>15</v>
      </c>
      <c r="E1294" s="71" t="s">
        <v>72</v>
      </c>
      <c r="F1294" s="71" t="s">
        <v>72</v>
      </c>
      <c r="G1294" s="30">
        <f>SUM(G1295:G1295)</f>
        <v>40.4</v>
      </c>
    </row>
    <row r="1295" spans="1:7" x14ac:dyDescent="0.25">
      <c r="A1295" s="31"/>
      <c r="B1295" s="31"/>
      <c r="C1295" s="32">
        <v>40.4</v>
      </c>
      <c r="D1295" s="32"/>
      <c r="E1295" s="32"/>
      <c r="F1295" s="32"/>
      <c r="G1295" s="32">
        <f>PRODUCT(C1295:F1295)</f>
        <v>40.4</v>
      </c>
    </row>
    <row r="1297" spans="1:7" ht="45" customHeight="1" x14ac:dyDescent="0.25">
      <c r="A1297" s="28" t="s">
        <v>1280</v>
      </c>
      <c r="B1297" s="28" t="s">
        <v>1011</v>
      </c>
      <c r="C1297" s="28" t="s">
        <v>73</v>
      </c>
      <c r="D1297" s="29" t="s">
        <v>18</v>
      </c>
      <c r="E1297" s="71" t="s">
        <v>74</v>
      </c>
      <c r="F1297" s="71" t="s">
        <v>74</v>
      </c>
      <c r="G1297" s="30">
        <f>SUM(G1298:G1298)</f>
        <v>1</v>
      </c>
    </row>
    <row r="1298" spans="1:7" x14ac:dyDescent="0.25">
      <c r="A1298" s="31"/>
      <c r="B1298" s="31"/>
      <c r="C1298" s="32">
        <v>1</v>
      </c>
      <c r="D1298" s="32"/>
      <c r="E1298" s="32"/>
      <c r="F1298" s="32"/>
      <c r="G1298" s="32">
        <f>PRODUCT(C1298:F1298)</f>
        <v>1</v>
      </c>
    </row>
    <row r="1300" spans="1:7" ht="45" customHeight="1" x14ac:dyDescent="0.25">
      <c r="A1300" s="28" t="s">
        <v>1281</v>
      </c>
      <c r="B1300" s="28" t="s">
        <v>1011</v>
      </c>
      <c r="C1300" s="28" t="s">
        <v>75</v>
      </c>
      <c r="D1300" s="29" t="s">
        <v>15</v>
      </c>
      <c r="E1300" s="71" t="s">
        <v>76</v>
      </c>
      <c r="F1300" s="71" t="s">
        <v>76</v>
      </c>
      <c r="G1300" s="30">
        <f>SUM(G1301:G1301)</f>
        <v>40.4</v>
      </c>
    </row>
    <row r="1301" spans="1:7" x14ac:dyDescent="0.25">
      <c r="A1301" s="31"/>
      <c r="B1301" s="31"/>
      <c r="C1301" s="32">
        <v>40.4</v>
      </c>
      <c r="D1301" s="32"/>
      <c r="E1301" s="32"/>
      <c r="F1301" s="32"/>
      <c r="G1301" s="32">
        <f>PRODUCT(C1301:F1301)</f>
        <v>40.4</v>
      </c>
    </row>
    <row r="1303" spans="1:7" x14ac:dyDescent="0.25">
      <c r="B1303" t="s">
        <v>1009</v>
      </c>
      <c r="C1303" s="26" t="s">
        <v>6</v>
      </c>
      <c r="D1303" s="27" t="s">
        <v>7</v>
      </c>
      <c r="E1303" s="26" t="s">
        <v>8</v>
      </c>
    </row>
    <row r="1304" spans="1:7" x14ac:dyDescent="0.25">
      <c r="B1304" t="s">
        <v>1009</v>
      </c>
      <c r="C1304" s="26" t="s">
        <v>9</v>
      </c>
      <c r="D1304" s="27" t="s">
        <v>93</v>
      </c>
      <c r="E1304" s="26" t="s">
        <v>170</v>
      </c>
    </row>
    <row r="1305" spans="1:7" x14ac:dyDescent="0.25">
      <c r="B1305" t="s">
        <v>1009</v>
      </c>
      <c r="C1305" s="26" t="s">
        <v>11</v>
      </c>
      <c r="D1305" s="27" t="s">
        <v>79</v>
      </c>
      <c r="E1305" s="26" t="s">
        <v>80</v>
      </c>
    </row>
    <row r="1307" spans="1:7" ht="45" customHeight="1" x14ac:dyDescent="0.25">
      <c r="A1307" s="28" t="s">
        <v>1282</v>
      </c>
      <c r="B1307" s="28" t="s">
        <v>1011</v>
      </c>
      <c r="C1307" s="28" t="s">
        <v>166</v>
      </c>
      <c r="D1307" s="29" t="s">
        <v>18</v>
      </c>
      <c r="E1307" s="71" t="s">
        <v>167</v>
      </c>
      <c r="F1307" s="71" t="s">
        <v>167</v>
      </c>
      <c r="G1307" s="30">
        <f>SUM(G1308:G1308)</f>
        <v>2</v>
      </c>
    </row>
    <row r="1308" spans="1:7" x14ac:dyDescent="0.25">
      <c r="A1308" s="31"/>
      <c r="B1308" s="31"/>
      <c r="C1308" s="32">
        <v>2</v>
      </c>
      <c r="D1308" s="32"/>
      <c r="E1308" s="32"/>
      <c r="F1308" s="32"/>
      <c r="G1308" s="32">
        <f>PRODUCT(C1308:F1308)</f>
        <v>2</v>
      </c>
    </row>
    <row r="1310" spans="1:7" x14ac:dyDescent="0.25">
      <c r="B1310" t="s">
        <v>1009</v>
      </c>
      <c r="C1310" s="26" t="s">
        <v>6</v>
      </c>
      <c r="D1310" s="27" t="s">
        <v>7</v>
      </c>
      <c r="E1310" s="26" t="s">
        <v>8</v>
      </c>
    </row>
    <row r="1311" spans="1:7" x14ac:dyDescent="0.25">
      <c r="B1311" t="s">
        <v>1009</v>
      </c>
      <c r="C1311" s="26" t="s">
        <v>9</v>
      </c>
      <c r="D1311" s="27" t="s">
        <v>93</v>
      </c>
      <c r="E1311" s="26" t="s">
        <v>170</v>
      </c>
    </row>
    <row r="1312" spans="1:7" x14ac:dyDescent="0.25">
      <c r="B1312" t="s">
        <v>1009</v>
      </c>
      <c r="C1312" s="26" t="s">
        <v>11</v>
      </c>
      <c r="D1312" s="27" t="s">
        <v>84</v>
      </c>
      <c r="E1312" s="26" t="s">
        <v>85</v>
      </c>
    </row>
    <row r="1314" spans="1:7" ht="45" customHeight="1" x14ac:dyDescent="0.25">
      <c r="A1314" s="28" t="s">
        <v>1283</v>
      </c>
      <c r="B1314" s="28" t="s">
        <v>1011</v>
      </c>
      <c r="C1314" s="28" t="s">
        <v>87</v>
      </c>
      <c r="D1314" s="29" t="s">
        <v>31</v>
      </c>
      <c r="E1314" s="71" t="s">
        <v>88</v>
      </c>
      <c r="F1314" s="71" t="s">
        <v>88</v>
      </c>
      <c r="G1314" s="30">
        <f>SUM(G1315:G1316)</f>
        <v>15.64</v>
      </c>
    </row>
    <row r="1315" spans="1:7" x14ac:dyDescent="0.25">
      <c r="A1315" s="31"/>
      <c r="B1315" s="31"/>
      <c r="C1315" s="32">
        <v>31.6</v>
      </c>
      <c r="D1315" s="32">
        <v>0.4</v>
      </c>
      <c r="E1315" s="32"/>
      <c r="F1315" s="32"/>
      <c r="G1315" s="32">
        <f>PRODUCT(C1315:F1315)</f>
        <v>12.64</v>
      </c>
    </row>
    <row r="1316" spans="1:7" x14ac:dyDescent="0.25">
      <c r="A1316" s="31"/>
      <c r="B1316" s="31"/>
      <c r="C1316" s="32">
        <v>3</v>
      </c>
      <c r="D1316" s="32"/>
      <c r="E1316" s="32"/>
      <c r="F1316" s="32"/>
      <c r="G1316" s="32">
        <f>PRODUCT(C1316:F1316)</f>
        <v>3</v>
      </c>
    </row>
    <row r="1318" spans="1:7" ht="45" customHeight="1" x14ac:dyDescent="0.25">
      <c r="A1318" s="28" t="s">
        <v>1284</v>
      </c>
      <c r="B1318" s="28" t="s">
        <v>1011</v>
      </c>
      <c r="C1318" s="28" t="s">
        <v>89</v>
      </c>
      <c r="D1318" s="29" t="s">
        <v>40</v>
      </c>
      <c r="E1318" s="71" t="s">
        <v>90</v>
      </c>
      <c r="F1318" s="71" t="s">
        <v>90</v>
      </c>
      <c r="G1318" s="30">
        <f>SUM(G1319:G1322)</f>
        <v>2.0160000000000005</v>
      </c>
    </row>
    <row r="1319" spans="1:7" x14ac:dyDescent="0.25">
      <c r="A1319" s="31"/>
      <c r="B1319" s="31"/>
      <c r="C1319" s="32">
        <v>31.6</v>
      </c>
      <c r="D1319" s="32">
        <v>0.4</v>
      </c>
      <c r="E1319" s="32">
        <v>0.1</v>
      </c>
      <c r="F1319" s="32"/>
      <c r="G1319" s="32">
        <f>PRODUCT(C1319:F1319)</f>
        <v>1.2640000000000002</v>
      </c>
    </row>
    <row r="1320" spans="1:7" x14ac:dyDescent="0.25">
      <c r="A1320" s="31"/>
      <c r="B1320" s="31"/>
      <c r="C1320" s="32">
        <v>3</v>
      </c>
      <c r="D1320" s="32"/>
      <c r="E1320" s="32">
        <v>0.1</v>
      </c>
      <c r="F1320" s="32"/>
      <c r="G1320" s="32">
        <f>PRODUCT(C1320:F1320)</f>
        <v>0.30000000000000004</v>
      </c>
    </row>
    <row r="1321" spans="1:7" x14ac:dyDescent="0.25">
      <c r="A1321" s="31"/>
      <c r="B1321" s="31"/>
      <c r="C1321" s="32">
        <v>8.8000000000000007</v>
      </c>
      <c r="D1321" s="32">
        <v>0.4</v>
      </c>
      <c r="E1321" s="32">
        <v>0.1</v>
      </c>
      <c r="F1321" s="32"/>
      <c r="G1321" s="32">
        <f>PRODUCT(C1321:F1321)</f>
        <v>0.35200000000000009</v>
      </c>
    </row>
    <row r="1322" spans="1:7" x14ac:dyDescent="0.25">
      <c r="A1322" s="31"/>
      <c r="B1322" s="31"/>
      <c r="C1322" s="32">
        <v>1</v>
      </c>
      <c r="D1322" s="32"/>
      <c r="E1322" s="32">
        <v>0.1</v>
      </c>
      <c r="F1322" s="32"/>
      <c r="G1322" s="32">
        <f>PRODUCT(C1322:F1322)</f>
        <v>0.1</v>
      </c>
    </row>
    <row r="1324" spans="1:7" ht="45" customHeight="1" x14ac:dyDescent="0.25">
      <c r="A1324" s="28" t="s">
        <v>1285</v>
      </c>
      <c r="B1324" s="28" t="s">
        <v>1011</v>
      </c>
      <c r="C1324" s="28" t="s">
        <v>182</v>
      </c>
      <c r="D1324" s="29" t="s">
        <v>15</v>
      </c>
      <c r="E1324" s="71" t="s">
        <v>183</v>
      </c>
      <c r="F1324" s="71" t="s">
        <v>183</v>
      </c>
      <c r="G1324" s="30">
        <f>SUM(G1325:G1325)</f>
        <v>0.8</v>
      </c>
    </row>
    <row r="1325" spans="1:7" x14ac:dyDescent="0.25">
      <c r="A1325" s="31"/>
      <c r="B1325" s="31"/>
      <c r="C1325" s="32">
        <v>2</v>
      </c>
      <c r="D1325" s="32">
        <v>0.4</v>
      </c>
      <c r="E1325" s="32"/>
      <c r="F1325" s="32"/>
      <c r="G1325" s="32">
        <f>PRODUCT(C1325:F1325)</f>
        <v>0.8</v>
      </c>
    </row>
    <row r="1327" spans="1:7" x14ac:dyDescent="0.25">
      <c r="B1327" t="s">
        <v>1009</v>
      </c>
      <c r="C1327" s="26" t="s">
        <v>6</v>
      </c>
      <c r="D1327" s="27" t="s">
        <v>7</v>
      </c>
      <c r="E1327" s="26" t="s">
        <v>8</v>
      </c>
    </row>
    <row r="1328" spans="1:7" x14ac:dyDescent="0.25">
      <c r="B1328" t="s">
        <v>1009</v>
      </c>
      <c r="C1328" s="26" t="s">
        <v>9</v>
      </c>
      <c r="D1328" s="27" t="s">
        <v>93</v>
      </c>
      <c r="E1328" s="26" t="s">
        <v>170</v>
      </c>
    </row>
    <row r="1329" spans="1:7" x14ac:dyDescent="0.25">
      <c r="B1329" t="s">
        <v>1009</v>
      </c>
      <c r="C1329" s="26" t="s">
        <v>11</v>
      </c>
      <c r="D1329" s="27" t="s">
        <v>93</v>
      </c>
      <c r="E1329" s="26" t="s">
        <v>94</v>
      </c>
    </row>
    <row r="1331" spans="1:7" ht="45" customHeight="1" x14ac:dyDescent="0.25">
      <c r="A1331" s="28" t="s">
        <v>1286</v>
      </c>
      <c r="B1331" s="28" t="s">
        <v>1011</v>
      </c>
      <c r="C1331" s="28" t="s">
        <v>96</v>
      </c>
      <c r="D1331" s="29" t="s">
        <v>40</v>
      </c>
      <c r="E1331" s="71" t="s">
        <v>97</v>
      </c>
      <c r="F1331" s="71" t="s">
        <v>97</v>
      </c>
      <c r="G1331" s="30">
        <f>SUM(G1332:G1344)</f>
        <v>21.473100000000002</v>
      </c>
    </row>
    <row r="1332" spans="1:7" x14ac:dyDescent="0.25">
      <c r="A1332" s="31" t="s">
        <v>1048</v>
      </c>
      <c r="B1332" s="31"/>
      <c r="C1332" s="32"/>
      <c r="D1332" s="32"/>
      <c r="E1332" s="32"/>
      <c r="F1332" s="32"/>
      <c r="G1332" s="32"/>
    </row>
    <row r="1333" spans="1:7" x14ac:dyDescent="0.25">
      <c r="A1333" s="31" t="s">
        <v>1049</v>
      </c>
      <c r="B1333" s="31"/>
      <c r="C1333" s="32">
        <v>31.6</v>
      </c>
      <c r="D1333" s="32">
        <v>0.4</v>
      </c>
      <c r="E1333" s="32">
        <v>0.15</v>
      </c>
      <c r="F1333" s="32">
        <v>1.35</v>
      </c>
      <c r="G1333" s="32">
        <f t="shared" ref="G1333:G1344" si="13">PRODUCT(C1333:F1333)</f>
        <v>2.5596000000000001</v>
      </c>
    </row>
    <row r="1334" spans="1:7" x14ac:dyDescent="0.25">
      <c r="A1334" s="31" t="s">
        <v>1049</v>
      </c>
      <c r="B1334" s="31"/>
      <c r="C1334" s="32">
        <v>3</v>
      </c>
      <c r="D1334" s="32"/>
      <c r="E1334" s="32">
        <v>0.15</v>
      </c>
      <c r="F1334" s="32">
        <v>1.35</v>
      </c>
      <c r="G1334" s="32">
        <f t="shared" si="13"/>
        <v>0.60749999999999993</v>
      </c>
    </row>
    <row r="1335" spans="1:7" x14ac:dyDescent="0.25">
      <c r="A1335" s="31" t="s">
        <v>1287</v>
      </c>
      <c r="B1335" s="31"/>
      <c r="C1335" s="32">
        <v>8.8000000000000007</v>
      </c>
      <c r="D1335" s="32">
        <v>0.4</v>
      </c>
      <c r="E1335" s="32">
        <v>0.2</v>
      </c>
      <c r="F1335" s="32">
        <v>1.35</v>
      </c>
      <c r="G1335" s="32">
        <f t="shared" si="13"/>
        <v>0.95040000000000036</v>
      </c>
    </row>
    <row r="1336" spans="1:7" x14ac:dyDescent="0.25">
      <c r="A1336" s="31" t="s">
        <v>1287</v>
      </c>
      <c r="B1336" s="31"/>
      <c r="C1336" s="32">
        <v>1</v>
      </c>
      <c r="D1336" s="32"/>
      <c r="E1336" s="32">
        <v>0.2</v>
      </c>
      <c r="F1336" s="32">
        <v>1.35</v>
      </c>
      <c r="G1336" s="32">
        <f t="shared" si="13"/>
        <v>0.27</v>
      </c>
    </row>
    <row r="1337" spans="1:7" x14ac:dyDescent="0.25">
      <c r="A1337" s="31" t="s">
        <v>1051</v>
      </c>
      <c r="B1337" s="31"/>
      <c r="C1337" s="32">
        <v>31.6</v>
      </c>
      <c r="D1337" s="32">
        <v>0.4</v>
      </c>
      <c r="E1337" s="32">
        <v>0.85</v>
      </c>
      <c r="F1337" s="32">
        <v>1.35</v>
      </c>
      <c r="G1337" s="32">
        <f t="shared" si="13"/>
        <v>14.5044</v>
      </c>
    </row>
    <row r="1338" spans="1:7" x14ac:dyDescent="0.25">
      <c r="A1338" s="31" t="s">
        <v>1051</v>
      </c>
      <c r="B1338" s="31"/>
      <c r="C1338" s="32">
        <v>8.8000000000000007</v>
      </c>
      <c r="D1338" s="32">
        <v>0.4</v>
      </c>
      <c r="E1338" s="32">
        <v>0.85</v>
      </c>
      <c r="F1338" s="32">
        <v>1.35</v>
      </c>
      <c r="G1338" s="32">
        <f t="shared" si="13"/>
        <v>4.039200000000001</v>
      </c>
    </row>
    <row r="1339" spans="1:7" x14ac:dyDescent="0.25">
      <c r="A1339" s="31" t="s">
        <v>1051</v>
      </c>
      <c r="B1339" s="31"/>
      <c r="C1339" s="32">
        <v>3</v>
      </c>
      <c r="D1339" s="32">
        <v>0.85</v>
      </c>
      <c r="E1339" s="32"/>
      <c r="F1339" s="32">
        <v>1.35</v>
      </c>
      <c r="G1339" s="32">
        <f t="shared" si="13"/>
        <v>3.4424999999999999</v>
      </c>
    </row>
    <row r="1340" spans="1:7" x14ac:dyDescent="0.25">
      <c r="A1340" s="31" t="s">
        <v>1051</v>
      </c>
      <c r="B1340" s="31"/>
      <c r="C1340" s="32">
        <v>1</v>
      </c>
      <c r="D1340" s="32">
        <v>0.85</v>
      </c>
      <c r="E1340" s="32"/>
      <c r="F1340" s="32">
        <v>1.35</v>
      </c>
      <c r="G1340" s="32">
        <f t="shared" si="13"/>
        <v>1.1475</v>
      </c>
    </row>
    <row r="1341" spans="1:7" x14ac:dyDescent="0.25">
      <c r="A1341" s="31" t="s">
        <v>1052</v>
      </c>
      <c r="B1341" s="31"/>
      <c r="C1341" s="32">
        <v>31.6</v>
      </c>
      <c r="D1341" s="32">
        <v>0.4</v>
      </c>
      <c r="E1341" s="32">
        <v>0.3</v>
      </c>
      <c r="F1341" s="32">
        <v>-1</v>
      </c>
      <c r="G1341" s="32">
        <f t="shared" si="13"/>
        <v>-3.7919999999999998</v>
      </c>
    </row>
    <row r="1342" spans="1:7" x14ac:dyDescent="0.25">
      <c r="A1342" s="31" t="s">
        <v>1052</v>
      </c>
      <c r="B1342" s="31"/>
      <c r="C1342" s="32">
        <v>8.8000000000000007</v>
      </c>
      <c r="D1342" s="32">
        <v>0.4</v>
      </c>
      <c r="E1342" s="32">
        <v>0.3</v>
      </c>
      <c r="F1342" s="32">
        <v>-1</v>
      </c>
      <c r="G1342" s="32">
        <f t="shared" si="13"/>
        <v>-1.056</v>
      </c>
    </row>
    <row r="1343" spans="1:7" x14ac:dyDescent="0.25">
      <c r="A1343" s="31" t="s">
        <v>1052</v>
      </c>
      <c r="B1343" s="31"/>
      <c r="C1343" s="32">
        <v>3</v>
      </c>
      <c r="D1343" s="32">
        <v>0.3</v>
      </c>
      <c r="E1343" s="32"/>
      <c r="F1343" s="32">
        <v>-1</v>
      </c>
      <c r="G1343" s="32">
        <f t="shared" si="13"/>
        <v>-0.89999999999999991</v>
      </c>
    </row>
    <row r="1344" spans="1:7" x14ac:dyDescent="0.25">
      <c r="A1344" s="31" t="s">
        <v>1052</v>
      </c>
      <c r="B1344" s="31"/>
      <c r="C1344" s="32">
        <v>1</v>
      </c>
      <c r="D1344" s="32">
        <v>0.3</v>
      </c>
      <c r="E1344" s="32"/>
      <c r="F1344" s="32">
        <v>-1</v>
      </c>
      <c r="G1344" s="32">
        <f t="shared" si="13"/>
        <v>-0.3</v>
      </c>
    </row>
    <row r="1346" spans="1:7" ht="45" customHeight="1" x14ac:dyDescent="0.25">
      <c r="A1346" s="28" t="s">
        <v>1288</v>
      </c>
      <c r="B1346" s="28" t="s">
        <v>1011</v>
      </c>
      <c r="C1346" s="28" t="s">
        <v>98</v>
      </c>
      <c r="D1346" s="29" t="s">
        <v>40</v>
      </c>
      <c r="E1346" s="71" t="s">
        <v>99</v>
      </c>
      <c r="F1346" s="71" t="s">
        <v>99</v>
      </c>
      <c r="G1346" s="30">
        <f>SUM(G1347:G1355)</f>
        <v>17.085599999999999</v>
      </c>
    </row>
    <row r="1347" spans="1:7" x14ac:dyDescent="0.25">
      <c r="A1347" s="31" t="s">
        <v>1048</v>
      </c>
      <c r="B1347" s="31"/>
      <c r="C1347" s="32"/>
      <c r="D1347" s="32"/>
      <c r="E1347" s="32"/>
      <c r="F1347" s="32"/>
      <c r="G1347" s="32"/>
    </row>
    <row r="1348" spans="1:7" x14ac:dyDescent="0.25">
      <c r="A1348" s="31" t="s">
        <v>1051</v>
      </c>
      <c r="B1348" s="31"/>
      <c r="C1348" s="32">
        <v>31.6</v>
      </c>
      <c r="D1348" s="32">
        <v>0.4</v>
      </c>
      <c r="E1348" s="32">
        <v>0.85</v>
      </c>
      <c r="F1348" s="32">
        <v>1.35</v>
      </c>
      <c r="G1348" s="32">
        <f t="shared" ref="G1348:G1355" si="14">PRODUCT(C1348:F1348)</f>
        <v>14.5044</v>
      </c>
    </row>
    <row r="1349" spans="1:7" x14ac:dyDescent="0.25">
      <c r="A1349" s="31" t="s">
        <v>1051</v>
      </c>
      <c r="B1349" s="31"/>
      <c r="C1349" s="32">
        <v>8.8000000000000007</v>
      </c>
      <c r="D1349" s="32">
        <v>0.4</v>
      </c>
      <c r="E1349" s="32">
        <v>0.85</v>
      </c>
      <c r="F1349" s="32">
        <v>1.35</v>
      </c>
      <c r="G1349" s="32">
        <f t="shared" si="14"/>
        <v>4.039200000000001</v>
      </c>
    </row>
    <row r="1350" spans="1:7" x14ac:dyDescent="0.25">
      <c r="A1350" s="31" t="s">
        <v>1051</v>
      </c>
      <c r="B1350" s="31"/>
      <c r="C1350" s="32">
        <v>3</v>
      </c>
      <c r="D1350" s="32">
        <v>0.85</v>
      </c>
      <c r="E1350" s="32"/>
      <c r="F1350" s="32">
        <v>1.35</v>
      </c>
      <c r="G1350" s="32">
        <f t="shared" si="14"/>
        <v>3.4424999999999999</v>
      </c>
    </row>
    <row r="1351" spans="1:7" x14ac:dyDescent="0.25">
      <c r="A1351" s="31" t="s">
        <v>1051</v>
      </c>
      <c r="B1351" s="31"/>
      <c r="C1351" s="32">
        <v>1</v>
      </c>
      <c r="D1351" s="32">
        <v>0.85</v>
      </c>
      <c r="E1351" s="32"/>
      <c r="F1351" s="32">
        <v>1.35</v>
      </c>
      <c r="G1351" s="32">
        <f t="shared" si="14"/>
        <v>1.1475</v>
      </c>
    </row>
    <row r="1352" spans="1:7" x14ac:dyDescent="0.25">
      <c r="A1352" s="31" t="s">
        <v>1052</v>
      </c>
      <c r="B1352" s="31"/>
      <c r="C1352" s="32">
        <v>31.6</v>
      </c>
      <c r="D1352" s="32">
        <v>0.4</v>
      </c>
      <c r="E1352" s="32">
        <v>0.3</v>
      </c>
      <c r="F1352" s="32">
        <v>-1</v>
      </c>
      <c r="G1352" s="32">
        <f t="shared" si="14"/>
        <v>-3.7919999999999998</v>
      </c>
    </row>
    <row r="1353" spans="1:7" x14ac:dyDescent="0.25">
      <c r="A1353" s="31" t="s">
        <v>1052</v>
      </c>
      <c r="B1353" s="31"/>
      <c r="C1353" s="32">
        <v>8.8000000000000007</v>
      </c>
      <c r="D1353" s="32">
        <v>0.4</v>
      </c>
      <c r="E1353" s="32">
        <v>0.3</v>
      </c>
      <c r="F1353" s="32">
        <v>-1</v>
      </c>
      <c r="G1353" s="32">
        <f t="shared" si="14"/>
        <v>-1.056</v>
      </c>
    </row>
    <row r="1354" spans="1:7" x14ac:dyDescent="0.25">
      <c r="A1354" s="31" t="s">
        <v>1052</v>
      </c>
      <c r="B1354" s="31"/>
      <c r="C1354" s="32">
        <v>3</v>
      </c>
      <c r="D1354" s="32">
        <v>0.3</v>
      </c>
      <c r="E1354" s="32"/>
      <c r="F1354" s="32">
        <v>-1</v>
      </c>
      <c r="G1354" s="32">
        <f t="shared" si="14"/>
        <v>-0.89999999999999991</v>
      </c>
    </row>
    <row r="1355" spans="1:7" x14ac:dyDescent="0.25">
      <c r="A1355" s="31" t="s">
        <v>1052</v>
      </c>
      <c r="B1355" s="31"/>
      <c r="C1355" s="32">
        <v>1</v>
      </c>
      <c r="D1355" s="32">
        <v>0.3</v>
      </c>
      <c r="E1355" s="32"/>
      <c r="F1355" s="32">
        <v>-1</v>
      </c>
      <c r="G1355" s="32">
        <f t="shared" si="14"/>
        <v>-0.3</v>
      </c>
    </row>
    <row r="1357" spans="1:7" ht="45" customHeight="1" x14ac:dyDescent="0.25">
      <c r="A1357" s="28" t="s">
        <v>1289</v>
      </c>
      <c r="B1357" s="28" t="s">
        <v>1011</v>
      </c>
      <c r="C1357" s="28" t="s">
        <v>100</v>
      </c>
      <c r="D1357" s="29" t="s">
        <v>40</v>
      </c>
      <c r="E1357" s="71" t="s">
        <v>101</v>
      </c>
      <c r="F1357" s="71" t="s">
        <v>101</v>
      </c>
      <c r="G1357" s="30">
        <f>SUM(G1358:G1366)</f>
        <v>17.085599999999999</v>
      </c>
    </row>
    <row r="1358" spans="1:7" x14ac:dyDescent="0.25">
      <c r="A1358" s="31" t="s">
        <v>1048</v>
      </c>
      <c r="B1358" s="31"/>
      <c r="C1358" s="32"/>
      <c r="D1358" s="32"/>
      <c r="E1358" s="32"/>
      <c r="F1358" s="32"/>
      <c r="G1358" s="32"/>
    </row>
    <row r="1359" spans="1:7" x14ac:dyDescent="0.25">
      <c r="A1359" s="31" t="s">
        <v>1051</v>
      </c>
      <c r="B1359" s="31"/>
      <c r="C1359" s="32">
        <v>31.6</v>
      </c>
      <c r="D1359" s="32">
        <v>0.4</v>
      </c>
      <c r="E1359" s="32">
        <v>0.85</v>
      </c>
      <c r="F1359" s="32">
        <v>1.35</v>
      </c>
      <c r="G1359" s="32">
        <f t="shared" ref="G1359:G1366" si="15">PRODUCT(C1359:F1359)</f>
        <v>14.5044</v>
      </c>
    </row>
    <row r="1360" spans="1:7" x14ac:dyDescent="0.25">
      <c r="A1360" s="31" t="s">
        <v>1051</v>
      </c>
      <c r="B1360" s="31"/>
      <c r="C1360" s="32">
        <v>8.8000000000000007</v>
      </c>
      <c r="D1360" s="32">
        <v>0.4</v>
      </c>
      <c r="E1360" s="32">
        <v>0.85</v>
      </c>
      <c r="F1360" s="32">
        <v>1.35</v>
      </c>
      <c r="G1360" s="32">
        <f t="shared" si="15"/>
        <v>4.039200000000001</v>
      </c>
    </row>
    <row r="1361" spans="1:7" x14ac:dyDescent="0.25">
      <c r="A1361" s="31" t="s">
        <v>1051</v>
      </c>
      <c r="B1361" s="31"/>
      <c r="C1361" s="32">
        <v>3</v>
      </c>
      <c r="D1361" s="32">
        <v>0.85</v>
      </c>
      <c r="E1361" s="32"/>
      <c r="F1361" s="32">
        <v>1.35</v>
      </c>
      <c r="G1361" s="32">
        <f t="shared" si="15"/>
        <v>3.4424999999999999</v>
      </c>
    </row>
    <row r="1362" spans="1:7" x14ac:dyDescent="0.25">
      <c r="A1362" s="31" t="s">
        <v>1051</v>
      </c>
      <c r="B1362" s="31"/>
      <c r="C1362" s="32">
        <v>1</v>
      </c>
      <c r="D1362" s="32">
        <v>0.85</v>
      </c>
      <c r="E1362" s="32"/>
      <c r="F1362" s="32">
        <v>1.35</v>
      </c>
      <c r="G1362" s="32">
        <f t="shared" si="15"/>
        <v>1.1475</v>
      </c>
    </row>
    <row r="1363" spans="1:7" x14ac:dyDescent="0.25">
      <c r="A1363" s="31" t="s">
        <v>1052</v>
      </c>
      <c r="B1363" s="31"/>
      <c r="C1363" s="32">
        <v>31.6</v>
      </c>
      <c r="D1363" s="32">
        <v>0.4</v>
      </c>
      <c r="E1363" s="32">
        <v>0.3</v>
      </c>
      <c r="F1363" s="32">
        <v>-1</v>
      </c>
      <c r="G1363" s="32">
        <f t="shared" si="15"/>
        <v>-3.7919999999999998</v>
      </c>
    </row>
    <row r="1364" spans="1:7" x14ac:dyDescent="0.25">
      <c r="A1364" s="31" t="s">
        <v>1052</v>
      </c>
      <c r="B1364" s="31"/>
      <c r="C1364" s="32">
        <v>8.8000000000000007</v>
      </c>
      <c r="D1364" s="32">
        <v>0.4</v>
      </c>
      <c r="E1364" s="32">
        <v>0.3</v>
      </c>
      <c r="F1364" s="32">
        <v>-1</v>
      </c>
      <c r="G1364" s="32">
        <f t="shared" si="15"/>
        <v>-1.056</v>
      </c>
    </row>
    <row r="1365" spans="1:7" x14ac:dyDescent="0.25">
      <c r="A1365" s="31" t="s">
        <v>1052</v>
      </c>
      <c r="B1365" s="31"/>
      <c r="C1365" s="32">
        <v>3</v>
      </c>
      <c r="D1365" s="32">
        <v>0.3</v>
      </c>
      <c r="E1365" s="32"/>
      <c r="F1365" s="32">
        <v>-1</v>
      </c>
      <c r="G1365" s="32">
        <f t="shared" si="15"/>
        <v>-0.89999999999999991</v>
      </c>
    </row>
    <row r="1366" spans="1:7" x14ac:dyDescent="0.25">
      <c r="A1366" s="31" t="s">
        <v>1290</v>
      </c>
      <c r="B1366" s="31"/>
      <c r="C1366" s="32">
        <v>1</v>
      </c>
      <c r="D1366" s="32">
        <v>0.3</v>
      </c>
      <c r="E1366" s="32"/>
      <c r="F1366" s="32">
        <v>-1</v>
      </c>
      <c r="G1366" s="32">
        <f t="shared" si="15"/>
        <v>-0.3</v>
      </c>
    </row>
    <row r="1368" spans="1:7" ht="45" customHeight="1" x14ac:dyDescent="0.25">
      <c r="A1368" s="28" t="s">
        <v>1291</v>
      </c>
      <c r="B1368" s="28" t="s">
        <v>1011</v>
      </c>
      <c r="C1368" s="28" t="s">
        <v>102</v>
      </c>
      <c r="D1368" s="29" t="s">
        <v>40</v>
      </c>
      <c r="E1368" s="71" t="s">
        <v>103</v>
      </c>
      <c r="F1368" s="71" t="s">
        <v>103</v>
      </c>
      <c r="G1368" s="30">
        <f>SUM(G1369:G1373)</f>
        <v>4.3875000000000011</v>
      </c>
    </row>
    <row r="1369" spans="1:7" x14ac:dyDescent="0.25">
      <c r="A1369" s="31" t="s">
        <v>1048</v>
      </c>
      <c r="B1369" s="31"/>
      <c r="C1369" s="32"/>
      <c r="D1369" s="32"/>
      <c r="E1369" s="32"/>
      <c r="F1369" s="32"/>
      <c r="G1369" s="32"/>
    </row>
    <row r="1370" spans="1:7" x14ac:dyDescent="0.25">
      <c r="A1370" s="31" t="s">
        <v>1049</v>
      </c>
      <c r="B1370" s="31"/>
      <c r="C1370" s="32">
        <v>31.6</v>
      </c>
      <c r="D1370" s="32">
        <v>0.4</v>
      </c>
      <c r="E1370" s="32">
        <v>0.15</v>
      </c>
      <c r="F1370" s="32">
        <v>1.35</v>
      </c>
      <c r="G1370" s="32">
        <f>PRODUCT(C1370:F1370)</f>
        <v>2.5596000000000001</v>
      </c>
    </row>
    <row r="1371" spans="1:7" x14ac:dyDescent="0.25">
      <c r="A1371" s="31" t="s">
        <v>1049</v>
      </c>
      <c r="B1371" s="31"/>
      <c r="C1371" s="32">
        <v>3</v>
      </c>
      <c r="D1371" s="32"/>
      <c r="E1371" s="32">
        <v>0.15</v>
      </c>
      <c r="F1371" s="32">
        <v>1.35</v>
      </c>
      <c r="G1371" s="32">
        <f>PRODUCT(C1371:F1371)</f>
        <v>0.60749999999999993</v>
      </c>
    </row>
    <row r="1372" spans="1:7" x14ac:dyDescent="0.25">
      <c r="A1372" s="31" t="s">
        <v>1287</v>
      </c>
      <c r="B1372" s="31"/>
      <c r="C1372" s="32">
        <v>8.8000000000000007</v>
      </c>
      <c r="D1372" s="32">
        <v>0.4</v>
      </c>
      <c r="E1372" s="32">
        <v>0.2</v>
      </c>
      <c r="F1372" s="32">
        <v>1.35</v>
      </c>
      <c r="G1372" s="32">
        <f>PRODUCT(C1372:F1372)</f>
        <v>0.95040000000000036</v>
      </c>
    </row>
    <row r="1373" spans="1:7" x14ac:dyDescent="0.25">
      <c r="A1373" s="31" t="s">
        <v>1287</v>
      </c>
      <c r="B1373" s="31"/>
      <c r="C1373" s="32">
        <v>1</v>
      </c>
      <c r="D1373" s="32"/>
      <c r="E1373" s="32">
        <v>0.2</v>
      </c>
      <c r="F1373" s="32">
        <v>1.35</v>
      </c>
      <c r="G1373" s="32">
        <f>PRODUCT(C1373:F1373)</f>
        <v>0.27</v>
      </c>
    </row>
    <row r="1375" spans="1:7" ht="45" customHeight="1" x14ac:dyDescent="0.25">
      <c r="A1375" s="28" t="s">
        <v>1292</v>
      </c>
      <c r="B1375" s="28" t="s">
        <v>1011</v>
      </c>
      <c r="C1375" s="28" t="s">
        <v>104</v>
      </c>
      <c r="D1375" s="29" t="s">
        <v>40</v>
      </c>
      <c r="E1375" s="71" t="s">
        <v>105</v>
      </c>
      <c r="F1375" s="71" t="s">
        <v>105</v>
      </c>
      <c r="G1375" s="30">
        <f>SUM(G1376:G1380)</f>
        <v>4.3875000000000011</v>
      </c>
    </row>
    <row r="1376" spans="1:7" x14ac:dyDescent="0.25">
      <c r="A1376" s="31" t="s">
        <v>1048</v>
      </c>
      <c r="B1376" s="31"/>
      <c r="C1376" s="32"/>
      <c r="D1376" s="32"/>
      <c r="E1376" s="32"/>
      <c r="F1376" s="32"/>
      <c r="G1376" s="32"/>
    </row>
    <row r="1377" spans="1:7" x14ac:dyDescent="0.25">
      <c r="A1377" s="31" t="s">
        <v>1049</v>
      </c>
      <c r="B1377" s="31"/>
      <c r="C1377" s="32">
        <v>31.6</v>
      </c>
      <c r="D1377" s="32">
        <v>0.4</v>
      </c>
      <c r="E1377" s="32">
        <v>0.15</v>
      </c>
      <c r="F1377" s="32">
        <v>1.35</v>
      </c>
      <c r="G1377" s="32">
        <f>PRODUCT(C1377:F1377)</f>
        <v>2.5596000000000001</v>
      </c>
    </row>
    <row r="1378" spans="1:7" x14ac:dyDescent="0.25">
      <c r="A1378" s="31" t="s">
        <v>1049</v>
      </c>
      <c r="B1378" s="31"/>
      <c r="C1378" s="32">
        <v>3</v>
      </c>
      <c r="D1378" s="32"/>
      <c r="E1378" s="32">
        <v>0.15</v>
      </c>
      <c r="F1378" s="32">
        <v>1.35</v>
      </c>
      <c r="G1378" s="32">
        <f>PRODUCT(C1378:F1378)</f>
        <v>0.60749999999999993</v>
      </c>
    </row>
    <row r="1379" spans="1:7" x14ac:dyDescent="0.25">
      <c r="A1379" s="31" t="s">
        <v>1287</v>
      </c>
      <c r="B1379" s="31"/>
      <c r="C1379" s="32">
        <v>8.8000000000000007</v>
      </c>
      <c r="D1379" s="32">
        <v>0.4</v>
      </c>
      <c r="E1379" s="32">
        <v>0.2</v>
      </c>
      <c r="F1379" s="32">
        <v>1.35</v>
      </c>
      <c r="G1379" s="32">
        <f>PRODUCT(C1379:F1379)</f>
        <v>0.95040000000000036</v>
      </c>
    </row>
    <row r="1380" spans="1:7" x14ac:dyDescent="0.25">
      <c r="A1380" s="31" t="s">
        <v>1287</v>
      </c>
      <c r="B1380" s="31"/>
      <c r="C1380" s="32">
        <v>1</v>
      </c>
      <c r="D1380" s="32"/>
      <c r="E1380" s="32">
        <v>0.2</v>
      </c>
      <c r="F1380" s="32">
        <v>1.35</v>
      </c>
      <c r="G1380" s="32">
        <f>PRODUCT(C1380:F1380)</f>
        <v>0.27</v>
      </c>
    </row>
    <row r="1382" spans="1:7" ht="45" customHeight="1" x14ac:dyDescent="0.25">
      <c r="A1382" s="28" t="s">
        <v>1293</v>
      </c>
      <c r="B1382" s="28" t="s">
        <v>1011</v>
      </c>
      <c r="C1382" s="28" t="s">
        <v>106</v>
      </c>
      <c r="D1382" s="29" t="s">
        <v>40</v>
      </c>
      <c r="E1382" s="71" t="s">
        <v>107</v>
      </c>
      <c r="F1382" s="71" t="s">
        <v>107</v>
      </c>
      <c r="G1382" s="30">
        <f>SUM(G1383:G1383)</f>
        <v>0.5</v>
      </c>
    </row>
    <row r="1383" spans="1:7" x14ac:dyDescent="0.25">
      <c r="A1383" s="31"/>
      <c r="B1383" s="31"/>
      <c r="C1383" s="32">
        <v>0.5</v>
      </c>
      <c r="D1383" s="32"/>
      <c r="E1383" s="32"/>
      <c r="F1383" s="32"/>
      <c r="G1383" s="32">
        <f>PRODUCT(C1383:F1383)</f>
        <v>0.5</v>
      </c>
    </row>
    <row r="1385" spans="1:7" x14ac:dyDescent="0.25">
      <c r="B1385" t="s">
        <v>1009</v>
      </c>
      <c r="C1385" s="26" t="s">
        <v>6</v>
      </c>
      <c r="D1385" s="27" t="s">
        <v>7</v>
      </c>
      <c r="E1385" s="26" t="s">
        <v>8</v>
      </c>
    </row>
    <row r="1386" spans="1:7" x14ac:dyDescent="0.25">
      <c r="B1386" t="s">
        <v>1009</v>
      </c>
      <c r="C1386" s="26" t="s">
        <v>9</v>
      </c>
      <c r="D1386" s="27" t="s">
        <v>185</v>
      </c>
      <c r="E1386" s="26" t="s">
        <v>186</v>
      </c>
    </row>
    <row r="1387" spans="1:7" x14ac:dyDescent="0.25">
      <c r="B1387" t="s">
        <v>1009</v>
      </c>
      <c r="C1387" s="26" t="s">
        <v>11</v>
      </c>
      <c r="D1387" s="27" t="s">
        <v>7</v>
      </c>
      <c r="E1387" s="26" t="s">
        <v>12</v>
      </c>
    </row>
    <row r="1389" spans="1:7" ht="45" customHeight="1" x14ac:dyDescent="0.25">
      <c r="A1389" s="28" t="s">
        <v>1294</v>
      </c>
      <c r="B1389" s="28" t="s">
        <v>1011</v>
      </c>
      <c r="C1389" s="28" t="s">
        <v>14</v>
      </c>
      <c r="D1389" s="29" t="s">
        <v>15</v>
      </c>
      <c r="E1389" s="71" t="s">
        <v>16</v>
      </c>
      <c r="F1389" s="71" t="s">
        <v>16</v>
      </c>
      <c r="G1389" s="30">
        <f>SUM(G1390:G1390)</f>
        <v>60</v>
      </c>
    </row>
    <row r="1390" spans="1:7" x14ac:dyDescent="0.25">
      <c r="A1390" s="31"/>
      <c r="B1390" s="31"/>
      <c r="C1390" s="32">
        <v>60</v>
      </c>
      <c r="D1390" s="32"/>
      <c r="E1390" s="32"/>
      <c r="F1390" s="32"/>
      <c r="G1390" s="32">
        <f>PRODUCT(C1390:F1390)</f>
        <v>60</v>
      </c>
    </row>
    <row r="1392" spans="1:7" ht="45" customHeight="1" x14ac:dyDescent="0.25">
      <c r="A1392" s="28" t="s">
        <v>1295</v>
      </c>
      <c r="B1392" s="28" t="s">
        <v>1011</v>
      </c>
      <c r="C1392" s="28" t="s">
        <v>17</v>
      </c>
      <c r="D1392" s="29" t="s">
        <v>18</v>
      </c>
      <c r="E1392" s="71" t="s">
        <v>19</v>
      </c>
      <c r="F1392" s="71" t="s">
        <v>19</v>
      </c>
      <c r="G1392" s="30">
        <f>SUM(G1393:G1393)</f>
        <v>12</v>
      </c>
    </row>
    <row r="1393" spans="1:7" x14ac:dyDescent="0.25">
      <c r="A1393" s="31"/>
      <c r="B1393" s="31"/>
      <c r="C1393" s="32">
        <v>12</v>
      </c>
      <c r="D1393" s="32"/>
      <c r="E1393" s="32"/>
      <c r="F1393" s="32"/>
      <c r="G1393" s="32">
        <f>PRODUCT(C1393:F1393)</f>
        <v>12</v>
      </c>
    </row>
    <row r="1395" spans="1:7" ht="45" customHeight="1" x14ac:dyDescent="0.25">
      <c r="A1395" s="28" t="s">
        <v>1296</v>
      </c>
      <c r="B1395" s="28" t="s">
        <v>1011</v>
      </c>
      <c r="C1395" s="28" t="s">
        <v>20</v>
      </c>
      <c r="D1395" s="29" t="s">
        <v>18</v>
      </c>
      <c r="E1395" s="71" t="s">
        <v>21</v>
      </c>
      <c r="F1395" s="71" t="s">
        <v>21</v>
      </c>
      <c r="G1395" s="30">
        <f>SUM(G1396:G1396)</f>
        <v>6</v>
      </c>
    </row>
    <row r="1396" spans="1:7" x14ac:dyDescent="0.25">
      <c r="A1396" s="31"/>
      <c r="B1396" s="31"/>
      <c r="C1396" s="32">
        <v>6</v>
      </c>
      <c r="D1396" s="32"/>
      <c r="E1396" s="32"/>
      <c r="F1396" s="32"/>
      <c r="G1396" s="32">
        <f>PRODUCT(C1396:F1396)</f>
        <v>6</v>
      </c>
    </row>
    <row r="1398" spans="1:7" ht="45" customHeight="1" x14ac:dyDescent="0.25">
      <c r="A1398" s="28" t="s">
        <v>1297</v>
      </c>
      <c r="B1398" s="28" t="s">
        <v>1011</v>
      </c>
      <c r="C1398" s="28" t="s">
        <v>22</v>
      </c>
      <c r="D1398" s="29" t="s">
        <v>15</v>
      </c>
      <c r="E1398" s="71" t="s">
        <v>23</v>
      </c>
      <c r="F1398" s="71" t="s">
        <v>23</v>
      </c>
      <c r="G1398" s="30">
        <f>SUM(G1399:G1399)</f>
        <v>123</v>
      </c>
    </row>
    <row r="1399" spans="1:7" x14ac:dyDescent="0.25">
      <c r="A1399" s="31"/>
      <c r="B1399" s="31"/>
      <c r="C1399" s="32">
        <v>123</v>
      </c>
      <c r="D1399" s="32"/>
      <c r="E1399" s="32"/>
      <c r="F1399" s="32"/>
      <c r="G1399" s="32">
        <f>PRODUCT(C1399:F1399)</f>
        <v>123</v>
      </c>
    </row>
    <row r="1401" spans="1:7" ht="45" customHeight="1" x14ac:dyDescent="0.25">
      <c r="A1401" s="28" t="s">
        <v>1298</v>
      </c>
      <c r="B1401" s="28" t="s">
        <v>1011</v>
      </c>
      <c r="C1401" s="28" t="s">
        <v>24</v>
      </c>
      <c r="D1401" s="29" t="s">
        <v>18</v>
      </c>
      <c r="E1401" s="71" t="s">
        <v>25</v>
      </c>
      <c r="F1401" s="71" t="s">
        <v>25</v>
      </c>
      <c r="G1401" s="30">
        <f>SUM(G1402:G1404)</f>
        <v>9</v>
      </c>
    </row>
    <row r="1402" spans="1:7" x14ac:dyDescent="0.25">
      <c r="A1402" s="31" t="s">
        <v>1016</v>
      </c>
      <c r="B1402" s="31"/>
      <c r="C1402" s="32">
        <v>6</v>
      </c>
      <c r="D1402" s="32"/>
      <c r="E1402" s="32"/>
      <c r="F1402" s="32"/>
      <c r="G1402" s="32">
        <f>PRODUCT(C1402:F1402)</f>
        <v>6</v>
      </c>
    </row>
    <row r="1403" spans="1:7" x14ac:dyDescent="0.25">
      <c r="A1403" s="31" t="s">
        <v>1017</v>
      </c>
      <c r="B1403" s="31"/>
      <c r="C1403" s="32">
        <v>2</v>
      </c>
      <c r="D1403" s="32"/>
      <c r="E1403" s="32"/>
      <c r="F1403" s="32"/>
      <c r="G1403" s="32">
        <f>PRODUCT(C1403:F1403)</f>
        <v>2</v>
      </c>
    </row>
    <row r="1404" spans="1:7" x14ac:dyDescent="0.25">
      <c r="A1404" s="31" t="s">
        <v>1018</v>
      </c>
      <c r="B1404" s="31"/>
      <c r="C1404" s="32">
        <v>1</v>
      </c>
      <c r="D1404" s="32"/>
      <c r="E1404" s="32"/>
      <c r="F1404" s="32"/>
      <c r="G1404" s="32">
        <f>PRODUCT(C1404:F1404)</f>
        <v>1</v>
      </c>
    </row>
    <row r="1406" spans="1:7" ht="45" customHeight="1" x14ac:dyDescent="0.25">
      <c r="A1406" s="28" t="s">
        <v>1299</v>
      </c>
      <c r="B1406" s="28" t="s">
        <v>1011</v>
      </c>
      <c r="C1406" s="28" t="s">
        <v>26</v>
      </c>
      <c r="D1406" s="29" t="s">
        <v>18</v>
      </c>
      <c r="E1406" s="71" t="s">
        <v>27</v>
      </c>
      <c r="F1406" s="71" t="s">
        <v>27</v>
      </c>
      <c r="G1406" s="30">
        <f>SUM(G1407:G1408)</f>
        <v>3</v>
      </c>
    </row>
    <row r="1407" spans="1:7" x14ac:dyDescent="0.25">
      <c r="A1407" s="31" t="s">
        <v>1020</v>
      </c>
      <c r="B1407" s="31"/>
      <c r="C1407" s="32">
        <v>2</v>
      </c>
      <c r="D1407" s="32"/>
      <c r="E1407" s="32"/>
      <c r="F1407" s="32"/>
      <c r="G1407" s="32">
        <f>PRODUCT(C1407:F1407)</f>
        <v>2</v>
      </c>
    </row>
    <row r="1408" spans="1:7" x14ac:dyDescent="0.25">
      <c r="A1408" s="31" t="s">
        <v>1021</v>
      </c>
      <c r="B1408" s="31"/>
      <c r="C1408" s="32">
        <v>1</v>
      </c>
      <c r="D1408" s="32"/>
      <c r="E1408" s="32"/>
      <c r="F1408" s="32"/>
      <c r="G1408" s="32">
        <f>PRODUCT(C1408:F1408)</f>
        <v>1</v>
      </c>
    </row>
    <row r="1410" spans="1:7" ht="45" customHeight="1" x14ac:dyDescent="0.25">
      <c r="A1410" s="28" t="s">
        <v>1300</v>
      </c>
      <c r="B1410" s="28" t="s">
        <v>1011</v>
      </c>
      <c r="C1410" s="28" t="s">
        <v>28</v>
      </c>
      <c r="D1410" s="29" t="s">
        <v>18</v>
      </c>
      <c r="E1410" s="71" t="s">
        <v>29</v>
      </c>
      <c r="F1410" s="71" t="s">
        <v>29</v>
      </c>
      <c r="G1410" s="30">
        <f>SUM(G1411:G1413)</f>
        <v>6</v>
      </c>
    </row>
    <row r="1411" spans="1:7" x14ac:dyDescent="0.25">
      <c r="A1411" s="31" t="s">
        <v>1023</v>
      </c>
      <c r="B1411" s="31"/>
      <c r="C1411" s="32">
        <v>1</v>
      </c>
      <c r="D1411" s="32"/>
      <c r="E1411" s="32"/>
      <c r="F1411" s="32"/>
      <c r="G1411" s="32">
        <f>PRODUCT(C1411:F1411)</f>
        <v>1</v>
      </c>
    </row>
    <row r="1412" spans="1:7" x14ac:dyDescent="0.25">
      <c r="A1412" s="31" t="s">
        <v>1024</v>
      </c>
      <c r="B1412" s="31"/>
      <c r="C1412" s="32">
        <v>4</v>
      </c>
      <c r="D1412" s="32"/>
      <c r="E1412" s="32"/>
      <c r="F1412" s="32"/>
      <c r="G1412" s="32">
        <f>PRODUCT(C1412:F1412)</f>
        <v>4</v>
      </c>
    </row>
    <row r="1413" spans="1:7" x14ac:dyDescent="0.25">
      <c r="A1413" s="31" t="s">
        <v>1025</v>
      </c>
      <c r="B1413" s="31"/>
      <c r="C1413" s="32">
        <v>1</v>
      </c>
      <c r="D1413" s="32"/>
      <c r="E1413" s="32"/>
      <c r="F1413" s="32"/>
      <c r="G1413" s="32">
        <f>PRODUCT(C1413:F1413)</f>
        <v>1</v>
      </c>
    </row>
    <row r="1415" spans="1:7" ht="45" customHeight="1" x14ac:dyDescent="0.25">
      <c r="A1415" s="28" t="s">
        <v>1301</v>
      </c>
      <c r="B1415" s="28" t="s">
        <v>1011</v>
      </c>
      <c r="C1415" s="28" t="s">
        <v>30</v>
      </c>
      <c r="D1415" s="29" t="s">
        <v>31</v>
      </c>
      <c r="E1415" s="71" t="s">
        <v>32</v>
      </c>
      <c r="F1415" s="71" t="s">
        <v>32</v>
      </c>
      <c r="G1415" s="30">
        <f>SUM(G1416:G1416)</f>
        <v>15</v>
      </c>
    </row>
    <row r="1416" spans="1:7" x14ac:dyDescent="0.25">
      <c r="A1416" s="31"/>
      <c r="B1416" s="31"/>
      <c r="C1416" s="32">
        <v>15</v>
      </c>
      <c r="D1416" s="32"/>
      <c r="E1416" s="32"/>
      <c r="F1416" s="32"/>
      <c r="G1416" s="32">
        <f>PRODUCT(C1416:F1416)</f>
        <v>15</v>
      </c>
    </row>
    <row r="1418" spans="1:7" ht="45" customHeight="1" x14ac:dyDescent="0.25">
      <c r="A1418" s="28" t="s">
        <v>1302</v>
      </c>
      <c r="B1418" s="28" t="s">
        <v>1011</v>
      </c>
      <c r="C1418" s="28" t="s">
        <v>33</v>
      </c>
      <c r="D1418" s="29" t="s">
        <v>31</v>
      </c>
      <c r="E1418" s="71" t="s">
        <v>34</v>
      </c>
      <c r="F1418" s="71" t="s">
        <v>34</v>
      </c>
      <c r="G1418" s="30">
        <f>SUM(G1419:G1419)</f>
        <v>15</v>
      </c>
    </row>
    <row r="1419" spans="1:7" x14ac:dyDescent="0.25">
      <c r="A1419" s="31"/>
      <c r="B1419" s="31"/>
      <c r="C1419" s="32">
        <v>15</v>
      </c>
      <c r="D1419" s="32"/>
      <c r="E1419" s="32"/>
      <c r="F1419" s="32"/>
      <c r="G1419" s="32">
        <f>PRODUCT(C1419:F1419)</f>
        <v>15</v>
      </c>
    </row>
    <row r="1421" spans="1:7" x14ac:dyDescent="0.25">
      <c r="B1421" t="s">
        <v>1009</v>
      </c>
      <c r="C1421" s="26" t="s">
        <v>6</v>
      </c>
      <c r="D1421" s="27" t="s">
        <v>7</v>
      </c>
      <c r="E1421" s="26" t="s">
        <v>8</v>
      </c>
    </row>
    <row r="1422" spans="1:7" x14ac:dyDescent="0.25">
      <c r="B1422" t="s">
        <v>1009</v>
      </c>
      <c r="C1422" s="26" t="s">
        <v>9</v>
      </c>
      <c r="D1422" s="27" t="s">
        <v>185</v>
      </c>
      <c r="E1422" s="26" t="s">
        <v>186</v>
      </c>
    </row>
    <row r="1423" spans="1:7" x14ac:dyDescent="0.25">
      <c r="B1423" t="s">
        <v>1009</v>
      </c>
      <c r="C1423" s="26" t="s">
        <v>11</v>
      </c>
      <c r="D1423" s="27" t="s">
        <v>36</v>
      </c>
      <c r="E1423" s="26" t="s">
        <v>37</v>
      </c>
    </row>
    <row r="1425" spans="1:7" ht="45" customHeight="1" x14ac:dyDescent="0.25">
      <c r="A1425" s="28" t="s">
        <v>1303</v>
      </c>
      <c r="B1425" s="28" t="s">
        <v>1011</v>
      </c>
      <c r="C1425" s="28" t="s">
        <v>39</v>
      </c>
      <c r="D1425" s="29" t="s">
        <v>40</v>
      </c>
      <c r="E1425" s="71" t="s">
        <v>41</v>
      </c>
      <c r="F1425" s="71" t="s">
        <v>41</v>
      </c>
      <c r="G1425" s="30">
        <f>SUM(G1426:G1426)</f>
        <v>3</v>
      </c>
    </row>
    <row r="1426" spans="1:7" x14ac:dyDescent="0.25">
      <c r="A1426" s="31"/>
      <c r="B1426" s="31"/>
      <c r="C1426" s="32">
        <v>3</v>
      </c>
      <c r="D1426" s="32"/>
      <c r="E1426" s="32"/>
      <c r="F1426" s="32"/>
      <c r="G1426" s="32">
        <f>PRODUCT(C1426:F1426)</f>
        <v>3</v>
      </c>
    </row>
    <row r="1428" spans="1:7" x14ac:dyDescent="0.25">
      <c r="B1428" t="s">
        <v>1009</v>
      </c>
      <c r="C1428" s="26" t="s">
        <v>6</v>
      </c>
      <c r="D1428" s="27" t="s">
        <v>7</v>
      </c>
      <c r="E1428" s="26" t="s">
        <v>8</v>
      </c>
    </row>
    <row r="1429" spans="1:7" x14ac:dyDescent="0.25">
      <c r="B1429" t="s">
        <v>1009</v>
      </c>
      <c r="C1429" s="26" t="s">
        <v>9</v>
      </c>
      <c r="D1429" s="27" t="s">
        <v>185</v>
      </c>
      <c r="E1429" s="26" t="s">
        <v>186</v>
      </c>
    </row>
    <row r="1430" spans="1:7" x14ac:dyDescent="0.25">
      <c r="B1430" t="s">
        <v>1009</v>
      </c>
      <c r="C1430" s="26" t="s">
        <v>11</v>
      </c>
      <c r="D1430" s="27" t="s">
        <v>42</v>
      </c>
      <c r="E1430" s="26" t="s">
        <v>43</v>
      </c>
    </row>
    <row r="1432" spans="1:7" ht="45" customHeight="1" x14ac:dyDescent="0.25">
      <c r="A1432" s="28" t="s">
        <v>1304</v>
      </c>
      <c r="B1432" s="28" t="s">
        <v>1011</v>
      </c>
      <c r="C1432" s="28" t="s">
        <v>45</v>
      </c>
      <c r="D1432" s="29" t="s">
        <v>31</v>
      </c>
      <c r="E1432" s="71" t="s">
        <v>46</v>
      </c>
      <c r="F1432" s="71" t="s">
        <v>46</v>
      </c>
      <c r="G1432" s="30">
        <f>SUM(G1433:G1433)</f>
        <v>24.64</v>
      </c>
    </row>
    <row r="1433" spans="1:7" x14ac:dyDescent="0.25">
      <c r="A1433" s="31"/>
      <c r="B1433" s="31"/>
      <c r="C1433" s="32">
        <v>61.6</v>
      </c>
      <c r="D1433" s="32">
        <v>0.4</v>
      </c>
      <c r="E1433" s="32"/>
      <c r="F1433" s="32"/>
      <c r="G1433" s="32">
        <f>PRODUCT(C1433:F1433)</f>
        <v>24.64</v>
      </c>
    </row>
    <row r="1435" spans="1:7" ht="45" customHeight="1" x14ac:dyDescent="0.25">
      <c r="A1435" s="28" t="s">
        <v>1305</v>
      </c>
      <c r="B1435" s="28" t="s">
        <v>1011</v>
      </c>
      <c r="C1435" s="28" t="s">
        <v>47</v>
      </c>
      <c r="D1435" s="29" t="s">
        <v>31</v>
      </c>
      <c r="E1435" s="71" t="s">
        <v>48</v>
      </c>
      <c r="F1435" s="71" t="s">
        <v>48</v>
      </c>
      <c r="G1435" s="30">
        <f>SUM(G1436:G1436)</f>
        <v>7</v>
      </c>
    </row>
    <row r="1436" spans="1:7" x14ac:dyDescent="0.25">
      <c r="A1436" s="31"/>
      <c r="B1436" s="31"/>
      <c r="C1436" s="32">
        <v>7</v>
      </c>
      <c r="D1436" s="32"/>
      <c r="E1436" s="32"/>
      <c r="F1436" s="32"/>
      <c r="G1436" s="32">
        <f>PRODUCT(C1436:F1436)</f>
        <v>7</v>
      </c>
    </row>
    <row r="1438" spans="1:7" x14ac:dyDescent="0.25">
      <c r="B1438" t="s">
        <v>1009</v>
      </c>
      <c r="C1438" s="26" t="s">
        <v>6</v>
      </c>
      <c r="D1438" s="27" t="s">
        <v>7</v>
      </c>
      <c r="E1438" s="26" t="s">
        <v>8</v>
      </c>
    </row>
    <row r="1439" spans="1:7" x14ac:dyDescent="0.25">
      <c r="B1439" t="s">
        <v>1009</v>
      </c>
      <c r="C1439" s="26" t="s">
        <v>9</v>
      </c>
      <c r="D1439" s="27" t="s">
        <v>185</v>
      </c>
      <c r="E1439" s="26" t="s">
        <v>186</v>
      </c>
    </row>
    <row r="1440" spans="1:7" x14ac:dyDescent="0.25">
      <c r="B1440" t="s">
        <v>1009</v>
      </c>
      <c r="C1440" s="26" t="s">
        <v>11</v>
      </c>
      <c r="D1440" s="27" t="s">
        <v>53</v>
      </c>
      <c r="E1440" s="26" t="s">
        <v>54</v>
      </c>
    </row>
    <row r="1442" spans="1:7" ht="45" customHeight="1" x14ac:dyDescent="0.25">
      <c r="A1442" s="28" t="s">
        <v>1306</v>
      </c>
      <c r="B1442" s="28" t="s">
        <v>1011</v>
      </c>
      <c r="C1442" s="28" t="s">
        <v>56</v>
      </c>
      <c r="D1442" s="29" t="s">
        <v>40</v>
      </c>
      <c r="E1442" s="71" t="s">
        <v>57</v>
      </c>
      <c r="F1442" s="71" t="s">
        <v>57</v>
      </c>
      <c r="G1442" s="30">
        <f>SUM(G1443:G1443)</f>
        <v>20.943999999999999</v>
      </c>
    </row>
    <row r="1443" spans="1:7" x14ac:dyDescent="0.25">
      <c r="A1443" s="31"/>
      <c r="B1443" s="31"/>
      <c r="C1443" s="32">
        <v>61.6</v>
      </c>
      <c r="D1443" s="32">
        <v>0.4</v>
      </c>
      <c r="E1443" s="32">
        <v>0.85</v>
      </c>
      <c r="F1443" s="32"/>
      <c r="G1443" s="32">
        <f>PRODUCT(C1443:F1443)</f>
        <v>20.943999999999999</v>
      </c>
    </row>
    <row r="1445" spans="1:7" ht="45" customHeight="1" x14ac:dyDescent="0.25">
      <c r="A1445" s="28" t="s">
        <v>1307</v>
      </c>
      <c r="B1445" s="28" t="s">
        <v>1011</v>
      </c>
      <c r="C1445" s="28" t="s">
        <v>58</v>
      </c>
      <c r="D1445" s="29" t="s">
        <v>40</v>
      </c>
      <c r="E1445" s="71" t="s">
        <v>59</v>
      </c>
      <c r="F1445" s="71" t="s">
        <v>59</v>
      </c>
      <c r="G1445" s="30">
        <f>SUM(G1446:G1446)</f>
        <v>5.95</v>
      </c>
    </row>
    <row r="1446" spans="1:7" x14ac:dyDescent="0.25">
      <c r="A1446" s="31"/>
      <c r="B1446" s="31"/>
      <c r="C1446" s="32">
        <v>7</v>
      </c>
      <c r="D1446" s="32">
        <v>0.85</v>
      </c>
      <c r="E1446" s="32"/>
      <c r="F1446" s="32"/>
      <c r="G1446" s="32">
        <f>PRODUCT(C1446:F1446)</f>
        <v>5.95</v>
      </c>
    </row>
    <row r="1448" spans="1:7" ht="45" customHeight="1" x14ac:dyDescent="0.25">
      <c r="A1448" s="28" t="s">
        <v>1308</v>
      </c>
      <c r="B1448" s="28" t="s">
        <v>1011</v>
      </c>
      <c r="C1448" s="28" t="s">
        <v>60</v>
      </c>
      <c r="D1448" s="29" t="s">
        <v>40</v>
      </c>
      <c r="E1448" s="71" t="s">
        <v>61</v>
      </c>
      <c r="F1448" s="71" t="s">
        <v>61</v>
      </c>
      <c r="G1448" s="30">
        <f>SUM(G1449:G1449)</f>
        <v>13.552000000000001</v>
      </c>
    </row>
    <row r="1449" spans="1:7" x14ac:dyDescent="0.25">
      <c r="A1449" s="31"/>
      <c r="B1449" s="31"/>
      <c r="C1449" s="32">
        <v>61.6</v>
      </c>
      <c r="D1449" s="32">
        <v>0.4</v>
      </c>
      <c r="E1449" s="32">
        <v>0.55000000000000004</v>
      </c>
      <c r="F1449" s="32"/>
      <c r="G1449" s="32">
        <f>PRODUCT(C1449:F1449)</f>
        <v>13.552000000000001</v>
      </c>
    </row>
    <row r="1451" spans="1:7" ht="45" customHeight="1" x14ac:dyDescent="0.25">
      <c r="A1451" s="28" t="s">
        <v>1309</v>
      </c>
      <c r="B1451" s="28" t="s">
        <v>1011</v>
      </c>
      <c r="C1451" s="28" t="s">
        <v>62</v>
      </c>
      <c r="D1451" s="29" t="s">
        <v>40</v>
      </c>
      <c r="E1451" s="71" t="s">
        <v>63</v>
      </c>
      <c r="F1451" s="71" t="s">
        <v>63</v>
      </c>
      <c r="G1451" s="30">
        <f>SUM(G1452:G1452)</f>
        <v>3.8500000000000005</v>
      </c>
    </row>
    <row r="1452" spans="1:7" x14ac:dyDescent="0.25">
      <c r="A1452" s="31"/>
      <c r="B1452" s="31"/>
      <c r="C1452" s="32">
        <v>7</v>
      </c>
      <c r="D1452" s="32">
        <v>0.55000000000000004</v>
      </c>
      <c r="E1452" s="32"/>
      <c r="F1452" s="32"/>
      <c r="G1452" s="32">
        <f>PRODUCT(C1452:F1452)</f>
        <v>3.8500000000000005</v>
      </c>
    </row>
    <row r="1454" spans="1:7" ht="45" customHeight="1" x14ac:dyDescent="0.25">
      <c r="A1454" s="28" t="s">
        <v>1310</v>
      </c>
      <c r="B1454" s="28" t="s">
        <v>1011</v>
      </c>
      <c r="C1454" s="28" t="s">
        <v>64</v>
      </c>
      <c r="D1454" s="29" t="s">
        <v>40</v>
      </c>
      <c r="E1454" s="71" t="s">
        <v>65</v>
      </c>
      <c r="F1454" s="71" t="s">
        <v>65</v>
      </c>
      <c r="G1454" s="30">
        <f>SUM(G1455:G1455)</f>
        <v>7.3919999999999995</v>
      </c>
    </row>
    <row r="1455" spans="1:7" x14ac:dyDescent="0.25">
      <c r="A1455" s="31"/>
      <c r="B1455" s="31"/>
      <c r="C1455" s="32">
        <v>61.6</v>
      </c>
      <c r="D1455" s="32">
        <v>0.4</v>
      </c>
      <c r="E1455" s="32">
        <v>0.3</v>
      </c>
      <c r="F1455" s="32"/>
      <c r="G1455" s="32">
        <f>PRODUCT(C1455:F1455)</f>
        <v>7.3919999999999995</v>
      </c>
    </row>
    <row r="1457" spans="1:7" ht="45" customHeight="1" x14ac:dyDescent="0.25">
      <c r="A1457" s="28" t="s">
        <v>1311</v>
      </c>
      <c r="B1457" s="28" t="s">
        <v>1011</v>
      </c>
      <c r="C1457" s="28" t="s">
        <v>66</v>
      </c>
      <c r="D1457" s="29" t="s">
        <v>40</v>
      </c>
      <c r="E1457" s="71" t="s">
        <v>67</v>
      </c>
      <c r="F1457" s="71" t="s">
        <v>67</v>
      </c>
      <c r="G1457" s="30">
        <f>SUM(G1458:G1458)</f>
        <v>2.1</v>
      </c>
    </row>
    <row r="1458" spans="1:7" x14ac:dyDescent="0.25">
      <c r="A1458" s="31"/>
      <c r="B1458" s="31"/>
      <c r="C1458" s="32">
        <v>7</v>
      </c>
      <c r="D1458" s="32">
        <v>0.3</v>
      </c>
      <c r="E1458" s="32"/>
      <c r="F1458" s="32"/>
      <c r="G1458" s="32">
        <f>PRODUCT(C1458:F1458)</f>
        <v>2.1</v>
      </c>
    </row>
    <row r="1460" spans="1:7" x14ac:dyDescent="0.25">
      <c r="B1460" t="s">
        <v>1009</v>
      </c>
      <c r="C1460" s="26" t="s">
        <v>6</v>
      </c>
      <c r="D1460" s="27" t="s">
        <v>7</v>
      </c>
      <c r="E1460" s="26" t="s">
        <v>8</v>
      </c>
    </row>
    <row r="1461" spans="1:7" x14ac:dyDescent="0.25">
      <c r="B1461" t="s">
        <v>1009</v>
      </c>
      <c r="C1461" s="26" t="s">
        <v>9</v>
      </c>
      <c r="D1461" s="27" t="s">
        <v>185</v>
      </c>
      <c r="E1461" s="26" t="s">
        <v>186</v>
      </c>
    </row>
    <row r="1462" spans="1:7" x14ac:dyDescent="0.25">
      <c r="B1462" t="s">
        <v>1009</v>
      </c>
      <c r="C1462" s="26" t="s">
        <v>11</v>
      </c>
      <c r="D1462" s="27" t="s">
        <v>68</v>
      </c>
      <c r="E1462" s="26" t="s">
        <v>69</v>
      </c>
    </row>
    <row r="1464" spans="1:7" ht="45" customHeight="1" x14ac:dyDescent="0.25">
      <c r="A1464" s="28" t="s">
        <v>1312</v>
      </c>
      <c r="B1464" s="28" t="s">
        <v>1011</v>
      </c>
      <c r="C1464" s="28" t="s">
        <v>71</v>
      </c>
      <c r="D1464" s="29" t="s">
        <v>15</v>
      </c>
      <c r="E1464" s="71" t="s">
        <v>72</v>
      </c>
      <c r="F1464" s="71" t="s">
        <v>72</v>
      </c>
      <c r="G1464" s="30">
        <f>SUM(G1465:G1465)</f>
        <v>61.6</v>
      </c>
    </row>
    <row r="1465" spans="1:7" x14ac:dyDescent="0.25">
      <c r="A1465" s="31"/>
      <c r="B1465" s="31"/>
      <c r="C1465" s="32">
        <v>61.6</v>
      </c>
      <c r="D1465" s="32"/>
      <c r="E1465" s="32"/>
      <c r="F1465" s="32"/>
      <c r="G1465" s="32">
        <f>PRODUCT(C1465:F1465)</f>
        <v>61.6</v>
      </c>
    </row>
    <row r="1467" spans="1:7" ht="45" customHeight="1" x14ac:dyDescent="0.25">
      <c r="A1467" s="28" t="s">
        <v>1313</v>
      </c>
      <c r="B1467" s="28" t="s">
        <v>1011</v>
      </c>
      <c r="C1467" s="28" t="s">
        <v>73</v>
      </c>
      <c r="D1467" s="29" t="s">
        <v>18</v>
      </c>
      <c r="E1467" s="71" t="s">
        <v>74</v>
      </c>
      <c r="F1467" s="71" t="s">
        <v>74</v>
      </c>
      <c r="G1467" s="30">
        <f>SUM(G1468:G1468)</f>
        <v>2</v>
      </c>
    </row>
    <row r="1468" spans="1:7" x14ac:dyDescent="0.25">
      <c r="A1468" s="31"/>
      <c r="B1468" s="31"/>
      <c r="C1468" s="32">
        <v>2</v>
      </c>
      <c r="D1468" s="32"/>
      <c r="E1468" s="32"/>
      <c r="F1468" s="32"/>
      <c r="G1468" s="32">
        <f>PRODUCT(C1468:F1468)</f>
        <v>2</v>
      </c>
    </row>
    <row r="1470" spans="1:7" ht="45" customHeight="1" x14ac:dyDescent="0.25">
      <c r="A1470" s="28" t="s">
        <v>1314</v>
      </c>
      <c r="B1470" s="28" t="s">
        <v>1011</v>
      </c>
      <c r="C1470" s="28" t="s">
        <v>75</v>
      </c>
      <c r="D1470" s="29" t="s">
        <v>15</v>
      </c>
      <c r="E1470" s="71" t="s">
        <v>76</v>
      </c>
      <c r="F1470" s="71" t="s">
        <v>76</v>
      </c>
      <c r="G1470" s="30">
        <f>SUM(G1471:G1471)</f>
        <v>61.6</v>
      </c>
    </row>
    <row r="1471" spans="1:7" x14ac:dyDescent="0.25">
      <c r="A1471" s="31"/>
      <c r="B1471" s="31"/>
      <c r="C1471" s="32">
        <v>61.6</v>
      </c>
      <c r="D1471" s="32"/>
      <c r="E1471" s="32"/>
      <c r="F1471" s="32"/>
      <c r="G1471" s="32">
        <f>PRODUCT(C1471:F1471)</f>
        <v>61.6</v>
      </c>
    </row>
    <row r="1473" spans="1:7" x14ac:dyDescent="0.25">
      <c r="B1473" t="s">
        <v>1009</v>
      </c>
      <c r="C1473" s="26" t="s">
        <v>6</v>
      </c>
      <c r="D1473" s="27" t="s">
        <v>7</v>
      </c>
      <c r="E1473" s="26" t="s">
        <v>8</v>
      </c>
    </row>
    <row r="1474" spans="1:7" x14ac:dyDescent="0.25">
      <c r="B1474" t="s">
        <v>1009</v>
      </c>
      <c r="C1474" s="26" t="s">
        <v>9</v>
      </c>
      <c r="D1474" s="27" t="s">
        <v>185</v>
      </c>
      <c r="E1474" s="26" t="s">
        <v>186</v>
      </c>
    </row>
    <row r="1475" spans="1:7" x14ac:dyDescent="0.25">
      <c r="B1475" t="s">
        <v>1009</v>
      </c>
      <c r="C1475" s="26" t="s">
        <v>11</v>
      </c>
      <c r="D1475" s="27" t="s">
        <v>79</v>
      </c>
      <c r="E1475" s="26" t="s">
        <v>80</v>
      </c>
    </row>
    <row r="1477" spans="1:7" ht="45" customHeight="1" x14ac:dyDescent="0.25">
      <c r="A1477" s="28" t="s">
        <v>1315</v>
      </c>
      <c r="B1477" s="28" t="s">
        <v>1011</v>
      </c>
      <c r="C1477" s="28" t="s">
        <v>166</v>
      </c>
      <c r="D1477" s="29" t="s">
        <v>18</v>
      </c>
      <c r="E1477" s="71" t="s">
        <v>167</v>
      </c>
      <c r="F1477" s="71" t="s">
        <v>167</v>
      </c>
      <c r="G1477" s="30">
        <f>SUM(G1478:G1478)</f>
        <v>1</v>
      </c>
    </row>
    <row r="1478" spans="1:7" x14ac:dyDescent="0.25">
      <c r="A1478" s="31"/>
      <c r="B1478" s="31"/>
      <c r="C1478" s="32">
        <v>1</v>
      </c>
      <c r="D1478" s="32"/>
      <c r="E1478" s="32"/>
      <c r="F1478" s="32"/>
      <c r="G1478" s="32">
        <f>PRODUCT(C1478:F1478)</f>
        <v>1</v>
      </c>
    </row>
    <row r="1480" spans="1:7" x14ac:dyDescent="0.25">
      <c r="B1480" t="s">
        <v>1009</v>
      </c>
      <c r="C1480" s="26" t="s">
        <v>6</v>
      </c>
      <c r="D1480" s="27" t="s">
        <v>7</v>
      </c>
      <c r="E1480" s="26" t="s">
        <v>8</v>
      </c>
    </row>
    <row r="1481" spans="1:7" x14ac:dyDescent="0.25">
      <c r="B1481" t="s">
        <v>1009</v>
      </c>
      <c r="C1481" s="26" t="s">
        <v>9</v>
      </c>
      <c r="D1481" s="27" t="s">
        <v>185</v>
      </c>
      <c r="E1481" s="26" t="s">
        <v>186</v>
      </c>
    </row>
    <row r="1482" spans="1:7" x14ac:dyDescent="0.25">
      <c r="B1482" t="s">
        <v>1009</v>
      </c>
      <c r="C1482" s="26" t="s">
        <v>11</v>
      </c>
      <c r="D1482" s="27" t="s">
        <v>84</v>
      </c>
      <c r="E1482" s="26" t="s">
        <v>85</v>
      </c>
    </row>
    <row r="1484" spans="1:7" ht="45" customHeight="1" x14ac:dyDescent="0.25">
      <c r="A1484" s="28" t="s">
        <v>1316</v>
      </c>
      <c r="B1484" s="28" t="s">
        <v>1011</v>
      </c>
      <c r="C1484" s="28" t="s">
        <v>87</v>
      </c>
      <c r="D1484" s="29" t="s">
        <v>31</v>
      </c>
      <c r="E1484" s="71" t="s">
        <v>88</v>
      </c>
      <c r="F1484" s="71" t="s">
        <v>88</v>
      </c>
      <c r="G1484" s="30">
        <f>SUM(G1485:G1486)</f>
        <v>31.64</v>
      </c>
    </row>
    <row r="1485" spans="1:7" x14ac:dyDescent="0.25">
      <c r="A1485" s="31"/>
      <c r="B1485" s="31"/>
      <c r="C1485" s="32">
        <v>61.6</v>
      </c>
      <c r="D1485" s="32">
        <v>0.4</v>
      </c>
      <c r="E1485" s="32"/>
      <c r="F1485" s="32"/>
      <c r="G1485" s="32">
        <f>PRODUCT(C1485:F1485)</f>
        <v>24.64</v>
      </c>
    </row>
    <row r="1486" spans="1:7" x14ac:dyDescent="0.25">
      <c r="A1486" s="31"/>
      <c r="B1486" s="31"/>
      <c r="C1486" s="32">
        <v>7</v>
      </c>
      <c r="D1486" s="32"/>
      <c r="E1486" s="32"/>
      <c r="F1486" s="32"/>
      <c r="G1486" s="32">
        <f>PRODUCT(C1486:F1486)</f>
        <v>7</v>
      </c>
    </row>
    <row r="1488" spans="1:7" ht="45" customHeight="1" x14ac:dyDescent="0.25">
      <c r="A1488" s="28" t="s">
        <v>1317</v>
      </c>
      <c r="B1488" s="28" t="s">
        <v>1011</v>
      </c>
      <c r="C1488" s="28" t="s">
        <v>89</v>
      </c>
      <c r="D1488" s="29" t="s">
        <v>40</v>
      </c>
      <c r="E1488" s="71" t="s">
        <v>90</v>
      </c>
      <c r="F1488" s="71" t="s">
        <v>90</v>
      </c>
      <c r="G1488" s="30">
        <f>SUM(G1489:G1490)</f>
        <v>3.1640000000000006</v>
      </c>
    </row>
    <row r="1489" spans="1:7" x14ac:dyDescent="0.25">
      <c r="A1489" s="31"/>
      <c r="B1489" s="31"/>
      <c r="C1489" s="32">
        <v>61.6</v>
      </c>
      <c r="D1489" s="32">
        <v>0.4</v>
      </c>
      <c r="E1489" s="32">
        <v>0.1</v>
      </c>
      <c r="F1489" s="32"/>
      <c r="G1489" s="32">
        <f>PRODUCT(C1489:F1489)</f>
        <v>2.4640000000000004</v>
      </c>
    </row>
    <row r="1490" spans="1:7" x14ac:dyDescent="0.25">
      <c r="A1490" s="31"/>
      <c r="B1490" s="31"/>
      <c r="C1490" s="32">
        <v>7</v>
      </c>
      <c r="D1490" s="32"/>
      <c r="E1490" s="32">
        <v>0.1</v>
      </c>
      <c r="F1490" s="32"/>
      <c r="G1490" s="32">
        <f>PRODUCT(C1490:F1490)</f>
        <v>0.70000000000000007</v>
      </c>
    </row>
    <row r="1492" spans="1:7" x14ac:dyDescent="0.25">
      <c r="B1492" t="s">
        <v>1009</v>
      </c>
      <c r="C1492" s="26" t="s">
        <v>6</v>
      </c>
      <c r="D1492" s="27" t="s">
        <v>7</v>
      </c>
      <c r="E1492" s="26" t="s">
        <v>8</v>
      </c>
    </row>
    <row r="1493" spans="1:7" x14ac:dyDescent="0.25">
      <c r="B1493" t="s">
        <v>1009</v>
      </c>
      <c r="C1493" s="26" t="s">
        <v>9</v>
      </c>
      <c r="D1493" s="27" t="s">
        <v>185</v>
      </c>
      <c r="E1493" s="26" t="s">
        <v>186</v>
      </c>
    </row>
    <row r="1494" spans="1:7" x14ac:dyDescent="0.25">
      <c r="B1494" t="s">
        <v>1009</v>
      </c>
      <c r="C1494" s="26" t="s">
        <v>11</v>
      </c>
      <c r="D1494" s="27" t="s">
        <v>93</v>
      </c>
      <c r="E1494" s="26" t="s">
        <v>94</v>
      </c>
    </row>
    <row r="1496" spans="1:7" ht="45" customHeight="1" x14ac:dyDescent="0.25">
      <c r="A1496" s="28" t="s">
        <v>1318</v>
      </c>
      <c r="B1496" s="28" t="s">
        <v>1011</v>
      </c>
      <c r="C1496" s="28" t="s">
        <v>96</v>
      </c>
      <c r="D1496" s="29" t="s">
        <v>40</v>
      </c>
      <c r="E1496" s="71" t="s">
        <v>97</v>
      </c>
      <c r="F1496" s="71" t="s">
        <v>97</v>
      </c>
      <c r="G1496" s="30">
        <f>SUM(G1497:G1503)</f>
        <v>33.222000000000001</v>
      </c>
    </row>
    <row r="1497" spans="1:7" x14ac:dyDescent="0.25">
      <c r="A1497" s="31" t="s">
        <v>1048</v>
      </c>
      <c r="B1497" s="31"/>
      <c r="C1497" s="32"/>
      <c r="D1497" s="32"/>
      <c r="E1497" s="32"/>
      <c r="F1497" s="32"/>
      <c r="G1497" s="32"/>
    </row>
    <row r="1498" spans="1:7" x14ac:dyDescent="0.25">
      <c r="A1498" s="31" t="s">
        <v>1049</v>
      </c>
      <c r="B1498" s="31"/>
      <c r="C1498" s="32">
        <v>61.6</v>
      </c>
      <c r="D1498" s="32">
        <v>0.4</v>
      </c>
      <c r="E1498" s="32">
        <v>0.15</v>
      </c>
      <c r="F1498" s="32">
        <v>1.35</v>
      </c>
      <c r="G1498" s="32">
        <f t="shared" ref="G1498:G1503" si="16">PRODUCT(C1498:F1498)</f>
        <v>4.9896000000000003</v>
      </c>
    </row>
    <row r="1499" spans="1:7" x14ac:dyDescent="0.25">
      <c r="A1499" s="31" t="s">
        <v>1049</v>
      </c>
      <c r="B1499" s="31"/>
      <c r="C1499" s="32">
        <v>7</v>
      </c>
      <c r="D1499" s="32"/>
      <c r="E1499" s="32">
        <v>0.15</v>
      </c>
      <c r="F1499" s="32">
        <v>1.35</v>
      </c>
      <c r="G1499" s="32">
        <f t="shared" si="16"/>
        <v>1.4175000000000002</v>
      </c>
    </row>
    <row r="1500" spans="1:7" x14ac:dyDescent="0.25">
      <c r="A1500" s="31" t="s">
        <v>1051</v>
      </c>
      <c r="B1500" s="31"/>
      <c r="C1500" s="32">
        <v>61.6</v>
      </c>
      <c r="D1500" s="32">
        <v>0.4</v>
      </c>
      <c r="E1500" s="32">
        <v>0.85</v>
      </c>
      <c r="F1500" s="32">
        <v>1.35</v>
      </c>
      <c r="G1500" s="32">
        <f t="shared" si="16"/>
        <v>28.2744</v>
      </c>
    </row>
    <row r="1501" spans="1:7" x14ac:dyDescent="0.25">
      <c r="A1501" s="31" t="s">
        <v>1051</v>
      </c>
      <c r="B1501" s="31"/>
      <c r="C1501" s="32">
        <v>7</v>
      </c>
      <c r="D1501" s="32">
        <v>0.85</v>
      </c>
      <c r="E1501" s="32"/>
      <c r="F1501" s="32">
        <v>1.35</v>
      </c>
      <c r="G1501" s="32">
        <f t="shared" si="16"/>
        <v>8.0325000000000006</v>
      </c>
    </row>
    <row r="1502" spans="1:7" x14ac:dyDescent="0.25">
      <c r="A1502" s="31" t="s">
        <v>1052</v>
      </c>
      <c r="B1502" s="31"/>
      <c r="C1502" s="32">
        <v>61.6</v>
      </c>
      <c r="D1502" s="32">
        <v>0.4</v>
      </c>
      <c r="E1502" s="32">
        <v>0.3</v>
      </c>
      <c r="F1502" s="32">
        <v>-1</v>
      </c>
      <c r="G1502" s="32">
        <f t="shared" si="16"/>
        <v>-7.3919999999999995</v>
      </c>
    </row>
    <row r="1503" spans="1:7" x14ac:dyDescent="0.25">
      <c r="A1503" s="31" t="s">
        <v>1052</v>
      </c>
      <c r="B1503" s="31"/>
      <c r="C1503" s="32">
        <v>7</v>
      </c>
      <c r="D1503" s="32">
        <v>0.3</v>
      </c>
      <c r="E1503" s="32"/>
      <c r="F1503" s="32">
        <v>-1</v>
      </c>
      <c r="G1503" s="32">
        <f t="shared" si="16"/>
        <v>-2.1</v>
      </c>
    </row>
    <row r="1505" spans="1:7" ht="45" customHeight="1" x14ac:dyDescent="0.25">
      <c r="A1505" s="28" t="s">
        <v>1319</v>
      </c>
      <c r="B1505" s="28" t="s">
        <v>1011</v>
      </c>
      <c r="C1505" s="28" t="s">
        <v>98</v>
      </c>
      <c r="D1505" s="29" t="s">
        <v>40</v>
      </c>
      <c r="E1505" s="71" t="s">
        <v>99</v>
      </c>
      <c r="F1505" s="71" t="s">
        <v>99</v>
      </c>
      <c r="G1505" s="30">
        <f>SUM(G1506:G1510)</f>
        <v>26.814899999999998</v>
      </c>
    </row>
    <row r="1506" spans="1:7" x14ac:dyDescent="0.25">
      <c r="A1506" s="31" t="s">
        <v>1048</v>
      </c>
      <c r="B1506" s="31"/>
      <c r="C1506" s="32"/>
      <c r="D1506" s="32"/>
      <c r="E1506" s="32"/>
      <c r="F1506" s="32"/>
      <c r="G1506" s="32"/>
    </row>
    <row r="1507" spans="1:7" x14ac:dyDescent="0.25">
      <c r="A1507" s="31" t="s">
        <v>1051</v>
      </c>
      <c r="B1507" s="31"/>
      <c r="C1507" s="32">
        <v>61.6</v>
      </c>
      <c r="D1507" s="32">
        <v>0.4</v>
      </c>
      <c r="E1507" s="32">
        <v>0.85</v>
      </c>
      <c r="F1507" s="32">
        <v>1.35</v>
      </c>
      <c r="G1507" s="32">
        <f>PRODUCT(C1507:F1507)</f>
        <v>28.2744</v>
      </c>
    </row>
    <row r="1508" spans="1:7" x14ac:dyDescent="0.25">
      <c r="A1508" s="31" t="s">
        <v>1051</v>
      </c>
      <c r="B1508" s="31"/>
      <c r="C1508" s="32">
        <v>7</v>
      </c>
      <c r="D1508" s="32">
        <v>0.85</v>
      </c>
      <c r="E1508" s="32"/>
      <c r="F1508" s="32">
        <v>1.35</v>
      </c>
      <c r="G1508" s="32">
        <f>PRODUCT(C1508:F1508)</f>
        <v>8.0325000000000006</v>
      </c>
    </row>
    <row r="1509" spans="1:7" x14ac:dyDescent="0.25">
      <c r="A1509" s="31" t="s">
        <v>1052</v>
      </c>
      <c r="B1509" s="31"/>
      <c r="C1509" s="32">
        <v>61.6</v>
      </c>
      <c r="D1509" s="32">
        <v>0.4</v>
      </c>
      <c r="E1509" s="32">
        <v>0.3</v>
      </c>
      <c r="F1509" s="32">
        <v>-1</v>
      </c>
      <c r="G1509" s="32">
        <f>PRODUCT(C1509:F1509)</f>
        <v>-7.3919999999999995</v>
      </c>
    </row>
    <row r="1510" spans="1:7" x14ac:dyDescent="0.25">
      <c r="A1510" s="31" t="s">
        <v>1052</v>
      </c>
      <c r="B1510" s="31"/>
      <c r="C1510" s="32">
        <v>7</v>
      </c>
      <c r="D1510" s="32">
        <v>0.3</v>
      </c>
      <c r="E1510" s="32"/>
      <c r="F1510" s="32">
        <v>-1</v>
      </c>
      <c r="G1510" s="32">
        <f>PRODUCT(C1510:F1510)</f>
        <v>-2.1</v>
      </c>
    </row>
    <row r="1512" spans="1:7" ht="45" customHeight="1" x14ac:dyDescent="0.25">
      <c r="A1512" s="28" t="s">
        <v>1320</v>
      </c>
      <c r="B1512" s="28" t="s">
        <v>1011</v>
      </c>
      <c r="C1512" s="28" t="s">
        <v>100</v>
      </c>
      <c r="D1512" s="29" t="s">
        <v>40</v>
      </c>
      <c r="E1512" s="71" t="s">
        <v>101</v>
      </c>
      <c r="F1512" s="71" t="s">
        <v>101</v>
      </c>
      <c r="G1512" s="30">
        <f>SUM(G1513:G1517)</f>
        <v>26.814899999999998</v>
      </c>
    </row>
    <row r="1513" spans="1:7" x14ac:dyDescent="0.25">
      <c r="A1513" s="31" t="s">
        <v>1048</v>
      </c>
      <c r="B1513" s="31"/>
      <c r="C1513" s="32"/>
      <c r="D1513" s="32"/>
      <c r="E1513" s="32"/>
      <c r="F1513" s="32"/>
      <c r="G1513" s="32"/>
    </row>
    <row r="1514" spans="1:7" x14ac:dyDescent="0.25">
      <c r="A1514" s="31" t="s">
        <v>1051</v>
      </c>
      <c r="B1514" s="31"/>
      <c r="C1514" s="32">
        <v>61.6</v>
      </c>
      <c r="D1514" s="32">
        <v>0.4</v>
      </c>
      <c r="E1514" s="32">
        <v>0.85</v>
      </c>
      <c r="F1514" s="32">
        <v>1.35</v>
      </c>
      <c r="G1514" s="32">
        <f>PRODUCT(C1514:F1514)</f>
        <v>28.2744</v>
      </c>
    </row>
    <row r="1515" spans="1:7" x14ac:dyDescent="0.25">
      <c r="A1515" s="31" t="s">
        <v>1051</v>
      </c>
      <c r="B1515" s="31"/>
      <c r="C1515" s="32">
        <v>7</v>
      </c>
      <c r="D1515" s="32">
        <v>0.85</v>
      </c>
      <c r="E1515" s="32"/>
      <c r="F1515" s="32">
        <v>1.35</v>
      </c>
      <c r="G1515" s="32">
        <f>PRODUCT(C1515:F1515)</f>
        <v>8.0325000000000006</v>
      </c>
    </row>
    <row r="1516" spans="1:7" x14ac:dyDescent="0.25">
      <c r="A1516" s="31" t="s">
        <v>1052</v>
      </c>
      <c r="B1516" s="31"/>
      <c r="C1516" s="32">
        <v>61.6</v>
      </c>
      <c r="D1516" s="32">
        <v>0.4</v>
      </c>
      <c r="E1516" s="32">
        <v>0.3</v>
      </c>
      <c r="F1516" s="32">
        <v>-1</v>
      </c>
      <c r="G1516" s="32">
        <f>PRODUCT(C1516:F1516)</f>
        <v>-7.3919999999999995</v>
      </c>
    </row>
    <row r="1517" spans="1:7" x14ac:dyDescent="0.25">
      <c r="A1517" s="31" t="s">
        <v>1052</v>
      </c>
      <c r="B1517" s="31"/>
      <c r="C1517" s="32">
        <v>7</v>
      </c>
      <c r="D1517" s="32">
        <v>0.3</v>
      </c>
      <c r="E1517" s="32"/>
      <c r="F1517" s="32">
        <v>-1</v>
      </c>
      <c r="G1517" s="32">
        <f>PRODUCT(C1517:F1517)</f>
        <v>-2.1</v>
      </c>
    </row>
    <row r="1519" spans="1:7" ht="45" customHeight="1" x14ac:dyDescent="0.25">
      <c r="A1519" s="28" t="s">
        <v>1321</v>
      </c>
      <c r="B1519" s="28" t="s">
        <v>1011</v>
      </c>
      <c r="C1519" s="28" t="s">
        <v>102</v>
      </c>
      <c r="D1519" s="29" t="s">
        <v>40</v>
      </c>
      <c r="E1519" s="71" t="s">
        <v>103</v>
      </c>
      <c r="F1519" s="71" t="s">
        <v>103</v>
      </c>
      <c r="G1519" s="30">
        <f>SUM(G1520:G1522)</f>
        <v>6.4071000000000007</v>
      </c>
    </row>
    <row r="1520" spans="1:7" x14ac:dyDescent="0.25">
      <c r="A1520" s="31" t="s">
        <v>1048</v>
      </c>
      <c r="B1520" s="31"/>
      <c r="C1520" s="32"/>
      <c r="D1520" s="32"/>
      <c r="E1520" s="32"/>
      <c r="F1520" s="32"/>
      <c r="G1520" s="32"/>
    </row>
    <row r="1521" spans="1:7" x14ac:dyDescent="0.25">
      <c r="A1521" s="31" t="s">
        <v>1049</v>
      </c>
      <c r="B1521" s="31"/>
      <c r="C1521" s="32">
        <v>61.6</v>
      </c>
      <c r="D1521" s="32">
        <v>0.4</v>
      </c>
      <c r="E1521" s="32">
        <v>0.15</v>
      </c>
      <c r="F1521" s="32">
        <v>1.35</v>
      </c>
      <c r="G1521" s="32">
        <f>PRODUCT(C1521:F1521)</f>
        <v>4.9896000000000003</v>
      </c>
    </row>
    <row r="1522" spans="1:7" x14ac:dyDescent="0.25">
      <c r="A1522" s="31" t="s">
        <v>1049</v>
      </c>
      <c r="B1522" s="31"/>
      <c r="C1522" s="32">
        <v>7</v>
      </c>
      <c r="D1522" s="32"/>
      <c r="E1522" s="32">
        <v>0.15</v>
      </c>
      <c r="F1522" s="32">
        <v>1.35</v>
      </c>
      <c r="G1522" s="32">
        <f>PRODUCT(C1522:F1522)</f>
        <v>1.4175000000000002</v>
      </c>
    </row>
    <row r="1524" spans="1:7" ht="45" customHeight="1" x14ac:dyDescent="0.25">
      <c r="A1524" s="28" t="s">
        <v>1322</v>
      </c>
      <c r="B1524" s="28" t="s">
        <v>1011</v>
      </c>
      <c r="C1524" s="28" t="s">
        <v>104</v>
      </c>
      <c r="D1524" s="29" t="s">
        <v>40</v>
      </c>
      <c r="E1524" s="71" t="s">
        <v>105</v>
      </c>
      <c r="F1524" s="71" t="s">
        <v>105</v>
      </c>
      <c r="G1524" s="30">
        <f>SUM(G1525:G1527)</f>
        <v>6.4071000000000007</v>
      </c>
    </row>
    <row r="1525" spans="1:7" x14ac:dyDescent="0.25">
      <c r="A1525" s="31" t="s">
        <v>1048</v>
      </c>
      <c r="B1525" s="31"/>
      <c r="C1525" s="32"/>
      <c r="D1525" s="32"/>
      <c r="E1525" s="32"/>
      <c r="F1525" s="32"/>
      <c r="G1525" s="32"/>
    </row>
    <row r="1526" spans="1:7" x14ac:dyDescent="0.25">
      <c r="A1526" s="31" t="s">
        <v>1049</v>
      </c>
      <c r="B1526" s="31"/>
      <c r="C1526" s="32">
        <v>61.6</v>
      </c>
      <c r="D1526" s="32">
        <v>0.4</v>
      </c>
      <c r="E1526" s="32">
        <v>0.15</v>
      </c>
      <c r="F1526" s="32">
        <v>1.35</v>
      </c>
      <c r="G1526" s="32">
        <f>PRODUCT(C1526:F1526)</f>
        <v>4.9896000000000003</v>
      </c>
    </row>
    <row r="1527" spans="1:7" x14ac:dyDescent="0.25">
      <c r="A1527" s="31" t="s">
        <v>1049</v>
      </c>
      <c r="B1527" s="31"/>
      <c r="C1527" s="32">
        <v>7</v>
      </c>
      <c r="D1527" s="32"/>
      <c r="E1527" s="32">
        <v>0.15</v>
      </c>
      <c r="F1527" s="32">
        <v>1.35</v>
      </c>
      <c r="G1527" s="32">
        <f>PRODUCT(C1527:F1527)</f>
        <v>1.4175000000000002</v>
      </c>
    </row>
    <row r="1529" spans="1:7" ht="45" customHeight="1" x14ac:dyDescent="0.25">
      <c r="A1529" s="28" t="s">
        <v>1323</v>
      </c>
      <c r="B1529" s="28" t="s">
        <v>1011</v>
      </c>
      <c r="C1529" s="28" t="s">
        <v>106</v>
      </c>
      <c r="D1529" s="29" t="s">
        <v>40</v>
      </c>
      <c r="E1529" s="71" t="s">
        <v>107</v>
      </c>
      <c r="F1529" s="71" t="s">
        <v>107</v>
      </c>
      <c r="G1529" s="30">
        <f>SUM(G1530:G1530)</f>
        <v>0.5</v>
      </c>
    </row>
    <row r="1530" spans="1:7" x14ac:dyDescent="0.25">
      <c r="A1530" s="31"/>
      <c r="B1530" s="31"/>
      <c r="C1530" s="32">
        <v>0.5</v>
      </c>
      <c r="D1530" s="32"/>
      <c r="E1530" s="32"/>
      <c r="F1530" s="32"/>
      <c r="G1530" s="32">
        <f>PRODUCT(C1530:F1530)</f>
        <v>0.5</v>
      </c>
    </row>
    <row r="1532" spans="1:7" x14ac:dyDescent="0.25">
      <c r="B1532" t="s">
        <v>1009</v>
      </c>
      <c r="C1532" s="26" t="s">
        <v>6</v>
      </c>
      <c r="D1532" s="27" t="s">
        <v>7</v>
      </c>
      <c r="E1532" s="26" t="s">
        <v>8</v>
      </c>
    </row>
    <row r="1533" spans="1:7" x14ac:dyDescent="0.25">
      <c r="B1533" t="s">
        <v>1009</v>
      </c>
      <c r="C1533" s="26" t="s">
        <v>9</v>
      </c>
      <c r="D1533" s="27" t="s">
        <v>195</v>
      </c>
      <c r="E1533" s="26" t="s">
        <v>196</v>
      </c>
    </row>
    <row r="1534" spans="1:7" x14ac:dyDescent="0.25">
      <c r="B1534" t="s">
        <v>1009</v>
      </c>
      <c r="C1534" s="26" t="s">
        <v>11</v>
      </c>
      <c r="D1534" s="27" t="s">
        <v>7</v>
      </c>
      <c r="E1534" s="26" t="s">
        <v>12</v>
      </c>
    </row>
    <row r="1536" spans="1:7" ht="45" customHeight="1" x14ac:dyDescent="0.25">
      <c r="A1536" s="28" t="s">
        <v>1324</v>
      </c>
      <c r="B1536" s="28" t="s">
        <v>1011</v>
      </c>
      <c r="C1536" s="28" t="s">
        <v>14</v>
      </c>
      <c r="D1536" s="29" t="s">
        <v>15</v>
      </c>
      <c r="E1536" s="71" t="s">
        <v>16</v>
      </c>
      <c r="F1536" s="71" t="s">
        <v>16</v>
      </c>
      <c r="G1536" s="30">
        <f>SUM(G1537:G1537)</f>
        <v>60</v>
      </c>
    </row>
    <row r="1537" spans="1:7" x14ac:dyDescent="0.25">
      <c r="A1537" s="31"/>
      <c r="B1537" s="31"/>
      <c r="C1537" s="32">
        <v>60</v>
      </c>
      <c r="D1537" s="32"/>
      <c r="E1537" s="32"/>
      <c r="F1537" s="32"/>
      <c r="G1537" s="32">
        <f>PRODUCT(C1537:F1537)</f>
        <v>60</v>
      </c>
    </row>
    <row r="1539" spans="1:7" ht="45" customHeight="1" x14ac:dyDescent="0.25">
      <c r="A1539" s="28" t="s">
        <v>1325</v>
      </c>
      <c r="B1539" s="28" t="s">
        <v>1011</v>
      </c>
      <c r="C1539" s="28" t="s">
        <v>17</v>
      </c>
      <c r="D1539" s="29" t="s">
        <v>18</v>
      </c>
      <c r="E1539" s="71" t="s">
        <v>19</v>
      </c>
      <c r="F1539" s="71" t="s">
        <v>19</v>
      </c>
      <c r="G1539" s="30">
        <f>SUM(G1540:G1540)</f>
        <v>13</v>
      </c>
    </row>
    <row r="1540" spans="1:7" x14ac:dyDescent="0.25">
      <c r="A1540" s="31"/>
      <c r="B1540" s="31"/>
      <c r="C1540" s="32">
        <v>13</v>
      </c>
      <c r="D1540" s="32"/>
      <c r="E1540" s="32"/>
      <c r="F1540" s="32"/>
      <c r="G1540" s="32">
        <f>PRODUCT(C1540:F1540)</f>
        <v>13</v>
      </c>
    </row>
    <row r="1542" spans="1:7" ht="45" customHeight="1" x14ac:dyDescent="0.25">
      <c r="A1542" s="28" t="s">
        <v>1326</v>
      </c>
      <c r="B1542" s="28" t="s">
        <v>1011</v>
      </c>
      <c r="C1542" s="28" t="s">
        <v>20</v>
      </c>
      <c r="D1542" s="29" t="s">
        <v>18</v>
      </c>
      <c r="E1542" s="71" t="s">
        <v>21</v>
      </c>
      <c r="F1542" s="71" t="s">
        <v>21</v>
      </c>
      <c r="G1542" s="30">
        <f>SUM(G1543:G1543)</f>
        <v>6</v>
      </c>
    </row>
    <row r="1543" spans="1:7" x14ac:dyDescent="0.25">
      <c r="A1543" s="31"/>
      <c r="B1543" s="31"/>
      <c r="C1543" s="32">
        <v>6</v>
      </c>
      <c r="D1543" s="32"/>
      <c r="E1543" s="32"/>
      <c r="F1543" s="32"/>
      <c r="G1543" s="32">
        <f>PRODUCT(C1543:F1543)</f>
        <v>6</v>
      </c>
    </row>
    <row r="1545" spans="1:7" ht="45" customHeight="1" x14ac:dyDescent="0.25">
      <c r="A1545" s="28" t="s">
        <v>1327</v>
      </c>
      <c r="B1545" s="28" t="s">
        <v>1011</v>
      </c>
      <c r="C1545" s="28" t="s">
        <v>22</v>
      </c>
      <c r="D1545" s="29" t="s">
        <v>15</v>
      </c>
      <c r="E1545" s="71" t="s">
        <v>23</v>
      </c>
      <c r="F1545" s="71" t="s">
        <v>23</v>
      </c>
      <c r="G1545" s="30">
        <f>SUM(G1546:G1546)</f>
        <v>128</v>
      </c>
    </row>
    <row r="1546" spans="1:7" x14ac:dyDescent="0.25">
      <c r="A1546" s="31"/>
      <c r="B1546" s="31"/>
      <c r="C1546" s="32">
        <v>128</v>
      </c>
      <c r="D1546" s="32"/>
      <c r="E1546" s="32"/>
      <c r="F1546" s="32"/>
      <c r="G1546" s="32">
        <f>PRODUCT(C1546:F1546)</f>
        <v>128</v>
      </c>
    </row>
    <row r="1548" spans="1:7" ht="45" customHeight="1" x14ac:dyDescent="0.25">
      <c r="A1548" s="28" t="s">
        <v>1328</v>
      </c>
      <c r="B1548" s="28" t="s">
        <v>1011</v>
      </c>
      <c r="C1548" s="28" t="s">
        <v>24</v>
      </c>
      <c r="D1548" s="29" t="s">
        <v>18</v>
      </c>
      <c r="E1548" s="71" t="s">
        <v>25</v>
      </c>
      <c r="F1548" s="71" t="s">
        <v>25</v>
      </c>
      <c r="G1548" s="30">
        <f>SUM(G1549:G1551)</f>
        <v>9</v>
      </c>
    </row>
    <row r="1549" spans="1:7" x14ac:dyDescent="0.25">
      <c r="A1549" s="31" t="s">
        <v>1016</v>
      </c>
      <c r="B1549" s="31"/>
      <c r="C1549" s="32">
        <v>6</v>
      </c>
      <c r="D1549" s="32"/>
      <c r="E1549" s="32"/>
      <c r="F1549" s="32"/>
      <c r="G1549" s="32">
        <f>PRODUCT(C1549:F1549)</f>
        <v>6</v>
      </c>
    </row>
    <row r="1550" spans="1:7" x14ac:dyDescent="0.25">
      <c r="A1550" s="31" t="s">
        <v>1017</v>
      </c>
      <c r="B1550" s="31"/>
      <c r="C1550" s="32">
        <v>2</v>
      </c>
      <c r="D1550" s="32"/>
      <c r="E1550" s="32"/>
      <c r="F1550" s="32"/>
      <c r="G1550" s="32">
        <f>PRODUCT(C1550:F1550)</f>
        <v>2</v>
      </c>
    </row>
    <row r="1551" spans="1:7" x14ac:dyDescent="0.25">
      <c r="A1551" s="31" t="s">
        <v>1018</v>
      </c>
      <c r="B1551" s="31"/>
      <c r="C1551" s="32">
        <v>1</v>
      </c>
      <c r="D1551" s="32"/>
      <c r="E1551" s="32"/>
      <c r="F1551" s="32"/>
      <c r="G1551" s="32">
        <f>PRODUCT(C1551:F1551)</f>
        <v>1</v>
      </c>
    </row>
    <row r="1553" spans="1:7" ht="45" customHeight="1" x14ac:dyDescent="0.25">
      <c r="A1553" s="28" t="s">
        <v>1329</v>
      </c>
      <c r="B1553" s="28" t="s">
        <v>1011</v>
      </c>
      <c r="C1553" s="28" t="s">
        <v>26</v>
      </c>
      <c r="D1553" s="29" t="s">
        <v>18</v>
      </c>
      <c r="E1553" s="71" t="s">
        <v>27</v>
      </c>
      <c r="F1553" s="71" t="s">
        <v>27</v>
      </c>
      <c r="G1553" s="30">
        <f>SUM(G1554:G1555)</f>
        <v>3</v>
      </c>
    </row>
    <row r="1554" spans="1:7" x14ac:dyDescent="0.25">
      <c r="A1554" s="31" t="s">
        <v>1020</v>
      </c>
      <c r="B1554" s="31"/>
      <c r="C1554" s="32">
        <v>2</v>
      </c>
      <c r="D1554" s="32"/>
      <c r="E1554" s="32"/>
      <c r="F1554" s="32"/>
      <c r="G1554" s="32">
        <f>PRODUCT(C1554:F1554)</f>
        <v>2</v>
      </c>
    </row>
    <row r="1555" spans="1:7" x14ac:dyDescent="0.25">
      <c r="A1555" s="31" t="s">
        <v>1021</v>
      </c>
      <c r="B1555" s="31"/>
      <c r="C1555" s="32">
        <v>1</v>
      </c>
      <c r="D1555" s="32"/>
      <c r="E1555" s="32"/>
      <c r="F1555" s="32"/>
      <c r="G1555" s="32">
        <f>PRODUCT(C1555:F1555)</f>
        <v>1</v>
      </c>
    </row>
    <row r="1557" spans="1:7" ht="45" customHeight="1" x14ac:dyDescent="0.25">
      <c r="A1557" s="28" t="s">
        <v>1330</v>
      </c>
      <c r="B1557" s="28" t="s">
        <v>1011</v>
      </c>
      <c r="C1557" s="28" t="s">
        <v>28</v>
      </c>
      <c r="D1557" s="29" t="s">
        <v>18</v>
      </c>
      <c r="E1557" s="71" t="s">
        <v>29</v>
      </c>
      <c r="F1557" s="71" t="s">
        <v>29</v>
      </c>
      <c r="G1557" s="30">
        <f>SUM(G1558:G1560)</f>
        <v>6</v>
      </c>
    </row>
    <row r="1558" spans="1:7" x14ac:dyDescent="0.25">
      <c r="A1558" s="31" t="s">
        <v>1023</v>
      </c>
      <c r="B1558" s="31"/>
      <c r="C1558" s="32">
        <v>1</v>
      </c>
      <c r="D1558" s="32"/>
      <c r="E1558" s="32"/>
      <c r="F1558" s="32"/>
      <c r="G1558" s="32">
        <f>PRODUCT(C1558:F1558)</f>
        <v>1</v>
      </c>
    </row>
    <row r="1559" spans="1:7" x14ac:dyDescent="0.25">
      <c r="A1559" s="31" t="s">
        <v>1024</v>
      </c>
      <c r="B1559" s="31"/>
      <c r="C1559" s="32">
        <v>4</v>
      </c>
      <c r="D1559" s="32"/>
      <c r="E1559" s="32"/>
      <c r="F1559" s="32"/>
      <c r="G1559" s="32">
        <f>PRODUCT(C1559:F1559)</f>
        <v>4</v>
      </c>
    </row>
    <row r="1560" spans="1:7" x14ac:dyDescent="0.25">
      <c r="A1560" s="31" t="s">
        <v>1025</v>
      </c>
      <c r="B1560" s="31"/>
      <c r="C1560" s="32">
        <v>1</v>
      </c>
      <c r="D1560" s="32"/>
      <c r="E1560" s="32"/>
      <c r="F1560" s="32"/>
      <c r="G1560" s="32">
        <f>PRODUCT(C1560:F1560)</f>
        <v>1</v>
      </c>
    </row>
    <row r="1562" spans="1:7" ht="45" customHeight="1" x14ac:dyDescent="0.25">
      <c r="A1562" s="28" t="s">
        <v>1331</v>
      </c>
      <c r="B1562" s="28" t="s">
        <v>1011</v>
      </c>
      <c r="C1562" s="28" t="s">
        <v>30</v>
      </c>
      <c r="D1562" s="29" t="s">
        <v>31</v>
      </c>
      <c r="E1562" s="71" t="s">
        <v>32</v>
      </c>
      <c r="F1562" s="71" t="s">
        <v>32</v>
      </c>
      <c r="G1562" s="30">
        <f>SUM(G1563:G1563)</f>
        <v>16</v>
      </c>
    </row>
    <row r="1563" spans="1:7" x14ac:dyDescent="0.25">
      <c r="A1563" s="31"/>
      <c r="B1563" s="31"/>
      <c r="C1563" s="32">
        <v>16</v>
      </c>
      <c r="D1563" s="32"/>
      <c r="E1563" s="32"/>
      <c r="F1563" s="32"/>
      <c r="G1563" s="32">
        <f>PRODUCT(C1563:F1563)</f>
        <v>16</v>
      </c>
    </row>
    <row r="1565" spans="1:7" ht="45" customHeight="1" x14ac:dyDescent="0.25">
      <c r="A1565" s="28" t="s">
        <v>1332</v>
      </c>
      <c r="B1565" s="28" t="s">
        <v>1011</v>
      </c>
      <c r="C1565" s="28" t="s">
        <v>33</v>
      </c>
      <c r="D1565" s="29" t="s">
        <v>31</v>
      </c>
      <c r="E1565" s="71" t="s">
        <v>34</v>
      </c>
      <c r="F1565" s="71" t="s">
        <v>34</v>
      </c>
      <c r="G1565" s="30">
        <f>SUM(G1566:G1566)</f>
        <v>16</v>
      </c>
    </row>
    <row r="1566" spans="1:7" x14ac:dyDescent="0.25">
      <c r="A1566" s="31"/>
      <c r="B1566" s="31"/>
      <c r="C1566" s="32">
        <v>16</v>
      </c>
      <c r="D1566" s="32"/>
      <c r="E1566" s="32"/>
      <c r="F1566" s="32"/>
      <c r="G1566" s="32">
        <f>PRODUCT(C1566:F1566)</f>
        <v>16</v>
      </c>
    </row>
    <row r="1568" spans="1:7" x14ac:dyDescent="0.25">
      <c r="B1568" t="s">
        <v>1009</v>
      </c>
      <c r="C1568" s="26" t="s">
        <v>6</v>
      </c>
      <c r="D1568" s="27" t="s">
        <v>7</v>
      </c>
      <c r="E1568" s="26" t="s">
        <v>8</v>
      </c>
    </row>
    <row r="1569" spans="1:7" x14ac:dyDescent="0.25">
      <c r="B1569" t="s">
        <v>1009</v>
      </c>
      <c r="C1569" s="26" t="s">
        <v>9</v>
      </c>
      <c r="D1569" s="27" t="s">
        <v>195</v>
      </c>
      <c r="E1569" s="26" t="s">
        <v>196</v>
      </c>
    </row>
    <row r="1570" spans="1:7" x14ac:dyDescent="0.25">
      <c r="B1570" t="s">
        <v>1009</v>
      </c>
      <c r="C1570" s="26" t="s">
        <v>11</v>
      </c>
      <c r="D1570" s="27" t="s">
        <v>36</v>
      </c>
      <c r="E1570" s="26" t="s">
        <v>37</v>
      </c>
    </row>
    <row r="1572" spans="1:7" ht="45" customHeight="1" x14ac:dyDescent="0.25">
      <c r="A1572" s="28" t="s">
        <v>1333</v>
      </c>
      <c r="B1572" s="28" t="s">
        <v>1011</v>
      </c>
      <c r="C1572" s="28" t="s">
        <v>39</v>
      </c>
      <c r="D1572" s="29" t="s">
        <v>40</v>
      </c>
      <c r="E1572" s="71" t="s">
        <v>41</v>
      </c>
      <c r="F1572" s="71" t="s">
        <v>41</v>
      </c>
      <c r="G1572" s="30">
        <f>SUM(G1573:G1573)</f>
        <v>3</v>
      </c>
    </row>
    <row r="1573" spans="1:7" x14ac:dyDescent="0.25">
      <c r="A1573" s="31"/>
      <c r="B1573" s="31"/>
      <c r="C1573" s="32">
        <v>3</v>
      </c>
      <c r="D1573" s="32"/>
      <c r="E1573" s="32"/>
      <c r="F1573" s="32"/>
      <c r="G1573" s="32">
        <f>PRODUCT(C1573:F1573)</f>
        <v>3</v>
      </c>
    </row>
    <row r="1575" spans="1:7" x14ac:dyDescent="0.25">
      <c r="B1575" t="s">
        <v>1009</v>
      </c>
      <c r="C1575" s="26" t="s">
        <v>6</v>
      </c>
      <c r="D1575" s="27" t="s">
        <v>7</v>
      </c>
      <c r="E1575" s="26" t="s">
        <v>8</v>
      </c>
    </row>
    <row r="1576" spans="1:7" x14ac:dyDescent="0.25">
      <c r="B1576" t="s">
        <v>1009</v>
      </c>
      <c r="C1576" s="26" t="s">
        <v>9</v>
      </c>
      <c r="D1576" s="27" t="s">
        <v>195</v>
      </c>
      <c r="E1576" s="26" t="s">
        <v>196</v>
      </c>
    </row>
    <row r="1577" spans="1:7" x14ac:dyDescent="0.25">
      <c r="B1577" t="s">
        <v>1009</v>
      </c>
      <c r="C1577" s="26" t="s">
        <v>11</v>
      </c>
      <c r="D1577" s="27" t="s">
        <v>42</v>
      </c>
      <c r="E1577" s="26" t="s">
        <v>43</v>
      </c>
    </row>
    <row r="1579" spans="1:7" ht="45" customHeight="1" x14ac:dyDescent="0.25">
      <c r="A1579" s="28" t="s">
        <v>1334</v>
      </c>
      <c r="B1579" s="28" t="s">
        <v>1011</v>
      </c>
      <c r="C1579" s="28" t="s">
        <v>45</v>
      </c>
      <c r="D1579" s="29" t="s">
        <v>31</v>
      </c>
      <c r="E1579" s="71" t="s">
        <v>46</v>
      </c>
      <c r="F1579" s="71" t="s">
        <v>46</v>
      </c>
      <c r="G1579" s="30">
        <f>SUM(G1580:G1580)</f>
        <v>25.680000000000003</v>
      </c>
    </row>
    <row r="1580" spans="1:7" x14ac:dyDescent="0.25">
      <c r="A1580" s="31"/>
      <c r="B1580" s="31"/>
      <c r="C1580" s="32">
        <v>64.2</v>
      </c>
      <c r="D1580" s="32">
        <v>0.4</v>
      </c>
      <c r="E1580" s="32"/>
      <c r="F1580" s="32"/>
      <c r="G1580" s="32">
        <f>PRODUCT(C1580:F1580)</f>
        <v>25.680000000000003</v>
      </c>
    </row>
    <row r="1582" spans="1:7" ht="45" customHeight="1" x14ac:dyDescent="0.25">
      <c r="A1582" s="28" t="s">
        <v>1335</v>
      </c>
      <c r="B1582" s="28" t="s">
        <v>1011</v>
      </c>
      <c r="C1582" s="28" t="s">
        <v>47</v>
      </c>
      <c r="D1582" s="29" t="s">
        <v>31</v>
      </c>
      <c r="E1582" s="71" t="s">
        <v>48</v>
      </c>
      <c r="F1582" s="71" t="s">
        <v>48</v>
      </c>
      <c r="G1582" s="30">
        <f>SUM(G1583:G1583)</f>
        <v>7</v>
      </c>
    </row>
    <row r="1583" spans="1:7" x14ac:dyDescent="0.25">
      <c r="A1583" s="31"/>
      <c r="B1583" s="31"/>
      <c r="C1583" s="32">
        <v>7</v>
      </c>
      <c r="D1583" s="32"/>
      <c r="E1583" s="32"/>
      <c r="F1583" s="32"/>
      <c r="G1583" s="32">
        <f>PRODUCT(C1583:F1583)</f>
        <v>7</v>
      </c>
    </row>
    <row r="1585" spans="1:7" x14ac:dyDescent="0.25">
      <c r="B1585" t="s">
        <v>1009</v>
      </c>
      <c r="C1585" s="26" t="s">
        <v>6</v>
      </c>
      <c r="D1585" s="27" t="s">
        <v>7</v>
      </c>
      <c r="E1585" s="26" t="s">
        <v>8</v>
      </c>
    </row>
    <row r="1586" spans="1:7" x14ac:dyDescent="0.25">
      <c r="B1586" t="s">
        <v>1009</v>
      </c>
      <c r="C1586" s="26" t="s">
        <v>9</v>
      </c>
      <c r="D1586" s="27" t="s">
        <v>195</v>
      </c>
      <c r="E1586" s="26" t="s">
        <v>196</v>
      </c>
    </row>
    <row r="1587" spans="1:7" x14ac:dyDescent="0.25">
      <c r="B1587" t="s">
        <v>1009</v>
      </c>
      <c r="C1587" s="26" t="s">
        <v>11</v>
      </c>
      <c r="D1587" s="27" t="s">
        <v>53</v>
      </c>
      <c r="E1587" s="26" t="s">
        <v>54</v>
      </c>
    </row>
    <row r="1589" spans="1:7" ht="45" customHeight="1" x14ac:dyDescent="0.25">
      <c r="A1589" s="28" t="s">
        <v>1336</v>
      </c>
      <c r="B1589" s="28" t="s">
        <v>1011</v>
      </c>
      <c r="C1589" s="28" t="s">
        <v>56</v>
      </c>
      <c r="D1589" s="29" t="s">
        <v>40</v>
      </c>
      <c r="E1589" s="71" t="s">
        <v>57</v>
      </c>
      <c r="F1589" s="71" t="s">
        <v>57</v>
      </c>
      <c r="G1589" s="30">
        <f>SUM(G1590:G1590)</f>
        <v>21.828000000000003</v>
      </c>
    </row>
    <row r="1590" spans="1:7" x14ac:dyDescent="0.25">
      <c r="A1590" s="31"/>
      <c r="B1590" s="31"/>
      <c r="C1590" s="32">
        <v>64.2</v>
      </c>
      <c r="D1590" s="32">
        <v>0.4</v>
      </c>
      <c r="E1590" s="32">
        <v>0.85</v>
      </c>
      <c r="F1590" s="32"/>
      <c r="G1590" s="32">
        <f>PRODUCT(C1590:F1590)</f>
        <v>21.828000000000003</v>
      </c>
    </row>
    <row r="1592" spans="1:7" ht="45" customHeight="1" x14ac:dyDescent="0.25">
      <c r="A1592" s="28" t="s">
        <v>1337</v>
      </c>
      <c r="B1592" s="28" t="s">
        <v>1011</v>
      </c>
      <c r="C1592" s="28" t="s">
        <v>58</v>
      </c>
      <c r="D1592" s="29" t="s">
        <v>40</v>
      </c>
      <c r="E1592" s="71" t="s">
        <v>59</v>
      </c>
      <c r="F1592" s="71" t="s">
        <v>59</v>
      </c>
      <c r="G1592" s="30">
        <f>SUM(G1593:G1593)</f>
        <v>5.95</v>
      </c>
    </row>
    <row r="1593" spans="1:7" x14ac:dyDescent="0.25">
      <c r="A1593" s="31"/>
      <c r="B1593" s="31"/>
      <c r="C1593" s="32">
        <v>7</v>
      </c>
      <c r="D1593" s="32">
        <v>0.85</v>
      </c>
      <c r="E1593" s="32"/>
      <c r="F1593" s="32"/>
      <c r="G1593" s="32">
        <f>PRODUCT(C1593:F1593)</f>
        <v>5.95</v>
      </c>
    </row>
    <row r="1595" spans="1:7" ht="45" customHeight="1" x14ac:dyDescent="0.25">
      <c r="A1595" s="28" t="s">
        <v>1338</v>
      </c>
      <c r="B1595" s="28" t="s">
        <v>1011</v>
      </c>
      <c r="C1595" s="28" t="s">
        <v>60</v>
      </c>
      <c r="D1595" s="29" t="s">
        <v>40</v>
      </c>
      <c r="E1595" s="71" t="s">
        <v>61</v>
      </c>
      <c r="F1595" s="71" t="s">
        <v>61</v>
      </c>
      <c r="G1595" s="30">
        <f>SUM(G1596:G1596)</f>
        <v>14.124000000000002</v>
      </c>
    </row>
    <row r="1596" spans="1:7" x14ac:dyDescent="0.25">
      <c r="A1596" s="31"/>
      <c r="B1596" s="31"/>
      <c r="C1596" s="32">
        <v>64.2</v>
      </c>
      <c r="D1596" s="32">
        <v>0.4</v>
      </c>
      <c r="E1596" s="32">
        <v>0.55000000000000004</v>
      </c>
      <c r="F1596" s="32"/>
      <c r="G1596" s="32">
        <f>PRODUCT(C1596:F1596)</f>
        <v>14.124000000000002</v>
      </c>
    </row>
    <row r="1598" spans="1:7" ht="45" customHeight="1" x14ac:dyDescent="0.25">
      <c r="A1598" s="28" t="s">
        <v>1339</v>
      </c>
      <c r="B1598" s="28" t="s">
        <v>1011</v>
      </c>
      <c r="C1598" s="28" t="s">
        <v>62</v>
      </c>
      <c r="D1598" s="29" t="s">
        <v>40</v>
      </c>
      <c r="E1598" s="71" t="s">
        <v>63</v>
      </c>
      <c r="F1598" s="71" t="s">
        <v>63</v>
      </c>
      <c r="G1598" s="30">
        <f>SUM(G1599:G1599)</f>
        <v>3.8500000000000005</v>
      </c>
    </row>
    <row r="1599" spans="1:7" x14ac:dyDescent="0.25">
      <c r="A1599" s="31"/>
      <c r="B1599" s="31"/>
      <c r="C1599" s="32">
        <v>7</v>
      </c>
      <c r="D1599" s="32">
        <v>0.55000000000000004</v>
      </c>
      <c r="E1599" s="32"/>
      <c r="F1599" s="32"/>
      <c r="G1599" s="32">
        <f>PRODUCT(C1599:F1599)</f>
        <v>3.8500000000000005</v>
      </c>
    </row>
    <row r="1601" spans="1:7" ht="45" customHeight="1" x14ac:dyDescent="0.25">
      <c r="A1601" s="28" t="s">
        <v>1340</v>
      </c>
      <c r="B1601" s="28" t="s">
        <v>1011</v>
      </c>
      <c r="C1601" s="28" t="s">
        <v>64</v>
      </c>
      <c r="D1601" s="29" t="s">
        <v>40</v>
      </c>
      <c r="E1601" s="71" t="s">
        <v>65</v>
      </c>
      <c r="F1601" s="71" t="s">
        <v>65</v>
      </c>
      <c r="G1601" s="30">
        <f>SUM(G1602:G1602)</f>
        <v>7.7040000000000006</v>
      </c>
    </row>
    <row r="1602" spans="1:7" x14ac:dyDescent="0.25">
      <c r="A1602" s="31"/>
      <c r="B1602" s="31"/>
      <c r="C1602" s="32">
        <v>64.2</v>
      </c>
      <c r="D1602" s="32">
        <v>0.4</v>
      </c>
      <c r="E1602" s="32">
        <v>0.3</v>
      </c>
      <c r="F1602" s="32"/>
      <c r="G1602" s="32">
        <f>PRODUCT(C1602:F1602)</f>
        <v>7.7040000000000006</v>
      </c>
    </row>
    <row r="1604" spans="1:7" ht="45" customHeight="1" x14ac:dyDescent="0.25">
      <c r="A1604" s="28" t="s">
        <v>1341</v>
      </c>
      <c r="B1604" s="28" t="s">
        <v>1011</v>
      </c>
      <c r="C1604" s="28" t="s">
        <v>66</v>
      </c>
      <c r="D1604" s="29" t="s">
        <v>40</v>
      </c>
      <c r="E1604" s="71" t="s">
        <v>67</v>
      </c>
      <c r="F1604" s="71" t="s">
        <v>67</v>
      </c>
      <c r="G1604" s="30">
        <f>SUM(G1605:G1605)</f>
        <v>2.1</v>
      </c>
    </row>
    <row r="1605" spans="1:7" x14ac:dyDescent="0.25">
      <c r="A1605" s="31"/>
      <c r="B1605" s="31"/>
      <c r="C1605" s="32">
        <v>7</v>
      </c>
      <c r="D1605" s="32">
        <v>0.3</v>
      </c>
      <c r="E1605" s="32"/>
      <c r="F1605" s="32"/>
      <c r="G1605" s="32">
        <f>PRODUCT(C1605:F1605)</f>
        <v>2.1</v>
      </c>
    </row>
    <row r="1607" spans="1:7" x14ac:dyDescent="0.25">
      <c r="B1607" t="s">
        <v>1009</v>
      </c>
      <c r="C1607" s="26" t="s">
        <v>6</v>
      </c>
      <c r="D1607" s="27" t="s">
        <v>7</v>
      </c>
      <c r="E1607" s="26" t="s">
        <v>8</v>
      </c>
    </row>
    <row r="1608" spans="1:7" x14ac:dyDescent="0.25">
      <c r="B1608" t="s">
        <v>1009</v>
      </c>
      <c r="C1608" s="26" t="s">
        <v>9</v>
      </c>
      <c r="D1608" s="27" t="s">
        <v>195</v>
      </c>
      <c r="E1608" s="26" t="s">
        <v>196</v>
      </c>
    </row>
    <row r="1609" spans="1:7" x14ac:dyDescent="0.25">
      <c r="B1609" t="s">
        <v>1009</v>
      </c>
      <c r="C1609" s="26" t="s">
        <v>11</v>
      </c>
      <c r="D1609" s="27" t="s">
        <v>68</v>
      </c>
      <c r="E1609" s="26" t="s">
        <v>69</v>
      </c>
    </row>
    <row r="1611" spans="1:7" ht="45" customHeight="1" x14ac:dyDescent="0.25">
      <c r="A1611" s="28" t="s">
        <v>1342</v>
      </c>
      <c r="B1611" s="28" t="s">
        <v>1011</v>
      </c>
      <c r="C1611" s="28" t="s">
        <v>71</v>
      </c>
      <c r="D1611" s="29" t="s">
        <v>15</v>
      </c>
      <c r="E1611" s="71" t="s">
        <v>72</v>
      </c>
      <c r="F1611" s="71" t="s">
        <v>72</v>
      </c>
      <c r="G1611" s="30">
        <f>SUM(G1612:G1612)</f>
        <v>64.2</v>
      </c>
    </row>
    <row r="1612" spans="1:7" x14ac:dyDescent="0.25">
      <c r="A1612" s="31"/>
      <c r="B1612" s="31"/>
      <c r="C1612" s="32">
        <v>64.2</v>
      </c>
      <c r="D1612" s="32"/>
      <c r="E1612" s="32"/>
      <c r="F1612" s="32"/>
      <c r="G1612" s="32">
        <f>PRODUCT(C1612:F1612)</f>
        <v>64.2</v>
      </c>
    </row>
    <row r="1614" spans="1:7" ht="45" customHeight="1" x14ac:dyDescent="0.25">
      <c r="A1614" s="28" t="s">
        <v>1343</v>
      </c>
      <c r="B1614" s="28" t="s">
        <v>1011</v>
      </c>
      <c r="C1614" s="28" t="s">
        <v>73</v>
      </c>
      <c r="D1614" s="29" t="s">
        <v>18</v>
      </c>
      <c r="E1614" s="71" t="s">
        <v>74</v>
      </c>
      <c r="F1614" s="71" t="s">
        <v>74</v>
      </c>
      <c r="G1614" s="30">
        <f>SUM(G1615:G1615)</f>
        <v>1</v>
      </c>
    </row>
    <row r="1615" spans="1:7" x14ac:dyDescent="0.25">
      <c r="A1615" s="31"/>
      <c r="B1615" s="31"/>
      <c r="C1615" s="32">
        <v>1</v>
      </c>
      <c r="D1615" s="32"/>
      <c r="E1615" s="32"/>
      <c r="F1615" s="32"/>
      <c r="G1615" s="32">
        <f>PRODUCT(C1615:F1615)</f>
        <v>1</v>
      </c>
    </row>
    <row r="1617" spans="1:7" ht="45" customHeight="1" x14ac:dyDescent="0.25">
      <c r="A1617" s="28" t="s">
        <v>1344</v>
      </c>
      <c r="B1617" s="28" t="s">
        <v>1011</v>
      </c>
      <c r="C1617" s="28" t="s">
        <v>75</v>
      </c>
      <c r="D1617" s="29" t="s">
        <v>15</v>
      </c>
      <c r="E1617" s="71" t="s">
        <v>76</v>
      </c>
      <c r="F1617" s="71" t="s">
        <v>76</v>
      </c>
      <c r="G1617" s="30">
        <f>SUM(G1618:G1618)</f>
        <v>64.2</v>
      </c>
    </row>
    <row r="1618" spans="1:7" x14ac:dyDescent="0.25">
      <c r="A1618" s="31"/>
      <c r="B1618" s="31"/>
      <c r="C1618" s="32">
        <v>64.2</v>
      </c>
      <c r="D1618" s="32"/>
      <c r="E1618" s="32"/>
      <c r="F1618" s="32"/>
      <c r="G1618" s="32">
        <f>PRODUCT(C1618:F1618)</f>
        <v>64.2</v>
      </c>
    </row>
    <row r="1620" spans="1:7" x14ac:dyDescent="0.25">
      <c r="B1620" t="s">
        <v>1009</v>
      </c>
      <c r="C1620" s="26" t="s">
        <v>6</v>
      </c>
      <c r="D1620" s="27" t="s">
        <v>7</v>
      </c>
      <c r="E1620" s="26" t="s">
        <v>8</v>
      </c>
    </row>
    <row r="1621" spans="1:7" x14ac:dyDescent="0.25">
      <c r="B1621" t="s">
        <v>1009</v>
      </c>
      <c r="C1621" s="26" t="s">
        <v>9</v>
      </c>
      <c r="D1621" s="27" t="s">
        <v>195</v>
      </c>
      <c r="E1621" s="26" t="s">
        <v>196</v>
      </c>
    </row>
    <row r="1622" spans="1:7" x14ac:dyDescent="0.25">
      <c r="B1622" t="s">
        <v>1009</v>
      </c>
      <c r="C1622" s="26" t="s">
        <v>11</v>
      </c>
      <c r="D1622" s="27" t="s">
        <v>79</v>
      </c>
      <c r="E1622" s="26" t="s">
        <v>80</v>
      </c>
    </row>
    <row r="1624" spans="1:7" ht="45" customHeight="1" x14ac:dyDescent="0.25">
      <c r="A1624" s="28" t="s">
        <v>1345</v>
      </c>
      <c r="B1624" s="28" t="s">
        <v>1011</v>
      </c>
      <c r="C1624" s="28" t="s">
        <v>166</v>
      </c>
      <c r="D1624" s="29" t="s">
        <v>18</v>
      </c>
      <c r="E1624" s="71" t="s">
        <v>167</v>
      </c>
      <c r="F1624" s="71" t="s">
        <v>167</v>
      </c>
      <c r="G1624" s="30">
        <f>SUM(G1625:G1625)</f>
        <v>1</v>
      </c>
    </row>
    <row r="1625" spans="1:7" x14ac:dyDescent="0.25">
      <c r="A1625" s="31"/>
      <c r="B1625" s="31"/>
      <c r="C1625" s="32">
        <v>1</v>
      </c>
      <c r="D1625" s="32"/>
      <c r="E1625" s="32"/>
      <c r="F1625" s="32"/>
      <c r="G1625" s="32">
        <f>PRODUCT(C1625:F1625)</f>
        <v>1</v>
      </c>
    </row>
    <row r="1627" spans="1:7" ht="45" customHeight="1" x14ac:dyDescent="0.25">
      <c r="A1627" s="28" t="s">
        <v>1346</v>
      </c>
      <c r="B1627" s="28" t="s">
        <v>1011</v>
      </c>
      <c r="C1627" s="28" t="s">
        <v>126</v>
      </c>
      <c r="D1627" s="29" t="s">
        <v>18</v>
      </c>
      <c r="E1627" s="71" t="s">
        <v>127</v>
      </c>
      <c r="F1627" s="71" t="s">
        <v>127</v>
      </c>
      <c r="G1627" s="30">
        <f>SUM(G1628:G1628)</f>
        <v>1</v>
      </c>
    </row>
    <row r="1628" spans="1:7" x14ac:dyDescent="0.25">
      <c r="A1628" s="31"/>
      <c r="B1628" s="31"/>
      <c r="C1628" s="32">
        <v>1</v>
      </c>
      <c r="D1628" s="32"/>
      <c r="E1628" s="32"/>
      <c r="F1628" s="32"/>
      <c r="G1628" s="32">
        <f>PRODUCT(C1628:F1628)</f>
        <v>1</v>
      </c>
    </row>
    <row r="1630" spans="1:7" x14ac:dyDescent="0.25">
      <c r="B1630" t="s">
        <v>1009</v>
      </c>
      <c r="C1630" s="26" t="s">
        <v>6</v>
      </c>
      <c r="D1630" s="27" t="s">
        <v>7</v>
      </c>
      <c r="E1630" s="26" t="s">
        <v>8</v>
      </c>
    </row>
    <row r="1631" spans="1:7" x14ac:dyDescent="0.25">
      <c r="B1631" t="s">
        <v>1009</v>
      </c>
      <c r="C1631" s="26" t="s">
        <v>9</v>
      </c>
      <c r="D1631" s="27" t="s">
        <v>195</v>
      </c>
      <c r="E1631" s="26" t="s">
        <v>196</v>
      </c>
    </row>
    <row r="1632" spans="1:7" x14ac:dyDescent="0.25">
      <c r="B1632" t="s">
        <v>1009</v>
      </c>
      <c r="C1632" s="26" t="s">
        <v>11</v>
      </c>
      <c r="D1632" s="27" t="s">
        <v>84</v>
      </c>
      <c r="E1632" s="26" t="s">
        <v>85</v>
      </c>
    </row>
    <row r="1634" spans="1:7" ht="45" customHeight="1" x14ac:dyDescent="0.25">
      <c r="A1634" s="28" t="s">
        <v>1347</v>
      </c>
      <c r="B1634" s="28" t="s">
        <v>1011</v>
      </c>
      <c r="C1634" s="28" t="s">
        <v>87</v>
      </c>
      <c r="D1634" s="29" t="s">
        <v>31</v>
      </c>
      <c r="E1634" s="71" t="s">
        <v>88</v>
      </c>
      <c r="F1634" s="71" t="s">
        <v>88</v>
      </c>
      <c r="G1634" s="30">
        <f>SUM(G1635:G1636)</f>
        <v>32.680000000000007</v>
      </c>
    </row>
    <row r="1635" spans="1:7" x14ac:dyDescent="0.25">
      <c r="A1635" s="31"/>
      <c r="B1635" s="31"/>
      <c r="C1635" s="32">
        <v>64.2</v>
      </c>
      <c r="D1635" s="32">
        <v>0.4</v>
      </c>
      <c r="E1635" s="32"/>
      <c r="F1635" s="32"/>
      <c r="G1635" s="32">
        <f>PRODUCT(C1635:F1635)</f>
        <v>25.680000000000003</v>
      </c>
    </row>
    <row r="1636" spans="1:7" x14ac:dyDescent="0.25">
      <c r="A1636" s="31"/>
      <c r="B1636" s="31"/>
      <c r="C1636" s="32">
        <v>7</v>
      </c>
      <c r="D1636" s="32"/>
      <c r="E1636" s="32"/>
      <c r="F1636" s="32"/>
      <c r="G1636" s="32">
        <f>PRODUCT(C1636:F1636)</f>
        <v>7</v>
      </c>
    </row>
    <row r="1638" spans="1:7" ht="45" customHeight="1" x14ac:dyDescent="0.25">
      <c r="A1638" s="28" t="s">
        <v>1348</v>
      </c>
      <c r="B1638" s="28" t="s">
        <v>1011</v>
      </c>
      <c r="C1638" s="28" t="s">
        <v>89</v>
      </c>
      <c r="D1638" s="29" t="s">
        <v>40</v>
      </c>
      <c r="E1638" s="71" t="s">
        <v>90</v>
      </c>
      <c r="F1638" s="71" t="s">
        <v>90</v>
      </c>
      <c r="G1638" s="30">
        <f>SUM(G1639:G1640)</f>
        <v>3.2680000000000007</v>
      </c>
    </row>
    <row r="1639" spans="1:7" x14ac:dyDescent="0.25">
      <c r="A1639" s="31"/>
      <c r="B1639" s="31"/>
      <c r="C1639" s="32">
        <v>64.2</v>
      </c>
      <c r="D1639" s="32">
        <v>0.4</v>
      </c>
      <c r="E1639" s="32">
        <v>0.1</v>
      </c>
      <c r="F1639" s="32"/>
      <c r="G1639" s="32">
        <f>PRODUCT(C1639:F1639)</f>
        <v>2.5680000000000005</v>
      </c>
    </row>
    <row r="1640" spans="1:7" x14ac:dyDescent="0.25">
      <c r="A1640" s="31"/>
      <c r="B1640" s="31"/>
      <c r="C1640" s="32">
        <v>7</v>
      </c>
      <c r="D1640" s="32"/>
      <c r="E1640" s="32">
        <v>0.1</v>
      </c>
      <c r="F1640" s="32"/>
      <c r="G1640" s="32">
        <f>PRODUCT(C1640:F1640)</f>
        <v>0.70000000000000007</v>
      </c>
    </row>
    <row r="1642" spans="1:7" x14ac:dyDescent="0.25">
      <c r="B1642" t="s">
        <v>1009</v>
      </c>
      <c r="C1642" s="26" t="s">
        <v>6</v>
      </c>
      <c r="D1642" s="27" t="s">
        <v>7</v>
      </c>
      <c r="E1642" s="26" t="s">
        <v>8</v>
      </c>
    </row>
    <row r="1643" spans="1:7" x14ac:dyDescent="0.25">
      <c r="B1643" t="s">
        <v>1009</v>
      </c>
      <c r="C1643" s="26" t="s">
        <v>9</v>
      </c>
      <c r="D1643" s="27" t="s">
        <v>195</v>
      </c>
      <c r="E1643" s="26" t="s">
        <v>196</v>
      </c>
    </row>
    <row r="1644" spans="1:7" x14ac:dyDescent="0.25">
      <c r="B1644" t="s">
        <v>1009</v>
      </c>
      <c r="C1644" s="26" t="s">
        <v>11</v>
      </c>
      <c r="D1644" s="27" t="s">
        <v>93</v>
      </c>
      <c r="E1644" s="26" t="s">
        <v>94</v>
      </c>
    </row>
    <row r="1646" spans="1:7" ht="45" customHeight="1" x14ac:dyDescent="0.25">
      <c r="A1646" s="28" t="s">
        <v>1349</v>
      </c>
      <c r="B1646" s="28" t="s">
        <v>1011</v>
      </c>
      <c r="C1646" s="28" t="s">
        <v>96</v>
      </c>
      <c r="D1646" s="29" t="s">
        <v>40</v>
      </c>
      <c r="E1646" s="71" t="s">
        <v>97</v>
      </c>
      <c r="F1646" s="71" t="s">
        <v>97</v>
      </c>
      <c r="G1646" s="30">
        <f>SUM(G1647:G1653)</f>
        <v>34.314000000000007</v>
      </c>
    </row>
    <row r="1647" spans="1:7" x14ac:dyDescent="0.25">
      <c r="A1647" s="31" t="s">
        <v>1048</v>
      </c>
      <c r="B1647" s="31"/>
      <c r="C1647" s="32"/>
      <c r="D1647" s="32"/>
      <c r="E1647" s="32"/>
      <c r="F1647" s="32"/>
      <c r="G1647" s="32"/>
    </row>
    <row r="1648" spans="1:7" x14ac:dyDescent="0.25">
      <c r="A1648" s="31" t="s">
        <v>1049</v>
      </c>
      <c r="B1648" s="31"/>
      <c r="C1648" s="32">
        <v>64.2</v>
      </c>
      <c r="D1648" s="32">
        <v>0.4</v>
      </c>
      <c r="E1648" s="32">
        <v>0.15</v>
      </c>
      <c r="F1648" s="32">
        <v>1.35</v>
      </c>
      <c r="G1648" s="32">
        <f t="shared" ref="G1648:G1653" si="17">PRODUCT(C1648:F1648)</f>
        <v>5.2002000000000006</v>
      </c>
    </row>
    <row r="1649" spans="1:7" x14ac:dyDescent="0.25">
      <c r="A1649" s="31" t="s">
        <v>1049</v>
      </c>
      <c r="B1649" s="31"/>
      <c r="C1649" s="32">
        <v>7</v>
      </c>
      <c r="D1649" s="32"/>
      <c r="E1649" s="32">
        <v>0.15</v>
      </c>
      <c r="F1649" s="32">
        <v>1.35</v>
      </c>
      <c r="G1649" s="32">
        <f t="shared" si="17"/>
        <v>1.4175000000000002</v>
      </c>
    </row>
    <row r="1650" spans="1:7" x14ac:dyDescent="0.25">
      <c r="A1650" s="31" t="s">
        <v>1051</v>
      </c>
      <c r="B1650" s="31"/>
      <c r="C1650" s="32">
        <v>64.2</v>
      </c>
      <c r="D1650" s="32">
        <v>0.4</v>
      </c>
      <c r="E1650" s="32">
        <v>0.85</v>
      </c>
      <c r="F1650" s="32">
        <v>1.35</v>
      </c>
      <c r="G1650" s="32">
        <f t="shared" si="17"/>
        <v>29.467800000000008</v>
      </c>
    </row>
    <row r="1651" spans="1:7" x14ac:dyDescent="0.25">
      <c r="A1651" s="31" t="s">
        <v>1051</v>
      </c>
      <c r="B1651" s="31"/>
      <c r="C1651" s="32">
        <v>7</v>
      </c>
      <c r="D1651" s="32">
        <v>0.85</v>
      </c>
      <c r="E1651" s="32"/>
      <c r="F1651" s="32">
        <v>1.35</v>
      </c>
      <c r="G1651" s="32">
        <f t="shared" si="17"/>
        <v>8.0325000000000006</v>
      </c>
    </row>
    <row r="1652" spans="1:7" x14ac:dyDescent="0.25">
      <c r="A1652" s="31" t="s">
        <v>1052</v>
      </c>
      <c r="B1652" s="31"/>
      <c r="C1652" s="32">
        <v>64.2</v>
      </c>
      <c r="D1652" s="32">
        <v>0.4</v>
      </c>
      <c r="E1652" s="32">
        <v>0.3</v>
      </c>
      <c r="F1652" s="32">
        <v>-1</v>
      </c>
      <c r="G1652" s="32">
        <f t="shared" si="17"/>
        <v>-7.7040000000000006</v>
      </c>
    </row>
    <row r="1653" spans="1:7" x14ac:dyDescent="0.25">
      <c r="A1653" s="31" t="s">
        <v>1052</v>
      </c>
      <c r="B1653" s="31"/>
      <c r="C1653" s="32">
        <v>7</v>
      </c>
      <c r="D1653" s="32">
        <v>0.3</v>
      </c>
      <c r="E1653" s="32"/>
      <c r="F1653" s="32">
        <v>-1</v>
      </c>
      <c r="G1653" s="32">
        <f t="shared" si="17"/>
        <v>-2.1</v>
      </c>
    </row>
    <row r="1655" spans="1:7" ht="45" customHeight="1" x14ac:dyDescent="0.25">
      <c r="A1655" s="28" t="s">
        <v>1350</v>
      </c>
      <c r="B1655" s="28" t="s">
        <v>1011</v>
      </c>
      <c r="C1655" s="28" t="s">
        <v>98</v>
      </c>
      <c r="D1655" s="29" t="s">
        <v>40</v>
      </c>
      <c r="E1655" s="71" t="s">
        <v>99</v>
      </c>
      <c r="F1655" s="71" t="s">
        <v>99</v>
      </c>
      <c r="G1655" s="30">
        <f>SUM(G1656:G1660)</f>
        <v>27.696300000000008</v>
      </c>
    </row>
    <row r="1656" spans="1:7" x14ac:dyDescent="0.25">
      <c r="A1656" s="31" t="s">
        <v>1048</v>
      </c>
      <c r="B1656" s="31"/>
      <c r="C1656" s="32"/>
      <c r="D1656" s="32"/>
      <c r="E1656" s="32"/>
      <c r="F1656" s="32"/>
      <c r="G1656" s="32"/>
    </row>
    <row r="1657" spans="1:7" x14ac:dyDescent="0.25">
      <c r="A1657" s="31" t="s">
        <v>1051</v>
      </c>
      <c r="B1657" s="31"/>
      <c r="C1657" s="32">
        <v>64.2</v>
      </c>
      <c r="D1657" s="32">
        <v>0.4</v>
      </c>
      <c r="E1657" s="32">
        <v>0.85</v>
      </c>
      <c r="F1657" s="32">
        <v>1.35</v>
      </c>
      <c r="G1657" s="32">
        <f>PRODUCT(C1657:F1657)</f>
        <v>29.467800000000008</v>
      </c>
    </row>
    <row r="1658" spans="1:7" x14ac:dyDescent="0.25">
      <c r="A1658" s="31" t="s">
        <v>1051</v>
      </c>
      <c r="B1658" s="31"/>
      <c r="C1658" s="32">
        <v>7</v>
      </c>
      <c r="D1658" s="32">
        <v>0.85</v>
      </c>
      <c r="E1658" s="32"/>
      <c r="F1658" s="32">
        <v>1.35</v>
      </c>
      <c r="G1658" s="32">
        <f>PRODUCT(C1658:F1658)</f>
        <v>8.0325000000000006</v>
      </c>
    </row>
    <row r="1659" spans="1:7" x14ac:dyDescent="0.25">
      <c r="A1659" s="31" t="s">
        <v>1052</v>
      </c>
      <c r="B1659" s="31"/>
      <c r="C1659" s="32">
        <v>64.2</v>
      </c>
      <c r="D1659" s="32">
        <v>0.4</v>
      </c>
      <c r="E1659" s="32">
        <v>0.3</v>
      </c>
      <c r="F1659" s="32">
        <v>-1</v>
      </c>
      <c r="G1659" s="32">
        <f>PRODUCT(C1659:F1659)</f>
        <v>-7.7040000000000006</v>
      </c>
    </row>
    <row r="1660" spans="1:7" x14ac:dyDescent="0.25">
      <c r="A1660" s="31" t="s">
        <v>1052</v>
      </c>
      <c r="B1660" s="31"/>
      <c r="C1660" s="32">
        <v>7</v>
      </c>
      <c r="D1660" s="32">
        <v>0.3</v>
      </c>
      <c r="E1660" s="32"/>
      <c r="F1660" s="32">
        <v>-1</v>
      </c>
      <c r="G1660" s="32">
        <f>PRODUCT(C1660:F1660)</f>
        <v>-2.1</v>
      </c>
    </row>
    <row r="1662" spans="1:7" ht="45" customHeight="1" x14ac:dyDescent="0.25">
      <c r="A1662" s="28" t="s">
        <v>1351</v>
      </c>
      <c r="B1662" s="28" t="s">
        <v>1011</v>
      </c>
      <c r="C1662" s="28" t="s">
        <v>100</v>
      </c>
      <c r="D1662" s="29" t="s">
        <v>40</v>
      </c>
      <c r="E1662" s="71" t="s">
        <v>101</v>
      </c>
      <c r="F1662" s="71" t="s">
        <v>101</v>
      </c>
      <c r="G1662" s="30">
        <f>SUM(G1663:G1667)</f>
        <v>27.696300000000008</v>
      </c>
    </row>
    <row r="1663" spans="1:7" x14ac:dyDescent="0.25">
      <c r="A1663" s="31" t="s">
        <v>1048</v>
      </c>
      <c r="B1663" s="31"/>
      <c r="C1663" s="32"/>
      <c r="D1663" s="32"/>
      <c r="E1663" s="32"/>
      <c r="F1663" s="32"/>
      <c r="G1663" s="32"/>
    </row>
    <row r="1664" spans="1:7" x14ac:dyDescent="0.25">
      <c r="A1664" s="31" t="s">
        <v>1051</v>
      </c>
      <c r="B1664" s="31"/>
      <c r="C1664" s="32">
        <v>64.2</v>
      </c>
      <c r="D1664" s="32">
        <v>0.4</v>
      </c>
      <c r="E1664" s="32">
        <v>0.85</v>
      </c>
      <c r="F1664" s="32">
        <v>1.35</v>
      </c>
      <c r="G1664" s="32">
        <f>PRODUCT(C1664:F1664)</f>
        <v>29.467800000000008</v>
      </c>
    </row>
    <row r="1665" spans="1:7" x14ac:dyDescent="0.25">
      <c r="A1665" s="31" t="s">
        <v>1051</v>
      </c>
      <c r="B1665" s="31"/>
      <c r="C1665" s="32">
        <v>7</v>
      </c>
      <c r="D1665" s="32">
        <v>0.85</v>
      </c>
      <c r="E1665" s="32"/>
      <c r="F1665" s="32">
        <v>1.35</v>
      </c>
      <c r="G1665" s="32">
        <f>PRODUCT(C1665:F1665)</f>
        <v>8.0325000000000006</v>
      </c>
    </row>
    <row r="1666" spans="1:7" x14ac:dyDescent="0.25">
      <c r="A1666" s="31" t="s">
        <v>1052</v>
      </c>
      <c r="B1666" s="31"/>
      <c r="C1666" s="32">
        <v>64.2</v>
      </c>
      <c r="D1666" s="32">
        <v>0.4</v>
      </c>
      <c r="E1666" s="32">
        <v>0.3</v>
      </c>
      <c r="F1666" s="32">
        <v>-1</v>
      </c>
      <c r="G1666" s="32">
        <f>PRODUCT(C1666:F1666)</f>
        <v>-7.7040000000000006</v>
      </c>
    </row>
    <row r="1667" spans="1:7" x14ac:dyDescent="0.25">
      <c r="A1667" s="31" t="s">
        <v>1052</v>
      </c>
      <c r="B1667" s="31"/>
      <c r="C1667" s="32">
        <v>7</v>
      </c>
      <c r="D1667" s="32">
        <v>0.3</v>
      </c>
      <c r="E1667" s="32"/>
      <c r="F1667" s="32">
        <v>-1</v>
      </c>
      <c r="G1667" s="32">
        <f>PRODUCT(C1667:F1667)</f>
        <v>-2.1</v>
      </c>
    </row>
    <row r="1669" spans="1:7" ht="45" customHeight="1" x14ac:dyDescent="0.25">
      <c r="A1669" s="28" t="s">
        <v>1352</v>
      </c>
      <c r="B1669" s="28" t="s">
        <v>1011</v>
      </c>
      <c r="C1669" s="28" t="s">
        <v>102</v>
      </c>
      <c r="D1669" s="29" t="s">
        <v>40</v>
      </c>
      <c r="E1669" s="71" t="s">
        <v>103</v>
      </c>
      <c r="F1669" s="71" t="s">
        <v>103</v>
      </c>
      <c r="G1669" s="30">
        <f>SUM(G1670:G1672)</f>
        <v>6.617700000000001</v>
      </c>
    </row>
    <row r="1670" spans="1:7" x14ac:dyDescent="0.25">
      <c r="A1670" s="31" t="s">
        <v>1048</v>
      </c>
      <c r="B1670" s="31"/>
      <c r="C1670" s="32"/>
      <c r="D1670" s="32"/>
      <c r="E1670" s="32"/>
      <c r="F1670" s="32"/>
      <c r="G1670" s="32"/>
    </row>
    <row r="1671" spans="1:7" x14ac:dyDescent="0.25">
      <c r="A1671" s="31" t="s">
        <v>1049</v>
      </c>
      <c r="B1671" s="31"/>
      <c r="C1671" s="32">
        <v>64.2</v>
      </c>
      <c r="D1671" s="32">
        <v>0.4</v>
      </c>
      <c r="E1671" s="32">
        <v>0.15</v>
      </c>
      <c r="F1671" s="32">
        <v>1.35</v>
      </c>
      <c r="G1671" s="32">
        <f>PRODUCT(C1671:F1671)</f>
        <v>5.2002000000000006</v>
      </c>
    </row>
    <row r="1672" spans="1:7" x14ac:dyDescent="0.25">
      <c r="A1672" s="31" t="s">
        <v>1049</v>
      </c>
      <c r="B1672" s="31"/>
      <c r="C1672" s="32">
        <v>7</v>
      </c>
      <c r="D1672" s="32"/>
      <c r="E1672" s="32">
        <v>0.15</v>
      </c>
      <c r="F1672" s="32">
        <v>1.35</v>
      </c>
      <c r="G1672" s="32">
        <f>PRODUCT(C1672:F1672)</f>
        <v>1.4175000000000002</v>
      </c>
    </row>
    <row r="1674" spans="1:7" ht="45" customHeight="1" x14ac:dyDescent="0.25">
      <c r="A1674" s="28" t="s">
        <v>1353</v>
      </c>
      <c r="B1674" s="28" t="s">
        <v>1011</v>
      </c>
      <c r="C1674" s="28" t="s">
        <v>104</v>
      </c>
      <c r="D1674" s="29" t="s">
        <v>40</v>
      </c>
      <c r="E1674" s="71" t="s">
        <v>105</v>
      </c>
      <c r="F1674" s="71" t="s">
        <v>105</v>
      </c>
      <c r="G1674" s="30">
        <f>SUM(G1675:G1677)</f>
        <v>6.617700000000001</v>
      </c>
    </row>
    <row r="1675" spans="1:7" x14ac:dyDescent="0.25">
      <c r="A1675" s="31" t="s">
        <v>1048</v>
      </c>
      <c r="B1675" s="31"/>
      <c r="C1675" s="32"/>
      <c r="D1675" s="32"/>
      <c r="E1675" s="32"/>
      <c r="F1675" s="32"/>
      <c r="G1675" s="32"/>
    </row>
    <row r="1676" spans="1:7" x14ac:dyDescent="0.25">
      <c r="A1676" s="31" t="s">
        <v>1049</v>
      </c>
      <c r="B1676" s="31"/>
      <c r="C1676" s="32">
        <v>64.2</v>
      </c>
      <c r="D1676" s="32">
        <v>0.4</v>
      </c>
      <c r="E1676" s="32">
        <v>0.15</v>
      </c>
      <c r="F1676" s="32">
        <v>1.35</v>
      </c>
      <c r="G1676" s="32">
        <f>PRODUCT(C1676:F1676)</f>
        <v>5.2002000000000006</v>
      </c>
    </row>
    <row r="1677" spans="1:7" x14ac:dyDescent="0.25">
      <c r="A1677" s="31" t="s">
        <v>1049</v>
      </c>
      <c r="B1677" s="31"/>
      <c r="C1677" s="32">
        <v>7</v>
      </c>
      <c r="D1677" s="32"/>
      <c r="E1677" s="32">
        <v>0.15</v>
      </c>
      <c r="F1677" s="32">
        <v>1.35</v>
      </c>
      <c r="G1677" s="32">
        <f>PRODUCT(C1677:F1677)</f>
        <v>1.4175000000000002</v>
      </c>
    </row>
    <row r="1679" spans="1:7" ht="45" customHeight="1" x14ac:dyDescent="0.25">
      <c r="A1679" s="28" t="s">
        <v>1354</v>
      </c>
      <c r="B1679" s="28" t="s">
        <v>1011</v>
      </c>
      <c r="C1679" s="28" t="s">
        <v>106</v>
      </c>
      <c r="D1679" s="29" t="s">
        <v>40</v>
      </c>
      <c r="E1679" s="71" t="s">
        <v>107</v>
      </c>
      <c r="F1679" s="71" t="s">
        <v>107</v>
      </c>
      <c r="G1679" s="30">
        <f>SUM(G1680:G1680)</f>
        <v>0.5</v>
      </c>
    </row>
    <row r="1680" spans="1:7" x14ac:dyDescent="0.25">
      <c r="A1680" s="31"/>
      <c r="B1680" s="31"/>
      <c r="C1680" s="32">
        <v>0.5</v>
      </c>
      <c r="D1680" s="32"/>
      <c r="E1680" s="32"/>
      <c r="F1680" s="32"/>
      <c r="G1680" s="32">
        <f>PRODUCT(C1680:F1680)</f>
        <v>0.5</v>
      </c>
    </row>
    <row r="1682" spans="1:7" x14ac:dyDescent="0.25">
      <c r="B1682" t="s">
        <v>1009</v>
      </c>
      <c r="C1682" s="26" t="s">
        <v>6</v>
      </c>
      <c r="D1682" s="27" t="s">
        <v>7</v>
      </c>
      <c r="E1682" s="26" t="s">
        <v>8</v>
      </c>
    </row>
    <row r="1683" spans="1:7" x14ac:dyDescent="0.25">
      <c r="B1683" t="s">
        <v>1009</v>
      </c>
      <c r="C1683" s="26" t="s">
        <v>9</v>
      </c>
      <c r="D1683" s="27" t="s">
        <v>205</v>
      </c>
      <c r="E1683" s="26" t="s">
        <v>206</v>
      </c>
    </row>
    <row r="1684" spans="1:7" x14ac:dyDescent="0.25">
      <c r="B1684" t="s">
        <v>1009</v>
      </c>
      <c r="C1684" s="26" t="s">
        <v>11</v>
      </c>
      <c r="D1684" s="27" t="s">
        <v>7</v>
      </c>
      <c r="E1684" s="26" t="s">
        <v>12</v>
      </c>
    </row>
    <row r="1686" spans="1:7" ht="45" customHeight="1" x14ac:dyDescent="0.25">
      <c r="A1686" s="28" t="s">
        <v>1355</v>
      </c>
      <c r="B1686" s="28" t="s">
        <v>1011</v>
      </c>
      <c r="C1686" s="28" t="s">
        <v>14</v>
      </c>
      <c r="D1686" s="29" t="s">
        <v>15</v>
      </c>
      <c r="E1686" s="71" t="s">
        <v>16</v>
      </c>
      <c r="F1686" s="71" t="s">
        <v>16</v>
      </c>
      <c r="G1686" s="30">
        <f>SUM(G1687:G1687)</f>
        <v>65</v>
      </c>
    </row>
    <row r="1687" spans="1:7" x14ac:dyDescent="0.25">
      <c r="A1687" s="31"/>
      <c r="B1687" s="31"/>
      <c r="C1687" s="32">
        <v>65</v>
      </c>
      <c r="D1687" s="32"/>
      <c r="E1687" s="32"/>
      <c r="F1687" s="32"/>
      <c r="G1687" s="32">
        <f>PRODUCT(C1687:F1687)</f>
        <v>65</v>
      </c>
    </row>
    <row r="1689" spans="1:7" ht="45" customHeight="1" x14ac:dyDescent="0.25">
      <c r="A1689" s="28" t="s">
        <v>1356</v>
      </c>
      <c r="B1689" s="28" t="s">
        <v>1011</v>
      </c>
      <c r="C1689" s="28" t="s">
        <v>17</v>
      </c>
      <c r="D1689" s="29" t="s">
        <v>18</v>
      </c>
      <c r="E1689" s="71" t="s">
        <v>19</v>
      </c>
      <c r="F1689" s="71" t="s">
        <v>19</v>
      </c>
      <c r="G1689" s="30">
        <f>SUM(G1690:G1690)</f>
        <v>14</v>
      </c>
    </row>
    <row r="1690" spans="1:7" x14ac:dyDescent="0.25">
      <c r="A1690" s="31"/>
      <c r="B1690" s="31"/>
      <c r="C1690" s="32">
        <v>14</v>
      </c>
      <c r="D1690" s="32"/>
      <c r="E1690" s="32"/>
      <c r="F1690" s="32"/>
      <c r="G1690" s="32">
        <f>PRODUCT(C1690:F1690)</f>
        <v>14</v>
      </c>
    </row>
    <row r="1692" spans="1:7" ht="45" customHeight="1" x14ac:dyDescent="0.25">
      <c r="A1692" s="28" t="s">
        <v>1357</v>
      </c>
      <c r="B1692" s="28" t="s">
        <v>1011</v>
      </c>
      <c r="C1692" s="28" t="s">
        <v>20</v>
      </c>
      <c r="D1692" s="29" t="s">
        <v>18</v>
      </c>
      <c r="E1692" s="71" t="s">
        <v>21</v>
      </c>
      <c r="F1692" s="71" t="s">
        <v>21</v>
      </c>
      <c r="G1692" s="30">
        <f>SUM(G1693:G1693)</f>
        <v>7</v>
      </c>
    </row>
    <row r="1693" spans="1:7" x14ac:dyDescent="0.25">
      <c r="A1693" s="31"/>
      <c r="B1693" s="31"/>
      <c r="C1693" s="32">
        <v>7</v>
      </c>
      <c r="D1693" s="32"/>
      <c r="E1693" s="32"/>
      <c r="F1693" s="32"/>
      <c r="G1693" s="32">
        <f>PRODUCT(C1693:F1693)</f>
        <v>7</v>
      </c>
    </row>
    <row r="1695" spans="1:7" ht="45" customHeight="1" x14ac:dyDescent="0.25">
      <c r="A1695" s="28" t="s">
        <v>1358</v>
      </c>
      <c r="B1695" s="28" t="s">
        <v>1011</v>
      </c>
      <c r="C1695" s="28" t="s">
        <v>22</v>
      </c>
      <c r="D1695" s="29" t="s">
        <v>15</v>
      </c>
      <c r="E1695" s="71" t="s">
        <v>23</v>
      </c>
      <c r="F1695" s="71" t="s">
        <v>23</v>
      </c>
      <c r="G1695" s="30">
        <f>SUM(G1696:G1696)</f>
        <v>139</v>
      </c>
    </row>
    <row r="1696" spans="1:7" x14ac:dyDescent="0.25">
      <c r="A1696" s="31"/>
      <c r="B1696" s="31"/>
      <c r="C1696" s="32">
        <v>139</v>
      </c>
      <c r="D1696" s="32"/>
      <c r="E1696" s="32"/>
      <c r="F1696" s="32"/>
      <c r="G1696" s="32">
        <f>PRODUCT(C1696:F1696)</f>
        <v>139</v>
      </c>
    </row>
    <row r="1698" spans="1:7" ht="45" customHeight="1" x14ac:dyDescent="0.25">
      <c r="A1698" s="28" t="s">
        <v>1359</v>
      </c>
      <c r="B1698" s="28" t="s">
        <v>1011</v>
      </c>
      <c r="C1698" s="28" t="s">
        <v>24</v>
      </c>
      <c r="D1698" s="29" t="s">
        <v>18</v>
      </c>
      <c r="E1698" s="71" t="s">
        <v>25</v>
      </c>
      <c r="F1698" s="71" t="s">
        <v>25</v>
      </c>
      <c r="G1698" s="30">
        <f>SUM(G1699:G1701)</f>
        <v>10</v>
      </c>
    </row>
    <row r="1699" spans="1:7" x14ac:dyDescent="0.25">
      <c r="A1699" s="31" t="s">
        <v>1016</v>
      </c>
      <c r="B1699" s="31"/>
      <c r="C1699" s="32">
        <v>7</v>
      </c>
      <c r="D1699" s="32"/>
      <c r="E1699" s="32"/>
      <c r="F1699" s="32"/>
      <c r="G1699" s="32">
        <f>PRODUCT(C1699:F1699)</f>
        <v>7</v>
      </c>
    </row>
    <row r="1700" spans="1:7" x14ac:dyDescent="0.25">
      <c r="A1700" s="31" t="s">
        <v>1017</v>
      </c>
      <c r="B1700" s="31"/>
      <c r="C1700" s="32">
        <v>2</v>
      </c>
      <c r="D1700" s="32"/>
      <c r="E1700" s="32"/>
      <c r="F1700" s="32"/>
      <c r="G1700" s="32">
        <f>PRODUCT(C1700:F1700)</f>
        <v>2</v>
      </c>
    </row>
    <row r="1701" spans="1:7" x14ac:dyDescent="0.25">
      <c r="A1701" s="31" t="s">
        <v>1018</v>
      </c>
      <c r="B1701" s="31"/>
      <c r="C1701" s="32">
        <v>1</v>
      </c>
      <c r="D1701" s="32"/>
      <c r="E1701" s="32"/>
      <c r="F1701" s="32"/>
      <c r="G1701" s="32">
        <f>PRODUCT(C1701:F1701)</f>
        <v>1</v>
      </c>
    </row>
    <row r="1703" spans="1:7" ht="45" customHeight="1" x14ac:dyDescent="0.25">
      <c r="A1703" s="28" t="s">
        <v>1360</v>
      </c>
      <c r="B1703" s="28" t="s">
        <v>1011</v>
      </c>
      <c r="C1703" s="28" t="s">
        <v>26</v>
      </c>
      <c r="D1703" s="29" t="s">
        <v>18</v>
      </c>
      <c r="E1703" s="71" t="s">
        <v>27</v>
      </c>
      <c r="F1703" s="71" t="s">
        <v>27</v>
      </c>
      <c r="G1703" s="30">
        <f>SUM(G1704:G1705)</f>
        <v>3</v>
      </c>
    </row>
    <row r="1704" spans="1:7" x14ac:dyDescent="0.25">
      <c r="A1704" s="31" t="s">
        <v>1020</v>
      </c>
      <c r="B1704" s="31"/>
      <c r="C1704" s="32">
        <v>2</v>
      </c>
      <c r="D1704" s="32"/>
      <c r="E1704" s="32"/>
      <c r="F1704" s="32"/>
      <c r="G1704" s="32">
        <f>PRODUCT(C1704:F1704)</f>
        <v>2</v>
      </c>
    </row>
    <row r="1705" spans="1:7" x14ac:dyDescent="0.25">
      <c r="A1705" s="31" t="s">
        <v>1021</v>
      </c>
      <c r="B1705" s="31"/>
      <c r="C1705" s="32">
        <v>1</v>
      </c>
      <c r="D1705" s="32"/>
      <c r="E1705" s="32"/>
      <c r="F1705" s="32"/>
      <c r="G1705" s="32">
        <f>PRODUCT(C1705:F1705)</f>
        <v>1</v>
      </c>
    </row>
    <row r="1707" spans="1:7" ht="45" customHeight="1" x14ac:dyDescent="0.25">
      <c r="A1707" s="28" t="s">
        <v>1361</v>
      </c>
      <c r="B1707" s="28" t="s">
        <v>1011</v>
      </c>
      <c r="C1707" s="28" t="s">
        <v>28</v>
      </c>
      <c r="D1707" s="29" t="s">
        <v>18</v>
      </c>
      <c r="E1707" s="71" t="s">
        <v>29</v>
      </c>
      <c r="F1707" s="71" t="s">
        <v>29</v>
      </c>
      <c r="G1707" s="30">
        <f>SUM(G1708:G1710)</f>
        <v>6</v>
      </c>
    </row>
    <row r="1708" spans="1:7" x14ac:dyDescent="0.25">
      <c r="A1708" s="31" t="s">
        <v>1023</v>
      </c>
      <c r="B1708" s="31"/>
      <c r="C1708" s="32">
        <v>1</v>
      </c>
      <c r="D1708" s="32"/>
      <c r="E1708" s="32"/>
      <c r="F1708" s="32"/>
      <c r="G1708" s="32">
        <f>PRODUCT(C1708:F1708)</f>
        <v>1</v>
      </c>
    </row>
    <row r="1709" spans="1:7" x14ac:dyDescent="0.25">
      <c r="A1709" s="31" t="s">
        <v>1024</v>
      </c>
      <c r="B1709" s="31"/>
      <c r="C1709" s="32">
        <v>4</v>
      </c>
      <c r="D1709" s="32"/>
      <c r="E1709" s="32"/>
      <c r="F1709" s="32"/>
      <c r="G1709" s="32">
        <f>PRODUCT(C1709:F1709)</f>
        <v>4</v>
      </c>
    </row>
    <row r="1710" spans="1:7" x14ac:dyDescent="0.25">
      <c r="A1710" s="31" t="s">
        <v>1025</v>
      </c>
      <c r="B1710" s="31"/>
      <c r="C1710" s="32">
        <v>1</v>
      </c>
      <c r="D1710" s="32"/>
      <c r="E1710" s="32"/>
      <c r="F1710" s="32"/>
      <c r="G1710" s="32">
        <f>PRODUCT(C1710:F1710)</f>
        <v>1</v>
      </c>
    </row>
    <row r="1712" spans="1:7" ht="45" customHeight="1" x14ac:dyDescent="0.25">
      <c r="A1712" s="28" t="s">
        <v>1362</v>
      </c>
      <c r="B1712" s="28" t="s">
        <v>1011</v>
      </c>
      <c r="C1712" s="28" t="s">
        <v>30</v>
      </c>
      <c r="D1712" s="29" t="s">
        <v>31</v>
      </c>
      <c r="E1712" s="71" t="s">
        <v>32</v>
      </c>
      <c r="F1712" s="71" t="s">
        <v>32</v>
      </c>
      <c r="G1712" s="30">
        <f>SUM(G1713:G1713)</f>
        <v>17</v>
      </c>
    </row>
    <row r="1713" spans="1:7" x14ac:dyDescent="0.25">
      <c r="A1713" s="31"/>
      <c r="B1713" s="31"/>
      <c r="C1713" s="32">
        <v>17</v>
      </c>
      <c r="D1713" s="32"/>
      <c r="E1713" s="32"/>
      <c r="F1713" s="32"/>
      <c r="G1713" s="32">
        <f>PRODUCT(C1713:F1713)</f>
        <v>17</v>
      </c>
    </row>
    <row r="1715" spans="1:7" ht="45" customHeight="1" x14ac:dyDescent="0.25">
      <c r="A1715" s="28" t="s">
        <v>1363</v>
      </c>
      <c r="B1715" s="28" t="s">
        <v>1011</v>
      </c>
      <c r="C1715" s="28" t="s">
        <v>33</v>
      </c>
      <c r="D1715" s="29" t="s">
        <v>31</v>
      </c>
      <c r="E1715" s="71" t="s">
        <v>34</v>
      </c>
      <c r="F1715" s="71" t="s">
        <v>34</v>
      </c>
      <c r="G1715" s="30">
        <f>SUM(G1716:G1716)</f>
        <v>17</v>
      </c>
    </row>
    <row r="1716" spans="1:7" x14ac:dyDescent="0.25">
      <c r="A1716" s="31"/>
      <c r="B1716" s="31"/>
      <c r="C1716" s="32">
        <v>17</v>
      </c>
      <c r="D1716" s="32"/>
      <c r="E1716" s="32"/>
      <c r="F1716" s="32"/>
      <c r="G1716" s="32">
        <f>PRODUCT(C1716:F1716)</f>
        <v>17</v>
      </c>
    </row>
    <row r="1718" spans="1:7" x14ac:dyDescent="0.25">
      <c r="B1718" t="s">
        <v>1009</v>
      </c>
      <c r="C1718" s="26" t="s">
        <v>6</v>
      </c>
      <c r="D1718" s="27" t="s">
        <v>7</v>
      </c>
      <c r="E1718" s="26" t="s">
        <v>8</v>
      </c>
    </row>
    <row r="1719" spans="1:7" x14ac:dyDescent="0.25">
      <c r="B1719" t="s">
        <v>1009</v>
      </c>
      <c r="C1719" s="26" t="s">
        <v>9</v>
      </c>
      <c r="D1719" s="27" t="s">
        <v>205</v>
      </c>
      <c r="E1719" s="26" t="s">
        <v>206</v>
      </c>
    </row>
    <row r="1720" spans="1:7" x14ac:dyDescent="0.25">
      <c r="B1720" t="s">
        <v>1009</v>
      </c>
      <c r="C1720" s="26" t="s">
        <v>11</v>
      </c>
      <c r="D1720" s="27" t="s">
        <v>36</v>
      </c>
      <c r="E1720" s="26" t="s">
        <v>37</v>
      </c>
    </row>
    <row r="1722" spans="1:7" ht="45" customHeight="1" x14ac:dyDescent="0.25">
      <c r="A1722" s="28" t="s">
        <v>1364</v>
      </c>
      <c r="B1722" s="28" t="s">
        <v>1011</v>
      </c>
      <c r="C1722" s="28" t="s">
        <v>39</v>
      </c>
      <c r="D1722" s="29" t="s">
        <v>40</v>
      </c>
      <c r="E1722" s="71" t="s">
        <v>41</v>
      </c>
      <c r="F1722" s="71" t="s">
        <v>41</v>
      </c>
      <c r="G1722" s="30">
        <f>SUM(G1723:G1723)</f>
        <v>3</v>
      </c>
    </row>
    <row r="1723" spans="1:7" x14ac:dyDescent="0.25">
      <c r="A1723" s="31"/>
      <c r="B1723" s="31"/>
      <c r="C1723" s="32">
        <v>3</v>
      </c>
      <c r="D1723" s="32"/>
      <c r="E1723" s="32"/>
      <c r="F1723" s="32"/>
      <c r="G1723" s="32">
        <f>PRODUCT(C1723:F1723)</f>
        <v>3</v>
      </c>
    </row>
    <row r="1725" spans="1:7" x14ac:dyDescent="0.25">
      <c r="B1725" t="s">
        <v>1009</v>
      </c>
      <c r="C1725" s="26" t="s">
        <v>6</v>
      </c>
      <c r="D1725" s="27" t="s">
        <v>7</v>
      </c>
      <c r="E1725" s="26" t="s">
        <v>8</v>
      </c>
    </row>
    <row r="1726" spans="1:7" x14ac:dyDescent="0.25">
      <c r="B1726" t="s">
        <v>1009</v>
      </c>
      <c r="C1726" s="26" t="s">
        <v>9</v>
      </c>
      <c r="D1726" s="27" t="s">
        <v>205</v>
      </c>
      <c r="E1726" s="26" t="s">
        <v>206</v>
      </c>
    </row>
    <row r="1727" spans="1:7" x14ac:dyDescent="0.25">
      <c r="B1727" t="s">
        <v>1009</v>
      </c>
      <c r="C1727" s="26" t="s">
        <v>11</v>
      </c>
      <c r="D1727" s="27" t="s">
        <v>42</v>
      </c>
      <c r="E1727" s="26" t="s">
        <v>43</v>
      </c>
    </row>
    <row r="1729" spans="1:7" ht="45" customHeight="1" x14ac:dyDescent="0.25">
      <c r="A1729" s="28" t="s">
        <v>1365</v>
      </c>
      <c r="B1729" s="28" t="s">
        <v>1011</v>
      </c>
      <c r="C1729" s="28" t="s">
        <v>45</v>
      </c>
      <c r="D1729" s="29" t="s">
        <v>31</v>
      </c>
      <c r="E1729" s="71" t="s">
        <v>46</v>
      </c>
      <c r="F1729" s="71" t="s">
        <v>46</v>
      </c>
      <c r="G1729" s="30">
        <f>SUM(G1730:G1730)</f>
        <v>27.960000000000004</v>
      </c>
    </row>
    <row r="1730" spans="1:7" x14ac:dyDescent="0.25">
      <c r="A1730" s="31"/>
      <c r="B1730" s="31"/>
      <c r="C1730" s="32">
        <v>69.900000000000006</v>
      </c>
      <c r="D1730" s="32">
        <v>0.4</v>
      </c>
      <c r="E1730" s="32"/>
      <c r="F1730" s="32"/>
      <c r="G1730" s="32">
        <f>PRODUCT(C1730:F1730)</f>
        <v>27.960000000000004</v>
      </c>
    </row>
    <row r="1732" spans="1:7" ht="45" customHeight="1" x14ac:dyDescent="0.25">
      <c r="A1732" s="28" t="s">
        <v>1366</v>
      </c>
      <c r="B1732" s="28" t="s">
        <v>1011</v>
      </c>
      <c r="C1732" s="28" t="s">
        <v>47</v>
      </c>
      <c r="D1732" s="29" t="s">
        <v>31</v>
      </c>
      <c r="E1732" s="71" t="s">
        <v>48</v>
      </c>
      <c r="F1732" s="71" t="s">
        <v>48</v>
      </c>
      <c r="G1732" s="30">
        <f>SUM(G1733:G1733)</f>
        <v>8</v>
      </c>
    </row>
    <row r="1733" spans="1:7" x14ac:dyDescent="0.25">
      <c r="A1733" s="31"/>
      <c r="B1733" s="31"/>
      <c r="C1733" s="32">
        <v>8</v>
      </c>
      <c r="D1733" s="32"/>
      <c r="E1733" s="32"/>
      <c r="F1733" s="32"/>
      <c r="G1733" s="32">
        <f>PRODUCT(C1733:F1733)</f>
        <v>8</v>
      </c>
    </row>
    <row r="1735" spans="1:7" x14ac:dyDescent="0.25">
      <c r="B1735" t="s">
        <v>1009</v>
      </c>
      <c r="C1735" s="26" t="s">
        <v>6</v>
      </c>
      <c r="D1735" s="27" t="s">
        <v>7</v>
      </c>
      <c r="E1735" s="26" t="s">
        <v>8</v>
      </c>
    </row>
    <row r="1736" spans="1:7" x14ac:dyDescent="0.25">
      <c r="B1736" t="s">
        <v>1009</v>
      </c>
      <c r="C1736" s="26" t="s">
        <v>9</v>
      </c>
      <c r="D1736" s="27" t="s">
        <v>205</v>
      </c>
      <c r="E1736" s="26" t="s">
        <v>206</v>
      </c>
    </row>
    <row r="1737" spans="1:7" x14ac:dyDescent="0.25">
      <c r="B1737" t="s">
        <v>1009</v>
      </c>
      <c r="C1737" s="26" t="s">
        <v>11</v>
      </c>
      <c r="D1737" s="27" t="s">
        <v>53</v>
      </c>
      <c r="E1737" s="26" t="s">
        <v>54</v>
      </c>
    </row>
    <row r="1739" spans="1:7" ht="45" customHeight="1" x14ac:dyDescent="0.25">
      <c r="A1739" s="28" t="s">
        <v>1367</v>
      </c>
      <c r="B1739" s="28" t="s">
        <v>1011</v>
      </c>
      <c r="C1739" s="28" t="s">
        <v>56</v>
      </c>
      <c r="D1739" s="29" t="s">
        <v>40</v>
      </c>
      <c r="E1739" s="71" t="s">
        <v>57</v>
      </c>
      <c r="F1739" s="71" t="s">
        <v>57</v>
      </c>
      <c r="G1739" s="30">
        <f>SUM(G1740:G1740)</f>
        <v>23.766000000000002</v>
      </c>
    </row>
    <row r="1740" spans="1:7" x14ac:dyDescent="0.25">
      <c r="A1740" s="31"/>
      <c r="B1740" s="31"/>
      <c r="C1740" s="32">
        <v>69.900000000000006</v>
      </c>
      <c r="D1740" s="32">
        <v>0.4</v>
      </c>
      <c r="E1740" s="32">
        <v>0.85</v>
      </c>
      <c r="F1740" s="32"/>
      <c r="G1740" s="32">
        <f>PRODUCT(C1740:F1740)</f>
        <v>23.766000000000002</v>
      </c>
    </row>
    <row r="1742" spans="1:7" ht="45" customHeight="1" x14ac:dyDescent="0.25">
      <c r="A1742" s="28" t="s">
        <v>1368</v>
      </c>
      <c r="B1742" s="28" t="s">
        <v>1011</v>
      </c>
      <c r="C1742" s="28" t="s">
        <v>58</v>
      </c>
      <c r="D1742" s="29" t="s">
        <v>40</v>
      </c>
      <c r="E1742" s="71" t="s">
        <v>59</v>
      </c>
      <c r="F1742" s="71" t="s">
        <v>59</v>
      </c>
      <c r="G1742" s="30">
        <f>SUM(G1743:G1743)</f>
        <v>6.8</v>
      </c>
    </row>
    <row r="1743" spans="1:7" x14ac:dyDescent="0.25">
      <c r="A1743" s="31"/>
      <c r="B1743" s="31"/>
      <c r="C1743" s="32">
        <v>8</v>
      </c>
      <c r="D1743" s="32">
        <v>0.85</v>
      </c>
      <c r="E1743" s="32"/>
      <c r="F1743" s="32"/>
      <c r="G1743" s="32">
        <f>PRODUCT(C1743:F1743)</f>
        <v>6.8</v>
      </c>
    </row>
    <row r="1745" spans="1:7" ht="45" customHeight="1" x14ac:dyDescent="0.25">
      <c r="A1745" s="28" t="s">
        <v>1369</v>
      </c>
      <c r="B1745" s="28" t="s">
        <v>1011</v>
      </c>
      <c r="C1745" s="28" t="s">
        <v>60</v>
      </c>
      <c r="D1745" s="29" t="s">
        <v>40</v>
      </c>
      <c r="E1745" s="71" t="s">
        <v>61</v>
      </c>
      <c r="F1745" s="71" t="s">
        <v>61</v>
      </c>
      <c r="G1745" s="30">
        <f>SUM(G1746:G1746)</f>
        <v>15.378000000000004</v>
      </c>
    </row>
    <row r="1746" spans="1:7" x14ac:dyDescent="0.25">
      <c r="A1746" s="31"/>
      <c r="B1746" s="31"/>
      <c r="C1746" s="32">
        <v>69.900000000000006</v>
      </c>
      <c r="D1746" s="32">
        <v>0.4</v>
      </c>
      <c r="E1746" s="32">
        <v>0.55000000000000004</v>
      </c>
      <c r="F1746" s="32"/>
      <c r="G1746" s="32">
        <f>PRODUCT(C1746:F1746)</f>
        <v>15.378000000000004</v>
      </c>
    </row>
    <row r="1748" spans="1:7" ht="45" customHeight="1" x14ac:dyDescent="0.25">
      <c r="A1748" s="28" t="s">
        <v>1370</v>
      </c>
      <c r="B1748" s="28" t="s">
        <v>1011</v>
      </c>
      <c r="C1748" s="28" t="s">
        <v>62</v>
      </c>
      <c r="D1748" s="29" t="s">
        <v>40</v>
      </c>
      <c r="E1748" s="71" t="s">
        <v>63</v>
      </c>
      <c r="F1748" s="71" t="s">
        <v>63</v>
      </c>
      <c r="G1748" s="30">
        <f>SUM(G1749:G1749)</f>
        <v>4.4000000000000004</v>
      </c>
    </row>
    <row r="1749" spans="1:7" x14ac:dyDescent="0.25">
      <c r="A1749" s="31"/>
      <c r="B1749" s="31"/>
      <c r="C1749" s="32">
        <v>8</v>
      </c>
      <c r="D1749" s="32">
        <v>0.55000000000000004</v>
      </c>
      <c r="E1749" s="32"/>
      <c r="F1749" s="32"/>
      <c r="G1749" s="32">
        <f>PRODUCT(C1749:F1749)</f>
        <v>4.4000000000000004</v>
      </c>
    </row>
    <row r="1751" spans="1:7" ht="45" customHeight="1" x14ac:dyDescent="0.25">
      <c r="A1751" s="28" t="s">
        <v>1371</v>
      </c>
      <c r="B1751" s="28" t="s">
        <v>1011</v>
      </c>
      <c r="C1751" s="28" t="s">
        <v>64</v>
      </c>
      <c r="D1751" s="29" t="s">
        <v>40</v>
      </c>
      <c r="E1751" s="71" t="s">
        <v>65</v>
      </c>
      <c r="F1751" s="71" t="s">
        <v>65</v>
      </c>
      <c r="G1751" s="30">
        <f>SUM(G1752:G1752)</f>
        <v>8.3880000000000017</v>
      </c>
    </row>
    <row r="1752" spans="1:7" x14ac:dyDescent="0.25">
      <c r="A1752" s="31"/>
      <c r="B1752" s="31"/>
      <c r="C1752" s="32">
        <v>69.900000000000006</v>
      </c>
      <c r="D1752" s="32">
        <v>0.4</v>
      </c>
      <c r="E1752" s="32">
        <v>0.3</v>
      </c>
      <c r="F1752" s="32"/>
      <c r="G1752" s="32">
        <f>PRODUCT(C1752:F1752)</f>
        <v>8.3880000000000017</v>
      </c>
    </row>
    <row r="1754" spans="1:7" ht="45" customHeight="1" x14ac:dyDescent="0.25">
      <c r="A1754" s="28" t="s">
        <v>1372</v>
      </c>
      <c r="B1754" s="28" t="s">
        <v>1011</v>
      </c>
      <c r="C1754" s="28" t="s">
        <v>66</v>
      </c>
      <c r="D1754" s="29" t="s">
        <v>40</v>
      </c>
      <c r="E1754" s="71" t="s">
        <v>67</v>
      </c>
      <c r="F1754" s="71" t="s">
        <v>67</v>
      </c>
      <c r="G1754" s="30">
        <f>SUM(G1755:G1755)</f>
        <v>2.4</v>
      </c>
    </row>
    <row r="1755" spans="1:7" x14ac:dyDescent="0.25">
      <c r="A1755" s="31"/>
      <c r="B1755" s="31"/>
      <c r="C1755" s="32">
        <v>8</v>
      </c>
      <c r="D1755" s="32">
        <v>0.3</v>
      </c>
      <c r="E1755" s="32"/>
      <c r="F1755" s="32"/>
      <c r="G1755" s="32">
        <f>PRODUCT(C1755:F1755)</f>
        <v>2.4</v>
      </c>
    </row>
    <row r="1757" spans="1:7" x14ac:dyDescent="0.25">
      <c r="B1757" t="s">
        <v>1009</v>
      </c>
      <c r="C1757" s="26" t="s">
        <v>6</v>
      </c>
      <c r="D1757" s="27" t="s">
        <v>7</v>
      </c>
      <c r="E1757" s="26" t="s">
        <v>8</v>
      </c>
    </row>
    <row r="1758" spans="1:7" x14ac:dyDescent="0.25">
      <c r="B1758" t="s">
        <v>1009</v>
      </c>
      <c r="C1758" s="26" t="s">
        <v>9</v>
      </c>
      <c r="D1758" s="27" t="s">
        <v>205</v>
      </c>
      <c r="E1758" s="26" t="s">
        <v>206</v>
      </c>
    </row>
    <row r="1759" spans="1:7" x14ac:dyDescent="0.25">
      <c r="B1759" t="s">
        <v>1009</v>
      </c>
      <c r="C1759" s="26" t="s">
        <v>11</v>
      </c>
      <c r="D1759" s="27" t="s">
        <v>68</v>
      </c>
      <c r="E1759" s="26" t="s">
        <v>69</v>
      </c>
    </row>
    <row r="1761" spans="1:7" ht="45" customHeight="1" x14ac:dyDescent="0.25">
      <c r="A1761" s="28" t="s">
        <v>1373</v>
      </c>
      <c r="B1761" s="28" t="s">
        <v>1011</v>
      </c>
      <c r="C1761" s="28" t="s">
        <v>71</v>
      </c>
      <c r="D1761" s="29" t="s">
        <v>15</v>
      </c>
      <c r="E1761" s="71" t="s">
        <v>72</v>
      </c>
      <c r="F1761" s="71" t="s">
        <v>72</v>
      </c>
      <c r="G1761" s="30">
        <f>SUM(G1762:G1762)</f>
        <v>69.900000000000006</v>
      </c>
    </row>
    <row r="1762" spans="1:7" x14ac:dyDescent="0.25">
      <c r="A1762" s="31"/>
      <c r="B1762" s="31"/>
      <c r="C1762" s="32">
        <v>69.900000000000006</v>
      </c>
      <c r="D1762" s="32"/>
      <c r="E1762" s="32"/>
      <c r="F1762" s="32"/>
      <c r="G1762" s="32">
        <f>PRODUCT(C1762:F1762)</f>
        <v>69.900000000000006</v>
      </c>
    </row>
    <row r="1764" spans="1:7" ht="45" customHeight="1" x14ac:dyDescent="0.25">
      <c r="A1764" s="28" t="s">
        <v>1374</v>
      </c>
      <c r="B1764" s="28" t="s">
        <v>1011</v>
      </c>
      <c r="C1764" s="28" t="s">
        <v>73</v>
      </c>
      <c r="D1764" s="29" t="s">
        <v>18</v>
      </c>
      <c r="E1764" s="71" t="s">
        <v>74</v>
      </c>
      <c r="F1764" s="71" t="s">
        <v>74</v>
      </c>
      <c r="G1764" s="30">
        <f>SUM(G1765:G1765)</f>
        <v>3</v>
      </c>
    </row>
    <row r="1765" spans="1:7" x14ac:dyDescent="0.25">
      <c r="A1765" s="31"/>
      <c r="B1765" s="31"/>
      <c r="C1765" s="32">
        <v>3</v>
      </c>
      <c r="D1765" s="32"/>
      <c r="E1765" s="32"/>
      <c r="F1765" s="32"/>
      <c r="G1765" s="32">
        <f>PRODUCT(C1765:F1765)</f>
        <v>3</v>
      </c>
    </row>
    <row r="1767" spans="1:7" ht="45" customHeight="1" x14ac:dyDescent="0.25">
      <c r="A1767" s="28" t="s">
        <v>1375</v>
      </c>
      <c r="B1767" s="28" t="s">
        <v>1011</v>
      </c>
      <c r="C1767" s="28" t="s">
        <v>75</v>
      </c>
      <c r="D1767" s="29" t="s">
        <v>15</v>
      </c>
      <c r="E1767" s="71" t="s">
        <v>76</v>
      </c>
      <c r="F1767" s="71" t="s">
        <v>76</v>
      </c>
      <c r="G1767" s="30">
        <f>SUM(G1768:G1768)</f>
        <v>69.900000000000006</v>
      </c>
    </row>
    <row r="1768" spans="1:7" x14ac:dyDescent="0.25">
      <c r="A1768" s="31"/>
      <c r="B1768" s="31"/>
      <c r="C1768" s="32">
        <v>69.900000000000006</v>
      </c>
      <c r="D1768" s="32"/>
      <c r="E1768" s="32"/>
      <c r="F1768" s="32"/>
      <c r="G1768" s="32">
        <f>PRODUCT(C1768:F1768)</f>
        <v>69.900000000000006</v>
      </c>
    </row>
    <row r="1770" spans="1:7" ht="45" customHeight="1" x14ac:dyDescent="0.25">
      <c r="A1770" s="28" t="s">
        <v>1376</v>
      </c>
      <c r="B1770" s="28" t="s">
        <v>1011</v>
      </c>
      <c r="C1770" s="28" t="s">
        <v>77</v>
      </c>
      <c r="D1770" s="29" t="s">
        <v>18</v>
      </c>
      <c r="E1770" s="71" t="s">
        <v>78</v>
      </c>
      <c r="F1770" s="71" t="s">
        <v>78</v>
      </c>
      <c r="G1770" s="30">
        <f>SUM(G1771:G1771)</f>
        <v>1</v>
      </c>
    </row>
    <row r="1771" spans="1:7" x14ac:dyDescent="0.25">
      <c r="A1771" s="31"/>
      <c r="B1771" s="31"/>
      <c r="C1771" s="32">
        <v>1</v>
      </c>
      <c r="D1771" s="32"/>
      <c r="E1771" s="32"/>
      <c r="F1771" s="32"/>
      <c r="G1771" s="32">
        <f>PRODUCT(C1771:F1771)</f>
        <v>1</v>
      </c>
    </row>
    <row r="1773" spans="1:7" x14ac:dyDescent="0.25">
      <c r="B1773" t="s">
        <v>1009</v>
      </c>
      <c r="C1773" s="26" t="s">
        <v>6</v>
      </c>
      <c r="D1773" s="27" t="s">
        <v>7</v>
      </c>
      <c r="E1773" s="26" t="s">
        <v>8</v>
      </c>
    </row>
    <row r="1774" spans="1:7" x14ac:dyDescent="0.25">
      <c r="B1774" t="s">
        <v>1009</v>
      </c>
      <c r="C1774" s="26" t="s">
        <v>9</v>
      </c>
      <c r="D1774" s="27" t="s">
        <v>205</v>
      </c>
      <c r="E1774" s="26" t="s">
        <v>206</v>
      </c>
    </row>
    <row r="1775" spans="1:7" x14ac:dyDescent="0.25">
      <c r="B1775" t="s">
        <v>1009</v>
      </c>
      <c r="C1775" s="26" t="s">
        <v>11</v>
      </c>
      <c r="D1775" s="27" t="s">
        <v>79</v>
      </c>
      <c r="E1775" s="26" t="s">
        <v>80</v>
      </c>
    </row>
    <row r="1777" spans="1:7" ht="45" customHeight="1" x14ac:dyDescent="0.25">
      <c r="A1777" s="28" t="s">
        <v>1377</v>
      </c>
      <c r="B1777" s="28" t="s">
        <v>1011</v>
      </c>
      <c r="C1777" s="28" t="s">
        <v>166</v>
      </c>
      <c r="D1777" s="29" t="s">
        <v>18</v>
      </c>
      <c r="E1777" s="71" t="s">
        <v>167</v>
      </c>
      <c r="F1777" s="71" t="s">
        <v>167</v>
      </c>
      <c r="G1777" s="30">
        <f>SUM(G1778:G1778)</f>
        <v>3</v>
      </c>
    </row>
    <row r="1778" spans="1:7" x14ac:dyDescent="0.25">
      <c r="A1778" s="31"/>
      <c r="B1778" s="31"/>
      <c r="C1778" s="32">
        <v>3</v>
      </c>
      <c r="D1778" s="32"/>
      <c r="E1778" s="32"/>
      <c r="F1778" s="32"/>
      <c r="G1778" s="32">
        <f>PRODUCT(C1778:F1778)</f>
        <v>3</v>
      </c>
    </row>
    <row r="1780" spans="1:7" x14ac:dyDescent="0.25">
      <c r="B1780" t="s">
        <v>1009</v>
      </c>
      <c r="C1780" s="26" t="s">
        <v>6</v>
      </c>
      <c r="D1780" s="27" t="s">
        <v>7</v>
      </c>
      <c r="E1780" s="26" t="s">
        <v>8</v>
      </c>
    </row>
    <row r="1781" spans="1:7" x14ac:dyDescent="0.25">
      <c r="B1781" t="s">
        <v>1009</v>
      </c>
      <c r="C1781" s="26" t="s">
        <v>9</v>
      </c>
      <c r="D1781" s="27" t="s">
        <v>205</v>
      </c>
      <c r="E1781" s="26" t="s">
        <v>206</v>
      </c>
    </row>
    <row r="1782" spans="1:7" x14ac:dyDescent="0.25">
      <c r="B1782" t="s">
        <v>1009</v>
      </c>
      <c r="C1782" s="26" t="s">
        <v>11</v>
      </c>
      <c r="D1782" s="27" t="s">
        <v>84</v>
      </c>
      <c r="E1782" s="26" t="s">
        <v>85</v>
      </c>
    </row>
    <row r="1784" spans="1:7" ht="45" customHeight="1" x14ac:dyDescent="0.25">
      <c r="A1784" s="28" t="s">
        <v>1378</v>
      </c>
      <c r="B1784" s="28" t="s">
        <v>1011</v>
      </c>
      <c r="C1784" s="28" t="s">
        <v>87</v>
      </c>
      <c r="D1784" s="29" t="s">
        <v>31</v>
      </c>
      <c r="E1784" s="71" t="s">
        <v>88</v>
      </c>
      <c r="F1784" s="71" t="s">
        <v>88</v>
      </c>
      <c r="G1784" s="30">
        <f>SUM(G1785:G1786)</f>
        <v>35.960000000000008</v>
      </c>
    </row>
    <row r="1785" spans="1:7" x14ac:dyDescent="0.25">
      <c r="A1785" s="31"/>
      <c r="B1785" s="31"/>
      <c r="C1785" s="32">
        <v>69.900000000000006</v>
      </c>
      <c r="D1785" s="32">
        <v>0.4</v>
      </c>
      <c r="E1785" s="32"/>
      <c r="F1785" s="32"/>
      <c r="G1785" s="32">
        <f>PRODUCT(C1785:F1785)</f>
        <v>27.960000000000004</v>
      </c>
    </row>
    <row r="1786" spans="1:7" x14ac:dyDescent="0.25">
      <c r="A1786" s="31"/>
      <c r="B1786" s="31"/>
      <c r="C1786" s="32">
        <v>8</v>
      </c>
      <c r="D1786" s="32"/>
      <c r="E1786" s="32"/>
      <c r="F1786" s="32"/>
      <c r="G1786" s="32">
        <f>PRODUCT(C1786:F1786)</f>
        <v>8</v>
      </c>
    </row>
    <row r="1788" spans="1:7" ht="45" customHeight="1" x14ac:dyDescent="0.25">
      <c r="A1788" s="28" t="s">
        <v>1379</v>
      </c>
      <c r="B1788" s="28" t="s">
        <v>1011</v>
      </c>
      <c r="C1788" s="28" t="s">
        <v>89</v>
      </c>
      <c r="D1788" s="29" t="s">
        <v>40</v>
      </c>
      <c r="E1788" s="71" t="s">
        <v>90</v>
      </c>
      <c r="F1788" s="71" t="s">
        <v>90</v>
      </c>
      <c r="G1788" s="30">
        <f>SUM(G1789:G1790)</f>
        <v>3.596000000000001</v>
      </c>
    </row>
    <row r="1789" spans="1:7" x14ac:dyDescent="0.25">
      <c r="A1789" s="31"/>
      <c r="B1789" s="31"/>
      <c r="C1789" s="32">
        <v>69.900000000000006</v>
      </c>
      <c r="D1789" s="32">
        <v>0.4</v>
      </c>
      <c r="E1789" s="32">
        <v>0.1</v>
      </c>
      <c r="F1789" s="32"/>
      <c r="G1789" s="32">
        <f>PRODUCT(C1789:F1789)</f>
        <v>2.7960000000000007</v>
      </c>
    </row>
    <row r="1790" spans="1:7" x14ac:dyDescent="0.25">
      <c r="A1790" s="31"/>
      <c r="B1790" s="31"/>
      <c r="C1790" s="32">
        <v>8</v>
      </c>
      <c r="D1790" s="32"/>
      <c r="E1790" s="32">
        <v>0.1</v>
      </c>
      <c r="F1790" s="32"/>
      <c r="G1790" s="32">
        <f>PRODUCT(C1790:F1790)</f>
        <v>0.8</v>
      </c>
    </row>
    <row r="1792" spans="1:7" x14ac:dyDescent="0.25">
      <c r="B1792" t="s">
        <v>1009</v>
      </c>
      <c r="C1792" s="26" t="s">
        <v>6</v>
      </c>
      <c r="D1792" s="27" t="s">
        <v>7</v>
      </c>
      <c r="E1792" s="26" t="s">
        <v>8</v>
      </c>
    </row>
    <row r="1793" spans="1:7" x14ac:dyDescent="0.25">
      <c r="B1793" t="s">
        <v>1009</v>
      </c>
      <c r="C1793" s="26" t="s">
        <v>9</v>
      </c>
      <c r="D1793" s="27" t="s">
        <v>205</v>
      </c>
      <c r="E1793" s="26" t="s">
        <v>206</v>
      </c>
    </row>
    <row r="1794" spans="1:7" x14ac:dyDescent="0.25">
      <c r="B1794" t="s">
        <v>1009</v>
      </c>
      <c r="C1794" s="26" t="s">
        <v>11</v>
      </c>
      <c r="D1794" s="27" t="s">
        <v>93</v>
      </c>
      <c r="E1794" s="26" t="s">
        <v>94</v>
      </c>
    </row>
    <row r="1796" spans="1:7" ht="45" customHeight="1" x14ac:dyDescent="0.25">
      <c r="A1796" s="28" t="s">
        <v>1380</v>
      </c>
      <c r="B1796" s="28" t="s">
        <v>1011</v>
      </c>
      <c r="C1796" s="28" t="s">
        <v>96</v>
      </c>
      <c r="D1796" s="29" t="s">
        <v>40</v>
      </c>
      <c r="E1796" s="71" t="s">
        <v>97</v>
      </c>
      <c r="F1796" s="71" t="s">
        <v>97</v>
      </c>
      <c r="G1796" s="30">
        <f>SUM(G1797:G1803)</f>
        <v>37.758000000000003</v>
      </c>
    </row>
    <row r="1797" spans="1:7" x14ac:dyDescent="0.25">
      <c r="A1797" s="31" t="s">
        <v>1048</v>
      </c>
      <c r="B1797" s="31"/>
      <c r="C1797" s="32"/>
      <c r="D1797" s="32"/>
      <c r="E1797" s="32"/>
      <c r="F1797" s="32"/>
      <c r="G1797" s="32"/>
    </row>
    <row r="1798" spans="1:7" x14ac:dyDescent="0.25">
      <c r="A1798" s="31" t="s">
        <v>1049</v>
      </c>
      <c r="B1798" s="31"/>
      <c r="C1798" s="32">
        <v>69.900000000000006</v>
      </c>
      <c r="D1798" s="32">
        <v>0.4</v>
      </c>
      <c r="E1798" s="32">
        <v>0.15</v>
      </c>
      <c r="F1798" s="32">
        <v>1.35</v>
      </c>
      <c r="G1798" s="32">
        <f t="shared" ref="G1798:G1803" si="18">PRODUCT(C1798:F1798)</f>
        <v>5.6619000000000019</v>
      </c>
    </row>
    <row r="1799" spans="1:7" x14ac:dyDescent="0.25">
      <c r="A1799" s="31" t="s">
        <v>1049</v>
      </c>
      <c r="B1799" s="31"/>
      <c r="C1799" s="32">
        <v>8</v>
      </c>
      <c r="D1799" s="32"/>
      <c r="E1799" s="32">
        <v>0.15</v>
      </c>
      <c r="F1799" s="32">
        <v>1.35</v>
      </c>
      <c r="G1799" s="32">
        <f t="shared" si="18"/>
        <v>1.62</v>
      </c>
    </row>
    <row r="1800" spans="1:7" x14ac:dyDescent="0.25">
      <c r="A1800" s="31" t="s">
        <v>1051</v>
      </c>
      <c r="B1800" s="31"/>
      <c r="C1800" s="32">
        <v>69.900000000000006</v>
      </c>
      <c r="D1800" s="32">
        <v>0.4</v>
      </c>
      <c r="E1800" s="32">
        <v>0.85</v>
      </c>
      <c r="F1800" s="32">
        <v>1.35</v>
      </c>
      <c r="G1800" s="32">
        <f t="shared" si="18"/>
        <v>32.084100000000007</v>
      </c>
    </row>
    <row r="1801" spans="1:7" x14ac:dyDescent="0.25">
      <c r="A1801" s="31" t="s">
        <v>1051</v>
      </c>
      <c r="B1801" s="31"/>
      <c r="C1801" s="32">
        <v>8</v>
      </c>
      <c r="D1801" s="32">
        <v>0.85</v>
      </c>
      <c r="E1801" s="32"/>
      <c r="F1801" s="32">
        <v>1.35</v>
      </c>
      <c r="G1801" s="32">
        <f t="shared" si="18"/>
        <v>9.18</v>
      </c>
    </row>
    <row r="1802" spans="1:7" x14ac:dyDescent="0.25">
      <c r="A1802" s="31" t="s">
        <v>1052</v>
      </c>
      <c r="B1802" s="31"/>
      <c r="C1802" s="32">
        <v>69.900000000000006</v>
      </c>
      <c r="D1802" s="32">
        <v>0.4</v>
      </c>
      <c r="E1802" s="32">
        <v>0.3</v>
      </c>
      <c r="F1802" s="32">
        <v>-1</v>
      </c>
      <c r="G1802" s="32">
        <f t="shared" si="18"/>
        <v>-8.3880000000000017</v>
      </c>
    </row>
    <row r="1803" spans="1:7" x14ac:dyDescent="0.25">
      <c r="A1803" s="31" t="s">
        <v>1052</v>
      </c>
      <c r="B1803" s="31"/>
      <c r="C1803" s="32">
        <v>8</v>
      </c>
      <c r="D1803" s="32">
        <v>0.3</v>
      </c>
      <c r="E1803" s="32"/>
      <c r="F1803" s="32">
        <v>-1</v>
      </c>
      <c r="G1803" s="32">
        <f t="shared" si="18"/>
        <v>-2.4</v>
      </c>
    </row>
    <row r="1805" spans="1:7" ht="45" customHeight="1" x14ac:dyDescent="0.25">
      <c r="A1805" s="28" t="s">
        <v>1381</v>
      </c>
      <c r="B1805" s="28" t="s">
        <v>1011</v>
      </c>
      <c r="C1805" s="28" t="s">
        <v>98</v>
      </c>
      <c r="D1805" s="29" t="s">
        <v>40</v>
      </c>
      <c r="E1805" s="71" t="s">
        <v>99</v>
      </c>
      <c r="F1805" s="71" t="s">
        <v>99</v>
      </c>
      <c r="G1805" s="30">
        <f>SUM(G1806:G1810)</f>
        <v>30.47610000000001</v>
      </c>
    </row>
    <row r="1806" spans="1:7" x14ac:dyDescent="0.25">
      <c r="A1806" s="31" t="s">
        <v>1048</v>
      </c>
      <c r="B1806" s="31"/>
      <c r="C1806" s="32"/>
      <c r="D1806" s="32"/>
      <c r="E1806" s="32"/>
      <c r="F1806" s="32"/>
      <c r="G1806" s="32"/>
    </row>
    <row r="1807" spans="1:7" x14ac:dyDescent="0.25">
      <c r="A1807" s="31" t="s">
        <v>1051</v>
      </c>
      <c r="B1807" s="31"/>
      <c r="C1807" s="32">
        <v>69.900000000000006</v>
      </c>
      <c r="D1807" s="32">
        <v>0.4</v>
      </c>
      <c r="E1807" s="32">
        <v>0.85</v>
      </c>
      <c r="F1807" s="32">
        <v>1.35</v>
      </c>
      <c r="G1807" s="32">
        <f>PRODUCT(C1807:F1807)</f>
        <v>32.084100000000007</v>
      </c>
    </row>
    <row r="1808" spans="1:7" x14ac:dyDescent="0.25">
      <c r="A1808" s="31" t="s">
        <v>1051</v>
      </c>
      <c r="B1808" s="31"/>
      <c r="C1808" s="32">
        <v>8</v>
      </c>
      <c r="D1808" s="32">
        <v>0.85</v>
      </c>
      <c r="E1808" s="32"/>
      <c r="F1808" s="32">
        <v>1.35</v>
      </c>
      <c r="G1808" s="32">
        <f>PRODUCT(C1808:F1808)</f>
        <v>9.18</v>
      </c>
    </row>
    <row r="1809" spans="1:7" x14ac:dyDescent="0.25">
      <c r="A1809" s="31" t="s">
        <v>1052</v>
      </c>
      <c r="B1809" s="31"/>
      <c r="C1809" s="32">
        <v>69.900000000000006</v>
      </c>
      <c r="D1809" s="32">
        <v>0.4</v>
      </c>
      <c r="E1809" s="32">
        <v>0.3</v>
      </c>
      <c r="F1809" s="32">
        <v>-1</v>
      </c>
      <c r="G1809" s="32">
        <f>PRODUCT(C1809:F1809)</f>
        <v>-8.3880000000000017</v>
      </c>
    </row>
    <row r="1810" spans="1:7" x14ac:dyDescent="0.25">
      <c r="A1810" s="31" t="s">
        <v>1052</v>
      </c>
      <c r="B1810" s="31"/>
      <c r="C1810" s="32">
        <v>8</v>
      </c>
      <c r="D1810" s="32">
        <v>0.3</v>
      </c>
      <c r="E1810" s="32"/>
      <c r="F1810" s="32">
        <v>-1</v>
      </c>
      <c r="G1810" s="32">
        <f>PRODUCT(C1810:F1810)</f>
        <v>-2.4</v>
      </c>
    </row>
    <row r="1812" spans="1:7" ht="45" customHeight="1" x14ac:dyDescent="0.25">
      <c r="A1812" s="28" t="s">
        <v>1382</v>
      </c>
      <c r="B1812" s="28" t="s">
        <v>1011</v>
      </c>
      <c r="C1812" s="28" t="s">
        <v>100</v>
      </c>
      <c r="D1812" s="29" t="s">
        <v>40</v>
      </c>
      <c r="E1812" s="71" t="s">
        <v>101</v>
      </c>
      <c r="F1812" s="71" t="s">
        <v>101</v>
      </c>
      <c r="G1812" s="30">
        <f>SUM(G1813:G1817)</f>
        <v>30.47610000000001</v>
      </c>
    </row>
    <row r="1813" spans="1:7" x14ac:dyDescent="0.25">
      <c r="A1813" s="31" t="s">
        <v>1048</v>
      </c>
      <c r="B1813" s="31"/>
      <c r="C1813" s="32"/>
      <c r="D1813" s="32"/>
      <c r="E1813" s="32"/>
      <c r="F1813" s="32"/>
      <c r="G1813" s="32"/>
    </row>
    <row r="1814" spans="1:7" x14ac:dyDescent="0.25">
      <c r="A1814" s="31" t="s">
        <v>1051</v>
      </c>
      <c r="B1814" s="31"/>
      <c r="C1814" s="32">
        <v>69.900000000000006</v>
      </c>
      <c r="D1814" s="32">
        <v>0.4</v>
      </c>
      <c r="E1814" s="32">
        <v>0.85</v>
      </c>
      <c r="F1814" s="32">
        <v>1.35</v>
      </c>
      <c r="G1814" s="32">
        <f>PRODUCT(C1814:F1814)</f>
        <v>32.084100000000007</v>
      </c>
    </row>
    <row r="1815" spans="1:7" x14ac:dyDescent="0.25">
      <c r="A1815" s="31" t="s">
        <v>1051</v>
      </c>
      <c r="B1815" s="31"/>
      <c r="C1815" s="32">
        <v>8</v>
      </c>
      <c r="D1815" s="32">
        <v>0.85</v>
      </c>
      <c r="E1815" s="32"/>
      <c r="F1815" s="32">
        <v>1.35</v>
      </c>
      <c r="G1815" s="32">
        <f>PRODUCT(C1815:F1815)</f>
        <v>9.18</v>
      </c>
    </row>
    <row r="1816" spans="1:7" x14ac:dyDescent="0.25">
      <c r="A1816" s="31" t="s">
        <v>1052</v>
      </c>
      <c r="B1816" s="31"/>
      <c r="C1816" s="32">
        <v>69.900000000000006</v>
      </c>
      <c r="D1816" s="32">
        <v>0.4</v>
      </c>
      <c r="E1816" s="32">
        <v>0.3</v>
      </c>
      <c r="F1816" s="32">
        <v>-1</v>
      </c>
      <c r="G1816" s="32">
        <f>PRODUCT(C1816:F1816)</f>
        <v>-8.3880000000000017</v>
      </c>
    </row>
    <row r="1817" spans="1:7" x14ac:dyDescent="0.25">
      <c r="A1817" s="31" t="s">
        <v>1052</v>
      </c>
      <c r="B1817" s="31"/>
      <c r="C1817" s="32">
        <v>8</v>
      </c>
      <c r="D1817" s="32">
        <v>0.3</v>
      </c>
      <c r="E1817" s="32"/>
      <c r="F1817" s="32">
        <v>-1</v>
      </c>
      <c r="G1817" s="32">
        <f>PRODUCT(C1817:F1817)</f>
        <v>-2.4</v>
      </c>
    </row>
    <row r="1819" spans="1:7" ht="45" customHeight="1" x14ac:dyDescent="0.25">
      <c r="A1819" s="28" t="s">
        <v>1383</v>
      </c>
      <c r="B1819" s="28" t="s">
        <v>1011</v>
      </c>
      <c r="C1819" s="28" t="s">
        <v>102</v>
      </c>
      <c r="D1819" s="29" t="s">
        <v>40</v>
      </c>
      <c r="E1819" s="71" t="s">
        <v>103</v>
      </c>
      <c r="F1819" s="71" t="s">
        <v>103</v>
      </c>
      <c r="G1819" s="30">
        <f>SUM(G1820:G1822)</f>
        <v>7.281900000000002</v>
      </c>
    </row>
    <row r="1820" spans="1:7" x14ac:dyDescent="0.25">
      <c r="A1820" s="31" t="s">
        <v>1048</v>
      </c>
      <c r="B1820" s="31"/>
      <c r="C1820" s="32"/>
      <c r="D1820" s="32"/>
      <c r="E1820" s="32"/>
      <c r="F1820" s="32"/>
      <c r="G1820" s="32"/>
    </row>
    <row r="1821" spans="1:7" x14ac:dyDescent="0.25">
      <c r="A1821" s="31" t="s">
        <v>1049</v>
      </c>
      <c r="B1821" s="31"/>
      <c r="C1821" s="32">
        <v>69.900000000000006</v>
      </c>
      <c r="D1821" s="32">
        <v>0.4</v>
      </c>
      <c r="E1821" s="32">
        <v>0.15</v>
      </c>
      <c r="F1821" s="32">
        <v>1.35</v>
      </c>
      <c r="G1821" s="32">
        <f>PRODUCT(C1821:F1821)</f>
        <v>5.6619000000000019</v>
      </c>
    </row>
    <row r="1822" spans="1:7" x14ac:dyDescent="0.25">
      <c r="A1822" s="31" t="s">
        <v>1049</v>
      </c>
      <c r="B1822" s="31"/>
      <c r="C1822" s="32">
        <v>8</v>
      </c>
      <c r="D1822" s="32"/>
      <c r="E1822" s="32">
        <v>0.15</v>
      </c>
      <c r="F1822" s="32">
        <v>1.35</v>
      </c>
      <c r="G1822" s="32">
        <f>PRODUCT(C1822:F1822)</f>
        <v>1.62</v>
      </c>
    </row>
    <row r="1824" spans="1:7" ht="45" customHeight="1" x14ac:dyDescent="0.25">
      <c r="A1824" s="28" t="s">
        <v>1384</v>
      </c>
      <c r="B1824" s="28" t="s">
        <v>1011</v>
      </c>
      <c r="C1824" s="28" t="s">
        <v>104</v>
      </c>
      <c r="D1824" s="29" t="s">
        <v>40</v>
      </c>
      <c r="E1824" s="71" t="s">
        <v>105</v>
      </c>
      <c r="F1824" s="71" t="s">
        <v>105</v>
      </c>
      <c r="G1824" s="30">
        <f>SUM(G1825:G1827)</f>
        <v>7.281900000000002</v>
      </c>
    </row>
    <row r="1825" spans="1:7" x14ac:dyDescent="0.25">
      <c r="A1825" s="31" t="s">
        <v>1048</v>
      </c>
      <c r="B1825" s="31"/>
      <c r="C1825" s="32"/>
      <c r="D1825" s="32"/>
      <c r="E1825" s="32"/>
      <c r="F1825" s="32"/>
      <c r="G1825" s="32"/>
    </row>
    <row r="1826" spans="1:7" x14ac:dyDescent="0.25">
      <c r="A1826" s="31" t="s">
        <v>1049</v>
      </c>
      <c r="B1826" s="31"/>
      <c r="C1826" s="32">
        <v>69.900000000000006</v>
      </c>
      <c r="D1826" s="32">
        <v>0.4</v>
      </c>
      <c r="E1826" s="32">
        <v>0.15</v>
      </c>
      <c r="F1826" s="32">
        <v>1.35</v>
      </c>
      <c r="G1826" s="32">
        <f>PRODUCT(C1826:F1826)</f>
        <v>5.6619000000000019</v>
      </c>
    </row>
    <row r="1827" spans="1:7" x14ac:dyDescent="0.25">
      <c r="A1827" s="31" t="s">
        <v>1049</v>
      </c>
      <c r="B1827" s="31"/>
      <c r="C1827" s="32">
        <v>8</v>
      </c>
      <c r="D1827" s="32"/>
      <c r="E1827" s="32">
        <v>0.15</v>
      </c>
      <c r="F1827" s="32">
        <v>1.35</v>
      </c>
      <c r="G1827" s="32">
        <f>PRODUCT(C1827:F1827)</f>
        <v>1.62</v>
      </c>
    </row>
    <row r="1829" spans="1:7" ht="45" customHeight="1" x14ac:dyDescent="0.25">
      <c r="A1829" s="28" t="s">
        <v>1385</v>
      </c>
      <c r="B1829" s="28" t="s">
        <v>1011</v>
      </c>
      <c r="C1829" s="28" t="s">
        <v>106</v>
      </c>
      <c r="D1829" s="29" t="s">
        <v>40</v>
      </c>
      <c r="E1829" s="71" t="s">
        <v>107</v>
      </c>
      <c r="F1829" s="71" t="s">
        <v>107</v>
      </c>
      <c r="G1829" s="30">
        <f>SUM(G1830:G1830)</f>
        <v>0.5</v>
      </c>
    </row>
    <row r="1830" spans="1:7" x14ac:dyDescent="0.25">
      <c r="A1830" s="31"/>
      <c r="B1830" s="31"/>
      <c r="C1830" s="32">
        <v>0.5</v>
      </c>
      <c r="D1830" s="32"/>
      <c r="E1830" s="32"/>
      <c r="F1830" s="32"/>
      <c r="G1830" s="32">
        <f>PRODUCT(C1830:F1830)</f>
        <v>0.5</v>
      </c>
    </row>
    <row r="1832" spans="1:7" x14ac:dyDescent="0.25">
      <c r="B1832" t="s">
        <v>1009</v>
      </c>
      <c r="C1832" s="26" t="s">
        <v>6</v>
      </c>
      <c r="D1832" s="27" t="s">
        <v>7</v>
      </c>
      <c r="E1832" s="26" t="s">
        <v>8</v>
      </c>
    </row>
    <row r="1833" spans="1:7" x14ac:dyDescent="0.25">
      <c r="B1833" t="s">
        <v>1009</v>
      </c>
      <c r="C1833" s="26" t="s">
        <v>9</v>
      </c>
      <c r="D1833" s="27" t="s">
        <v>215</v>
      </c>
      <c r="E1833" s="26" t="s">
        <v>216</v>
      </c>
    </row>
    <row r="1834" spans="1:7" x14ac:dyDescent="0.25">
      <c r="B1834" t="s">
        <v>1009</v>
      </c>
      <c r="C1834" s="26" t="s">
        <v>11</v>
      </c>
      <c r="D1834" s="27" t="s">
        <v>7</v>
      </c>
      <c r="E1834" s="26" t="s">
        <v>12</v>
      </c>
    </row>
    <row r="1836" spans="1:7" ht="45" customHeight="1" x14ac:dyDescent="0.25">
      <c r="A1836" s="28" t="s">
        <v>1386</v>
      </c>
      <c r="B1836" s="28" t="s">
        <v>1011</v>
      </c>
      <c r="C1836" s="28" t="s">
        <v>14</v>
      </c>
      <c r="D1836" s="29" t="s">
        <v>15</v>
      </c>
      <c r="E1836" s="71" t="s">
        <v>16</v>
      </c>
      <c r="F1836" s="71" t="s">
        <v>16</v>
      </c>
      <c r="G1836" s="30">
        <f>SUM(G1837:G1837)</f>
        <v>45</v>
      </c>
    </row>
    <row r="1837" spans="1:7" x14ac:dyDescent="0.25">
      <c r="A1837" s="31"/>
      <c r="B1837" s="31"/>
      <c r="C1837" s="32">
        <v>45</v>
      </c>
      <c r="D1837" s="32"/>
      <c r="E1837" s="32"/>
      <c r="F1837" s="32"/>
      <c r="G1837" s="32">
        <f>PRODUCT(C1837:F1837)</f>
        <v>45</v>
      </c>
    </row>
    <row r="1839" spans="1:7" ht="45" customHeight="1" x14ac:dyDescent="0.25">
      <c r="A1839" s="28" t="s">
        <v>1387</v>
      </c>
      <c r="B1839" s="28" t="s">
        <v>1011</v>
      </c>
      <c r="C1839" s="28" t="s">
        <v>17</v>
      </c>
      <c r="D1839" s="29" t="s">
        <v>18</v>
      </c>
      <c r="E1839" s="71" t="s">
        <v>19</v>
      </c>
      <c r="F1839" s="71" t="s">
        <v>19</v>
      </c>
      <c r="G1839" s="30">
        <f>SUM(G1840:G1840)</f>
        <v>9</v>
      </c>
    </row>
    <row r="1840" spans="1:7" x14ac:dyDescent="0.25">
      <c r="A1840" s="31"/>
      <c r="B1840" s="31"/>
      <c r="C1840" s="32">
        <v>9</v>
      </c>
      <c r="D1840" s="32"/>
      <c r="E1840" s="32"/>
      <c r="F1840" s="32"/>
      <c r="G1840" s="32">
        <f>PRODUCT(C1840:F1840)</f>
        <v>9</v>
      </c>
    </row>
    <row r="1842" spans="1:7" ht="45" customHeight="1" x14ac:dyDescent="0.25">
      <c r="A1842" s="28" t="s">
        <v>1388</v>
      </c>
      <c r="B1842" s="28" t="s">
        <v>1011</v>
      </c>
      <c r="C1842" s="28" t="s">
        <v>20</v>
      </c>
      <c r="D1842" s="29" t="s">
        <v>18</v>
      </c>
      <c r="E1842" s="71" t="s">
        <v>21</v>
      </c>
      <c r="F1842" s="71" t="s">
        <v>21</v>
      </c>
      <c r="G1842" s="30">
        <f>SUM(G1843:G1843)</f>
        <v>4</v>
      </c>
    </row>
    <row r="1843" spans="1:7" x14ac:dyDescent="0.25">
      <c r="A1843" s="31"/>
      <c r="B1843" s="31"/>
      <c r="C1843" s="32">
        <v>4</v>
      </c>
      <c r="D1843" s="32"/>
      <c r="E1843" s="32"/>
      <c r="F1843" s="32"/>
      <c r="G1843" s="32">
        <f>PRODUCT(C1843:F1843)</f>
        <v>4</v>
      </c>
    </row>
    <row r="1845" spans="1:7" ht="45" customHeight="1" x14ac:dyDescent="0.25">
      <c r="A1845" s="28" t="s">
        <v>1389</v>
      </c>
      <c r="B1845" s="28" t="s">
        <v>1011</v>
      </c>
      <c r="C1845" s="28" t="s">
        <v>22</v>
      </c>
      <c r="D1845" s="29" t="s">
        <v>15</v>
      </c>
      <c r="E1845" s="71" t="s">
        <v>23</v>
      </c>
      <c r="F1845" s="71" t="s">
        <v>23</v>
      </c>
      <c r="G1845" s="30">
        <f>SUM(G1846:G1846)</f>
        <v>94</v>
      </c>
    </row>
    <row r="1846" spans="1:7" x14ac:dyDescent="0.25">
      <c r="A1846" s="31"/>
      <c r="B1846" s="31"/>
      <c r="C1846" s="32">
        <v>94</v>
      </c>
      <c r="D1846" s="32"/>
      <c r="E1846" s="32"/>
      <c r="F1846" s="32"/>
      <c r="G1846" s="32">
        <f>PRODUCT(C1846:F1846)</f>
        <v>94</v>
      </c>
    </row>
    <row r="1848" spans="1:7" ht="45" customHeight="1" x14ac:dyDescent="0.25">
      <c r="A1848" s="28" t="s">
        <v>1390</v>
      </c>
      <c r="B1848" s="28" t="s">
        <v>1011</v>
      </c>
      <c r="C1848" s="28" t="s">
        <v>24</v>
      </c>
      <c r="D1848" s="29" t="s">
        <v>18</v>
      </c>
      <c r="E1848" s="71" t="s">
        <v>25</v>
      </c>
      <c r="F1848" s="71" t="s">
        <v>25</v>
      </c>
      <c r="G1848" s="30">
        <f>SUM(G1849:G1851)</f>
        <v>8</v>
      </c>
    </row>
    <row r="1849" spans="1:7" x14ac:dyDescent="0.25">
      <c r="A1849" s="31" t="s">
        <v>1016</v>
      </c>
      <c r="B1849" s="31"/>
      <c r="C1849" s="32">
        <v>5</v>
      </c>
      <c r="D1849" s="32"/>
      <c r="E1849" s="32"/>
      <c r="F1849" s="32"/>
      <c r="G1849" s="32">
        <f>PRODUCT(C1849:F1849)</f>
        <v>5</v>
      </c>
    </row>
    <row r="1850" spans="1:7" x14ac:dyDescent="0.25">
      <c r="A1850" s="31" t="s">
        <v>1017</v>
      </c>
      <c r="B1850" s="31"/>
      <c r="C1850" s="32">
        <v>2</v>
      </c>
      <c r="D1850" s="32"/>
      <c r="E1850" s="32"/>
      <c r="F1850" s="32"/>
      <c r="G1850" s="32">
        <f>PRODUCT(C1850:F1850)</f>
        <v>2</v>
      </c>
    </row>
    <row r="1851" spans="1:7" x14ac:dyDescent="0.25">
      <c r="A1851" s="31" t="s">
        <v>1018</v>
      </c>
      <c r="B1851" s="31"/>
      <c r="C1851" s="32">
        <v>1</v>
      </c>
      <c r="D1851" s="32"/>
      <c r="E1851" s="32"/>
      <c r="F1851" s="32"/>
      <c r="G1851" s="32">
        <f>PRODUCT(C1851:F1851)</f>
        <v>1</v>
      </c>
    </row>
    <row r="1853" spans="1:7" ht="45" customHeight="1" x14ac:dyDescent="0.25">
      <c r="A1853" s="28" t="s">
        <v>1391</v>
      </c>
      <c r="B1853" s="28" t="s">
        <v>1011</v>
      </c>
      <c r="C1853" s="28" t="s">
        <v>26</v>
      </c>
      <c r="D1853" s="29" t="s">
        <v>18</v>
      </c>
      <c r="E1853" s="71" t="s">
        <v>27</v>
      </c>
      <c r="F1853" s="71" t="s">
        <v>27</v>
      </c>
      <c r="G1853" s="30">
        <f>SUM(G1854:G1855)</f>
        <v>3</v>
      </c>
    </row>
    <row r="1854" spans="1:7" x14ac:dyDescent="0.25">
      <c r="A1854" s="31" t="s">
        <v>1020</v>
      </c>
      <c r="B1854" s="31"/>
      <c r="C1854" s="32">
        <v>2</v>
      </c>
      <c r="D1854" s="32"/>
      <c r="E1854" s="32"/>
      <c r="F1854" s="32"/>
      <c r="G1854" s="32">
        <f>PRODUCT(C1854:F1854)</f>
        <v>2</v>
      </c>
    </row>
    <row r="1855" spans="1:7" x14ac:dyDescent="0.25">
      <c r="A1855" s="31" t="s">
        <v>1021</v>
      </c>
      <c r="B1855" s="31"/>
      <c r="C1855" s="32">
        <v>1</v>
      </c>
      <c r="D1855" s="32"/>
      <c r="E1855" s="32"/>
      <c r="F1855" s="32"/>
      <c r="G1855" s="32">
        <f>PRODUCT(C1855:F1855)</f>
        <v>1</v>
      </c>
    </row>
    <row r="1857" spans="1:7" ht="45" customHeight="1" x14ac:dyDescent="0.25">
      <c r="A1857" s="28" t="s">
        <v>1392</v>
      </c>
      <c r="B1857" s="28" t="s">
        <v>1011</v>
      </c>
      <c r="C1857" s="28" t="s">
        <v>28</v>
      </c>
      <c r="D1857" s="29" t="s">
        <v>18</v>
      </c>
      <c r="E1857" s="71" t="s">
        <v>29</v>
      </c>
      <c r="F1857" s="71" t="s">
        <v>29</v>
      </c>
      <c r="G1857" s="30">
        <f>SUM(G1858:G1860)</f>
        <v>6</v>
      </c>
    </row>
    <row r="1858" spans="1:7" x14ac:dyDescent="0.25">
      <c r="A1858" s="31" t="s">
        <v>1023</v>
      </c>
      <c r="B1858" s="31"/>
      <c r="C1858" s="32">
        <v>1</v>
      </c>
      <c r="D1858" s="32"/>
      <c r="E1858" s="32"/>
      <c r="F1858" s="32"/>
      <c r="G1858" s="32">
        <f>PRODUCT(C1858:F1858)</f>
        <v>1</v>
      </c>
    </row>
    <row r="1859" spans="1:7" x14ac:dyDescent="0.25">
      <c r="A1859" s="31" t="s">
        <v>1024</v>
      </c>
      <c r="B1859" s="31"/>
      <c r="C1859" s="32">
        <v>4</v>
      </c>
      <c r="D1859" s="32"/>
      <c r="E1859" s="32"/>
      <c r="F1859" s="32"/>
      <c r="G1859" s="32">
        <f>PRODUCT(C1859:F1859)</f>
        <v>4</v>
      </c>
    </row>
    <row r="1860" spans="1:7" x14ac:dyDescent="0.25">
      <c r="A1860" s="31" t="s">
        <v>1025</v>
      </c>
      <c r="B1860" s="31"/>
      <c r="C1860" s="32">
        <v>1</v>
      </c>
      <c r="D1860" s="32"/>
      <c r="E1860" s="32"/>
      <c r="F1860" s="32"/>
      <c r="G1860" s="32">
        <f>PRODUCT(C1860:F1860)</f>
        <v>1</v>
      </c>
    </row>
    <row r="1862" spans="1:7" ht="45" customHeight="1" x14ac:dyDescent="0.25">
      <c r="A1862" s="28" t="s">
        <v>1393</v>
      </c>
      <c r="B1862" s="28" t="s">
        <v>1011</v>
      </c>
      <c r="C1862" s="28" t="s">
        <v>30</v>
      </c>
      <c r="D1862" s="29" t="s">
        <v>31</v>
      </c>
      <c r="E1862" s="71" t="s">
        <v>32</v>
      </c>
      <c r="F1862" s="71" t="s">
        <v>32</v>
      </c>
      <c r="G1862" s="30">
        <f>SUM(G1863:G1863)</f>
        <v>12</v>
      </c>
    </row>
    <row r="1863" spans="1:7" x14ac:dyDescent="0.25">
      <c r="A1863" s="31"/>
      <c r="B1863" s="31"/>
      <c r="C1863" s="32">
        <v>12</v>
      </c>
      <c r="D1863" s="32"/>
      <c r="E1863" s="32"/>
      <c r="F1863" s="32"/>
      <c r="G1863" s="32">
        <f>PRODUCT(C1863:F1863)</f>
        <v>12</v>
      </c>
    </row>
    <row r="1865" spans="1:7" ht="45" customHeight="1" x14ac:dyDescent="0.25">
      <c r="A1865" s="28" t="s">
        <v>1394</v>
      </c>
      <c r="B1865" s="28" t="s">
        <v>1011</v>
      </c>
      <c r="C1865" s="28" t="s">
        <v>33</v>
      </c>
      <c r="D1865" s="29" t="s">
        <v>31</v>
      </c>
      <c r="E1865" s="71" t="s">
        <v>34</v>
      </c>
      <c r="F1865" s="71" t="s">
        <v>34</v>
      </c>
      <c r="G1865" s="30">
        <f>SUM(G1866:G1866)</f>
        <v>12</v>
      </c>
    </row>
    <row r="1866" spans="1:7" x14ac:dyDescent="0.25">
      <c r="A1866" s="31"/>
      <c r="B1866" s="31"/>
      <c r="C1866" s="32">
        <v>12</v>
      </c>
      <c r="D1866" s="32"/>
      <c r="E1866" s="32"/>
      <c r="F1866" s="32"/>
      <c r="G1866" s="32">
        <f>PRODUCT(C1866:F1866)</f>
        <v>12</v>
      </c>
    </row>
    <row r="1868" spans="1:7" x14ac:dyDescent="0.25">
      <c r="B1868" t="s">
        <v>1009</v>
      </c>
      <c r="C1868" s="26" t="s">
        <v>6</v>
      </c>
      <c r="D1868" s="27" t="s">
        <v>7</v>
      </c>
      <c r="E1868" s="26" t="s">
        <v>8</v>
      </c>
    </row>
    <row r="1869" spans="1:7" x14ac:dyDescent="0.25">
      <c r="B1869" t="s">
        <v>1009</v>
      </c>
      <c r="C1869" s="26" t="s">
        <v>9</v>
      </c>
      <c r="D1869" s="27" t="s">
        <v>215</v>
      </c>
      <c r="E1869" s="26" t="s">
        <v>216</v>
      </c>
    </row>
    <row r="1870" spans="1:7" x14ac:dyDescent="0.25">
      <c r="B1870" t="s">
        <v>1009</v>
      </c>
      <c r="C1870" s="26" t="s">
        <v>11</v>
      </c>
      <c r="D1870" s="27" t="s">
        <v>36</v>
      </c>
      <c r="E1870" s="26" t="s">
        <v>37</v>
      </c>
    </row>
    <row r="1872" spans="1:7" ht="45" customHeight="1" x14ac:dyDescent="0.25">
      <c r="A1872" s="28" t="s">
        <v>1395</v>
      </c>
      <c r="B1872" s="28" t="s">
        <v>1011</v>
      </c>
      <c r="C1872" s="28" t="s">
        <v>39</v>
      </c>
      <c r="D1872" s="29" t="s">
        <v>40</v>
      </c>
      <c r="E1872" s="71" t="s">
        <v>41</v>
      </c>
      <c r="F1872" s="71" t="s">
        <v>41</v>
      </c>
      <c r="G1872" s="30">
        <f>SUM(G1873:G1873)</f>
        <v>2</v>
      </c>
    </row>
    <row r="1873" spans="1:7" x14ac:dyDescent="0.25">
      <c r="A1873" s="31"/>
      <c r="B1873" s="31"/>
      <c r="C1873" s="32">
        <v>2</v>
      </c>
      <c r="D1873" s="32"/>
      <c r="E1873" s="32"/>
      <c r="F1873" s="32"/>
      <c r="G1873" s="32">
        <f>PRODUCT(C1873:F1873)</f>
        <v>2</v>
      </c>
    </row>
    <row r="1875" spans="1:7" x14ac:dyDescent="0.25">
      <c r="B1875" t="s">
        <v>1009</v>
      </c>
      <c r="C1875" s="26" t="s">
        <v>6</v>
      </c>
      <c r="D1875" s="27" t="s">
        <v>7</v>
      </c>
      <c r="E1875" s="26" t="s">
        <v>8</v>
      </c>
    </row>
    <row r="1876" spans="1:7" x14ac:dyDescent="0.25">
      <c r="B1876" t="s">
        <v>1009</v>
      </c>
      <c r="C1876" s="26" t="s">
        <v>9</v>
      </c>
      <c r="D1876" s="27" t="s">
        <v>215</v>
      </c>
      <c r="E1876" s="26" t="s">
        <v>216</v>
      </c>
    </row>
    <row r="1877" spans="1:7" x14ac:dyDescent="0.25">
      <c r="B1877" t="s">
        <v>1009</v>
      </c>
      <c r="C1877" s="26" t="s">
        <v>11</v>
      </c>
      <c r="D1877" s="27" t="s">
        <v>42</v>
      </c>
      <c r="E1877" s="26" t="s">
        <v>43</v>
      </c>
    </row>
    <row r="1879" spans="1:7" ht="45" customHeight="1" x14ac:dyDescent="0.25">
      <c r="A1879" s="28" t="s">
        <v>1396</v>
      </c>
      <c r="B1879" s="28" t="s">
        <v>1011</v>
      </c>
      <c r="C1879" s="28" t="s">
        <v>45</v>
      </c>
      <c r="D1879" s="29" t="s">
        <v>31</v>
      </c>
      <c r="E1879" s="71" t="s">
        <v>46</v>
      </c>
      <c r="F1879" s="71" t="s">
        <v>46</v>
      </c>
      <c r="G1879" s="30">
        <f>SUM(G1880:G1880)</f>
        <v>18.919999999999998</v>
      </c>
    </row>
    <row r="1880" spans="1:7" x14ac:dyDescent="0.25">
      <c r="A1880" s="31"/>
      <c r="B1880" s="31"/>
      <c r="C1880" s="32">
        <v>47.3</v>
      </c>
      <c r="D1880" s="32">
        <v>0.4</v>
      </c>
      <c r="E1880" s="32"/>
      <c r="F1880" s="32"/>
      <c r="G1880" s="32">
        <f>PRODUCT(C1880:F1880)</f>
        <v>18.919999999999998</v>
      </c>
    </row>
    <row r="1882" spans="1:7" ht="45" customHeight="1" x14ac:dyDescent="0.25">
      <c r="A1882" s="28" t="s">
        <v>1397</v>
      </c>
      <c r="B1882" s="28" t="s">
        <v>1011</v>
      </c>
      <c r="C1882" s="28" t="s">
        <v>47</v>
      </c>
      <c r="D1882" s="29" t="s">
        <v>31</v>
      </c>
      <c r="E1882" s="71" t="s">
        <v>48</v>
      </c>
      <c r="F1882" s="71" t="s">
        <v>48</v>
      </c>
      <c r="G1882" s="30">
        <f>SUM(G1883:G1883)</f>
        <v>5</v>
      </c>
    </row>
    <row r="1883" spans="1:7" x14ac:dyDescent="0.25">
      <c r="A1883" s="31"/>
      <c r="B1883" s="31"/>
      <c r="C1883" s="32">
        <v>5</v>
      </c>
      <c r="D1883" s="32"/>
      <c r="E1883" s="32"/>
      <c r="F1883" s="32"/>
      <c r="G1883" s="32">
        <f>PRODUCT(C1883:F1883)</f>
        <v>5</v>
      </c>
    </row>
    <row r="1885" spans="1:7" ht="45" customHeight="1" x14ac:dyDescent="0.25">
      <c r="A1885" s="28" t="s">
        <v>1398</v>
      </c>
      <c r="B1885" s="28" t="s">
        <v>1011</v>
      </c>
      <c r="C1885" s="28" t="s">
        <v>220</v>
      </c>
      <c r="D1885" s="29" t="s">
        <v>18</v>
      </c>
      <c r="E1885" s="71" t="s">
        <v>221</v>
      </c>
      <c r="F1885" s="71" t="s">
        <v>221</v>
      </c>
      <c r="G1885" s="30">
        <f>SUM(G1886:G1886)</f>
        <v>10</v>
      </c>
    </row>
    <row r="1886" spans="1:7" x14ac:dyDescent="0.25">
      <c r="A1886" s="31"/>
      <c r="B1886" s="31"/>
      <c r="C1886" s="32">
        <v>10</v>
      </c>
      <c r="D1886" s="32"/>
      <c r="E1886" s="32"/>
      <c r="F1886" s="32"/>
      <c r="G1886" s="32">
        <f>PRODUCT(C1886:F1886)</f>
        <v>10</v>
      </c>
    </row>
    <row r="1888" spans="1:7" x14ac:dyDescent="0.25">
      <c r="B1888" t="s">
        <v>1009</v>
      </c>
      <c r="C1888" s="26" t="s">
        <v>6</v>
      </c>
      <c r="D1888" s="27" t="s">
        <v>7</v>
      </c>
      <c r="E1888" s="26" t="s">
        <v>8</v>
      </c>
    </row>
    <row r="1889" spans="1:7" x14ac:dyDescent="0.25">
      <c r="B1889" t="s">
        <v>1009</v>
      </c>
      <c r="C1889" s="26" t="s">
        <v>9</v>
      </c>
      <c r="D1889" s="27" t="s">
        <v>215</v>
      </c>
      <c r="E1889" s="26" t="s">
        <v>216</v>
      </c>
    </row>
    <row r="1890" spans="1:7" x14ac:dyDescent="0.25">
      <c r="B1890" t="s">
        <v>1009</v>
      </c>
      <c r="C1890" s="26" t="s">
        <v>11</v>
      </c>
      <c r="D1890" s="27" t="s">
        <v>53</v>
      </c>
      <c r="E1890" s="26" t="s">
        <v>54</v>
      </c>
    </row>
    <row r="1892" spans="1:7" ht="45" customHeight="1" x14ac:dyDescent="0.25">
      <c r="A1892" s="28" t="s">
        <v>1399</v>
      </c>
      <c r="B1892" s="28" t="s">
        <v>1011</v>
      </c>
      <c r="C1892" s="28" t="s">
        <v>56</v>
      </c>
      <c r="D1892" s="29" t="s">
        <v>40</v>
      </c>
      <c r="E1892" s="71" t="s">
        <v>57</v>
      </c>
      <c r="F1892" s="71" t="s">
        <v>57</v>
      </c>
      <c r="G1892" s="30">
        <f>SUM(G1893:G1893)</f>
        <v>16.081999999999997</v>
      </c>
    </row>
    <row r="1893" spans="1:7" x14ac:dyDescent="0.25">
      <c r="A1893" s="31"/>
      <c r="B1893" s="31"/>
      <c r="C1893" s="32">
        <v>47.3</v>
      </c>
      <c r="D1893" s="32">
        <v>0.4</v>
      </c>
      <c r="E1893" s="32">
        <v>0.85</v>
      </c>
      <c r="F1893" s="32"/>
      <c r="G1893" s="32">
        <f>PRODUCT(C1893:F1893)</f>
        <v>16.081999999999997</v>
      </c>
    </row>
    <row r="1895" spans="1:7" ht="45" customHeight="1" x14ac:dyDescent="0.25">
      <c r="A1895" s="28" t="s">
        <v>1400</v>
      </c>
      <c r="B1895" s="28" t="s">
        <v>1011</v>
      </c>
      <c r="C1895" s="28" t="s">
        <v>58</v>
      </c>
      <c r="D1895" s="29" t="s">
        <v>40</v>
      </c>
      <c r="E1895" s="71" t="s">
        <v>59</v>
      </c>
      <c r="F1895" s="71" t="s">
        <v>59</v>
      </c>
      <c r="G1895" s="30">
        <f>SUM(G1896:G1896)</f>
        <v>4.25</v>
      </c>
    </row>
    <row r="1896" spans="1:7" x14ac:dyDescent="0.25">
      <c r="A1896" s="31"/>
      <c r="B1896" s="31"/>
      <c r="C1896" s="32">
        <v>5</v>
      </c>
      <c r="D1896" s="32">
        <v>0.85</v>
      </c>
      <c r="E1896" s="32"/>
      <c r="F1896" s="32"/>
      <c r="G1896" s="32">
        <f>PRODUCT(C1896:F1896)</f>
        <v>4.25</v>
      </c>
    </row>
    <row r="1898" spans="1:7" ht="45" customHeight="1" x14ac:dyDescent="0.25">
      <c r="A1898" s="28" t="s">
        <v>1401</v>
      </c>
      <c r="B1898" s="28" t="s">
        <v>1011</v>
      </c>
      <c r="C1898" s="28" t="s">
        <v>60</v>
      </c>
      <c r="D1898" s="29" t="s">
        <v>40</v>
      </c>
      <c r="E1898" s="71" t="s">
        <v>61</v>
      </c>
      <c r="F1898" s="71" t="s">
        <v>61</v>
      </c>
      <c r="G1898" s="30">
        <f>SUM(G1899:G1899)</f>
        <v>10.406000000000001</v>
      </c>
    </row>
    <row r="1899" spans="1:7" x14ac:dyDescent="0.25">
      <c r="A1899" s="31"/>
      <c r="B1899" s="31"/>
      <c r="C1899" s="32">
        <v>47.3</v>
      </c>
      <c r="D1899" s="32">
        <v>0.4</v>
      </c>
      <c r="E1899" s="32">
        <v>0.55000000000000004</v>
      </c>
      <c r="F1899" s="32"/>
      <c r="G1899" s="32">
        <f>PRODUCT(C1899:F1899)</f>
        <v>10.406000000000001</v>
      </c>
    </row>
    <row r="1901" spans="1:7" ht="45" customHeight="1" x14ac:dyDescent="0.25">
      <c r="A1901" s="28" t="s">
        <v>1402</v>
      </c>
      <c r="B1901" s="28" t="s">
        <v>1011</v>
      </c>
      <c r="C1901" s="28" t="s">
        <v>62</v>
      </c>
      <c r="D1901" s="29" t="s">
        <v>40</v>
      </c>
      <c r="E1901" s="71" t="s">
        <v>63</v>
      </c>
      <c r="F1901" s="71" t="s">
        <v>63</v>
      </c>
      <c r="G1901" s="30">
        <f>SUM(G1902:G1902)</f>
        <v>2.75</v>
      </c>
    </row>
    <row r="1902" spans="1:7" x14ac:dyDescent="0.25">
      <c r="A1902" s="31"/>
      <c r="B1902" s="31"/>
      <c r="C1902" s="32">
        <v>5</v>
      </c>
      <c r="D1902" s="32">
        <v>0.55000000000000004</v>
      </c>
      <c r="E1902" s="32"/>
      <c r="F1902" s="32"/>
      <c r="G1902" s="32">
        <f>PRODUCT(C1902:F1902)</f>
        <v>2.75</v>
      </c>
    </row>
    <row r="1904" spans="1:7" ht="45" customHeight="1" x14ac:dyDescent="0.25">
      <c r="A1904" s="28" t="s">
        <v>1403</v>
      </c>
      <c r="B1904" s="28" t="s">
        <v>1011</v>
      </c>
      <c r="C1904" s="28" t="s">
        <v>64</v>
      </c>
      <c r="D1904" s="29" t="s">
        <v>40</v>
      </c>
      <c r="E1904" s="71" t="s">
        <v>65</v>
      </c>
      <c r="F1904" s="71" t="s">
        <v>65</v>
      </c>
      <c r="G1904" s="30">
        <f>SUM(G1905:G1905)</f>
        <v>5.6759999999999993</v>
      </c>
    </row>
    <row r="1905" spans="1:7" x14ac:dyDescent="0.25">
      <c r="A1905" s="31"/>
      <c r="B1905" s="31"/>
      <c r="C1905" s="32">
        <v>47.3</v>
      </c>
      <c r="D1905" s="32">
        <v>0.4</v>
      </c>
      <c r="E1905" s="32">
        <v>0.3</v>
      </c>
      <c r="F1905" s="32"/>
      <c r="G1905" s="32">
        <f>PRODUCT(C1905:F1905)</f>
        <v>5.6759999999999993</v>
      </c>
    </row>
    <row r="1907" spans="1:7" ht="45" customHeight="1" x14ac:dyDescent="0.25">
      <c r="A1907" s="28" t="s">
        <v>1404</v>
      </c>
      <c r="B1907" s="28" t="s">
        <v>1011</v>
      </c>
      <c r="C1907" s="28" t="s">
        <v>66</v>
      </c>
      <c r="D1907" s="29" t="s">
        <v>40</v>
      </c>
      <c r="E1907" s="71" t="s">
        <v>67</v>
      </c>
      <c r="F1907" s="71" t="s">
        <v>67</v>
      </c>
      <c r="G1907" s="30">
        <f>SUM(G1908:G1908)</f>
        <v>1.5</v>
      </c>
    </row>
    <row r="1908" spans="1:7" x14ac:dyDescent="0.25">
      <c r="A1908" s="31"/>
      <c r="B1908" s="31"/>
      <c r="C1908" s="32">
        <v>5</v>
      </c>
      <c r="D1908" s="32">
        <v>0.3</v>
      </c>
      <c r="E1908" s="32"/>
      <c r="F1908" s="32"/>
      <c r="G1908" s="32">
        <f>PRODUCT(C1908:F1908)</f>
        <v>1.5</v>
      </c>
    </row>
    <row r="1910" spans="1:7" x14ac:dyDescent="0.25">
      <c r="B1910" t="s">
        <v>1009</v>
      </c>
      <c r="C1910" s="26" t="s">
        <v>6</v>
      </c>
      <c r="D1910" s="27" t="s">
        <v>7</v>
      </c>
      <c r="E1910" s="26" t="s">
        <v>8</v>
      </c>
    </row>
    <row r="1911" spans="1:7" x14ac:dyDescent="0.25">
      <c r="B1911" t="s">
        <v>1009</v>
      </c>
      <c r="C1911" s="26" t="s">
        <v>9</v>
      </c>
      <c r="D1911" s="27" t="s">
        <v>215</v>
      </c>
      <c r="E1911" s="26" t="s">
        <v>216</v>
      </c>
    </row>
    <row r="1912" spans="1:7" x14ac:dyDescent="0.25">
      <c r="B1912" t="s">
        <v>1009</v>
      </c>
      <c r="C1912" s="26" t="s">
        <v>11</v>
      </c>
      <c r="D1912" s="27" t="s">
        <v>68</v>
      </c>
      <c r="E1912" s="26" t="s">
        <v>69</v>
      </c>
    </row>
    <row r="1914" spans="1:7" ht="45" customHeight="1" x14ac:dyDescent="0.25">
      <c r="A1914" s="28" t="s">
        <v>1405</v>
      </c>
      <c r="B1914" s="28" t="s">
        <v>1011</v>
      </c>
      <c r="C1914" s="28" t="s">
        <v>71</v>
      </c>
      <c r="D1914" s="29" t="s">
        <v>15</v>
      </c>
      <c r="E1914" s="71" t="s">
        <v>72</v>
      </c>
      <c r="F1914" s="71" t="s">
        <v>72</v>
      </c>
      <c r="G1914" s="30">
        <f>SUM(G1915:G1915)</f>
        <v>47.3</v>
      </c>
    </row>
    <row r="1915" spans="1:7" x14ac:dyDescent="0.25">
      <c r="A1915" s="31"/>
      <c r="B1915" s="31"/>
      <c r="C1915" s="32">
        <v>47.3</v>
      </c>
      <c r="D1915" s="32"/>
      <c r="E1915" s="32"/>
      <c r="F1915" s="32"/>
      <c r="G1915" s="32">
        <f>PRODUCT(C1915:F1915)</f>
        <v>47.3</v>
      </c>
    </row>
    <row r="1917" spans="1:7" ht="45" customHeight="1" x14ac:dyDescent="0.25">
      <c r="A1917" s="28" t="s">
        <v>1406</v>
      </c>
      <c r="B1917" s="28" t="s">
        <v>1011</v>
      </c>
      <c r="C1917" s="28" t="s">
        <v>73</v>
      </c>
      <c r="D1917" s="29" t="s">
        <v>18</v>
      </c>
      <c r="E1917" s="71" t="s">
        <v>74</v>
      </c>
      <c r="F1917" s="71" t="s">
        <v>74</v>
      </c>
      <c r="G1917" s="30">
        <f>SUM(G1918:G1918)</f>
        <v>1</v>
      </c>
    </row>
    <row r="1918" spans="1:7" x14ac:dyDescent="0.25">
      <c r="A1918" s="31"/>
      <c r="B1918" s="31"/>
      <c r="C1918" s="32">
        <v>1</v>
      </c>
      <c r="D1918" s="32"/>
      <c r="E1918" s="32"/>
      <c r="F1918" s="32"/>
      <c r="G1918" s="32">
        <f>PRODUCT(C1918:F1918)</f>
        <v>1</v>
      </c>
    </row>
    <row r="1920" spans="1:7" ht="45" customHeight="1" x14ac:dyDescent="0.25">
      <c r="A1920" s="28" t="s">
        <v>1407</v>
      </c>
      <c r="B1920" s="28" t="s">
        <v>1011</v>
      </c>
      <c r="C1920" s="28" t="s">
        <v>75</v>
      </c>
      <c r="D1920" s="29" t="s">
        <v>15</v>
      </c>
      <c r="E1920" s="71" t="s">
        <v>76</v>
      </c>
      <c r="F1920" s="71" t="s">
        <v>76</v>
      </c>
      <c r="G1920" s="30">
        <f>SUM(G1921:G1921)</f>
        <v>47.3</v>
      </c>
    </row>
    <row r="1921" spans="1:7" x14ac:dyDescent="0.25">
      <c r="A1921" s="31"/>
      <c r="B1921" s="31"/>
      <c r="C1921" s="32">
        <v>47.3</v>
      </c>
      <c r="D1921" s="32"/>
      <c r="E1921" s="32"/>
      <c r="F1921" s="32"/>
      <c r="G1921" s="32">
        <f>PRODUCT(C1921:F1921)</f>
        <v>47.3</v>
      </c>
    </row>
    <row r="1923" spans="1:7" x14ac:dyDescent="0.25">
      <c r="B1923" t="s">
        <v>1009</v>
      </c>
      <c r="C1923" s="26" t="s">
        <v>6</v>
      </c>
      <c r="D1923" s="27" t="s">
        <v>7</v>
      </c>
      <c r="E1923" s="26" t="s">
        <v>8</v>
      </c>
    </row>
    <row r="1924" spans="1:7" x14ac:dyDescent="0.25">
      <c r="B1924" t="s">
        <v>1009</v>
      </c>
      <c r="C1924" s="26" t="s">
        <v>9</v>
      </c>
      <c r="D1924" s="27" t="s">
        <v>215</v>
      </c>
      <c r="E1924" s="26" t="s">
        <v>216</v>
      </c>
    </row>
    <row r="1925" spans="1:7" x14ac:dyDescent="0.25">
      <c r="B1925" t="s">
        <v>1009</v>
      </c>
      <c r="C1925" s="26" t="s">
        <v>11</v>
      </c>
      <c r="D1925" s="27" t="s">
        <v>79</v>
      </c>
      <c r="E1925" s="26" t="s">
        <v>80</v>
      </c>
    </row>
    <row r="1927" spans="1:7" ht="45" customHeight="1" x14ac:dyDescent="0.25">
      <c r="A1927" s="28" t="s">
        <v>1408</v>
      </c>
      <c r="B1927" s="28" t="s">
        <v>1011</v>
      </c>
      <c r="C1927" s="28" t="s">
        <v>166</v>
      </c>
      <c r="D1927" s="29" t="s">
        <v>18</v>
      </c>
      <c r="E1927" s="71" t="s">
        <v>167</v>
      </c>
      <c r="F1927" s="71" t="s">
        <v>167</v>
      </c>
      <c r="G1927" s="30">
        <f>SUM(G1928:G1928)</f>
        <v>2</v>
      </c>
    </row>
    <row r="1928" spans="1:7" x14ac:dyDescent="0.25">
      <c r="A1928" s="31"/>
      <c r="B1928" s="31"/>
      <c r="C1928" s="32">
        <v>2</v>
      </c>
      <c r="D1928" s="32"/>
      <c r="E1928" s="32"/>
      <c r="F1928" s="32"/>
      <c r="G1928" s="32">
        <f>PRODUCT(C1928:F1928)</f>
        <v>2</v>
      </c>
    </row>
    <row r="1930" spans="1:7" x14ac:dyDescent="0.25">
      <c r="B1930" t="s">
        <v>1009</v>
      </c>
      <c r="C1930" s="26" t="s">
        <v>6</v>
      </c>
      <c r="D1930" s="27" t="s">
        <v>7</v>
      </c>
      <c r="E1930" s="26" t="s">
        <v>8</v>
      </c>
    </row>
    <row r="1931" spans="1:7" x14ac:dyDescent="0.25">
      <c r="B1931" t="s">
        <v>1009</v>
      </c>
      <c r="C1931" s="26" t="s">
        <v>9</v>
      </c>
      <c r="D1931" s="27" t="s">
        <v>215</v>
      </c>
      <c r="E1931" s="26" t="s">
        <v>216</v>
      </c>
    </row>
    <row r="1932" spans="1:7" x14ac:dyDescent="0.25">
      <c r="B1932" t="s">
        <v>1009</v>
      </c>
      <c r="C1932" s="26" t="s">
        <v>11</v>
      </c>
      <c r="D1932" s="27" t="s">
        <v>84</v>
      </c>
      <c r="E1932" s="26" t="s">
        <v>85</v>
      </c>
    </row>
    <row r="1934" spans="1:7" ht="45" customHeight="1" x14ac:dyDescent="0.25">
      <c r="A1934" s="28" t="s">
        <v>1409</v>
      </c>
      <c r="B1934" s="28" t="s">
        <v>1011</v>
      </c>
      <c r="C1934" s="28" t="s">
        <v>87</v>
      </c>
      <c r="D1934" s="29" t="s">
        <v>31</v>
      </c>
      <c r="E1934" s="71" t="s">
        <v>88</v>
      </c>
      <c r="F1934" s="71" t="s">
        <v>88</v>
      </c>
      <c r="G1934" s="30">
        <f>SUM(G1935:G1936)</f>
        <v>23.919999999999998</v>
      </c>
    </row>
    <row r="1935" spans="1:7" x14ac:dyDescent="0.25">
      <c r="A1935" s="31"/>
      <c r="B1935" s="31"/>
      <c r="C1935" s="32">
        <v>47.3</v>
      </c>
      <c r="D1935" s="32">
        <v>0.4</v>
      </c>
      <c r="E1935" s="32"/>
      <c r="F1935" s="32"/>
      <c r="G1935" s="32">
        <f>PRODUCT(C1935:F1935)</f>
        <v>18.919999999999998</v>
      </c>
    </row>
    <row r="1936" spans="1:7" x14ac:dyDescent="0.25">
      <c r="A1936" s="31"/>
      <c r="B1936" s="31"/>
      <c r="C1936" s="32">
        <v>5</v>
      </c>
      <c r="D1936" s="32"/>
      <c r="E1936" s="32"/>
      <c r="F1936" s="32"/>
      <c r="G1936" s="32">
        <f>PRODUCT(C1936:F1936)</f>
        <v>5</v>
      </c>
    </row>
    <row r="1938" spans="1:7" ht="45" customHeight="1" x14ac:dyDescent="0.25">
      <c r="A1938" s="28" t="s">
        <v>1410</v>
      </c>
      <c r="B1938" s="28" t="s">
        <v>1011</v>
      </c>
      <c r="C1938" s="28" t="s">
        <v>89</v>
      </c>
      <c r="D1938" s="29" t="s">
        <v>40</v>
      </c>
      <c r="E1938" s="71" t="s">
        <v>90</v>
      </c>
      <c r="F1938" s="71" t="s">
        <v>90</v>
      </c>
      <c r="G1938" s="30">
        <f>SUM(G1939:G1940)</f>
        <v>2.3919999999999999</v>
      </c>
    </row>
    <row r="1939" spans="1:7" x14ac:dyDescent="0.25">
      <c r="A1939" s="31"/>
      <c r="B1939" s="31"/>
      <c r="C1939" s="32">
        <v>47.3</v>
      </c>
      <c r="D1939" s="32">
        <v>0.4</v>
      </c>
      <c r="E1939" s="32">
        <v>0.1</v>
      </c>
      <c r="F1939" s="32"/>
      <c r="G1939" s="32">
        <f>PRODUCT(C1939:F1939)</f>
        <v>1.8919999999999999</v>
      </c>
    </row>
    <row r="1940" spans="1:7" x14ac:dyDescent="0.25">
      <c r="A1940" s="31"/>
      <c r="B1940" s="31"/>
      <c r="C1940" s="32">
        <v>5</v>
      </c>
      <c r="D1940" s="32"/>
      <c r="E1940" s="32">
        <v>0.1</v>
      </c>
      <c r="F1940" s="32"/>
      <c r="G1940" s="32">
        <f>PRODUCT(C1940:F1940)</f>
        <v>0.5</v>
      </c>
    </row>
    <row r="1942" spans="1:7" ht="45" customHeight="1" x14ac:dyDescent="0.25">
      <c r="A1942" s="28" t="s">
        <v>1411</v>
      </c>
      <c r="B1942" s="28" t="s">
        <v>1011</v>
      </c>
      <c r="C1942" s="28" t="s">
        <v>226</v>
      </c>
      <c r="D1942" s="29" t="s">
        <v>18</v>
      </c>
      <c r="E1942" s="71" t="s">
        <v>227</v>
      </c>
      <c r="F1942" s="71" t="s">
        <v>227</v>
      </c>
      <c r="G1942" s="30">
        <f>SUM(G1943:G1943)</f>
        <v>10</v>
      </c>
    </row>
    <row r="1943" spans="1:7" x14ac:dyDescent="0.25">
      <c r="A1943" s="31"/>
      <c r="B1943" s="31"/>
      <c r="C1943" s="32">
        <v>10</v>
      </c>
      <c r="D1943" s="32"/>
      <c r="E1943" s="32"/>
      <c r="F1943" s="32"/>
      <c r="G1943" s="32">
        <f>PRODUCT(C1943:F1943)</f>
        <v>10</v>
      </c>
    </row>
    <row r="1945" spans="1:7" x14ac:dyDescent="0.25">
      <c r="B1945" t="s">
        <v>1009</v>
      </c>
      <c r="C1945" s="26" t="s">
        <v>6</v>
      </c>
      <c r="D1945" s="27" t="s">
        <v>7</v>
      </c>
      <c r="E1945" s="26" t="s">
        <v>8</v>
      </c>
    </row>
    <row r="1946" spans="1:7" x14ac:dyDescent="0.25">
      <c r="B1946" t="s">
        <v>1009</v>
      </c>
      <c r="C1946" s="26" t="s">
        <v>9</v>
      </c>
      <c r="D1946" s="27" t="s">
        <v>215</v>
      </c>
      <c r="E1946" s="26" t="s">
        <v>216</v>
      </c>
    </row>
    <row r="1947" spans="1:7" x14ac:dyDescent="0.25">
      <c r="B1947" t="s">
        <v>1009</v>
      </c>
      <c r="C1947" s="26" t="s">
        <v>11</v>
      </c>
      <c r="D1947" s="27" t="s">
        <v>93</v>
      </c>
      <c r="E1947" s="26" t="s">
        <v>94</v>
      </c>
    </row>
    <row r="1949" spans="1:7" ht="45" customHeight="1" x14ac:dyDescent="0.25">
      <c r="A1949" s="28" t="s">
        <v>1412</v>
      </c>
      <c r="B1949" s="28" t="s">
        <v>1011</v>
      </c>
      <c r="C1949" s="28" t="s">
        <v>96</v>
      </c>
      <c r="D1949" s="29" t="s">
        <v>40</v>
      </c>
      <c r="E1949" s="71" t="s">
        <v>97</v>
      </c>
      <c r="F1949" s="71" t="s">
        <v>97</v>
      </c>
      <c r="G1949" s="30">
        <f>SUM(G1950:G1956)</f>
        <v>25.116000000000003</v>
      </c>
    </row>
    <row r="1950" spans="1:7" x14ac:dyDescent="0.25">
      <c r="A1950" s="31" t="s">
        <v>1048</v>
      </c>
      <c r="B1950" s="31"/>
      <c r="C1950" s="32"/>
      <c r="D1950" s="32"/>
      <c r="E1950" s="32"/>
      <c r="F1950" s="32"/>
      <c r="G1950" s="32"/>
    </row>
    <row r="1951" spans="1:7" x14ac:dyDescent="0.25">
      <c r="A1951" s="31" t="s">
        <v>1049</v>
      </c>
      <c r="B1951" s="31"/>
      <c r="C1951" s="32">
        <v>47.3</v>
      </c>
      <c r="D1951" s="32">
        <v>0.4</v>
      </c>
      <c r="E1951" s="32">
        <v>0.15</v>
      </c>
      <c r="F1951" s="32">
        <v>1.35</v>
      </c>
      <c r="G1951" s="32">
        <f t="shared" ref="G1951:G1956" si="19">PRODUCT(C1951:F1951)</f>
        <v>3.8312999999999997</v>
      </c>
    </row>
    <row r="1952" spans="1:7" x14ac:dyDescent="0.25">
      <c r="A1952" s="31" t="s">
        <v>1049</v>
      </c>
      <c r="B1952" s="31"/>
      <c r="C1952" s="32">
        <v>5</v>
      </c>
      <c r="D1952" s="32"/>
      <c r="E1952" s="32">
        <v>0.15</v>
      </c>
      <c r="F1952" s="32">
        <v>1.35</v>
      </c>
      <c r="G1952" s="32">
        <f t="shared" si="19"/>
        <v>1.0125000000000002</v>
      </c>
    </row>
    <row r="1953" spans="1:7" x14ac:dyDescent="0.25">
      <c r="A1953" s="31" t="s">
        <v>1051</v>
      </c>
      <c r="B1953" s="31"/>
      <c r="C1953" s="32">
        <v>47.3</v>
      </c>
      <c r="D1953" s="32">
        <v>0.4</v>
      </c>
      <c r="E1953" s="32">
        <v>0.85</v>
      </c>
      <c r="F1953" s="32">
        <v>1.35</v>
      </c>
      <c r="G1953" s="32">
        <f t="shared" si="19"/>
        <v>21.710699999999999</v>
      </c>
    </row>
    <row r="1954" spans="1:7" x14ac:dyDescent="0.25">
      <c r="A1954" s="31" t="s">
        <v>1051</v>
      </c>
      <c r="B1954" s="31"/>
      <c r="C1954" s="32">
        <v>5</v>
      </c>
      <c r="D1954" s="32">
        <v>0.85</v>
      </c>
      <c r="E1954" s="32"/>
      <c r="F1954" s="32">
        <v>1.35</v>
      </c>
      <c r="G1954" s="32">
        <f t="shared" si="19"/>
        <v>5.7375000000000007</v>
      </c>
    </row>
    <row r="1955" spans="1:7" x14ac:dyDescent="0.25">
      <c r="A1955" s="31" t="s">
        <v>1052</v>
      </c>
      <c r="B1955" s="31"/>
      <c r="C1955" s="32">
        <v>47.3</v>
      </c>
      <c r="D1955" s="32">
        <v>0.4</v>
      </c>
      <c r="E1955" s="32">
        <v>0.3</v>
      </c>
      <c r="F1955" s="32">
        <v>-1</v>
      </c>
      <c r="G1955" s="32">
        <f t="shared" si="19"/>
        <v>-5.6759999999999993</v>
      </c>
    </row>
    <row r="1956" spans="1:7" x14ac:dyDescent="0.25">
      <c r="A1956" s="31" t="s">
        <v>1052</v>
      </c>
      <c r="B1956" s="31"/>
      <c r="C1956" s="32">
        <v>5</v>
      </c>
      <c r="D1956" s="32">
        <v>0.3</v>
      </c>
      <c r="E1956" s="32"/>
      <c r="F1956" s="32">
        <v>-1</v>
      </c>
      <c r="G1956" s="32">
        <f t="shared" si="19"/>
        <v>-1.5</v>
      </c>
    </row>
    <row r="1958" spans="1:7" ht="45" customHeight="1" x14ac:dyDescent="0.25">
      <c r="A1958" s="28" t="s">
        <v>1413</v>
      </c>
      <c r="B1958" s="28" t="s">
        <v>1011</v>
      </c>
      <c r="C1958" s="28" t="s">
        <v>98</v>
      </c>
      <c r="D1958" s="29" t="s">
        <v>40</v>
      </c>
      <c r="E1958" s="71" t="s">
        <v>99</v>
      </c>
      <c r="F1958" s="71" t="s">
        <v>99</v>
      </c>
      <c r="G1958" s="30">
        <f>SUM(G1959:G1963)</f>
        <v>20.272200000000002</v>
      </c>
    </row>
    <row r="1959" spans="1:7" x14ac:dyDescent="0.25">
      <c r="A1959" s="31" t="s">
        <v>1048</v>
      </c>
      <c r="B1959" s="31"/>
      <c r="C1959" s="32"/>
      <c r="D1959" s="32"/>
      <c r="E1959" s="32"/>
      <c r="F1959" s="32"/>
      <c r="G1959" s="32"/>
    </row>
    <row r="1960" spans="1:7" x14ac:dyDescent="0.25">
      <c r="A1960" s="31" t="s">
        <v>1051</v>
      </c>
      <c r="B1960" s="31"/>
      <c r="C1960" s="32">
        <v>47.3</v>
      </c>
      <c r="D1960" s="32">
        <v>0.4</v>
      </c>
      <c r="E1960" s="32">
        <v>0.85</v>
      </c>
      <c r="F1960" s="32">
        <v>1.35</v>
      </c>
      <c r="G1960" s="32">
        <f>PRODUCT(C1960:F1960)</f>
        <v>21.710699999999999</v>
      </c>
    </row>
    <row r="1961" spans="1:7" x14ac:dyDescent="0.25">
      <c r="A1961" s="31" t="s">
        <v>1051</v>
      </c>
      <c r="B1961" s="31"/>
      <c r="C1961" s="32">
        <v>5</v>
      </c>
      <c r="D1961" s="32">
        <v>0.85</v>
      </c>
      <c r="E1961" s="32"/>
      <c r="F1961" s="32">
        <v>1.35</v>
      </c>
      <c r="G1961" s="32">
        <f>PRODUCT(C1961:F1961)</f>
        <v>5.7375000000000007</v>
      </c>
    </row>
    <row r="1962" spans="1:7" x14ac:dyDescent="0.25">
      <c r="A1962" s="31" t="s">
        <v>1052</v>
      </c>
      <c r="B1962" s="31"/>
      <c r="C1962" s="32">
        <v>47.3</v>
      </c>
      <c r="D1962" s="32">
        <v>0.4</v>
      </c>
      <c r="E1962" s="32">
        <v>0.3</v>
      </c>
      <c r="F1962" s="32">
        <v>-1</v>
      </c>
      <c r="G1962" s="32">
        <f>PRODUCT(C1962:F1962)</f>
        <v>-5.6759999999999993</v>
      </c>
    </row>
    <row r="1963" spans="1:7" x14ac:dyDescent="0.25">
      <c r="A1963" s="31" t="s">
        <v>1052</v>
      </c>
      <c r="B1963" s="31"/>
      <c r="C1963" s="32">
        <v>5</v>
      </c>
      <c r="D1963" s="32">
        <v>0.3</v>
      </c>
      <c r="E1963" s="32"/>
      <c r="F1963" s="32">
        <v>-1</v>
      </c>
      <c r="G1963" s="32">
        <f>PRODUCT(C1963:F1963)</f>
        <v>-1.5</v>
      </c>
    </row>
    <row r="1965" spans="1:7" ht="45" customHeight="1" x14ac:dyDescent="0.25">
      <c r="A1965" s="28" t="s">
        <v>1414</v>
      </c>
      <c r="B1965" s="28" t="s">
        <v>1011</v>
      </c>
      <c r="C1965" s="28" t="s">
        <v>100</v>
      </c>
      <c r="D1965" s="29" t="s">
        <v>40</v>
      </c>
      <c r="E1965" s="71" t="s">
        <v>101</v>
      </c>
      <c r="F1965" s="71" t="s">
        <v>101</v>
      </c>
      <c r="G1965" s="30">
        <f>SUM(G1966:G1970)</f>
        <v>20.272200000000002</v>
      </c>
    </row>
    <row r="1966" spans="1:7" x14ac:dyDescent="0.25">
      <c r="A1966" s="31" t="s">
        <v>1048</v>
      </c>
      <c r="B1966" s="31"/>
      <c r="C1966" s="32"/>
      <c r="D1966" s="32"/>
      <c r="E1966" s="32"/>
      <c r="F1966" s="32"/>
      <c r="G1966" s="32"/>
    </row>
    <row r="1967" spans="1:7" x14ac:dyDescent="0.25">
      <c r="A1967" s="31" t="s">
        <v>1051</v>
      </c>
      <c r="B1967" s="31"/>
      <c r="C1967" s="32">
        <v>47.3</v>
      </c>
      <c r="D1967" s="32">
        <v>0.4</v>
      </c>
      <c r="E1967" s="32">
        <v>0.85</v>
      </c>
      <c r="F1967" s="32">
        <v>1.35</v>
      </c>
      <c r="G1967" s="32">
        <f>PRODUCT(C1967:F1967)</f>
        <v>21.710699999999999</v>
      </c>
    </row>
    <row r="1968" spans="1:7" x14ac:dyDescent="0.25">
      <c r="A1968" s="31" t="s">
        <v>1051</v>
      </c>
      <c r="B1968" s="31"/>
      <c r="C1968" s="32">
        <v>5</v>
      </c>
      <c r="D1968" s="32">
        <v>0.85</v>
      </c>
      <c r="E1968" s="32"/>
      <c r="F1968" s="32">
        <v>1.35</v>
      </c>
      <c r="G1968" s="32">
        <f>PRODUCT(C1968:F1968)</f>
        <v>5.7375000000000007</v>
      </c>
    </row>
    <row r="1969" spans="1:7" x14ac:dyDescent="0.25">
      <c r="A1969" s="31" t="s">
        <v>1052</v>
      </c>
      <c r="B1969" s="31"/>
      <c r="C1969" s="32">
        <v>47.3</v>
      </c>
      <c r="D1969" s="32">
        <v>0.4</v>
      </c>
      <c r="E1969" s="32">
        <v>0.3</v>
      </c>
      <c r="F1969" s="32">
        <v>-1</v>
      </c>
      <c r="G1969" s="32">
        <f>PRODUCT(C1969:F1969)</f>
        <v>-5.6759999999999993</v>
      </c>
    </row>
    <row r="1970" spans="1:7" x14ac:dyDescent="0.25">
      <c r="A1970" s="31" t="s">
        <v>1052</v>
      </c>
      <c r="B1970" s="31"/>
      <c r="C1970" s="32">
        <v>5</v>
      </c>
      <c r="D1970" s="32">
        <v>0.3</v>
      </c>
      <c r="E1970" s="32"/>
      <c r="F1970" s="32">
        <v>-1</v>
      </c>
      <c r="G1970" s="32">
        <f>PRODUCT(C1970:F1970)</f>
        <v>-1.5</v>
      </c>
    </row>
    <row r="1972" spans="1:7" ht="45" customHeight="1" x14ac:dyDescent="0.25">
      <c r="A1972" s="28" t="s">
        <v>1415</v>
      </c>
      <c r="B1972" s="28" t="s">
        <v>1011</v>
      </c>
      <c r="C1972" s="28" t="s">
        <v>102</v>
      </c>
      <c r="D1972" s="29" t="s">
        <v>40</v>
      </c>
      <c r="E1972" s="71" t="s">
        <v>103</v>
      </c>
      <c r="F1972" s="71" t="s">
        <v>103</v>
      </c>
      <c r="G1972" s="30">
        <f>SUM(G1973:G1975)</f>
        <v>4.8437999999999999</v>
      </c>
    </row>
    <row r="1973" spans="1:7" x14ac:dyDescent="0.25">
      <c r="A1973" s="31" t="s">
        <v>1048</v>
      </c>
      <c r="B1973" s="31"/>
      <c r="C1973" s="32"/>
      <c r="D1973" s="32"/>
      <c r="E1973" s="32"/>
      <c r="F1973" s="32"/>
      <c r="G1973" s="32"/>
    </row>
    <row r="1974" spans="1:7" x14ac:dyDescent="0.25">
      <c r="A1974" s="31" t="s">
        <v>1049</v>
      </c>
      <c r="B1974" s="31"/>
      <c r="C1974" s="32">
        <v>47.3</v>
      </c>
      <c r="D1974" s="32">
        <v>0.4</v>
      </c>
      <c r="E1974" s="32">
        <v>0.15</v>
      </c>
      <c r="F1974" s="32">
        <v>1.35</v>
      </c>
      <c r="G1974" s="32">
        <f>PRODUCT(C1974:F1974)</f>
        <v>3.8312999999999997</v>
      </c>
    </row>
    <row r="1975" spans="1:7" x14ac:dyDescent="0.25">
      <c r="A1975" s="31" t="s">
        <v>1049</v>
      </c>
      <c r="B1975" s="31"/>
      <c r="C1975" s="32">
        <v>5</v>
      </c>
      <c r="D1975" s="32"/>
      <c r="E1975" s="32">
        <v>0.15</v>
      </c>
      <c r="F1975" s="32">
        <v>1.35</v>
      </c>
      <c r="G1975" s="32">
        <f>PRODUCT(C1975:F1975)</f>
        <v>1.0125000000000002</v>
      </c>
    </row>
    <row r="1977" spans="1:7" ht="45" customHeight="1" x14ac:dyDescent="0.25">
      <c r="A1977" s="28" t="s">
        <v>1416</v>
      </c>
      <c r="B1977" s="28" t="s">
        <v>1011</v>
      </c>
      <c r="C1977" s="28" t="s">
        <v>104</v>
      </c>
      <c r="D1977" s="29" t="s">
        <v>40</v>
      </c>
      <c r="E1977" s="71" t="s">
        <v>105</v>
      </c>
      <c r="F1977" s="71" t="s">
        <v>105</v>
      </c>
      <c r="G1977" s="30">
        <f>SUM(G1978:G1980)</f>
        <v>4.8437999999999999</v>
      </c>
    </row>
    <row r="1978" spans="1:7" x14ac:dyDescent="0.25">
      <c r="A1978" s="31" t="s">
        <v>1048</v>
      </c>
      <c r="B1978" s="31"/>
      <c r="C1978" s="32"/>
      <c r="D1978" s="32"/>
      <c r="E1978" s="32"/>
      <c r="F1978" s="32"/>
      <c r="G1978" s="32"/>
    </row>
    <row r="1979" spans="1:7" x14ac:dyDescent="0.25">
      <c r="A1979" s="31" t="s">
        <v>1049</v>
      </c>
      <c r="B1979" s="31"/>
      <c r="C1979" s="32">
        <v>47.3</v>
      </c>
      <c r="D1979" s="32">
        <v>0.4</v>
      </c>
      <c r="E1979" s="32">
        <v>0.15</v>
      </c>
      <c r="F1979" s="32">
        <v>1.35</v>
      </c>
      <c r="G1979" s="32">
        <f>PRODUCT(C1979:F1979)</f>
        <v>3.8312999999999997</v>
      </c>
    </row>
    <row r="1980" spans="1:7" x14ac:dyDescent="0.25">
      <c r="A1980" s="31" t="s">
        <v>1049</v>
      </c>
      <c r="B1980" s="31"/>
      <c r="C1980" s="32">
        <v>5</v>
      </c>
      <c r="D1980" s="32"/>
      <c r="E1980" s="32">
        <v>0.15</v>
      </c>
      <c r="F1980" s="32">
        <v>1.35</v>
      </c>
      <c r="G1980" s="32">
        <f>PRODUCT(C1980:F1980)</f>
        <v>1.0125000000000002</v>
      </c>
    </row>
    <row r="1982" spans="1:7" ht="45" customHeight="1" x14ac:dyDescent="0.25">
      <c r="A1982" s="28" t="s">
        <v>1417</v>
      </c>
      <c r="B1982" s="28" t="s">
        <v>1011</v>
      </c>
      <c r="C1982" s="28" t="s">
        <v>106</v>
      </c>
      <c r="D1982" s="29" t="s">
        <v>40</v>
      </c>
      <c r="E1982" s="71" t="s">
        <v>107</v>
      </c>
      <c r="F1982" s="71" t="s">
        <v>107</v>
      </c>
      <c r="G1982" s="30">
        <f>SUM(G1983:G1983)</f>
        <v>0.5</v>
      </c>
    </row>
    <row r="1983" spans="1:7" x14ac:dyDescent="0.25">
      <c r="A1983" s="31"/>
      <c r="B1983" s="31"/>
      <c r="C1983" s="32">
        <v>0.5</v>
      </c>
      <c r="D1983" s="32"/>
      <c r="E1983" s="32"/>
      <c r="F1983" s="32"/>
      <c r="G1983" s="32">
        <f>PRODUCT(C1983:F1983)</f>
        <v>0.5</v>
      </c>
    </row>
    <row r="1985" spans="1:7" x14ac:dyDescent="0.25">
      <c r="B1985" t="s">
        <v>1009</v>
      </c>
      <c r="C1985" s="26" t="s">
        <v>6</v>
      </c>
      <c r="D1985" s="27" t="s">
        <v>7</v>
      </c>
      <c r="E1985" s="26" t="s">
        <v>8</v>
      </c>
    </row>
    <row r="1986" spans="1:7" x14ac:dyDescent="0.25">
      <c r="B1986" t="s">
        <v>1009</v>
      </c>
      <c r="C1986" s="26" t="s">
        <v>9</v>
      </c>
      <c r="D1986" s="27" t="s">
        <v>229</v>
      </c>
      <c r="E1986" s="26" t="s">
        <v>230</v>
      </c>
    </row>
    <row r="1987" spans="1:7" x14ac:dyDescent="0.25">
      <c r="B1987" t="s">
        <v>1009</v>
      </c>
      <c r="C1987" s="26" t="s">
        <v>11</v>
      </c>
      <c r="D1987" s="27" t="s">
        <v>7</v>
      </c>
      <c r="E1987" s="26" t="s">
        <v>12</v>
      </c>
    </row>
    <row r="1989" spans="1:7" ht="45" customHeight="1" x14ac:dyDescent="0.25">
      <c r="A1989" s="28" t="s">
        <v>1418</v>
      </c>
      <c r="B1989" s="28" t="s">
        <v>1011</v>
      </c>
      <c r="C1989" s="28" t="s">
        <v>14</v>
      </c>
      <c r="D1989" s="29" t="s">
        <v>15</v>
      </c>
      <c r="E1989" s="71" t="s">
        <v>16</v>
      </c>
      <c r="F1989" s="71" t="s">
        <v>16</v>
      </c>
      <c r="G1989" s="30">
        <f>SUM(G1990:G1990)</f>
        <v>45</v>
      </c>
    </row>
    <row r="1990" spans="1:7" x14ac:dyDescent="0.25">
      <c r="A1990" s="31"/>
      <c r="B1990" s="31"/>
      <c r="C1990" s="32">
        <v>45</v>
      </c>
      <c r="D1990" s="32"/>
      <c r="E1990" s="32"/>
      <c r="F1990" s="32"/>
      <c r="G1990" s="32">
        <f>PRODUCT(C1990:F1990)</f>
        <v>45</v>
      </c>
    </row>
    <row r="1992" spans="1:7" ht="45" customHeight="1" x14ac:dyDescent="0.25">
      <c r="A1992" s="28" t="s">
        <v>1419</v>
      </c>
      <c r="B1992" s="28" t="s">
        <v>1011</v>
      </c>
      <c r="C1992" s="28" t="s">
        <v>17</v>
      </c>
      <c r="D1992" s="29" t="s">
        <v>18</v>
      </c>
      <c r="E1992" s="71" t="s">
        <v>19</v>
      </c>
      <c r="F1992" s="71" t="s">
        <v>19</v>
      </c>
      <c r="G1992" s="30">
        <f>SUM(G1993:G1993)</f>
        <v>9</v>
      </c>
    </row>
    <row r="1993" spans="1:7" x14ac:dyDescent="0.25">
      <c r="A1993" s="31"/>
      <c r="B1993" s="31"/>
      <c r="C1993" s="32">
        <v>9</v>
      </c>
      <c r="D1993" s="32"/>
      <c r="E1993" s="32"/>
      <c r="F1993" s="32"/>
      <c r="G1993" s="32">
        <f>PRODUCT(C1993:F1993)</f>
        <v>9</v>
      </c>
    </row>
    <row r="1995" spans="1:7" ht="45" customHeight="1" x14ac:dyDescent="0.25">
      <c r="A1995" s="28" t="s">
        <v>1420</v>
      </c>
      <c r="B1995" s="28" t="s">
        <v>1011</v>
      </c>
      <c r="C1995" s="28" t="s">
        <v>20</v>
      </c>
      <c r="D1995" s="29" t="s">
        <v>18</v>
      </c>
      <c r="E1995" s="71" t="s">
        <v>21</v>
      </c>
      <c r="F1995" s="71" t="s">
        <v>21</v>
      </c>
      <c r="G1995" s="30">
        <f>SUM(G1996:G1996)</f>
        <v>4</v>
      </c>
    </row>
    <row r="1996" spans="1:7" x14ac:dyDescent="0.25">
      <c r="A1996" s="31"/>
      <c r="B1996" s="31"/>
      <c r="C1996" s="32">
        <v>4</v>
      </c>
      <c r="D1996" s="32"/>
      <c r="E1996" s="32"/>
      <c r="F1996" s="32"/>
      <c r="G1996" s="32">
        <f>PRODUCT(C1996:F1996)</f>
        <v>4</v>
      </c>
    </row>
    <row r="1998" spans="1:7" ht="45" customHeight="1" x14ac:dyDescent="0.25">
      <c r="A1998" s="28" t="s">
        <v>1421</v>
      </c>
      <c r="B1998" s="28" t="s">
        <v>1011</v>
      </c>
      <c r="C1998" s="28" t="s">
        <v>22</v>
      </c>
      <c r="D1998" s="29" t="s">
        <v>15</v>
      </c>
      <c r="E1998" s="71" t="s">
        <v>23</v>
      </c>
      <c r="F1998" s="71" t="s">
        <v>23</v>
      </c>
      <c r="G1998" s="30">
        <f>SUM(G1999:G1999)</f>
        <v>89</v>
      </c>
    </row>
    <row r="1999" spans="1:7" x14ac:dyDescent="0.25">
      <c r="A1999" s="31"/>
      <c r="B1999" s="31"/>
      <c r="C1999" s="32">
        <v>89</v>
      </c>
      <c r="D1999" s="32"/>
      <c r="E1999" s="32"/>
      <c r="F1999" s="32"/>
      <c r="G1999" s="32">
        <f>PRODUCT(C1999:F1999)</f>
        <v>89</v>
      </c>
    </row>
    <row r="2001" spans="1:7" ht="45" customHeight="1" x14ac:dyDescent="0.25">
      <c r="A2001" s="28" t="s">
        <v>1422</v>
      </c>
      <c r="B2001" s="28" t="s">
        <v>1011</v>
      </c>
      <c r="C2001" s="28" t="s">
        <v>24</v>
      </c>
      <c r="D2001" s="29" t="s">
        <v>18</v>
      </c>
      <c r="E2001" s="71" t="s">
        <v>25</v>
      </c>
      <c r="F2001" s="71" t="s">
        <v>25</v>
      </c>
      <c r="G2001" s="30">
        <f>SUM(G2002:G2004)</f>
        <v>7</v>
      </c>
    </row>
    <row r="2002" spans="1:7" x14ac:dyDescent="0.25">
      <c r="A2002" s="31" t="s">
        <v>1016</v>
      </c>
      <c r="B2002" s="31"/>
      <c r="C2002" s="32">
        <v>4</v>
      </c>
      <c r="D2002" s="32"/>
      <c r="E2002" s="32"/>
      <c r="F2002" s="32"/>
      <c r="G2002" s="32">
        <f>PRODUCT(C2002:F2002)</f>
        <v>4</v>
      </c>
    </row>
    <row r="2003" spans="1:7" x14ac:dyDescent="0.25">
      <c r="A2003" s="31" t="s">
        <v>1017</v>
      </c>
      <c r="B2003" s="31"/>
      <c r="C2003" s="32">
        <v>2</v>
      </c>
      <c r="D2003" s="32"/>
      <c r="E2003" s="32"/>
      <c r="F2003" s="32"/>
      <c r="G2003" s="32">
        <f>PRODUCT(C2003:F2003)</f>
        <v>2</v>
      </c>
    </row>
    <row r="2004" spans="1:7" x14ac:dyDescent="0.25">
      <c r="A2004" s="31" t="s">
        <v>1018</v>
      </c>
      <c r="B2004" s="31"/>
      <c r="C2004" s="32">
        <v>1</v>
      </c>
      <c r="D2004" s="32"/>
      <c r="E2004" s="32"/>
      <c r="F2004" s="32"/>
      <c r="G2004" s="32">
        <f>PRODUCT(C2004:F2004)</f>
        <v>1</v>
      </c>
    </row>
    <row r="2006" spans="1:7" ht="45" customHeight="1" x14ac:dyDescent="0.25">
      <c r="A2006" s="28" t="s">
        <v>1423</v>
      </c>
      <c r="B2006" s="28" t="s">
        <v>1011</v>
      </c>
      <c r="C2006" s="28" t="s">
        <v>26</v>
      </c>
      <c r="D2006" s="29" t="s">
        <v>18</v>
      </c>
      <c r="E2006" s="71" t="s">
        <v>27</v>
      </c>
      <c r="F2006" s="71" t="s">
        <v>27</v>
      </c>
      <c r="G2006" s="30">
        <f>SUM(G2007:G2008)</f>
        <v>3</v>
      </c>
    </row>
    <row r="2007" spans="1:7" x14ac:dyDescent="0.25">
      <c r="A2007" s="31" t="s">
        <v>1020</v>
      </c>
      <c r="B2007" s="31"/>
      <c r="C2007" s="32">
        <v>2</v>
      </c>
      <c r="D2007" s="32"/>
      <c r="E2007" s="32"/>
      <c r="F2007" s="32"/>
      <c r="G2007" s="32">
        <f>PRODUCT(C2007:F2007)</f>
        <v>2</v>
      </c>
    </row>
    <row r="2008" spans="1:7" x14ac:dyDescent="0.25">
      <c r="A2008" s="31" t="s">
        <v>1021</v>
      </c>
      <c r="B2008" s="31"/>
      <c r="C2008" s="32">
        <v>1</v>
      </c>
      <c r="D2008" s="32"/>
      <c r="E2008" s="32"/>
      <c r="F2008" s="32"/>
      <c r="G2008" s="32">
        <f>PRODUCT(C2008:F2008)</f>
        <v>1</v>
      </c>
    </row>
    <row r="2010" spans="1:7" ht="45" customHeight="1" x14ac:dyDescent="0.25">
      <c r="A2010" s="28" t="s">
        <v>1424</v>
      </c>
      <c r="B2010" s="28" t="s">
        <v>1011</v>
      </c>
      <c r="C2010" s="28" t="s">
        <v>28</v>
      </c>
      <c r="D2010" s="29" t="s">
        <v>18</v>
      </c>
      <c r="E2010" s="71" t="s">
        <v>29</v>
      </c>
      <c r="F2010" s="71" t="s">
        <v>29</v>
      </c>
      <c r="G2010" s="30">
        <f>SUM(G2011:G2013)</f>
        <v>6</v>
      </c>
    </row>
    <row r="2011" spans="1:7" x14ac:dyDescent="0.25">
      <c r="A2011" s="31" t="s">
        <v>1023</v>
      </c>
      <c r="B2011" s="31"/>
      <c r="C2011" s="32">
        <v>1</v>
      </c>
      <c r="D2011" s="32"/>
      <c r="E2011" s="32"/>
      <c r="F2011" s="32"/>
      <c r="G2011" s="32">
        <f>PRODUCT(C2011:F2011)</f>
        <v>1</v>
      </c>
    </row>
    <row r="2012" spans="1:7" x14ac:dyDescent="0.25">
      <c r="A2012" s="31" t="s">
        <v>1024</v>
      </c>
      <c r="B2012" s="31"/>
      <c r="C2012" s="32">
        <v>4</v>
      </c>
      <c r="D2012" s="32"/>
      <c r="E2012" s="32"/>
      <c r="F2012" s="32"/>
      <c r="G2012" s="32">
        <f>PRODUCT(C2012:F2012)</f>
        <v>4</v>
      </c>
    </row>
    <row r="2013" spans="1:7" x14ac:dyDescent="0.25">
      <c r="A2013" s="31" t="s">
        <v>1025</v>
      </c>
      <c r="B2013" s="31"/>
      <c r="C2013" s="32">
        <v>1</v>
      </c>
      <c r="D2013" s="32"/>
      <c r="E2013" s="32"/>
      <c r="F2013" s="32"/>
      <c r="G2013" s="32">
        <f>PRODUCT(C2013:F2013)</f>
        <v>1</v>
      </c>
    </row>
    <row r="2015" spans="1:7" ht="45" customHeight="1" x14ac:dyDescent="0.25">
      <c r="A2015" s="28" t="s">
        <v>1425</v>
      </c>
      <c r="B2015" s="28" t="s">
        <v>1011</v>
      </c>
      <c r="C2015" s="28" t="s">
        <v>30</v>
      </c>
      <c r="D2015" s="29" t="s">
        <v>31</v>
      </c>
      <c r="E2015" s="71" t="s">
        <v>32</v>
      </c>
      <c r="F2015" s="71" t="s">
        <v>32</v>
      </c>
      <c r="G2015" s="30">
        <f>SUM(G2016:G2016)</f>
        <v>11</v>
      </c>
    </row>
    <row r="2016" spans="1:7" x14ac:dyDescent="0.25">
      <c r="A2016" s="31"/>
      <c r="B2016" s="31"/>
      <c r="C2016" s="32">
        <v>11</v>
      </c>
      <c r="D2016" s="32"/>
      <c r="E2016" s="32"/>
      <c r="F2016" s="32"/>
      <c r="G2016" s="32">
        <f>PRODUCT(C2016:F2016)</f>
        <v>11</v>
      </c>
    </row>
    <row r="2018" spans="1:7" ht="45" customHeight="1" x14ac:dyDescent="0.25">
      <c r="A2018" s="28" t="s">
        <v>1426</v>
      </c>
      <c r="B2018" s="28" t="s">
        <v>1011</v>
      </c>
      <c r="C2018" s="28" t="s">
        <v>33</v>
      </c>
      <c r="D2018" s="29" t="s">
        <v>31</v>
      </c>
      <c r="E2018" s="71" t="s">
        <v>34</v>
      </c>
      <c r="F2018" s="71" t="s">
        <v>34</v>
      </c>
      <c r="G2018" s="30">
        <f>SUM(G2019:G2019)</f>
        <v>11</v>
      </c>
    </row>
    <row r="2019" spans="1:7" x14ac:dyDescent="0.25">
      <c r="A2019" s="31"/>
      <c r="B2019" s="31"/>
      <c r="C2019" s="32">
        <v>11</v>
      </c>
      <c r="D2019" s="32"/>
      <c r="E2019" s="32"/>
      <c r="F2019" s="32"/>
      <c r="G2019" s="32">
        <f>PRODUCT(C2019:F2019)</f>
        <v>11</v>
      </c>
    </row>
    <row r="2021" spans="1:7" x14ac:dyDescent="0.25">
      <c r="B2021" t="s">
        <v>1009</v>
      </c>
      <c r="C2021" s="26" t="s">
        <v>6</v>
      </c>
      <c r="D2021" s="27" t="s">
        <v>7</v>
      </c>
      <c r="E2021" s="26" t="s">
        <v>8</v>
      </c>
    </row>
    <row r="2022" spans="1:7" x14ac:dyDescent="0.25">
      <c r="B2022" t="s">
        <v>1009</v>
      </c>
      <c r="C2022" s="26" t="s">
        <v>9</v>
      </c>
      <c r="D2022" s="27" t="s">
        <v>229</v>
      </c>
      <c r="E2022" s="26" t="s">
        <v>230</v>
      </c>
    </row>
    <row r="2023" spans="1:7" x14ac:dyDescent="0.25">
      <c r="B2023" t="s">
        <v>1009</v>
      </c>
      <c r="C2023" s="26" t="s">
        <v>11</v>
      </c>
      <c r="D2023" s="27" t="s">
        <v>36</v>
      </c>
      <c r="E2023" s="26" t="s">
        <v>37</v>
      </c>
    </row>
    <row r="2025" spans="1:7" ht="45" customHeight="1" x14ac:dyDescent="0.25">
      <c r="A2025" s="28" t="s">
        <v>1427</v>
      </c>
      <c r="B2025" s="28" t="s">
        <v>1011</v>
      </c>
      <c r="C2025" s="28" t="s">
        <v>39</v>
      </c>
      <c r="D2025" s="29" t="s">
        <v>40</v>
      </c>
      <c r="E2025" s="71" t="s">
        <v>41</v>
      </c>
      <c r="F2025" s="71" t="s">
        <v>41</v>
      </c>
      <c r="G2025" s="30">
        <f>SUM(G2026:G2026)</f>
        <v>2</v>
      </c>
    </row>
    <row r="2026" spans="1:7" x14ac:dyDescent="0.25">
      <c r="A2026" s="31"/>
      <c r="B2026" s="31"/>
      <c r="C2026" s="32">
        <v>2</v>
      </c>
      <c r="D2026" s="32"/>
      <c r="E2026" s="32"/>
      <c r="F2026" s="32"/>
      <c r="G2026" s="32">
        <f>PRODUCT(C2026:F2026)</f>
        <v>2</v>
      </c>
    </row>
    <row r="2028" spans="1:7" x14ac:dyDescent="0.25">
      <c r="B2028" t="s">
        <v>1009</v>
      </c>
      <c r="C2028" s="26" t="s">
        <v>6</v>
      </c>
      <c r="D2028" s="27" t="s">
        <v>7</v>
      </c>
      <c r="E2028" s="26" t="s">
        <v>8</v>
      </c>
    </row>
    <row r="2029" spans="1:7" x14ac:dyDescent="0.25">
      <c r="B2029" t="s">
        <v>1009</v>
      </c>
      <c r="C2029" s="26" t="s">
        <v>9</v>
      </c>
      <c r="D2029" s="27" t="s">
        <v>229</v>
      </c>
      <c r="E2029" s="26" t="s">
        <v>230</v>
      </c>
    </row>
    <row r="2030" spans="1:7" x14ac:dyDescent="0.25">
      <c r="B2030" t="s">
        <v>1009</v>
      </c>
      <c r="C2030" s="26" t="s">
        <v>11</v>
      </c>
      <c r="D2030" s="27" t="s">
        <v>42</v>
      </c>
      <c r="E2030" s="26" t="s">
        <v>43</v>
      </c>
    </row>
    <row r="2032" spans="1:7" ht="45" customHeight="1" x14ac:dyDescent="0.25">
      <c r="A2032" s="28" t="s">
        <v>1428</v>
      </c>
      <c r="B2032" s="28" t="s">
        <v>1011</v>
      </c>
      <c r="C2032" s="28" t="s">
        <v>45</v>
      </c>
      <c r="D2032" s="29" t="s">
        <v>31</v>
      </c>
      <c r="E2032" s="71" t="s">
        <v>46</v>
      </c>
      <c r="F2032" s="71" t="s">
        <v>46</v>
      </c>
      <c r="G2032" s="30">
        <f>SUM(G2033:G2034)</f>
        <v>15.080000000000002</v>
      </c>
    </row>
    <row r="2033" spans="1:7" x14ac:dyDescent="0.25">
      <c r="A2033" s="31"/>
      <c r="B2033" s="31"/>
      <c r="C2033" s="32">
        <v>36.200000000000003</v>
      </c>
      <c r="D2033" s="32">
        <v>0.4</v>
      </c>
      <c r="E2033" s="32"/>
      <c r="F2033" s="32"/>
      <c r="G2033" s="32">
        <f>PRODUCT(C2033:F2033)</f>
        <v>14.480000000000002</v>
      </c>
    </row>
    <row r="2034" spans="1:7" x14ac:dyDescent="0.25">
      <c r="A2034" s="31"/>
      <c r="B2034" s="31"/>
      <c r="C2034" s="32">
        <v>1.5</v>
      </c>
      <c r="D2034" s="32">
        <v>0.4</v>
      </c>
      <c r="E2034" s="32"/>
      <c r="F2034" s="32"/>
      <c r="G2034" s="32">
        <f>PRODUCT(C2034:F2034)</f>
        <v>0.60000000000000009</v>
      </c>
    </row>
    <row r="2036" spans="1:7" ht="45" customHeight="1" x14ac:dyDescent="0.25">
      <c r="A2036" s="28" t="s">
        <v>1429</v>
      </c>
      <c r="B2036" s="28" t="s">
        <v>1011</v>
      </c>
      <c r="C2036" s="28" t="s">
        <v>47</v>
      </c>
      <c r="D2036" s="29" t="s">
        <v>31</v>
      </c>
      <c r="E2036" s="71" t="s">
        <v>48</v>
      </c>
      <c r="F2036" s="71" t="s">
        <v>48</v>
      </c>
      <c r="G2036" s="30">
        <f>SUM(G2037:G2037)</f>
        <v>4</v>
      </c>
    </row>
    <row r="2037" spans="1:7" x14ac:dyDescent="0.25">
      <c r="A2037" s="31"/>
      <c r="B2037" s="31"/>
      <c r="C2037" s="32">
        <v>4</v>
      </c>
      <c r="D2037" s="32"/>
      <c r="E2037" s="32"/>
      <c r="F2037" s="32"/>
      <c r="G2037" s="32">
        <f>PRODUCT(C2037:F2037)</f>
        <v>4</v>
      </c>
    </row>
    <row r="2039" spans="1:7" ht="45" customHeight="1" x14ac:dyDescent="0.25">
      <c r="A2039" s="28" t="s">
        <v>1430</v>
      </c>
      <c r="B2039" s="28" t="s">
        <v>1011</v>
      </c>
      <c r="C2039" s="28" t="s">
        <v>174</v>
      </c>
      <c r="D2039" s="29" t="s">
        <v>31</v>
      </c>
      <c r="E2039" s="71" t="s">
        <v>175</v>
      </c>
      <c r="F2039" s="71" t="s">
        <v>175</v>
      </c>
      <c r="G2039" s="30">
        <f>SUM(G2040:G2040)</f>
        <v>0.32000000000000006</v>
      </c>
    </row>
    <row r="2040" spans="1:7" x14ac:dyDescent="0.25">
      <c r="A2040" s="31"/>
      <c r="B2040" s="31"/>
      <c r="C2040" s="32">
        <v>0.8</v>
      </c>
      <c r="D2040" s="32">
        <v>0.4</v>
      </c>
      <c r="E2040" s="32"/>
      <c r="F2040" s="32"/>
      <c r="G2040" s="32">
        <f>PRODUCT(C2040:F2040)</f>
        <v>0.32000000000000006</v>
      </c>
    </row>
    <row r="2042" spans="1:7" ht="45" customHeight="1" x14ac:dyDescent="0.25">
      <c r="A2042" s="28" t="s">
        <v>1431</v>
      </c>
      <c r="B2042" s="28" t="s">
        <v>1011</v>
      </c>
      <c r="C2042" s="28" t="s">
        <v>49</v>
      </c>
      <c r="D2042" s="29" t="s">
        <v>31</v>
      </c>
      <c r="E2042" s="71" t="s">
        <v>50</v>
      </c>
      <c r="F2042" s="71" t="s">
        <v>50</v>
      </c>
      <c r="G2042" s="30">
        <f>SUM(G2043:G2043)</f>
        <v>2.4000000000000004</v>
      </c>
    </row>
    <row r="2043" spans="1:7" x14ac:dyDescent="0.25">
      <c r="A2043" s="31"/>
      <c r="B2043" s="31"/>
      <c r="C2043" s="32">
        <v>6</v>
      </c>
      <c r="D2043" s="32">
        <v>0.4</v>
      </c>
      <c r="E2043" s="32"/>
      <c r="F2043" s="32"/>
      <c r="G2043" s="32">
        <f>PRODUCT(C2043:F2043)</f>
        <v>2.4000000000000004</v>
      </c>
    </row>
    <row r="2045" spans="1:7" ht="45" customHeight="1" x14ac:dyDescent="0.25">
      <c r="A2045" s="28" t="s">
        <v>1432</v>
      </c>
      <c r="B2045" s="28" t="s">
        <v>1011</v>
      </c>
      <c r="C2045" s="28" t="s">
        <v>51</v>
      </c>
      <c r="D2045" s="29" t="s">
        <v>15</v>
      </c>
      <c r="E2045" s="71" t="s">
        <v>52</v>
      </c>
      <c r="F2045" s="71" t="s">
        <v>52</v>
      </c>
      <c r="G2045" s="30">
        <f>SUM(G2046:G2047)</f>
        <v>13.6</v>
      </c>
    </row>
    <row r="2046" spans="1:7" x14ac:dyDescent="0.25">
      <c r="A2046" s="31"/>
      <c r="B2046" s="31"/>
      <c r="C2046" s="32">
        <v>6</v>
      </c>
      <c r="D2046" s="32">
        <v>2</v>
      </c>
      <c r="E2046" s="32"/>
      <c r="F2046" s="32"/>
      <c r="G2046" s="32">
        <f>PRODUCT(C2046:F2046)</f>
        <v>12</v>
      </c>
    </row>
    <row r="2047" spans="1:7" x14ac:dyDescent="0.25">
      <c r="A2047" s="31"/>
      <c r="B2047" s="31"/>
      <c r="C2047" s="32">
        <v>0.8</v>
      </c>
      <c r="D2047" s="32">
        <v>2</v>
      </c>
      <c r="E2047" s="32"/>
      <c r="F2047" s="32"/>
      <c r="G2047" s="32">
        <f>PRODUCT(C2047:F2047)</f>
        <v>1.6</v>
      </c>
    </row>
    <row r="2049" spans="1:7" x14ac:dyDescent="0.25">
      <c r="B2049" t="s">
        <v>1009</v>
      </c>
      <c r="C2049" s="26" t="s">
        <v>6</v>
      </c>
      <c r="D2049" s="27" t="s">
        <v>7</v>
      </c>
      <c r="E2049" s="26" t="s">
        <v>8</v>
      </c>
    </row>
    <row r="2050" spans="1:7" x14ac:dyDescent="0.25">
      <c r="B2050" t="s">
        <v>1009</v>
      </c>
      <c r="C2050" s="26" t="s">
        <v>9</v>
      </c>
      <c r="D2050" s="27" t="s">
        <v>229</v>
      </c>
      <c r="E2050" s="26" t="s">
        <v>230</v>
      </c>
    </row>
    <row r="2051" spans="1:7" x14ac:dyDescent="0.25">
      <c r="B2051" t="s">
        <v>1009</v>
      </c>
      <c r="C2051" s="26" t="s">
        <v>11</v>
      </c>
      <c r="D2051" s="27" t="s">
        <v>53</v>
      </c>
      <c r="E2051" s="26" t="s">
        <v>54</v>
      </c>
    </row>
    <row r="2053" spans="1:7" ht="45" customHeight="1" x14ac:dyDescent="0.25">
      <c r="A2053" s="28" t="s">
        <v>1433</v>
      </c>
      <c r="B2053" s="28" t="s">
        <v>1011</v>
      </c>
      <c r="C2053" s="28" t="s">
        <v>56</v>
      </c>
      <c r="D2053" s="29" t="s">
        <v>40</v>
      </c>
      <c r="E2053" s="71" t="s">
        <v>57</v>
      </c>
      <c r="F2053" s="71" t="s">
        <v>57</v>
      </c>
      <c r="G2053" s="30">
        <f>SUM(G2054:G2057)</f>
        <v>15.13</v>
      </c>
    </row>
    <row r="2054" spans="1:7" x14ac:dyDescent="0.25">
      <c r="A2054" s="31"/>
      <c r="B2054" s="31"/>
      <c r="C2054" s="32">
        <v>36.200000000000003</v>
      </c>
      <c r="D2054" s="32">
        <v>0.4</v>
      </c>
      <c r="E2054" s="32">
        <v>0.85</v>
      </c>
      <c r="F2054" s="32"/>
      <c r="G2054" s="32">
        <f>PRODUCT(C2054:F2054)</f>
        <v>12.308000000000002</v>
      </c>
    </row>
    <row r="2055" spans="1:7" x14ac:dyDescent="0.25">
      <c r="A2055" s="31"/>
      <c r="B2055" s="31"/>
      <c r="C2055" s="32">
        <v>1.5</v>
      </c>
      <c r="D2055" s="32">
        <v>0.4</v>
      </c>
      <c r="E2055" s="32">
        <v>0.85</v>
      </c>
      <c r="F2055" s="32"/>
      <c r="G2055" s="32">
        <f>PRODUCT(C2055:F2055)</f>
        <v>0.51</v>
      </c>
    </row>
    <row r="2056" spans="1:7" x14ac:dyDescent="0.25">
      <c r="A2056" s="31"/>
      <c r="B2056" s="31"/>
      <c r="C2056" s="32">
        <v>6</v>
      </c>
      <c r="D2056" s="32">
        <v>0.4</v>
      </c>
      <c r="E2056" s="32">
        <v>0.85</v>
      </c>
      <c r="F2056" s="32"/>
      <c r="G2056" s="32">
        <f>PRODUCT(C2056:F2056)</f>
        <v>2.04</v>
      </c>
    </row>
    <row r="2057" spans="1:7" x14ac:dyDescent="0.25">
      <c r="A2057" s="31"/>
      <c r="B2057" s="31"/>
      <c r="C2057" s="32">
        <v>0.8</v>
      </c>
      <c r="D2057" s="32">
        <v>0.4</v>
      </c>
      <c r="E2057" s="32">
        <v>0.85</v>
      </c>
      <c r="F2057" s="32"/>
      <c r="G2057" s="32">
        <f>PRODUCT(C2057:F2057)</f>
        <v>0.27200000000000002</v>
      </c>
    </row>
    <row r="2059" spans="1:7" ht="45" customHeight="1" x14ac:dyDescent="0.25">
      <c r="A2059" s="28" t="s">
        <v>1434</v>
      </c>
      <c r="B2059" s="28" t="s">
        <v>1011</v>
      </c>
      <c r="C2059" s="28" t="s">
        <v>58</v>
      </c>
      <c r="D2059" s="29" t="s">
        <v>40</v>
      </c>
      <c r="E2059" s="71" t="s">
        <v>59</v>
      </c>
      <c r="F2059" s="71" t="s">
        <v>59</v>
      </c>
      <c r="G2059" s="30">
        <f>SUM(G2060:G2060)</f>
        <v>3.4</v>
      </c>
    </row>
    <row r="2060" spans="1:7" x14ac:dyDescent="0.25">
      <c r="A2060" s="31"/>
      <c r="B2060" s="31"/>
      <c r="C2060" s="32">
        <v>4</v>
      </c>
      <c r="D2060" s="32">
        <v>0.85</v>
      </c>
      <c r="E2060" s="32"/>
      <c r="F2060" s="32"/>
      <c r="G2060" s="32">
        <f>PRODUCT(C2060:F2060)</f>
        <v>3.4</v>
      </c>
    </row>
    <row r="2062" spans="1:7" ht="45" customHeight="1" x14ac:dyDescent="0.25">
      <c r="A2062" s="28" t="s">
        <v>1435</v>
      </c>
      <c r="B2062" s="28" t="s">
        <v>1011</v>
      </c>
      <c r="C2062" s="28" t="s">
        <v>60</v>
      </c>
      <c r="D2062" s="29" t="s">
        <v>40</v>
      </c>
      <c r="E2062" s="71" t="s">
        <v>61</v>
      </c>
      <c r="F2062" s="71" t="s">
        <v>61</v>
      </c>
      <c r="G2062" s="30">
        <f>SUM(G2063:G2066)</f>
        <v>9.7900000000000027</v>
      </c>
    </row>
    <row r="2063" spans="1:7" x14ac:dyDescent="0.25">
      <c r="A2063" s="31"/>
      <c r="B2063" s="31"/>
      <c r="C2063" s="32">
        <v>36.200000000000003</v>
      </c>
      <c r="D2063" s="32">
        <v>0.4</v>
      </c>
      <c r="E2063" s="32">
        <v>0.55000000000000004</v>
      </c>
      <c r="F2063" s="32"/>
      <c r="G2063" s="32">
        <f>PRODUCT(C2063:F2063)</f>
        <v>7.9640000000000022</v>
      </c>
    </row>
    <row r="2064" spans="1:7" x14ac:dyDescent="0.25">
      <c r="A2064" s="31"/>
      <c r="B2064" s="31"/>
      <c r="C2064" s="32">
        <v>1.5</v>
      </c>
      <c r="D2064" s="32">
        <v>0.4</v>
      </c>
      <c r="E2064" s="32">
        <v>0.55000000000000004</v>
      </c>
      <c r="F2064" s="32"/>
      <c r="G2064" s="32">
        <f>PRODUCT(C2064:F2064)</f>
        <v>0.33000000000000007</v>
      </c>
    </row>
    <row r="2065" spans="1:7" x14ac:dyDescent="0.25">
      <c r="A2065" s="31"/>
      <c r="B2065" s="31"/>
      <c r="C2065" s="32">
        <v>6</v>
      </c>
      <c r="D2065" s="32">
        <v>0.4</v>
      </c>
      <c r="E2065" s="32">
        <v>0.55000000000000004</v>
      </c>
      <c r="F2065" s="32"/>
      <c r="G2065" s="32">
        <f>PRODUCT(C2065:F2065)</f>
        <v>1.3200000000000003</v>
      </c>
    </row>
    <row r="2066" spans="1:7" x14ac:dyDescent="0.25">
      <c r="A2066" s="31"/>
      <c r="B2066" s="31"/>
      <c r="C2066" s="32">
        <v>0.8</v>
      </c>
      <c r="D2066" s="32">
        <v>0.4</v>
      </c>
      <c r="E2066" s="32">
        <v>0.55000000000000004</v>
      </c>
      <c r="F2066" s="32"/>
      <c r="G2066" s="32">
        <f>PRODUCT(C2066:F2066)</f>
        <v>0.17600000000000005</v>
      </c>
    </row>
    <row r="2068" spans="1:7" ht="45" customHeight="1" x14ac:dyDescent="0.25">
      <c r="A2068" s="28" t="s">
        <v>1436</v>
      </c>
      <c r="B2068" s="28" t="s">
        <v>1011</v>
      </c>
      <c r="C2068" s="28" t="s">
        <v>62</v>
      </c>
      <c r="D2068" s="29" t="s">
        <v>40</v>
      </c>
      <c r="E2068" s="71" t="s">
        <v>63</v>
      </c>
      <c r="F2068" s="71" t="s">
        <v>63</v>
      </c>
      <c r="G2068" s="30">
        <f>SUM(G2069:G2069)</f>
        <v>2.2000000000000002</v>
      </c>
    </row>
    <row r="2069" spans="1:7" x14ac:dyDescent="0.25">
      <c r="A2069" s="31"/>
      <c r="B2069" s="31"/>
      <c r="C2069" s="32">
        <v>4</v>
      </c>
      <c r="D2069" s="32">
        <v>0.55000000000000004</v>
      </c>
      <c r="E2069" s="32"/>
      <c r="F2069" s="32"/>
      <c r="G2069" s="32">
        <f>PRODUCT(C2069:F2069)</f>
        <v>2.2000000000000002</v>
      </c>
    </row>
    <row r="2071" spans="1:7" ht="45" customHeight="1" x14ac:dyDescent="0.25">
      <c r="A2071" s="28" t="s">
        <v>1437</v>
      </c>
      <c r="B2071" s="28" t="s">
        <v>1011</v>
      </c>
      <c r="C2071" s="28" t="s">
        <v>64</v>
      </c>
      <c r="D2071" s="29" t="s">
        <v>40</v>
      </c>
      <c r="E2071" s="71" t="s">
        <v>65</v>
      </c>
      <c r="F2071" s="71" t="s">
        <v>65</v>
      </c>
      <c r="G2071" s="30">
        <f>SUM(G2072:G2075)</f>
        <v>5.34</v>
      </c>
    </row>
    <row r="2072" spans="1:7" x14ac:dyDescent="0.25">
      <c r="A2072" s="31"/>
      <c r="B2072" s="31"/>
      <c r="C2072" s="32">
        <v>36.200000000000003</v>
      </c>
      <c r="D2072" s="32">
        <v>0.4</v>
      </c>
      <c r="E2072" s="32">
        <v>0.3</v>
      </c>
      <c r="F2072" s="32"/>
      <c r="G2072" s="32">
        <f>PRODUCT(C2072:F2072)</f>
        <v>4.3440000000000003</v>
      </c>
    </row>
    <row r="2073" spans="1:7" x14ac:dyDescent="0.25">
      <c r="A2073" s="31"/>
      <c r="B2073" s="31"/>
      <c r="C2073" s="32">
        <v>1.5</v>
      </c>
      <c r="D2073" s="32">
        <v>0.4</v>
      </c>
      <c r="E2073" s="32">
        <v>0.3</v>
      </c>
      <c r="F2073" s="32"/>
      <c r="G2073" s="32">
        <f>PRODUCT(C2073:F2073)</f>
        <v>0.18000000000000002</v>
      </c>
    </row>
    <row r="2074" spans="1:7" x14ac:dyDescent="0.25">
      <c r="A2074" s="31"/>
      <c r="B2074" s="31"/>
      <c r="C2074" s="32">
        <v>6</v>
      </c>
      <c r="D2074" s="32">
        <v>0.4</v>
      </c>
      <c r="E2074" s="32">
        <v>0.3</v>
      </c>
      <c r="F2074" s="32"/>
      <c r="G2074" s="32">
        <f>PRODUCT(C2074:F2074)</f>
        <v>0.72000000000000008</v>
      </c>
    </row>
    <row r="2075" spans="1:7" x14ac:dyDescent="0.25">
      <c r="A2075" s="31"/>
      <c r="B2075" s="31"/>
      <c r="C2075" s="32">
        <v>0.8</v>
      </c>
      <c r="D2075" s="32">
        <v>0.4</v>
      </c>
      <c r="E2075" s="32">
        <v>0.3</v>
      </c>
      <c r="F2075" s="32"/>
      <c r="G2075" s="32">
        <f>PRODUCT(C2075:F2075)</f>
        <v>9.6000000000000016E-2</v>
      </c>
    </row>
    <row r="2077" spans="1:7" ht="45" customHeight="1" x14ac:dyDescent="0.25">
      <c r="A2077" s="28" t="s">
        <v>1438</v>
      </c>
      <c r="B2077" s="28" t="s">
        <v>1011</v>
      </c>
      <c r="C2077" s="28" t="s">
        <v>66</v>
      </c>
      <c r="D2077" s="29" t="s">
        <v>40</v>
      </c>
      <c r="E2077" s="71" t="s">
        <v>67</v>
      </c>
      <c r="F2077" s="71" t="s">
        <v>67</v>
      </c>
      <c r="G2077" s="30">
        <f>SUM(G2078:G2078)</f>
        <v>1.2</v>
      </c>
    </row>
    <row r="2078" spans="1:7" x14ac:dyDescent="0.25">
      <c r="A2078" s="31"/>
      <c r="B2078" s="31"/>
      <c r="C2078" s="32">
        <v>4</v>
      </c>
      <c r="D2078" s="32">
        <v>0.3</v>
      </c>
      <c r="E2078" s="32"/>
      <c r="F2078" s="32"/>
      <c r="G2078" s="32">
        <f>PRODUCT(C2078:F2078)</f>
        <v>1.2</v>
      </c>
    </row>
    <row r="2080" spans="1:7" x14ac:dyDescent="0.25">
      <c r="B2080" t="s">
        <v>1009</v>
      </c>
      <c r="C2080" s="26" t="s">
        <v>6</v>
      </c>
      <c r="D2080" s="27" t="s">
        <v>7</v>
      </c>
      <c r="E2080" s="26" t="s">
        <v>8</v>
      </c>
    </row>
    <row r="2081" spans="1:7" x14ac:dyDescent="0.25">
      <c r="B2081" t="s">
        <v>1009</v>
      </c>
      <c r="C2081" s="26" t="s">
        <v>9</v>
      </c>
      <c r="D2081" s="27" t="s">
        <v>229</v>
      </c>
      <c r="E2081" s="26" t="s">
        <v>230</v>
      </c>
    </row>
    <row r="2082" spans="1:7" x14ac:dyDescent="0.25">
      <c r="B2082" t="s">
        <v>1009</v>
      </c>
      <c r="C2082" s="26" t="s">
        <v>11</v>
      </c>
      <c r="D2082" s="27" t="s">
        <v>68</v>
      </c>
      <c r="E2082" s="26" t="s">
        <v>69</v>
      </c>
    </row>
    <row r="2084" spans="1:7" ht="45" customHeight="1" x14ac:dyDescent="0.25">
      <c r="A2084" s="28" t="s">
        <v>1439</v>
      </c>
      <c r="B2084" s="28" t="s">
        <v>1011</v>
      </c>
      <c r="C2084" s="28" t="s">
        <v>71</v>
      </c>
      <c r="D2084" s="29" t="s">
        <v>15</v>
      </c>
      <c r="E2084" s="71" t="s">
        <v>72</v>
      </c>
      <c r="F2084" s="71" t="s">
        <v>72</v>
      </c>
      <c r="G2084" s="30">
        <f>SUM(G2085:G2085)</f>
        <v>44.5</v>
      </c>
    </row>
    <row r="2085" spans="1:7" x14ac:dyDescent="0.25">
      <c r="A2085" s="31"/>
      <c r="B2085" s="31"/>
      <c r="C2085" s="32">
        <v>44.5</v>
      </c>
      <c r="D2085" s="32"/>
      <c r="E2085" s="32"/>
      <c r="F2085" s="32"/>
      <c r="G2085" s="32">
        <f>PRODUCT(C2085:F2085)</f>
        <v>44.5</v>
      </c>
    </row>
    <row r="2087" spans="1:7" ht="45" customHeight="1" x14ac:dyDescent="0.25">
      <c r="A2087" s="28" t="s">
        <v>1440</v>
      </c>
      <c r="B2087" s="28" t="s">
        <v>1011</v>
      </c>
      <c r="C2087" s="28" t="s">
        <v>73</v>
      </c>
      <c r="D2087" s="29" t="s">
        <v>18</v>
      </c>
      <c r="E2087" s="71" t="s">
        <v>74</v>
      </c>
      <c r="F2087" s="71" t="s">
        <v>74</v>
      </c>
      <c r="G2087" s="30">
        <f>SUM(G2088:G2088)</f>
        <v>3</v>
      </c>
    </row>
    <row r="2088" spans="1:7" x14ac:dyDescent="0.25">
      <c r="A2088" s="31"/>
      <c r="B2088" s="31"/>
      <c r="C2088" s="32">
        <v>3</v>
      </c>
      <c r="D2088" s="32"/>
      <c r="E2088" s="32"/>
      <c r="F2088" s="32"/>
      <c r="G2088" s="32">
        <f>PRODUCT(C2088:F2088)</f>
        <v>3</v>
      </c>
    </row>
    <row r="2090" spans="1:7" ht="45" customHeight="1" x14ac:dyDescent="0.25">
      <c r="A2090" s="28" t="s">
        <v>1441</v>
      </c>
      <c r="B2090" s="28" t="s">
        <v>1011</v>
      </c>
      <c r="C2090" s="28" t="s">
        <v>75</v>
      </c>
      <c r="D2090" s="29" t="s">
        <v>15</v>
      </c>
      <c r="E2090" s="71" t="s">
        <v>76</v>
      </c>
      <c r="F2090" s="71" t="s">
        <v>76</v>
      </c>
      <c r="G2090" s="30">
        <f>SUM(G2091:G2091)</f>
        <v>44.5</v>
      </c>
    </row>
    <row r="2091" spans="1:7" x14ac:dyDescent="0.25">
      <c r="A2091" s="31"/>
      <c r="B2091" s="31"/>
      <c r="C2091" s="32">
        <v>44.5</v>
      </c>
      <c r="D2091" s="32"/>
      <c r="E2091" s="32"/>
      <c r="F2091" s="32"/>
      <c r="G2091" s="32">
        <f>PRODUCT(C2091:F2091)</f>
        <v>44.5</v>
      </c>
    </row>
    <row r="2093" spans="1:7" ht="45" customHeight="1" x14ac:dyDescent="0.25">
      <c r="A2093" s="28" t="s">
        <v>1442</v>
      </c>
      <c r="B2093" s="28" t="s">
        <v>1011</v>
      </c>
      <c r="C2093" s="28" t="s">
        <v>77</v>
      </c>
      <c r="D2093" s="29" t="s">
        <v>18</v>
      </c>
      <c r="E2093" s="71" t="s">
        <v>78</v>
      </c>
      <c r="F2093" s="71" t="s">
        <v>78</v>
      </c>
      <c r="G2093" s="30">
        <f>SUM(G2094:G2094)</f>
        <v>1</v>
      </c>
    </row>
    <row r="2094" spans="1:7" x14ac:dyDescent="0.25">
      <c r="A2094" s="31"/>
      <c r="B2094" s="31"/>
      <c r="C2094" s="32">
        <v>1</v>
      </c>
      <c r="D2094" s="32"/>
      <c r="E2094" s="32"/>
      <c r="F2094" s="32"/>
      <c r="G2094" s="32">
        <f>PRODUCT(C2094:F2094)</f>
        <v>1</v>
      </c>
    </row>
    <row r="2096" spans="1:7" x14ac:dyDescent="0.25">
      <c r="B2096" t="s">
        <v>1009</v>
      </c>
      <c r="C2096" s="26" t="s">
        <v>6</v>
      </c>
      <c r="D2096" s="27" t="s">
        <v>7</v>
      </c>
      <c r="E2096" s="26" t="s">
        <v>8</v>
      </c>
    </row>
    <row r="2097" spans="1:7" x14ac:dyDescent="0.25">
      <c r="B2097" t="s">
        <v>1009</v>
      </c>
      <c r="C2097" s="26" t="s">
        <v>9</v>
      </c>
      <c r="D2097" s="27" t="s">
        <v>229</v>
      </c>
      <c r="E2097" s="26" t="s">
        <v>230</v>
      </c>
    </row>
    <row r="2098" spans="1:7" x14ac:dyDescent="0.25">
      <c r="B2098" t="s">
        <v>1009</v>
      </c>
      <c r="C2098" s="26" t="s">
        <v>11</v>
      </c>
      <c r="D2098" s="27" t="s">
        <v>79</v>
      </c>
      <c r="E2098" s="26" t="s">
        <v>80</v>
      </c>
    </row>
    <row r="2100" spans="1:7" ht="45" customHeight="1" x14ac:dyDescent="0.25">
      <c r="A2100" s="28" t="s">
        <v>1443</v>
      </c>
      <c r="B2100" s="28" t="s">
        <v>1011</v>
      </c>
      <c r="C2100" s="28" t="s">
        <v>166</v>
      </c>
      <c r="D2100" s="29" t="s">
        <v>18</v>
      </c>
      <c r="E2100" s="71" t="s">
        <v>167</v>
      </c>
      <c r="F2100" s="71" t="s">
        <v>167</v>
      </c>
      <c r="G2100" s="30">
        <f>SUM(G2101:G2101)</f>
        <v>2</v>
      </c>
    </row>
    <row r="2101" spans="1:7" x14ac:dyDescent="0.25">
      <c r="A2101" s="31"/>
      <c r="B2101" s="31"/>
      <c r="C2101" s="32">
        <v>2</v>
      </c>
      <c r="D2101" s="32"/>
      <c r="E2101" s="32"/>
      <c r="F2101" s="32"/>
      <c r="G2101" s="32">
        <f>PRODUCT(C2101:F2101)</f>
        <v>2</v>
      </c>
    </row>
    <row r="2103" spans="1:7" ht="45" customHeight="1" x14ac:dyDescent="0.25">
      <c r="A2103" s="28" t="s">
        <v>1444</v>
      </c>
      <c r="B2103" s="28" t="s">
        <v>1011</v>
      </c>
      <c r="C2103" s="28" t="s">
        <v>126</v>
      </c>
      <c r="D2103" s="29" t="s">
        <v>18</v>
      </c>
      <c r="E2103" s="71" t="s">
        <v>127</v>
      </c>
      <c r="F2103" s="71" t="s">
        <v>127</v>
      </c>
      <c r="G2103" s="30">
        <f>SUM(G2104:G2104)</f>
        <v>1</v>
      </c>
    </row>
    <row r="2104" spans="1:7" x14ac:dyDescent="0.25">
      <c r="A2104" s="31"/>
      <c r="B2104" s="31"/>
      <c r="C2104" s="32">
        <v>1</v>
      </c>
      <c r="D2104" s="32"/>
      <c r="E2104" s="32"/>
      <c r="F2104" s="32"/>
      <c r="G2104" s="32">
        <f>PRODUCT(C2104:F2104)</f>
        <v>1</v>
      </c>
    </row>
    <row r="2106" spans="1:7" x14ac:dyDescent="0.25">
      <c r="B2106" t="s">
        <v>1009</v>
      </c>
      <c r="C2106" s="26" t="s">
        <v>6</v>
      </c>
      <c r="D2106" s="27" t="s">
        <v>7</v>
      </c>
      <c r="E2106" s="26" t="s">
        <v>8</v>
      </c>
    </row>
    <row r="2107" spans="1:7" x14ac:dyDescent="0.25">
      <c r="B2107" t="s">
        <v>1009</v>
      </c>
      <c r="C2107" s="26" t="s">
        <v>9</v>
      </c>
      <c r="D2107" s="27" t="s">
        <v>229</v>
      </c>
      <c r="E2107" s="26" t="s">
        <v>230</v>
      </c>
    </row>
    <row r="2108" spans="1:7" x14ac:dyDescent="0.25">
      <c r="B2108" t="s">
        <v>1009</v>
      </c>
      <c r="C2108" s="26" t="s">
        <v>11</v>
      </c>
      <c r="D2108" s="27" t="s">
        <v>84</v>
      </c>
      <c r="E2108" s="26" t="s">
        <v>85</v>
      </c>
    </row>
    <row r="2110" spans="1:7" ht="45" customHeight="1" x14ac:dyDescent="0.25">
      <c r="A2110" s="28" t="s">
        <v>1445</v>
      </c>
      <c r="B2110" s="28" t="s">
        <v>1011</v>
      </c>
      <c r="C2110" s="28" t="s">
        <v>87</v>
      </c>
      <c r="D2110" s="29" t="s">
        <v>31</v>
      </c>
      <c r="E2110" s="71" t="s">
        <v>88</v>
      </c>
      <c r="F2110" s="71" t="s">
        <v>88</v>
      </c>
      <c r="G2110" s="30">
        <f>SUM(G2111:G2113)</f>
        <v>19.080000000000002</v>
      </c>
    </row>
    <row r="2111" spans="1:7" x14ac:dyDescent="0.25">
      <c r="A2111" s="31"/>
      <c r="B2111" s="31"/>
      <c r="C2111" s="32">
        <v>36.200000000000003</v>
      </c>
      <c r="D2111" s="32">
        <v>0.4</v>
      </c>
      <c r="E2111" s="32"/>
      <c r="F2111" s="32"/>
      <c r="G2111" s="32">
        <f>PRODUCT(C2111:F2111)</f>
        <v>14.480000000000002</v>
      </c>
    </row>
    <row r="2112" spans="1:7" x14ac:dyDescent="0.25">
      <c r="A2112" s="31"/>
      <c r="B2112" s="31"/>
      <c r="C2112" s="32">
        <v>1.5</v>
      </c>
      <c r="D2112" s="32">
        <v>0.4</v>
      </c>
      <c r="E2112" s="32"/>
      <c r="F2112" s="32"/>
      <c r="G2112" s="32">
        <f>PRODUCT(C2112:F2112)</f>
        <v>0.60000000000000009</v>
      </c>
    </row>
    <row r="2113" spans="1:7" x14ac:dyDescent="0.25">
      <c r="A2113" s="31"/>
      <c r="B2113" s="31"/>
      <c r="C2113" s="32">
        <v>4</v>
      </c>
      <c r="D2113" s="32"/>
      <c r="E2113" s="32"/>
      <c r="F2113" s="32"/>
      <c r="G2113" s="32">
        <f>PRODUCT(C2113:F2113)</f>
        <v>4</v>
      </c>
    </row>
    <row r="2115" spans="1:7" ht="45" customHeight="1" x14ac:dyDescent="0.25">
      <c r="A2115" s="28" t="s">
        <v>1446</v>
      </c>
      <c r="B2115" s="28" t="s">
        <v>1011</v>
      </c>
      <c r="C2115" s="28" t="s">
        <v>89</v>
      </c>
      <c r="D2115" s="29" t="s">
        <v>40</v>
      </c>
      <c r="E2115" s="71" t="s">
        <v>90</v>
      </c>
      <c r="F2115" s="71" t="s">
        <v>90</v>
      </c>
      <c r="G2115" s="30">
        <f>SUM(G2116:G2119)</f>
        <v>1.9400000000000004</v>
      </c>
    </row>
    <row r="2116" spans="1:7" x14ac:dyDescent="0.25">
      <c r="A2116" s="31"/>
      <c r="B2116" s="31"/>
      <c r="C2116" s="32">
        <v>36.200000000000003</v>
      </c>
      <c r="D2116" s="32">
        <v>0.4</v>
      </c>
      <c r="E2116" s="32">
        <v>0.1</v>
      </c>
      <c r="F2116" s="32"/>
      <c r="G2116" s="32">
        <f>PRODUCT(C2116:F2116)</f>
        <v>1.4480000000000004</v>
      </c>
    </row>
    <row r="2117" spans="1:7" x14ac:dyDescent="0.25">
      <c r="A2117" s="31"/>
      <c r="B2117" s="31"/>
      <c r="C2117" s="32">
        <v>1.5</v>
      </c>
      <c r="D2117" s="32">
        <v>0.4</v>
      </c>
      <c r="E2117" s="32">
        <v>0.1</v>
      </c>
      <c r="F2117" s="32"/>
      <c r="G2117" s="32">
        <f>PRODUCT(C2117:F2117)</f>
        <v>6.0000000000000012E-2</v>
      </c>
    </row>
    <row r="2118" spans="1:7" x14ac:dyDescent="0.25">
      <c r="A2118" s="31"/>
      <c r="B2118" s="31"/>
      <c r="C2118" s="32">
        <v>0.8</v>
      </c>
      <c r="D2118" s="32">
        <v>0.4</v>
      </c>
      <c r="E2118" s="32">
        <v>0.1</v>
      </c>
      <c r="F2118" s="32"/>
      <c r="G2118" s="32">
        <f>PRODUCT(C2118:F2118)</f>
        <v>3.2000000000000008E-2</v>
      </c>
    </row>
    <row r="2119" spans="1:7" x14ac:dyDescent="0.25">
      <c r="A2119" s="31"/>
      <c r="B2119" s="31"/>
      <c r="C2119" s="32">
        <v>4</v>
      </c>
      <c r="D2119" s="32"/>
      <c r="E2119" s="32">
        <v>0.1</v>
      </c>
      <c r="F2119" s="32"/>
      <c r="G2119" s="32">
        <f>PRODUCT(C2119:F2119)</f>
        <v>0.4</v>
      </c>
    </row>
    <row r="2121" spans="1:7" ht="45" customHeight="1" x14ac:dyDescent="0.25">
      <c r="A2121" s="28" t="s">
        <v>1447</v>
      </c>
      <c r="B2121" s="28" t="s">
        <v>1011</v>
      </c>
      <c r="C2121" s="28" t="s">
        <v>91</v>
      </c>
      <c r="D2121" s="29" t="s">
        <v>31</v>
      </c>
      <c r="E2121" s="71" t="s">
        <v>92</v>
      </c>
      <c r="F2121" s="71" t="s">
        <v>92</v>
      </c>
      <c r="G2121" s="30">
        <f>SUM(G2122:G2122)</f>
        <v>2.4000000000000004</v>
      </c>
    </row>
    <row r="2122" spans="1:7" x14ac:dyDescent="0.25">
      <c r="A2122" s="31"/>
      <c r="B2122" s="31"/>
      <c r="C2122" s="32">
        <v>6</v>
      </c>
      <c r="D2122" s="32">
        <v>0.4</v>
      </c>
      <c r="E2122" s="32"/>
      <c r="F2122" s="32"/>
      <c r="G2122" s="32">
        <f>PRODUCT(C2122:F2122)</f>
        <v>2.4000000000000004</v>
      </c>
    </row>
    <row r="2124" spans="1:7" ht="45" customHeight="1" x14ac:dyDescent="0.25">
      <c r="A2124" s="28" t="s">
        <v>1448</v>
      </c>
      <c r="B2124" s="28" t="s">
        <v>1011</v>
      </c>
      <c r="C2124" s="28" t="s">
        <v>156</v>
      </c>
      <c r="D2124" s="29" t="s">
        <v>18</v>
      </c>
      <c r="E2124" s="71" t="s">
        <v>157</v>
      </c>
      <c r="F2124" s="71" t="s">
        <v>157</v>
      </c>
      <c r="G2124" s="30">
        <f>SUM(G2125:G2125)</f>
        <v>1</v>
      </c>
    </row>
    <row r="2125" spans="1:7" x14ac:dyDescent="0.25">
      <c r="A2125" s="31"/>
      <c r="B2125" s="31"/>
      <c r="C2125" s="32">
        <v>1</v>
      </c>
      <c r="D2125" s="32"/>
      <c r="E2125" s="32"/>
      <c r="F2125" s="32"/>
      <c r="G2125" s="32">
        <f>PRODUCT(C2125:F2125)</f>
        <v>1</v>
      </c>
    </row>
    <row r="2127" spans="1:7" x14ac:dyDescent="0.25">
      <c r="B2127" t="s">
        <v>1009</v>
      </c>
      <c r="C2127" s="26" t="s">
        <v>6</v>
      </c>
      <c r="D2127" s="27" t="s">
        <v>7</v>
      </c>
      <c r="E2127" s="26" t="s">
        <v>8</v>
      </c>
    </row>
    <row r="2128" spans="1:7" x14ac:dyDescent="0.25">
      <c r="B2128" t="s">
        <v>1009</v>
      </c>
      <c r="C2128" s="26" t="s">
        <v>9</v>
      </c>
      <c r="D2128" s="27" t="s">
        <v>229</v>
      </c>
      <c r="E2128" s="26" t="s">
        <v>230</v>
      </c>
    </row>
    <row r="2129" spans="1:7" x14ac:dyDescent="0.25">
      <c r="B2129" t="s">
        <v>1009</v>
      </c>
      <c r="C2129" s="26" t="s">
        <v>11</v>
      </c>
      <c r="D2129" s="27" t="s">
        <v>93</v>
      </c>
      <c r="E2129" s="26" t="s">
        <v>94</v>
      </c>
    </row>
    <row r="2131" spans="1:7" ht="45" customHeight="1" x14ac:dyDescent="0.25">
      <c r="A2131" s="28" t="s">
        <v>1449</v>
      </c>
      <c r="B2131" s="28" t="s">
        <v>1011</v>
      </c>
      <c r="C2131" s="28" t="s">
        <v>96</v>
      </c>
      <c r="D2131" s="29" t="s">
        <v>40</v>
      </c>
      <c r="E2131" s="71" t="s">
        <v>97</v>
      </c>
      <c r="F2131" s="71" t="s">
        <v>97</v>
      </c>
      <c r="G2131" s="30">
        <f>SUM(G2132:G2147)</f>
        <v>23.052000000000007</v>
      </c>
    </row>
    <row r="2132" spans="1:7" x14ac:dyDescent="0.25">
      <c r="A2132" s="31" t="s">
        <v>1048</v>
      </c>
      <c r="B2132" s="31"/>
      <c r="C2132" s="32"/>
      <c r="D2132" s="32"/>
      <c r="E2132" s="32"/>
      <c r="F2132" s="32"/>
      <c r="G2132" s="32"/>
    </row>
    <row r="2133" spans="1:7" x14ac:dyDescent="0.25">
      <c r="A2133" s="31" t="s">
        <v>1049</v>
      </c>
      <c r="B2133" s="31"/>
      <c r="C2133" s="32">
        <v>36.200000000000003</v>
      </c>
      <c r="D2133" s="32">
        <v>0.4</v>
      </c>
      <c r="E2133" s="32">
        <v>0.15</v>
      </c>
      <c r="F2133" s="32">
        <v>1.35</v>
      </c>
      <c r="G2133" s="32">
        <f t="shared" ref="G2133:G2147" si="20">PRODUCT(C2133:F2133)</f>
        <v>2.9322000000000004</v>
      </c>
    </row>
    <row r="2134" spans="1:7" x14ac:dyDescent="0.25">
      <c r="A2134" s="31" t="s">
        <v>1049</v>
      </c>
      <c r="B2134" s="31"/>
      <c r="C2134" s="32">
        <v>1.5</v>
      </c>
      <c r="D2134" s="32">
        <v>0.4</v>
      </c>
      <c r="E2134" s="32">
        <v>0.15</v>
      </c>
      <c r="F2134" s="32">
        <v>1.35</v>
      </c>
      <c r="G2134" s="32">
        <f t="shared" si="20"/>
        <v>0.12150000000000002</v>
      </c>
    </row>
    <row r="2135" spans="1:7" x14ac:dyDescent="0.25">
      <c r="A2135" s="31" t="s">
        <v>1049</v>
      </c>
      <c r="B2135" s="31"/>
      <c r="C2135" s="32">
        <v>4</v>
      </c>
      <c r="D2135" s="32"/>
      <c r="E2135" s="32">
        <v>0.15</v>
      </c>
      <c r="F2135" s="32">
        <v>1.35</v>
      </c>
      <c r="G2135" s="32">
        <f t="shared" si="20"/>
        <v>0.81</v>
      </c>
    </row>
    <row r="2136" spans="1:7" x14ac:dyDescent="0.25">
      <c r="A2136" s="31" t="s">
        <v>1287</v>
      </c>
      <c r="B2136" s="31"/>
      <c r="C2136" s="32">
        <v>0.8</v>
      </c>
      <c r="D2136" s="32">
        <v>0.4</v>
      </c>
      <c r="E2136" s="32">
        <v>0.15</v>
      </c>
      <c r="F2136" s="32">
        <v>1.35</v>
      </c>
      <c r="G2136" s="32">
        <f t="shared" si="20"/>
        <v>6.480000000000001E-2</v>
      </c>
    </row>
    <row r="2137" spans="1:7" x14ac:dyDescent="0.25">
      <c r="A2137" s="31" t="s">
        <v>1050</v>
      </c>
      <c r="B2137" s="31"/>
      <c r="C2137" s="32">
        <v>6</v>
      </c>
      <c r="D2137" s="32">
        <v>0.4</v>
      </c>
      <c r="E2137" s="32">
        <v>0.2</v>
      </c>
      <c r="F2137" s="32">
        <v>1.35</v>
      </c>
      <c r="G2137" s="32">
        <f t="shared" si="20"/>
        <v>0.64800000000000013</v>
      </c>
    </row>
    <row r="2138" spans="1:7" x14ac:dyDescent="0.25">
      <c r="A2138" s="31" t="s">
        <v>1051</v>
      </c>
      <c r="B2138" s="31"/>
      <c r="C2138" s="32">
        <v>36.200000000000003</v>
      </c>
      <c r="D2138" s="32">
        <v>0.4</v>
      </c>
      <c r="E2138" s="32">
        <v>0.85</v>
      </c>
      <c r="F2138" s="32">
        <v>1.35</v>
      </c>
      <c r="G2138" s="32">
        <f t="shared" si="20"/>
        <v>16.615800000000004</v>
      </c>
    </row>
    <row r="2139" spans="1:7" x14ac:dyDescent="0.25">
      <c r="A2139" s="31" t="s">
        <v>1051</v>
      </c>
      <c r="B2139" s="31"/>
      <c r="C2139" s="32">
        <v>1.5</v>
      </c>
      <c r="D2139" s="32">
        <v>0.4</v>
      </c>
      <c r="E2139" s="32">
        <v>0.85</v>
      </c>
      <c r="F2139" s="32">
        <v>1.35</v>
      </c>
      <c r="G2139" s="32">
        <f t="shared" si="20"/>
        <v>0.68850000000000011</v>
      </c>
    </row>
    <row r="2140" spans="1:7" x14ac:dyDescent="0.25">
      <c r="A2140" s="31" t="s">
        <v>1051</v>
      </c>
      <c r="B2140" s="31"/>
      <c r="C2140" s="32">
        <v>0.8</v>
      </c>
      <c r="D2140" s="32">
        <v>0.4</v>
      </c>
      <c r="E2140" s="32">
        <v>0.85</v>
      </c>
      <c r="F2140" s="32">
        <v>1.35</v>
      </c>
      <c r="G2140" s="32">
        <f t="shared" si="20"/>
        <v>0.36720000000000003</v>
      </c>
    </row>
    <row r="2141" spans="1:7" x14ac:dyDescent="0.25">
      <c r="A2141" s="31" t="s">
        <v>1051</v>
      </c>
      <c r="B2141" s="31"/>
      <c r="C2141" s="32">
        <v>6</v>
      </c>
      <c r="D2141" s="32">
        <v>0.4</v>
      </c>
      <c r="E2141" s="32">
        <v>0.85</v>
      </c>
      <c r="F2141" s="32">
        <v>1.35</v>
      </c>
      <c r="G2141" s="32">
        <f t="shared" si="20"/>
        <v>2.7540000000000004</v>
      </c>
    </row>
    <row r="2142" spans="1:7" x14ac:dyDescent="0.25">
      <c r="A2142" s="31" t="s">
        <v>1051</v>
      </c>
      <c r="B2142" s="31"/>
      <c r="C2142" s="32">
        <v>4</v>
      </c>
      <c r="D2142" s="32">
        <v>0.85</v>
      </c>
      <c r="E2142" s="32"/>
      <c r="F2142" s="32">
        <v>1.35</v>
      </c>
      <c r="G2142" s="32">
        <f t="shared" si="20"/>
        <v>4.59</v>
      </c>
    </row>
    <row r="2143" spans="1:7" x14ac:dyDescent="0.25">
      <c r="A2143" s="31" t="s">
        <v>1052</v>
      </c>
      <c r="B2143" s="31"/>
      <c r="C2143" s="32">
        <v>36.200000000000003</v>
      </c>
      <c r="D2143" s="32">
        <v>0.4</v>
      </c>
      <c r="E2143" s="32">
        <v>0.3</v>
      </c>
      <c r="F2143" s="32">
        <v>-1</v>
      </c>
      <c r="G2143" s="32">
        <f t="shared" si="20"/>
        <v>-4.3440000000000003</v>
      </c>
    </row>
    <row r="2144" spans="1:7" x14ac:dyDescent="0.25">
      <c r="A2144" s="31" t="s">
        <v>1052</v>
      </c>
      <c r="B2144" s="31"/>
      <c r="C2144" s="32">
        <v>1.5</v>
      </c>
      <c r="D2144" s="32">
        <v>0.4</v>
      </c>
      <c r="E2144" s="32">
        <v>0.3</v>
      </c>
      <c r="F2144" s="32">
        <v>-1</v>
      </c>
      <c r="G2144" s="32">
        <f t="shared" si="20"/>
        <v>-0.18000000000000002</v>
      </c>
    </row>
    <row r="2145" spans="1:7" x14ac:dyDescent="0.25">
      <c r="A2145" s="31" t="s">
        <v>1052</v>
      </c>
      <c r="B2145" s="31"/>
      <c r="C2145" s="32">
        <v>0.8</v>
      </c>
      <c r="D2145" s="32">
        <v>0.4</v>
      </c>
      <c r="E2145" s="32">
        <v>0.3</v>
      </c>
      <c r="F2145" s="32">
        <v>-1</v>
      </c>
      <c r="G2145" s="32">
        <f t="shared" si="20"/>
        <v>-9.6000000000000016E-2</v>
      </c>
    </row>
    <row r="2146" spans="1:7" x14ac:dyDescent="0.25">
      <c r="A2146" s="31" t="s">
        <v>1052</v>
      </c>
      <c r="B2146" s="31"/>
      <c r="C2146" s="32">
        <v>6</v>
      </c>
      <c r="D2146" s="32">
        <v>0.4</v>
      </c>
      <c r="E2146" s="32">
        <v>0.3</v>
      </c>
      <c r="F2146" s="32">
        <v>-1</v>
      </c>
      <c r="G2146" s="32">
        <f t="shared" si="20"/>
        <v>-0.72000000000000008</v>
      </c>
    </row>
    <row r="2147" spans="1:7" x14ac:dyDescent="0.25">
      <c r="A2147" s="31" t="s">
        <v>1052</v>
      </c>
      <c r="B2147" s="31"/>
      <c r="C2147" s="32">
        <v>4</v>
      </c>
      <c r="D2147" s="32">
        <v>0.3</v>
      </c>
      <c r="E2147" s="32"/>
      <c r="F2147" s="32">
        <v>-1</v>
      </c>
      <c r="G2147" s="32">
        <f t="shared" si="20"/>
        <v>-1.2</v>
      </c>
    </row>
    <row r="2149" spans="1:7" ht="45" customHeight="1" x14ac:dyDescent="0.25">
      <c r="A2149" s="28" t="s">
        <v>1450</v>
      </c>
      <c r="B2149" s="28" t="s">
        <v>1011</v>
      </c>
      <c r="C2149" s="28" t="s">
        <v>98</v>
      </c>
      <c r="D2149" s="29" t="s">
        <v>40</v>
      </c>
      <c r="E2149" s="71" t="s">
        <v>99</v>
      </c>
      <c r="F2149" s="71" t="s">
        <v>99</v>
      </c>
      <c r="G2149" s="30">
        <f>SUM(G2150:G2160)</f>
        <v>18.475500000000007</v>
      </c>
    </row>
    <row r="2150" spans="1:7" x14ac:dyDescent="0.25">
      <c r="A2150" s="31" t="s">
        <v>1048</v>
      </c>
      <c r="B2150" s="31"/>
      <c r="C2150" s="32"/>
      <c r="D2150" s="32"/>
      <c r="E2150" s="32"/>
      <c r="F2150" s="32"/>
      <c r="G2150" s="32"/>
    </row>
    <row r="2151" spans="1:7" x14ac:dyDescent="0.25">
      <c r="A2151" s="31" t="s">
        <v>1051</v>
      </c>
      <c r="B2151" s="31"/>
      <c r="C2151" s="32">
        <v>36.200000000000003</v>
      </c>
      <c r="D2151" s="32">
        <v>0.4</v>
      </c>
      <c r="E2151" s="32">
        <v>0.85</v>
      </c>
      <c r="F2151" s="32">
        <v>1.35</v>
      </c>
      <c r="G2151" s="32">
        <f t="shared" ref="G2151:G2160" si="21">PRODUCT(C2151:F2151)</f>
        <v>16.615800000000004</v>
      </c>
    </row>
    <row r="2152" spans="1:7" x14ac:dyDescent="0.25">
      <c r="A2152" s="31" t="s">
        <v>1051</v>
      </c>
      <c r="B2152" s="31"/>
      <c r="C2152" s="32">
        <v>1.5</v>
      </c>
      <c r="D2152" s="32">
        <v>0.4</v>
      </c>
      <c r="E2152" s="32">
        <v>0.85</v>
      </c>
      <c r="F2152" s="32">
        <v>1.35</v>
      </c>
      <c r="G2152" s="32">
        <f t="shared" si="21"/>
        <v>0.68850000000000011</v>
      </c>
    </row>
    <row r="2153" spans="1:7" x14ac:dyDescent="0.25">
      <c r="A2153" s="31" t="s">
        <v>1051</v>
      </c>
      <c r="B2153" s="31"/>
      <c r="C2153" s="32">
        <v>0.8</v>
      </c>
      <c r="D2153" s="32">
        <v>0.4</v>
      </c>
      <c r="E2153" s="32">
        <v>0.85</v>
      </c>
      <c r="F2153" s="32">
        <v>1.35</v>
      </c>
      <c r="G2153" s="32">
        <f t="shared" si="21"/>
        <v>0.36720000000000003</v>
      </c>
    </row>
    <row r="2154" spans="1:7" x14ac:dyDescent="0.25">
      <c r="A2154" s="31" t="s">
        <v>1051</v>
      </c>
      <c r="B2154" s="31"/>
      <c r="C2154" s="32">
        <v>6</v>
      </c>
      <c r="D2154" s="32">
        <v>0.4</v>
      </c>
      <c r="E2154" s="32">
        <v>0.85</v>
      </c>
      <c r="F2154" s="32">
        <v>1.35</v>
      </c>
      <c r="G2154" s="32">
        <f t="shared" si="21"/>
        <v>2.7540000000000004</v>
      </c>
    </row>
    <row r="2155" spans="1:7" x14ac:dyDescent="0.25">
      <c r="A2155" s="31" t="s">
        <v>1051</v>
      </c>
      <c r="B2155" s="31"/>
      <c r="C2155" s="32">
        <v>4</v>
      </c>
      <c r="D2155" s="32">
        <v>0.85</v>
      </c>
      <c r="E2155" s="32"/>
      <c r="F2155" s="32">
        <v>1.35</v>
      </c>
      <c r="G2155" s="32">
        <f t="shared" si="21"/>
        <v>4.59</v>
      </c>
    </row>
    <row r="2156" spans="1:7" x14ac:dyDescent="0.25">
      <c r="A2156" s="31" t="s">
        <v>1052</v>
      </c>
      <c r="B2156" s="31"/>
      <c r="C2156" s="32">
        <v>36.200000000000003</v>
      </c>
      <c r="D2156" s="32">
        <v>0.4</v>
      </c>
      <c r="E2156" s="32">
        <v>0.3</v>
      </c>
      <c r="F2156" s="32">
        <v>-1</v>
      </c>
      <c r="G2156" s="32">
        <f t="shared" si="21"/>
        <v>-4.3440000000000003</v>
      </c>
    </row>
    <row r="2157" spans="1:7" x14ac:dyDescent="0.25">
      <c r="A2157" s="31" t="s">
        <v>1052</v>
      </c>
      <c r="B2157" s="31"/>
      <c r="C2157" s="32">
        <v>1.5</v>
      </c>
      <c r="D2157" s="32">
        <v>0.4</v>
      </c>
      <c r="E2157" s="32">
        <v>0.3</v>
      </c>
      <c r="F2157" s="32">
        <v>-1</v>
      </c>
      <c r="G2157" s="32">
        <f t="shared" si="21"/>
        <v>-0.18000000000000002</v>
      </c>
    </row>
    <row r="2158" spans="1:7" x14ac:dyDescent="0.25">
      <c r="A2158" s="31" t="s">
        <v>1052</v>
      </c>
      <c r="B2158" s="31"/>
      <c r="C2158" s="32">
        <v>0.8</v>
      </c>
      <c r="D2158" s="32">
        <v>0.4</v>
      </c>
      <c r="E2158" s="32">
        <v>0.3</v>
      </c>
      <c r="F2158" s="32">
        <v>-1</v>
      </c>
      <c r="G2158" s="32">
        <f t="shared" si="21"/>
        <v>-9.6000000000000016E-2</v>
      </c>
    </row>
    <row r="2159" spans="1:7" x14ac:dyDescent="0.25">
      <c r="A2159" s="31" t="s">
        <v>1052</v>
      </c>
      <c r="B2159" s="31"/>
      <c r="C2159" s="32">
        <v>6</v>
      </c>
      <c r="D2159" s="32">
        <v>0.4</v>
      </c>
      <c r="E2159" s="32">
        <v>0.3</v>
      </c>
      <c r="F2159" s="32">
        <v>-1</v>
      </c>
      <c r="G2159" s="32">
        <f t="shared" si="21"/>
        <v>-0.72000000000000008</v>
      </c>
    </row>
    <row r="2160" spans="1:7" x14ac:dyDescent="0.25">
      <c r="A2160" s="31" t="s">
        <v>1052</v>
      </c>
      <c r="B2160" s="31"/>
      <c r="C2160" s="32">
        <v>4</v>
      </c>
      <c r="D2160" s="32">
        <v>0.3</v>
      </c>
      <c r="E2160" s="32"/>
      <c r="F2160" s="32">
        <v>-1</v>
      </c>
      <c r="G2160" s="32">
        <f t="shared" si="21"/>
        <v>-1.2</v>
      </c>
    </row>
    <row r="2162" spans="1:7" ht="45" customHeight="1" x14ac:dyDescent="0.25">
      <c r="A2162" s="28" t="s">
        <v>1451</v>
      </c>
      <c r="B2162" s="28" t="s">
        <v>1011</v>
      </c>
      <c r="C2162" s="28" t="s">
        <v>100</v>
      </c>
      <c r="D2162" s="29" t="s">
        <v>40</v>
      </c>
      <c r="E2162" s="71" t="s">
        <v>101</v>
      </c>
      <c r="F2162" s="71" t="s">
        <v>101</v>
      </c>
      <c r="G2162" s="30">
        <f>SUM(G2163:G2173)</f>
        <v>18.475500000000007</v>
      </c>
    </row>
    <row r="2163" spans="1:7" x14ac:dyDescent="0.25">
      <c r="A2163" s="31" t="s">
        <v>1048</v>
      </c>
      <c r="B2163" s="31"/>
      <c r="C2163" s="32"/>
      <c r="D2163" s="32"/>
      <c r="E2163" s="32"/>
      <c r="F2163" s="32"/>
      <c r="G2163" s="32"/>
    </row>
    <row r="2164" spans="1:7" x14ac:dyDescent="0.25">
      <c r="A2164" s="31" t="s">
        <v>1051</v>
      </c>
      <c r="B2164" s="31"/>
      <c r="C2164" s="32">
        <v>36.200000000000003</v>
      </c>
      <c r="D2164" s="32">
        <v>0.4</v>
      </c>
      <c r="E2164" s="32">
        <v>0.85</v>
      </c>
      <c r="F2164" s="32">
        <v>1.35</v>
      </c>
      <c r="G2164" s="32">
        <f t="shared" ref="G2164:G2173" si="22">PRODUCT(C2164:F2164)</f>
        <v>16.615800000000004</v>
      </c>
    </row>
    <row r="2165" spans="1:7" x14ac:dyDescent="0.25">
      <c r="A2165" s="31" t="s">
        <v>1051</v>
      </c>
      <c r="B2165" s="31"/>
      <c r="C2165" s="32">
        <v>1.5</v>
      </c>
      <c r="D2165" s="32">
        <v>0.4</v>
      </c>
      <c r="E2165" s="32">
        <v>0.85</v>
      </c>
      <c r="F2165" s="32">
        <v>1.35</v>
      </c>
      <c r="G2165" s="32">
        <f t="shared" si="22"/>
        <v>0.68850000000000011</v>
      </c>
    </row>
    <row r="2166" spans="1:7" x14ac:dyDescent="0.25">
      <c r="A2166" s="31" t="s">
        <v>1051</v>
      </c>
      <c r="B2166" s="31"/>
      <c r="C2166" s="32">
        <v>0.8</v>
      </c>
      <c r="D2166" s="32">
        <v>0.4</v>
      </c>
      <c r="E2166" s="32">
        <v>0.85</v>
      </c>
      <c r="F2166" s="32">
        <v>1.35</v>
      </c>
      <c r="G2166" s="32">
        <f t="shared" si="22"/>
        <v>0.36720000000000003</v>
      </c>
    </row>
    <row r="2167" spans="1:7" x14ac:dyDescent="0.25">
      <c r="A2167" s="31" t="s">
        <v>1051</v>
      </c>
      <c r="B2167" s="31"/>
      <c r="C2167" s="32">
        <v>6</v>
      </c>
      <c r="D2167" s="32">
        <v>0.4</v>
      </c>
      <c r="E2167" s="32">
        <v>0.85</v>
      </c>
      <c r="F2167" s="32">
        <v>1.35</v>
      </c>
      <c r="G2167" s="32">
        <f t="shared" si="22"/>
        <v>2.7540000000000004</v>
      </c>
    </row>
    <row r="2168" spans="1:7" x14ac:dyDescent="0.25">
      <c r="A2168" s="31" t="s">
        <v>1051</v>
      </c>
      <c r="B2168" s="31"/>
      <c r="C2168" s="32">
        <v>4</v>
      </c>
      <c r="D2168" s="32">
        <v>0.85</v>
      </c>
      <c r="E2168" s="32"/>
      <c r="F2168" s="32">
        <v>1.35</v>
      </c>
      <c r="G2168" s="32">
        <f t="shared" si="22"/>
        <v>4.59</v>
      </c>
    </row>
    <row r="2169" spans="1:7" x14ac:dyDescent="0.25">
      <c r="A2169" s="31" t="s">
        <v>1052</v>
      </c>
      <c r="B2169" s="31"/>
      <c r="C2169" s="32">
        <v>36.200000000000003</v>
      </c>
      <c r="D2169" s="32">
        <v>0.4</v>
      </c>
      <c r="E2169" s="32">
        <v>0.3</v>
      </c>
      <c r="F2169" s="32">
        <v>-1</v>
      </c>
      <c r="G2169" s="32">
        <f t="shared" si="22"/>
        <v>-4.3440000000000003</v>
      </c>
    </row>
    <row r="2170" spans="1:7" x14ac:dyDescent="0.25">
      <c r="A2170" s="31" t="s">
        <v>1052</v>
      </c>
      <c r="B2170" s="31"/>
      <c r="C2170" s="32">
        <v>1.5</v>
      </c>
      <c r="D2170" s="32">
        <v>0.4</v>
      </c>
      <c r="E2170" s="32">
        <v>0.3</v>
      </c>
      <c r="F2170" s="32">
        <v>-1</v>
      </c>
      <c r="G2170" s="32">
        <f t="shared" si="22"/>
        <v>-0.18000000000000002</v>
      </c>
    </row>
    <row r="2171" spans="1:7" x14ac:dyDescent="0.25">
      <c r="A2171" s="31" t="s">
        <v>1052</v>
      </c>
      <c r="B2171" s="31"/>
      <c r="C2171" s="32">
        <v>0.8</v>
      </c>
      <c r="D2171" s="32">
        <v>0.4</v>
      </c>
      <c r="E2171" s="32">
        <v>0.3</v>
      </c>
      <c r="F2171" s="32">
        <v>-1</v>
      </c>
      <c r="G2171" s="32">
        <f t="shared" si="22"/>
        <v>-9.6000000000000016E-2</v>
      </c>
    </row>
    <row r="2172" spans="1:7" x14ac:dyDescent="0.25">
      <c r="A2172" s="31" t="s">
        <v>1052</v>
      </c>
      <c r="B2172" s="31"/>
      <c r="C2172" s="32">
        <v>6</v>
      </c>
      <c r="D2172" s="32">
        <v>0.4</v>
      </c>
      <c r="E2172" s="32">
        <v>0.3</v>
      </c>
      <c r="F2172" s="32">
        <v>-1</v>
      </c>
      <c r="G2172" s="32">
        <f t="shared" si="22"/>
        <v>-0.72000000000000008</v>
      </c>
    </row>
    <row r="2173" spans="1:7" x14ac:dyDescent="0.25">
      <c r="A2173" s="31" t="s">
        <v>1052</v>
      </c>
      <c r="B2173" s="31"/>
      <c r="C2173" s="32">
        <v>4</v>
      </c>
      <c r="D2173" s="32">
        <v>0.3</v>
      </c>
      <c r="E2173" s="32"/>
      <c r="F2173" s="32">
        <v>-1</v>
      </c>
      <c r="G2173" s="32">
        <f t="shared" si="22"/>
        <v>-1.2</v>
      </c>
    </row>
    <row r="2175" spans="1:7" ht="45" customHeight="1" x14ac:dyDescent="0.25">
      <c r="A2175" s="28" t="s">
        <v>1452</v>
      </c>
      <c r="B2175" s="28" t="s">
        <v>1011</v>
      </c>
      <c r="C2175" s="28" t="s">
        <v>102</v>
      </c>
      <c r="D2175" s="29" t="s">
        <v>40</v>
      </c>
      <c r="E2175" s="71" t="s">
        <v>103</v>
      </c>
      <c r="F2175" s="71" t="s">
        <v>103</v>
      </c>
      <c r="G2175" s="30">
        <f>SUM(G2176:G2181)</f>
        <v>4.5765000000000011</v>
      </c>
    </row>
    <row r="2176" spans="1:7" x14ac:dyDescent="0.25">
      <c r="A2176" s="31" t="s">
        <v>1048</v>
      </c>
      <c r="B2176" s="31"/>
      <c r="C2176" s="32"/>
      <c r="D2176" s="32"/>
      <c r="E2176" s="32"/>
      <c r="F2176" s="32"/>
      <c r="G2176" s="32"/>
    </row>
    <row r="2177" spans="1:7" x14ac:dyDescent="0.25">
      <c r="A2177" s="31" t="s">
        <v>1049</v>
      </c>
      <c r="B2177" s="31"/>
      <c r="C2177" s="32">
        <v>36.200000000000003</v>
      </c>
      <c r="D2177" s="32">
        <v>0.4</v>
      </c>
      <c r="E2177" s="32">
        <v>0.15</v>
      </c>
      <c r="F2177" s="32">
        <v>1.35</v>
      </c>
      <c r="G2177" s="32">
        <f>PRODUCT(C2177:F2177)</f>
        <v>2.9322000000000004</v>
      </c>
    </row>
    <row r="2178" spans="1:7" x14ac:dyDescent="0.25">
      <c r="A2178" s="31" t="s">
        <v>1049</v>
      </c>
      <c r="B2178" s="31"/>
      <c r="C2178" s="32">
        <v>1.5</v>
      </c>
      <c r="D2178" s="32">
        <v>0.4</v>
      </c>
      <c r="E2178" s="32">
        <v>0.15</v>
      </c>
      <c r="F2178" s="32">
        <v>1.35</v>
      </c>
      <c r="G2178" s="32">
        <f>PRODUCT(C2178:F2178)</f>
        <v>0.12150000000000002</v>
      </c>
    </row>
    <row r="2179" spans="1:7" x14ac:dyDescent="0.25">
      <c r="A2179" s="31" t="s">
        <v>1049</v>
      </c>
      <c r="B2179" s="31"/>
      <c r="C2179" s="32">
        <v>4</v>
      </c>
      <c r="D2179" s="32"/>
      <c r="E2179" s="32">
        <v>0.15</v>
      </c>
      <c r="F2179" s="32">
        <v>1.35</v>
      </c>
      <c r="G2179" s="32">
        <f>PRODUCT(C2179:F2179)</f>
        <v>0.81</v>
      </c>
    </row>
    <row r="2180" spans="1:7" x14ac:dyDescent="0.25">
      <c r="A2180" s="31" t="s">
        <v>1050</v>
      </c>
      <c r="B2180" s="31"/>
      <c r="C2180" s="32">
        <v>6</v>
      </c>
      <c r="D2180" s="32">
        <v>0.4</v>
      </c>
      <c r="E2180" s="32">
        <v>0.2</v>
      </c>
      <c r="F2180" s="32">
        <v>1.35</v>
      </c>
      <c r="G2180" s="32">
        <f>PRODUCT(C2180:F2180)</f>
        <v>0.64800000000000013</v>
      </c>
    </row>
    <row r="2181" spans="1:7" x14ac:dyDescent="0.25">
      <c r="A2181" s="31" t="s">
        <v>1287</v>
      </c>
      <c r="B2181" s="31"/>
      <c r="C2181" s="32">
        <v>0.8</v>
      </c>
      <c r="D2181" s="32">
        <v>0.4</v>
      </c>
      <c r="E2181" s="32">
        <v>0.15</v>
      </c>
      <c r="F2181" s="32">
        <v>1.35</v>
      </c>
      <c r="G2181" s="32">
        <f>PRODUCT(C2181:F2181)</f>
        <v>6.480000000000001E-2</v>
      </c>
    </row>
    <row r="2183" spans="1:7" ht="45" customHeight="1" x14ac:dyDescent="0.25">
      <c r="A2183" s="28" t="s">
        <v>1453</v>
      </c>
      <c r="B2183" s="28" t="s">
        <v>1011</v>
      </c>
      <c r="C2183" s="28" t="s">
        <v>104</v>
      </c>
      <c r="D2183" s="29" t="s">
        <v>40</v>
      </c>
      <c r="E2183" s="71" t="s">
        <v>105</v>
      </c>
      <c r="F2183" s="71" t="s">
        <v>105</v>
      </c>
      <c r="G2183" s="30">
        <f>SUM(G2184:G2189)</f>
        <v>4.5765000000000011</v>
      </c>
    </row>
    <row r="2184" spans="1:7" x14ac:dyDescent="0.25">
      <c r="A2184" s="31" t="s">
        <v>1048</v>
      </c>
      <c r="B2184" s="31"/>
      <c r="C2184" s="32"/>
      <c r="D2184" s="32"/>
      <c r="E2184" s="32"/>
      <c r="F2184" s="32"/>
      <c r="G2184" s="32"/>
    </row>
    <row r="2185" spans="1:7" x14ac:dyDescent="0.25">
      <c r="A2185" s="31" t="s">
        <v>1049</v>
      </c>
      <c r="B2185" s="31"/>
      <c r="C2185" s="32">
        <v>36.200000000000003</v>
      </c>
      <c r="D2185" s="32">
        <v>0.4</v>
      </c>
      <c r="E2185" s="32">
        <v>0.15</v>
      </c>
      <c r="F2185" s="32">
        <v>1.35</v>
      </c>
      <c r="G2185" s="32">
        <f>PRODUCT(C2185:F2185)</f>
        <v>2.9322000000000004</v>
      </c>
    </row>
    <row r="2186" spans="1:7" x14ac:dyDescent="0.25">
      <c r="A2186" s="31" t="s">
        <v>1049</v>
      </c>
      <c r="B2186" s="31"/>
      <c r="C2186" s="32">
        <v>1.5</v>
      </c>
      <c r="D2186" s="32">
        <v>0.4</v>
      </c>
      <c r="E2186" s="32">
        <v>0.15</v>
      </c>
      <c r="F2186" s="32">
        <v>1.35</v>
      </c>
      <c r="G2186" s="32">
        <f>PRODUCT(C2186:F2186)</f>
        <v>0.12150000000000002</v>
      </c>
    </row>
    <row r="2187" spans="1:7" x14ac:dyDescent="0.25">
      <c r="A2187" s="31" t="s">
        <v>1049</v>
      </c>
      <c r="B2187" s="31"/>
      <c r="C2187" s="32">
        <v>4</v>
      </c>
      <c r="D2187" s="32"/>
      <c r="E2187" s="32">
        <v>0.15</v>
      </c>
      <c r="F2187" s="32">
        <v>1.35</v>
      </c>
      <c r="G2187" s="32">
        <f>PRODUCT(C2187:F2187)</f>
        <v>0.81</v>
      </c>
    </row>
    <row r="2188" spans="1:7" x14ac:dyDescent="0.25">
      <c r="A2188" s="31" t="s">
        <v>1050</v>
      </c>
      <c r="B2188" s="31"/>
      <c r="C2188" s="32">
        <v>6</v>
      </c>
      <c r="D2188" s="32">
        <v>0.4</v>
      </c>
      <c r="E2188" s="32">
        <v>0.2</v>
      </c>
      <c r="F2188" s="32">
        <v>1.35</v>
      </c>
      <c r="G2188" s="32">
        <f>PRODUCT(C2188:F2188)</f>
        <v>0.64800000000000013</v>
      </c>
    </row>
    <row r="2189" spans="1:7" x14ac:dyDescent="0.25">
      <c r="A2189" s="31" t="s">
        <v>1454</v>
      </c>
      <c r="B2189" s="31"/>
      <c r="C2189" s="32">
        <v>0.8</v>
      </c>
      <c r="D2189" s="32">
        <v>0.4</v>
      </c>
      <c r="E2189" s="32">
        <v>0.15</v>
      </c>
      <c r="F2189" s="32">
        <v>1.35</v>
      </c>
      <c r="G2189" s="32">
        <f>PRODUCT(C2189:F2189)</f>
        <v>6.480000000000001E-2</v>
      </c>
    </row>
    <row r="2191" spans="1:7" ht="45" customHeight="1" x14ac:dyDescent="0.25">
      <c r="A2191" s="28" t="s">
        <v>1455</v>
      </c>
      <c r="B2191" s="28" t="s">
        <v>1011</v>
      </c>
      <c r="C2191" s="28" t="s">
        <v>106</v>
      </c>
      <c r="D2191" s="29" t="s">
        <v>40</v>
      </c>
      <c r="E2191" s="71" t="s">
        <v>107</v>
      </c>
      <c r="F2191" s="71" t="s">
        <v>107</v>
      </c>
      <c r="G2191" s="30">
        <f>SUM(G2192:G2192)</f>
        <v>0.5</v>
      </c>
    </row>
    <row r="2192" spans="1:7" x14ac:dyDescent="0.25">
      <c r="A2192" s="31"/>
      <c r="B2192" s="31"/>
      <c r="C2192" s="32">
        <v>0.5</v>
      </c>
      <c r="D2192" s="32"/>
      <c r="E2192" s="32"/>
      <c r="F2192" s="32"/>
      <c r="G2192" s="32">
        <f>PRODUCT(C2192:F2192)</f>
        <v>0.5</v>
      </c>
    </row>
    <row r="2194" spans="1:7" x14ac:dyDescent="0.25">
      <c r="B2194" t="s">
        <v>1009</v>
      </c>
      <c r="C2194" s="26" t="s">
        <v>6</v>
      </c>
      <c r="D2194" s="27" t="s">
        <v>7</v>
      </c>
      <c r="E2194" s="26" t="s">
        <v>8</v>
      </c>
    </row>
    <row r="2195" spans="1:7" x14ac:dyDescent="0.25">
      <c r="B2195" t="s">
        <v>1009</v>
      </c>
      <c r="C2195" s="26" t="s">
        <v>9</v>
      </c>
      <c r="D2195" s="27" t="s">
        <v>239</v>
      </c>
      <c r="E2195" s="26" t="s">
        <v>240</v>
      </c>
    </row>
    <row r="2196" spans="1:7" x14ac:dyDescent="0.25">
      <c r="B2196" t="s">
        <v>1009</v>
      </c>
      <c r="C2196" s="26" t="s">
        <v>11</v>
      </c>
      <c r="D2196" s="27" t="s">
        <v>7</v>
      </c>
      <c r="E2196" s="26" t="s">
        <v>12</v>
      </c>
    </row>
    <row r="2198" spans="1:7" ht="45" customHeight="1" x14ac:dyDescent="0.25">
      <c r="A2198" s="28" t="s">
        <v>1456</v>
      </c>
      <c r="B2198" s="28" t="s">
        <v>1011</v>
      </c>
      <c r="C2198" s="28" t="s">
        <v>14</v>
      </c>
      <c r="D2198" s="29" t="s">
        <v>15</v>
      </c>
      <c r="E2198" s="71" t="s">
        <v>16</v>
      </c>
      <c r="F2198" s="71" t="s">
        <v>16</v>
      </c>
      <c r="G2198" s="30">
        <f>SUM(G2199:G2199)</f>
        <v>90</v>
      </c>
    </row>
    <row r="2199" spans="1:7" x14ac:dyDescent="0.25">
      <c r="A2199" s="31"/>
      <c r="B2199" s="31"/>
      <c r="C2199" s="32">
        <v>90</v>
      </c>
      <c r="D2199" s="32"/>
      <c r="E2199" s="32"/>
      <c r="F2199" s="32"/>
      <c r="G2199" s="32">
        <f>PRODUCT(C2199:F2199)</f>
        <v>90</v>
      </c>
    </row>
    <row r="2201" spans="1:7" ht="45" customHeight="1" x14ac:dyDescent="0.25">
      <c r="A2201" s="28" t="s">
        <v>1457</v>
      </c>
      <c r="B2201" s="28" t="s">
        <v>1011</v>
      </c>
      <c r="C2201" s="28" t="s">
        <v>17</v>
      </c>
      <c r="D2201" s="29" t="s">
        <v>18</v>
      </c>
      <c r="E2201" s="71" t="s">
        <v>19</v>
      </c>
      <c r="F2201" s="71" t="s">
        <v>19</v>
      </c>
      <c r="G2201" s="30">
        <f>SUM(G2202:G2202)</f>
        <v>15</v>
      </c>
    </row>
    <row r="2202" spans="1:7" x14ac:dyDescent="0.25">
      <c r="A2202" s="31"/>
      <c r="B2202" s="31"/>
      <c r="C2202" s="32">
        <v>15</v>
      </c>
      <c r="D2202" s="32"/>
      <c r="E2202" s="32"/>
      <c r="F2202" s="32"/>
      <c r="G2202" s="32">
        <f>PRODUCT(C2202:F2202)</f>
        <v>15</v>
      </c>
    </row>
    <row r="2204" spans="1:7" ht="45" customHeight="1" x14ac:dyDescent="0.25">
      <c r="A2204" s="28" t="s">
        <v>1458</v>
      </c>
      <c r="B2204" s="28" t="s">
        <v>1011</v>
      </c>
      <c r="C2204" s="28" t="s">
        <v>20</v>
      </c>
      <c r="D2204" s="29" t="s">
        <v>18</v>
      </c>
      <c r="E2204" s="71" t="s">
        <v>21</v>
      </c>
      <c r="F2204" s="71" t="s">
        <v>21</v>
      </c>
      <c r="G2204" s="30">
        <f>SUM(G2205:G2205)</f>
        <v>9</v>
      </c>
    </row>
    <row r="2205" spans="1:7" x14ac:dyDescent="0.25">
      <c r="A2205" s="31"/>
      <c r="B2205" s="31"/>
      <c r="C2205" s="32">
        <v>9</v>
      </c>
      <c r="D2205" s="32"/>
      <c r="E2205" s="32"/>
      <c r="F2205" s="32"/>
      <c r="G2205" s="32">
        <f>PRODUCT(C2205:F2205)</f>
        <v>9</v>
      </c>
    </row>
    <row r="2207" spans="1:7" ht="45" customHeight="1" x14ac:dyDescent="0.25">
      <c r="A2207" s="28" t="s">
        <v>1459</v>
      </c>
      <c r="B2207" s="28" t="s">
        <v>1011</v>
      </c>
      <c r="C2207" s="28" t="s">
        <v>22</v>
      </c>
      <c r="D2207" s="29" t="s">
        <v>15</v>
      </c>
      <c r="E2207" s="71" t="s">
        <v>23</v>
      </c>
      <c r="F2207" s="71" t="s">
        <v>23</v>
      </c>
      <c r="G2207" s="30">
        <f>SUM(G2208:G2208)</f>
        <v>185</v>
      </c>
    </row>
    <row r="2208" spans="1:7" x14ac:dyDescent="0.25">
      <c r="A2208" s="31"/>
      <c r="B2208" s="31"/>
      <c r="C2208" s="32">
        <v>185</v>
      </c>
      <c r="D2208" s="32"/>
      <c r="E2208" s="32"/>
      <c r="F2208" s="32"/>
      <c r="G2208" s="32">
        <f>PRODUCT(C2208:F2208)</f>
        <v>185</v>
      </c>
    </row>
    <row r="2210" spans="1:7" ht="45" customHeight="1" x14ac:dyDescent="0.25">
      <c r="A2210" s="28" t="s">
        <v>1460</v>
      </c>
      <c r="B2210" s="28" t="s">
        <v>1011</v>
      </c>
      <c r="C2210" s="28" t="s">
        <v>24</v>
      </c>
      <c r="D2210" s="29" t="s">
        <v>18</v>
      </c>
      <c r="E2210" s="71" t="s">
        <v>25</v>
      </c>
      <c r="F2210" s="71" t="s">
        <v>25</v>
      </c>
      <c r="G2210" s="30">
        <f>SUM(G2211:G2213)</f>
        <v>12</v>
      </c>
    </row>
    <row r="2211" spans="1:7" x14ac:dyDescent="0.25">
      <c r="A2211" s="31" t="s">
        <v>1016</v>
      </c>
      <c r="B2211" s="31"/>
      <c r="C2211" s="32">
        <v>9</v>
      </c>
      <c r="D2211" s="32"/>
      <c r="E2211" s="32"/>
      <c r="F2211" s="32"/>
      <c r="G2211" s="32">
        <f>PRODUCT(C2211:F2211)</f>
        <v>9</v>
      </c>
    </row>
    <row r="2212" spans="1:7" x14ac:dyDescent="0.25">
      <c r="A2212" s="31" t="s">
        <v>1017</v>
      </c>
      <c r="B2212" s="31"/>
      <c r="C2212" s="32">
        <v>2</v>
      </c>
      <c r="D2212" s="32"/>
      <c r="E2212" s="32"/>
      <c r="F2212" s="32"/>
      <c r="G2212" s="32">
        <f>PRODUCT(C2212:F2212)</f>
        <v>2</v>
      </c>
    </row>
    <row r="2213" spans="1:7" x14ac:dyDescent="0.25">
      <c r="A2213" s="31" t="s">
        <v>1018</v>
      </c>
      <c r="B2213" s="31"/>
      <c r="C2213" s="32">
        <v>1</v>
      </c>
      <c r="D2213" s="32"/>
      <c r="E2213" s="32"/>
      <c r="F2213" s="32"/>
      <c r="G2213" s="32">
        <f>PRODUCT(C2213:F2213)</f>
        <v>1</v>
      </c>
    </row>
    <row r="2215" spans="1:7" ht="45" customHeight="1" x14ac:dyDescent="0.25">
      <c r="A2215" s="28" t="s">
        <v>1461</v>
      </c>
      <c r="B2215" s="28" t="s">
        <v>1011</v>
      </c>
      <c r="C2215" s="28" t="s">
        <v>26</v>
      </c>
      <c r="D2215" s="29" t="s">
        <v>18</v>
      </c>
      <c r="E2215" s="71" t="s">
        <v>27</v>
      </c>
      <c r="F2215" s="71" t="s">
        <v>27</v>
      </c>
      <c r="G2215" s="30">
        <f>SUM(G2216:G2217)</f>
        <v>3</v>
      </c>
    </row>
    <row r="2216" spans="1:7" x14ac:dyDescent="0.25">
      <c r="A2216" s="31" t="s">
        <v>1020</v>
      </c>
      <c r="B2216" s="31"/>
      <c r="C2216" s="32">
        <v>2</v>
      </c>
      <c r="D2216" s="32"/>
      <c r="E2216" s="32"/>
      <c r="F2216" s="32"/>
      <c r="G2216" s="32">
        <f>PRODUCT(C2216:F2216)</f>
        <v>2</v>
      </c>
    </row>
    <row r="2217" spans="1:7" x14ac:dyDescent="0.25">
      <c r="A2217" s="31" t="s">
        <v>1021</v>
      </c>
      <c r="B2217" s="31"/>
      <c r="C2217" s="32">
        <v>1</v>
      </c>
      <c r="D2217" s="32"/>
      <c r="E2217" s="32"/>
      <c r="F2217" s="32"/>
      <c r="G2217" s="32">
        <f>PRODUCT(C2217:F2217)</f>
        <v>1</v>
      </c>
    </row>
    <row r="2219" spans="1:7" ht="45" customHeight="1" x14ac:dyDescent="0.25">
      <c r="A2219" s="28" t="s">
        <v>1462</v>
      </c>
      <c r="B2219" s="28" t="s">
        <v>1011</v>
      </c>
      <c r="C2219" s="28" t="s">
        <v>28</v>
      </c>
      <c r="D2219" s="29" t="s">
        <v>18</v>
      </c>
      <c r="E2219" s="71" t="s">
        <v>29</v>
      </c>
      <c r="F2219" s="71" t="s">
        <v>29</v>
      </c>
      <c r="G2219" s="30">
        <f>SUM(G2220:G2222)</f>
        <v>6</v>
      </c>
    </row>
    <row r="2220" spans="1:7" x14ac:dyDescent="0.25">
      <c r="A2220" s="31" t="s">
        <v>1023</v>
      </c>
      <c r="B2220" s="31"/>
      <c r="C2220" s="32">
        <v>1</v>
      </c>
      <c r="D2220" s="32"/>
      <c r="E2220" s="32"/>
      <c r="F2220" s="32"/>
      <c r="G2220" s="32">
        <f>PRODUCT(C2220:F2220)</f>
        <v>1</v>
      </c>
    </row>
    <row r="2221" spans="1:7" x14ac:dyDescent="0.25">
      <c r="A2221" s="31" t="s">
        <v>1024</v>
      </c>
      <c r="B2221" s="31"/>
      <c r="C2221" s="32">
        <v>4</v>
      </c>
      <c r="D2221" s="32"/>
      <c r="E2221" s="32"/>
      <c r="F2221" s="32"/>
      <c r="G2221" s="32">
        <f>PRODUCT(C2221:F2221)</f>
        <v>4</v>
      </c>
    </row>
    <row r="2222" spans="1:7" x14ac:dyDescent="0.25">
      <c r="A2222" s="31" t="s">
        <v>1025</v>
      </c>
      <c r="B2222" s="31"/>
      <c r="C2222" s="32">
        <v>1</v>
      </c>
      <c r="D2222" s="32"/>
      <c r="E2222" s="32"/>
      <c r="F2222" s="32"/>
      <c r="G2222" s="32">
        <f>PRODUCT(C2222:F2222)</f>
        <v>1</v>
      </c>
    </row>
    <row r="2224" spans="1:7" ht="45" customHeight="1" x14ac:dyDescent="0.25">
      <c r="A2224" s="28" t="s">
        <v>1463</v>
      </c>
      <c r="B2224" s="28" t="s">
        <v>1011</v>
      </c>
      <c r="C2224" s="28" t="s">
        <v>30</v>
      </c>
      <c r="D2224" s="29" t="s">
        <v>31</v>
      </c>
      <c r="E2224" s="71" t="s">
        <v>32</v>
      </c>
      <c r="F2224" s="71" t="s">
        <v>32</v>
      </c>
      <c r="G2224" s="30">
        <f>SUM(G2225:G2225)</f>
        <v>23</v>
      </c>
    </row>
    <row r="2225" spans="1:7" x14ac:dyDescent="0.25">
      <c r="A2225" s="31"/>
      <c r="B2225" s="31"/>
      <c r="C2225" s="32">
        <v>23</v>
      </c>
      <c r="D2225" s="32"/>
      <c r="E2225" s="32"/>
      <c r="F2225" s="32"/>
      <c r="G2225" s="32">
        <f>PRODUCT(C2225:F2225)</f>
        <v>23</v>
      </c>
    </row>
    <row r="2227" spans="1:7" ht="45" customHeight="1" x14ac:dyDescent="0.25">
      <c r="A2227" s="28" t="s">
        <v>1464</v>
      </c>
      <c r="B2227" s="28" t="s">
        <v>1011</v>
      </c>
      <c r="C2227" s="28" t="s">
        <v>33</v>
      </c>
      <c r="D2227" s="29" t="s">
        <v>31</v>
      </c>
      <c r="E2227" s="71" t="s">
        <v>34</v>
      </c>
      <c r="F2227" s="71" t="s">
        <v>34</v>
      </c>
      <c r="G2227" s="30">
        <f>SUM(G2228:G2228)</f>
        <v>23</v>
      </c>
    </row>
    <row r="2228" spans="1:7" x14ac:dyDescent="0.25">
      <c r="A2228" s="31"/>
      <c r="B2228" s="31"/>
      <c r="C2228" s="32">
        <v>23</v>
      </c>
      <c r="D2228" s="32"/>
      <c r="E2228" s="32"/>
      <c r="F2228" s="32"/>
      <c r="G2228" s="32">
        <f>PRODUCT(C2228:F2228)</f>
        <v>23</v>
      </c>
    </row>
    <row r="2230" spans="1:7" x14ac:dyDescent="0.25">
      <c r="B2230" t="s">
        <v>1009</v>
      </c>
      <c r="C2230" s="26" t="s">
        <v>6</v>
      </c>
      <c r="D2230" s="27" t="s">
        <v>7</v>
      </c>
      <c r="E2230" s="26" t="s">
        <v>8</v>
      </c>
    </row>
    <row r="2231" spans="1:7" x14ac:dyDescent="0.25">
      <c r="B2231" t="s">
        <v>1009</v>
      </c>
      <c r="C2231" s="26" t="s">
        <v>9</v>
      </c>
      <c r="D2231" s="27" t="s">
        <v>239</v>
      </c>
      <c r="E2231" s="26" t="s">
        <v>240</v>
      </c>
    </row>
    <row r="2232" spans="1:7" x14ac:dyDescent="0.25">
      <c r="B2232" t="s">
        <v>1009</v>
      </c>
      <c r="C2232" s="26" t="s">
        <v>11</v>
      </c>
      <c r="D2232" s="27" t="s">
        <v>36</v>
      </c>
      <c r="E2232" s="26" t="s">
        <v>37</v>
      </c>
    </row>
    <row r="2234" spans="1:7" ht="45" customHeight="1" x14ac:dyDescent="0.25">
      <c r="A2234" s="28" t="s">
        <v>1465</v>
      </c>
      <c r="B2234" s="28" t="s">
        <v>1011</v>
      </c>
      <c r="C2234" s="28" t="s">
        <v>39</v>
      </c>
      <c r="D2234" s="29" t="s">
        <v>40</v>
      </c>
      <c r="E2234" s="71" t="s">
        <v>41</v>
      </c>
      <c r="F2234" s="71" t="s">
        <v>41</v>
      </c>
      <c r="G2234" s="30">
        <f>SUM(G2235:G2235)</f>
        <v>5</v>
      </c>
    </row>
    <row r="2235" spans="1:7" x14ac:dyDescent="0.25">
      <c r="A2235" s="31"/>
      <c r="B2235" s="31"/>
      <c r="C2235" s="32">
        <v>5</v>
      </c>
      <c r="D2235" s="32"/>
      <c r="E2235" s="32"/>
      <c r="F2235" s="32"/>
      <c r="G2235" s="32">
        <f>PRODUCT(C2235:F2235)</f>
        <v>5</v>
      </c>
    </row>
    <row r="2237" spans="1:7" x14ac:dyDescent="0.25">
      <c r="B2237" t="s">
        <v>1009</v>
      </c>
      <c r="C2237" s="26" t="s">
        <v>6</v>
      </c>
      <c r="D2237" s="27" t="s">
        <v>7</v>
      </c>
      <c r="E2237" s="26" t="s">
        <v>8</v>
      </c>
    </row>
    <row r="2238" spans="1:7" x14ac:dyDescent="0.25">
      <c r="B2238" t="s">
        <v>1009</v>
      </c>
      <c r="C2238" s="26" t="s">
        <v>9</v>
      </c>
      <c r="D2238" s="27" t="s">
        <v>239</v>
      </c>
      <c r="E2238" s="26" t="s">
        <v>240</v>
      </c>
    </row>
    <row r="2239" spans="1:7" x14ac:dyDescent="0.25">
      <c r="B2239" t="s">
        <v>1009</v>
      </c>
      <c r="C2239" s="26" t="s">
        <v>11</v>
      </c>
      <c r="D2239" s="27" t="s">
        <v>42</v>
      </c>
      <c r="E2239" s="26" t="s">
        <v>43</v>
      </c>
    </row>
    <row r="2241" spans="1:7" ht="45" customHeight="1" x14ac:dyDescent="0.25">
      <c r="A2241" s="28" t="s">
        <v>1466</v>
      </c>
      <c r="B2241" s="28" t="s">
        <v>1011</v>
      </c>
      <c r="C2241" s="28" t="s">
        <v>45</v>
      </c>
      <c r="D2241" s="29" t="s">
        <v>31</v>
      </c>
      <c r="E2241" s="71" t="s">
        <v>46</v>
      </c>
      <c r="F2241" s="71" t="s">
        <v>46</v>
      </c>
      <c r="G2241" s="30">
        <f>SUM(G2242:G2244)</f>
        <v>34.6</v>
      </c>
    </row>
    <row r="2242" spans="1:7" x14ac:dyDescent="0.25">
      <c r="A2242" s="31"/>
      <c r="B2242" s="31"/>
      <c r="C2242" s="32">
        <v>84.5</v>
      </c>
      <c r="D2242" s="32">
        <v>0.4</v>
      </c>
      <c r="E2242" s="32"/>
      <c r="F2242" s="32"/>
      <c r="G2242" s="32">
        <f>PRODUCT(C2242:F2242)</f>
        <v>33.800000000000004</v>
      </c>
    </row>
    <row r="2243" spans="1:7" x14ac:dyDescent="0.25">
      <c r="A2243" s="31"/>
      <c r="B2243" s="31"/>
      <c r="C2243" s="32">
        <v>1.2</v>
      </c>
      <c r="D2243" s="32">
        <v>0.4</v>
      </c>
      <c r="E2243" s="32"/>
      <c r="F2243" s="32"/>
      <c r="G2243" s="32">
        <f>PRODUCT(C2243:F2243)</f>
        <v>0.48</v>
      </c>
    </row>
    <row r="2244" spans="1:7" x14ac:dyDescent="0.25">
      <c r="A2244" s="31"/>
      <c r="B2244" s="31"/>
      <c r="C2244" s="32">
        <v>0.8</v>
      </c>
      <c r="D2244" s="32">
        <v>0.4</v>
      </c>
      <c r="E2244" s="32"/>
      <c r="F2244" s="32"/>
      <c r="G2244" s="32">
        <f>PRODUCT(C2244:F2244)</f>
        <v>0.32000000000000006</v>
      </c>
    </row>
    <row r="2246" spans="1:7" ht="45" customHeight="1" x14ac:dyDescent="0.25">
      <c r="A2246" s="28" t="s">
        <v>1467</v>
      </c>
      <c r="B2246" s="28" t="s">
        <v>1011</v>
      </c>
      <c r="C2246" s="28" t="s">
        <v>47</v>
      </c>
      <c r="D2246" s="29" t="s">
        <v>31</v>
      </c>
      <c r="E2246" s="71" t="s">
        <v>48</v>
      </c>
      <c r="F2246" s="71" t="s">
        <v>48</v>
      </c>
      <c r="G2246" s="30">
        <f>SUM(G2247:G2247)</f>
        <v>9</v>
      </c>
    </row>
    <row r="2247" spans="1:7" x14ac:dyDescent="0.25">
      <c r="A2247" s="31"/>
      <c r="B2247" s="31"/>
      <c r="C2247" s="32">
        <v>9</v>
      </c>
      <c r="D2247" s="32"/>
      <c r="E2247" s="32"/>
      <c r="F2247" s="32"/>
      <c r="G2247" s="32">
        <f>PRODUCT(C2247:F2247)</f>
        <v>9</v>
      </c>
    </row>
    <row r="2249" spans="1:7" ht="45" customHeight="1" x14ac:dyDescent="0.25">
      <c r="A2249" s="28" t="s">
        <v>1468</v>
      </c>
      <c r="B2249" s="28" t="s">
        <v>1011</v>
      </c>
      <c r="C2249" s="28" t="s">
        <v>49</v>
      </c>
      <c r="D2249" s="29" t="s">
        <v>31</v>
      </c>
      <c r="E2249" s="71" t="s">
        <v>50</v>
      </c>
      <c r="F2249" s="71" t="s">
        <v>50</v>
      </c>
      <c r="G2249" s="30">
        <f>SUM(G2250:G2250)</f>
        <v>2.4000000000000004</v>
      </c>
    </row>
    <row r="2250" spans="1:7" x14ac:dyDescent="0.25">
      <c r="A2250" s="31"/>
      <c r="B2250" s="31"/>
      <c r="C2250" s="32">
        <v>6</v>
      </c>
      <c r="D2250" s="32">
        <v>0.4</v>
      </c>
      <c r="E2250" s="32"/>
      <c r="F2250" s="32"/>
      <c r="G2250" s="32">
        <f>PRODUCT(C2250:F2250)</f>
        <v>2.4000000000000004</v>
      </c>
    </row>
    <row r="2252" spans="1:7" ht="45" customHeight="1" x14ac:dyDescent="0.25">
      <c r="A2252" s="28" t="s">
        <v>1469</v>
      </c>
      <c r="B2252" s="28" t="s">
        <v>1011</v>
      </c>
      <c r="C2252" s="28" t="s">
        <v>51</v>
      </c>
      <c r="D2252" s="29" t="s">
        <v>15</v>
      </c>
      <c r="E2252" s="71" t="s">
        <v>52</v>
      </c>
      <c r="F2252" s="71" t="s">
        <v>52</v>
      </c>
      <c r="G2252" s="30">
        <f>SUM(G2253:G2253)</f>
        <v>12</v>
      </c>
    </row>
    <row r="2253" spans="1:7" x14ac:dyDescent="0.25">
      <c r="A2253" s="31"/>
      <c r="B2253" s="31"/>
      <c r="C2253" s="32">
        <v>6</v>
      </c>
      <c r="D2253" s="32">
        <v>2</v>
      </c>
      <c r="E2253" s="32"/>
      <c r="F2253" s="32"/>
      <c r="G2253" s="32">
        <f>PRODUCT(C2253:F2253)</f>
        <v>12</v>
      </c>
    </row>
    <row r="2255" spans="1:7" x14ac:dyDescent="0.25">
      <c r="B2255" t="s">
        <v>1009</v>
      </c>
      <c r="C2255" s="26" t="s">
        <v>6</v>
      </c>
      <c r="D2255" s="27" t="s">
        <v>7</v>
      </c>
      <c r="E2255" s="26" t="s">
        <v>8</v>
      </c>
    </row>
    <row r="2256" spans="1:7" x14ac:dyDescent="0.25">
      <c r="B2256" t="s">
        <v>1009</v>
      </c>
      <c r="C2256" s="26" t="s">
        <v>9</v>
      </c>
      <c r="D2256" s="27" t="s">
        <v>239</v>
      </c>
      <c r="E2256" s="26" t="s">
        <v>240</v>
      </c>
    </row>
    <row r="2257" spans="1:7" x14ac:dyDescent="0.25">
      <c r="B2257" t="s">
        <v>1009</v>
      </c>
      <c r="C2257" s="26" t="s">
        <v>11</v>
      </c>
      <c r="D2257" s="27" t="s">
        <v>53</v>
      </c>
      <c r="E2257" s="26" t="s">
        <v>54</v>
      </c>
    </row>
    <row r="2259" spans="1:7" ht="45" customHeight="1" x14ac:dyDescent="0.25">
      <c r="A2259" s="28" t="s">
        <v>1470</v>
      </c>
      <c r="B2259" s="28" t="s">
        <v>1011</v>
      </c>
      <c r="C2259" s="28" t="s">
        <v>56</v>
      </c>
      <c r="D2259" s="29" t="s">
        <v>40</v>
      </c>
      <c r="E2259" s="71" t="s">
        <v>57</v>
      </c>
      <c r="F2259" s="71" t="s">
        <v>57</v>
      </c>
      <c r="G2259" s="30">
        <f>SUM(G2260:G2263)</f>
        <v>31.450000000000003</v>
      </c>
    </row>
    <row r="2260" spans="1:7" x14ac:dyDescent="0.25">
      <c r="A2260" s="31"/>
      <c r="B2260" s="31"/>
      <c r="C2260" s="32">
        <v>84.5</v>
      </c>
      <c r="D2260" s="32">
        <v>0.4</v>
      </c>
      <c r="E2260" s="32">
        <v>0.85</v>
      </c>
      <c r="F2260" s="32"/>
      <c r="G2260" s="32">
        <f>PRODUCT(C2260:F2260)</f>
        <v>28.730000000000004</v>
      </c>
    </row>
    <row r="2261" spans="1:7" x14ac:dyDescent="0.25">
      <c r="A2261" s="31"/>
      <c r="B2261" s="31"/>
      <c r="C2261" s="32">
        <v>1.2</v>
      </c>
      <c r="D2261" s="32">
        <v>0.4</v>
      </c>
      <c r="E2261" s="32">
        <v>0.85</v>
      </c>
      <c r="F2261" s="32"/>
      <c r="G2261" s="32">
        <f>PRODUCT(C2261:F2261)</f>
        <v>0.40799999999999997</v>
      </c>
    </row>
    <row r="2262" spans="1:7" x14ac:dyDescent="0.25">
      <c r="A2262" s="31"/>
      <c r="B2262" s="31"/>
      <c r="C2262" s="32">
        <v>0.8</v>
      </c>
      <c r="D2262" s="32">
        <v>0.4</v>
      </c>
      <c r="E2262" s="32">
        <v>0.85</v>
      </c>
      <c r="F2262" s="32"/>
      <c r="G2262" s="32">
        <f>PRODUCT(C2262:F2262)</f>
        <v>0.27200000000000002</v>
      </c>
    </row>
    <row r="2263" spans="1:7" x14ac:dyDescent="0.25">
      <c r="A2263" s="31"/>
      <c r="B2263" s="31"/>
      <c r="C2263" s="32">
        <v>6</v>
      </c>
      <c r="D2263" s="32">
        <v>0.4</v>
      </c>
      <c r="E2263" s="32">
        <v>0.85</v>
      </c>
      <c r="F2263" s="32"/>
      <c r="G2263" s="32">
        <f>PRODUCT(C2263:F2263)</f>
        <v>2.04</v>
      </c>
    </row>
    <row r="2265" spans="1:7" ht="45" customHeight="1" x14ac:dyDescent="0.25">
      <c r="A2265" s="28" t="s">
        <v>1471</v>
      </c>
      <c r="B2265" s="28" t="s">
        <v>1011</v>
      </c>
      <c r="C2265" s="28" t="s">
        <v>58</v>
      </c>
      <c r="D2265" s="29" t="s">
        <v>40</v>
      </c>
      <c r="E2265" s="71" t="s">
        <v>59</v>
      </c>
      <c r="F2265" s="71" t="s">
        <v>59</v>
      </c>
      <c r="G2265" s="30">
        <f>SUM(G2266:G2266)</f>
        <v>7.6499999999999995</v>
      </c>
    </row>
    <row r="2266" spans="1:7" x14ac:dyDescent="0.25">
      <c r="A2266" s="31"/>
      <c r="B2266" s="31"/>
      <c r="C2266" s="32">
        <v>9</v>
      </c>
      <c r="D2266" s="32">
        <v>0.85</v>
      </c>
      <c r="E2266" s="32"/>
      <c r="F2266" s="32"/>
      <c r="G2266" s="32">
        <f>PRODUCT(C2266:F2266)</f>
        <v>7.6499999999999995</v>
      </c>
    </row>
    <row r="2268" spans="1:7" ht="45" customHeight="1" x14ac:dyDescent="0.25">
      <c r="A2268" s="28" t="s">
        <v>1472</v>
      </c>
      <c r="B2268" s="28" t="s">
        <v>1011</v>
      </c>
      <c r="C2268" s="28" t="s">
        <v>60</v>
      </c>
      <c r="D2268" s="29" t="s">
        <v>40</v>
      </c>
      <c r="E2268" s="71" t="s">
        <v>61</v>
      </c>
      <c r="F2268" s="71" t="s">
        <v>61</v>
      </c>
      <c r="G2268" s="30">
        <f>SUM(G2269:G2272)</f>
        <v>20.350000000000001</v>
      </c>
    </row>
    <row r="2269" spans="1:7" x14ac:dyDescent="0.25">
      <c r="A2269" s="31"/>
      <c r="B2269" s="31"/>
      <c r="C2269" s="32">
        <v>84.5</v>
      </c>
      <c r="D2269" s="32">
        <v>0.4</v>
      </c>
      <c r="E2269" s="32">
        <v>0.55000000000000004</v>
      </c>
      <c r="F2269" s="32"/>
      <c r="G2269" s="32">
        <f>PRODUCT(C2269:F2269)</f>
        <v>18.590000000000003</v>
      </c>
    </row>
    <row r="2270" spans="1:7" x14ac:dyDescent="0.25">
      <c r="A2270" s="31"/>
      <c r="B2270" s="31"/>
      <c r="C2270" s="32">
        <v>1.2</v>
      </c>
      <c r="D2270" s="32">
        <v>0.4</v>
      </c>
      <c r="E2270" s="32">
        <v>0.55000000000000004</v>
      </c>
      <c r="F2270" s="32"/>
      <c r="G2270" s="32">
        <f>PRODUCT(C2270:F2270)</f>
        <v>0.26400000000000001</v>
      </c>
    </row>
    <row r="2271" spans="1:7" x14ac:dyDescent="0.25">
      <c r="A2271" s="31"/>
      <c r="B2271" s="31"/>
      <c r="C2271" s="32">
        <v>0.8</v>
      </c>
      <c r="D2271" s="32">
        <v>0.4</v>
      </c>
      <c r="E2271" s="32">
        <v>0.55000000000000004</v>
      </c>
      <c r="F2271" s="32"/>
      <c r="G2271" s="32">
        <f>PRODUCT(C2271:F2271)</f>
        <v>0.17600000000000005</v>
      </c>
    </row>
    <row r="2272" spans="1:7" x14ac:dyDescent="0.25">
      <c r="A2272" s="31"/>
      <c r="B2272" s="31"/>
      <c r="C2272" s="32">
        <v>6</v>
      </c>
      <c r="D2272" s="32">
        <v>0.4</v>
      </c>
      <c r="E2272" s="32">
        <v>0.55000000000000004</v>
      </c>
      <c r="F2272" s="32"/>
      <c r="G2272" s="32">
        <f>PRODUCT(C2272:F2272)</f>
        <v>1.3200000000000003</v>
      </c>
    </row>
    <row r="2274" spans="1:7" ht="45" customHeight="1" x14ac:dyDescent="0.25">
      <c r="A2274" s="28" t="s">
        <v>1473</v>
      </c>
      <c r="B2274" s="28" t="s">
        <v>1011</v>
      </c>
      <c r="C2274" s="28" t="s">
        <v>62</v>
      </c>
      <c r="D2274" s="29" t="s">
        <v>40</v>
      </c>
      <c r="E2274" s="71" t="s">
        <v>63</v>
      </c>
      <c r="F2274" s="71" t="s">
        <v>63</v>
      </c>
      <c r="G2274" s="30">
        <f>SUM(G2275:G2275)</f>
        <v>4.95</v>
      </c>
    </row>
    <row r="2275" spans="1:7" x14ac:dyDescent="0.25">
      <c r="A2275" s="31"/>
      <c r="B2275" s="31"/>
      <c r="C2275" s="32">
        <v>9</v>
      </c>
      <c r="D2275" s="32">
        <v>0.55000000000000004</v>
      </c>
      <c r="E2275" s="32"/>
      <c r="F2275" s="32"/>
      <c r="G2275" s="32">
        <f>PRODUCT(C2275:F2275)</f>
        <v>4.95</v>
      </c>
    </row>
    <row r="2277" spans="1:7" ht="45" customHeight="1" x14ac:dyDescent="0.25">
      <c r="A2277" s="28" t="s">
        <v>1474</v>
      </c>
      <c r="B2277" s="28" t="s">
        <v>1011</v>
      </c>
      <c r="C2277" s="28" t="s">
        <v>64</v>
      </c>
      <c r="D2277" s="29" t="s">
        <v>40</v>
      </c>
      <c r="E2277" s="71" t="s">
        <v>65</v>
      </c>
      <c r="F2277" s="71" t="s">
        <v>65</v>
      </c>
      <c r="G2277" s="30">
        <f>SUM(G2278:G2281)</f>
        <v>11.100000000000001</v>
      </c>
    </row>
    <row r="2278" spans="1:7" x14ac:dyDescent="0.25">
      <c r="A2278" s="31"/>
      <c r="B2278" s="31"/>
      <c r="C2278" s="32">
        <v>84.5</v>
      </c>
      <c r="D2278" s="32">
        <v>0.4</v>
      </c>
      <c r="E2278" s="32">
        <v>0.3</v>
      </c>
      <c r="F2278" s="32"/>
      <c r="G2278" s="32">
        <f>PRODUCT(C2278:F2278)</f>
        <v>10.14</v>
      </c>
    </row>
    <row r="2279" spans="1:7" x14ac:dyDescent="0.25">
      <c r="A2279" s="31"/>
      <c r="B2279" s="31"/>
      <c r="C2279" s="32">
        <v>1.2</v>
      </c>
      <c r="D2279" s="32">
        <v>0.4</v>
      </c>
      <c r="E2279" s="32">
        <v>0.3</v>
      </c>
      <c r="F2279" s="32"/>
      <c r="G2279" s="32">
        <f>PRODUCT(C2279:F2279)</f>
        <v>0.14399999999999999</v>
      </c>
    </row>
    <row r="2280" spans="1:7" x14ac:dyDescent="0.25">
      <c r="A2280" s="31"/>
      <c r="B2280" s="31"/>
      <c r="C2280" s="32">
        <v>0.8</v>
      </c>
      <c r="D2280" s="32">
        <v>0.4</v>
      </c>
      <c r="E2280" s="32">
        <v>0.3</v>
      </c>
      <c r="F2280" s="32"/>
      <c r="G2280" s="32">
        <f>PRODUCT(C2280:F2280)</f>
        <v>9.6000000000000016E-2</v>
      </c>
    </row>
    <row r="2281" spans="1:7" x14ac:dyDescent="0.25">
      <c r="A2281" s="31"/>
      <c r="B2281" s="31"/>
      <c r="C2281" s="32">
        <v>6</v>
      </c>
      <c r="D2281" s="32">
        <v>0.4</v>
      </c>
      <c r="E2281" s="32">
        <v>0.3</v>
      </c>
      <c r="F2281" s="32"/>
      <c r="G2281" s="32">
        <f>PRODUCT(C2281:F2281)</f>
        <v>0.72000000000000008</v>
      </c>
    </row>
    <row r="2283" spans="1:7" ht="45" customHeight="1" x14ac:dyDescent="0.25">
      <c r="A2283" s="28" t="s">
        <v>1475</v>
      </c>
      <c r="B2283" s="28" t="s">
        <v>1011</v>
      </c>
      <c r="C2283" s="28" t="s">
        <v>66</v>
      </c>
      <c r="D2283" s="29" t="s">
        <v>40</v>
      </c>
      <c r="E2283" s="71" t="s">
        <v>67</v>
      </c>
      <c r="F2283" s="71" t="s">
        <v>67</v>
      </c>
      <c r="G2283" s="30">
        <f>SUM(G2284:G2284)</f>
        <v>2.6999999999999997</v>
      </c>
    </row>
    <row r="2284" spans="1:7" x14ac:dyDescent="0.25">
      <c r="A2284" s="31"/>
      <c r="B2284" s="31"/>
      <c r="C2284" s="32">
        <v>9</v>
      </c>
      <c r="D2284" s="32">
        <v>0.3</v>
      </c>
      <c r="E2284" s="32"/>
      <c r="F2284" s="32"/>
      <c r="G2284" s="32">
        <f>PRODUCT(C2284:F2284)</f>
        <v>2.6999999999999997</v>
      </c>
    </row>
    <row r="2286" spans="1:7" x14ac:dyDescent="0.25">
      <c r="B2286" t="s">
        <v>1009</v>
      </c>
      <c r="C2286" s="26" t="s">
        <v>6</v>
      </c>
      <c r="D2286" s="27" t="s">
        <v>7</v>
      </c>
      <c r="E2286" s="26" t="s">
        <v>8</v>
      </c>
    </row>
    <row r="2287" spans="1:7" x14ac:dyDescent="0.25">
      <c r="B2287" t="s">
        <v>1009</v>
      </c>
      <c r="C2287" s="26" t="s">
        <v>9</v>
      </c>
      <c r="D2287" s="27" t="s">
        <v>239</v>
      </c>
      <c r="E2287" s="26" t="s">
        <v>240</v>
      </c>
    </row>
    <row r="2288" spans="1:7" x14ac:dyDescent="0.25">
      <c r="B2288" t="s">
        <v>1009</v>
      </c>
      <c r="C2288" s="26" t="s">
        <v>11</v>
      </c>
      <c r="D2288" s="27" t="s">
        <v>68</v>
      </c>
      <c r="E2288" s="26" t="s">
        <v>69</v>
      </c>
    </row>
    <row r="2290" spans="1:7" ht="45" customHeight="1" x14ac:dyDescent="0.25">
      <c r="A2290" s="28" t="s">
        <v>1476</v>
      </c>
      <c r="B2290" s="28" t="s">
        <v>1011</v>
      </c>
      <c r="C2290" s="28" t="s">
        <v>71</v>
      </c>
      <c r="D2290" s="29" t="s">
        <v>15</v>
      </c>
      <c r="E2290" s="71" t="s">
        <v>72</v>
      </c>
      <c r="F2290" s="71" t="s">
        <v>72</v>
      </c>
      <c r="G2290" s="30">
        <f>SUM(G2291:G2291)</f>
        <v>92.5</v>
      </c>
    </row>
    <row r="2291" spans="1:7" x14ac:dyDescent="0.25">
      <c r="A2291" s="31"/>
      <c r="B2291" s="31"/>
      <c r="C2291" s="32">
        <v>92.5</v>
      </c>
      <c r="D2291" s="32"/>
      <c r="E2291" s="32"/>
      <c r="F2291" s="32"/>
      <c r="G2291" s="32">
        <f>PRODUCT(C2291:F2291)</f>
        <v>92.5</v>
      </c>
    </row>
    <row r="2293" spans="1:7" ht="45" customHeight="1" x14ac:dyDescent="0.25">
      <c r="A2293" s="28" t="s">
        <v>1477</v>
      </c>
      <c r="B2293" s="28" t="s">
        <v>1011</v>
      </c>
      <c r="C2293" s="28" t="s">
        <v>73</v>
      </c>
      <c r="D2293" s="29" t="s">
        <v>18</v>
      </c>
      <c r="E2293" s="71" t="s">
        <v>74</v>
      </c>
      <c r="F2293" s="71" t="s">
        <v>74</v>
      </c>
      <c r="G2293" s="30">
        <f>SUM(G2294:G2294)</f>
        <v>3</v>
      </c>
    </row>
    <row r="2294" spans="1:7" x14ac:dyDescent="0.25">
      <c r="A2294" s="31"/>
      <c r="B2294" s="31"/>
      <c r="C2294" s="32">
        <v>3</v>
      </c>
      <c r="D2294" s="32"/>
      <c r="E2294" s="32"/>
      <c r="F2294" s="32"/>
      <c r="G2294" s="32">
        <f>PRODUCT(C2294:F2294)</f>
        <v>3</v>
      </c>
    </row>
    <row r="2296" spans="1:7" ht="45" customHeight="1" x14ac:dyDescent="0.25">
      <c r="A2296" s="28" t="s">
        <v>1478</v>
      </c>
      <c r="B2296" s="28" t="s">
        <v>1011</v>
      </c>
      <c r="C2296" s="28" t="s">
        <v>75</v>
      </c>
      <c r="D2296" s="29" t="s">
        <v>15</v>
      </c>
      <c r="E2296" s="71" t="s">
        <v>76</v>
      </c>
      <c r="F2296" s="71" t="s">
        <v>76</v>
      </c>
      <c r="G2296" s="30">
        <f>SUM(G2297:G2297)</f>
        <v>92.5</v>
      </c>
    </row>
    <row r="2297" spans="1:7" x14ac:dyDescent="0.25">
      <c r="A2297" s="31"/>
      <c r="B2297" s="31"/>
      <c r="C2297" s="32">
        <v>92.5</v>
      </c>
      <c r="D2297" s="32"/>
      <c r="E2297" s="32"/>
      <c r="F2297" s="32"/>
      <c r="G2297" s="32">
        <f>PRODUCT(C2297:F2297)</f>
        <v>92.5</v>
      </c>
    </row>
    <row r="2299" spans="1:7" ht="45" customHeight="1" x14ac:dyDescent="0.25">
      <c r="A2299" s="28" t="s">
        <v>1479</v>
      </c>
      <c r="B2299" s="28" t="s">
        <v>1011</v>
      </c>
      <c r="C2299" s="28" t="s">
        <v>77</v>
      </c>
      <c r="D2299" s="29" t="s">
        <v>18</v>
      </c>
      <c r="E2299" s="71" t="s">
        <v>78</v>
      </c>
      <c r="F2299" s="71" t="s">
        <v>78</v>
      </c>
      <c r="G2299" s="30">
        <f>SUM(G2300:G2300)</f>
        <v>1</v>
      </c>
    </row>
    <row r="2300" spans="1:7" x14ac:dyDescent="0.25">
      <c r="A2300" s="31"/>
      <c r="B2300" s="31"/>
      <c r="C2300" s="32">
        <v>1</v>
      </c>
      <c r="D2300" s="32"/>
      <c r="E2300" s="32"/>
      <c r="F2300" s="32"/>
      <c r="G2300" s="32">
        <f>PRODUCT(C2300:F2300)</f>
        <v>1</v>
      </c>
    </row>
    <row r="2302" spans="1:7" x14ac:dyDescent="0.25">
      <c r="B2302" t="s">
        <v>1009</v>
      </c>
      <c r="C2302" s="26" t="s">
        <v>6</v>
      </c>
      <c r="D2302" s="27" t="s">
        <v>7</v>
      </c>
      <c r="E2302" s="26" t="s">
        <v>8</v>
      </c>
    </row>
    <row r="2303" spans="1:7" x14ac:dyDescent="0.25">
      <c r="B2303" t="s">
        <v>1009</v>
      </c>
      <c r="C2303" s="26" t="s">
        <v>9</v>
      </c>
      <c r="D2303" s="27" t="s">
        <v>239</v>
      </c>
      <c r="E2303" s="26" t="s">
        <v>240</v>
      </c>
    </row>
    <row r="2304" spans="1:7" x14ac:dyDescent="0.25">
      <c r="B2304" t="s">
        <v>1009</v>
      </c>
      <c r="C2304" s="26" t="s">
        <v>11</v>
      </c>
      <c r="D2304" s="27" t="s">
        <v>79</v>
      </c>
      <c r="E2304" s="26" t="s">
        <v>80</v>
      </c>
    </row>
    <row r="2306" spans="1:7" ht="45" customHeight="1" x14ac:dyDescent="0.25">
      <c r="A2306" s="28" t="s">
        <v>1480</v>
      </c>
      <c r="B2306" s="28" t="s">
        <v>1011</v>
      </c>
      <c r="C2306" s="28" t="s">
        <v>166</v>
      </c>
      <c r="D2306" s="29" t="s">
        <v>18</v>
      </c>
      <c r="E2306" s="71" t="s">
        <v>167</v>
      </c>
      <c r="F2306" s="71" t="s">
        <v>167</v>
      </c>
      <c r="G2306" s="30">
        <f>SUM(G2307:G2307)</f>
        <v>4</v>
      </c>
    </row>
    <row r="2307" spans="1:7" x14ac:dyDescent="0.25">
      <c r="A2307" s="31"/>
      <c r="B2307" s="31"/>
      <c r="C2307" s="32">
        <v>4</v>
      </c>
      <c r="D2307" s="32"/>
      <c r="E2307" s="32"/>
      <c r="F2307" s="32"/>
      <c r="G2307" s="32">
        <f>PRODUCT(C2307:F2307)</f>
        <v>4</v>
      </c>
    </row>
    <row r="2309" spans="1:7" x14ac:dyDescent="0.25">
      <c r="B2309" t="s">
        <v>1009</v>
      </c>
      <c r="C2309" s="26" t="s">
        <v>6</v>
      </c>
      <c r="D2309" s="27" t="s">
        <v>7</v>
      </c>
      <c r="E2309" s="26" t="s">
        <v>8</v>
      </c>
    </row>
    <row r="2310" spans="1:7" x14ac:dyDescent="0.25">
      <c r="B2310" t="s">
        <v>1009</v>
      </c>
      <c r="C2310" s="26" t="s">
        <v>9</v>
      </c>
      <c r="D2310" s="27" t="s">
        <v>239</v>
      </c>
      <c r="E2310" s="26" t="s">
        <v>240</v>
      </c>
    </row>
    <row r="2311" spans="1:7" x14ac:dyDescent="0.25">
      <c r="B2311" t="s">
        <v>1009</v>
      </c>
      <c r="C2311" s="26" t="s">
        <v>11</v>
      </c>
      <c r="D2311" s="27" t="s">
        <v>84</v>
      </c>
      <c r="E2311" s="26" t="s">
        <v>85</v>
      </c>
    </row>
    <row r="2313" spans="1:7" ht="45" customHeight="1" x14ac:dyDescent="0.25">
      <c r="A2313" s="28" t="s">
        <v>1481</v>
      </c>
      <c r="B2313" s="28" t="s">
        <v>1011</v>
      </c>
      <c r="C2313" s="28" t="s">
        <v>87</v>
      </c>
      <c r="D2313" s="29" t="s">
        <v>31</v>
      </c>
      <c r="E2313" s="71" t="s">
        <v>88</v>
      </c>
      <c r="F2313" s="71" t="s">
        <v>88</v>
      </c>
      <c r="G2313" s="30">
        <f>SUM(G2314:G2317)</f>
        <v>43.6</v>
      </c>
    </row>
    <row r="2314" spans="1:7" x14ac:dyDescent="0.25">
      <c r="A2314" s="31"/>
      <c r="B2314" s="31"/>
      <c r="C2314" s="32">
        <v>84.5</v>
      </c>
      <c r="D2314" s="32">
        <v>0.4</v>
      </c>
      <c r="E2314" s="32"/>
      <c r="F2314" s="32"/>
      <c r="G2314" s="32">
        <f>PRODUCT(C2314:F2314)</f>
        <v>33.800000000000004</v>
      </c>
    </row>
    <row r="2315" spans="1:7" x14ac:dyDescent="0.25">
      <c r="A2315" s="31"/>
      <c r="B2315" s="31"/>
      <c r="C2315" s="32">
        <v>1.2</v>
      </c>
      <c r="D2315" s="32">
        <v>0.4</v>
      </c>
      <c r="E2315" s="32"/>
      <c r="F2315" s="32"/>
      <c r="G2315" s="32">
        <f>PRODUCT(C2315:F2315)</f>
        <v>0.48</v>
      </c>
    </row>
    <row r="2316" spans="1:7" x14ac:dyDescent="0.25">
      <c r="A2316" s="31"/>
      <c r="B2316" s="31"/>
      <c r="C2316" s="32">
        <v>0.8</v>
      </c>
      <c r="D2316" s="32">
        <v>0.4</v>
      </c>
      <c r="E2316" s="32"/>
      <c r="F2316" s="32"/>
      <c r="G2316" s="32">
        <f>PRODUCT(C2316:F2316)</f>
        <v>0.32000000000000006</v>
      </c>
    </row>
    <row r="2317" spans="1:7" x14ac:dyDescent="0.25">
      <c r="A2317" s="31"/>
      <c r="B2317" s="31"/>
      <c r="C2317" s="32">
        <v>9</v>
      </c>
      <c r="D2317" s="32"/>
      <c r="E2317" s="32"/>
      <c r="F2317" s="32"/>
      <c r="G2317" s="32">
        <f>PRODUCT(C2317:F2317)</f>
        <v>9</v>
      </c>
    </row>
    <row r="2319" spans="1:7" ht="45" customHeight="1" x14ac:dyDescent="0.25">
      <c r="A2319" s="28" t="s">
        <v>1482</v>
      </c>
      <c r="B2319" s="28" t="s">
        <v>1011</v>
      </c>
      <c r="C2319" s="28" t="s">
        <v>89</v>
      </c>
      <c r="D2319" s="29" t="s">
        <v>40</v>
      </c>
      <c r="E2319" s="71" t="s">
        <v>90</v>
      </c>
      <c r="F2319" s="71" t="s">
        <v>90</v>
      </c>
      <c r="G2319" s="30">
        <f>SUM(G2320:G2323)</f>
        <v>4.3600000000000012</v>
      </c>
    </row>
    <row r="2320" spans="1:7" x14ac:dyDescent="0.25">
      <c r="A2320" s="31"/>
      <c r="B2320" s="31"/>
      <c r="C2320" s="32">
        <v>84.5</v>
      </c>
      <c r="D2320" s="32">
        <v>0.4</v>
      </c>
      <c r="E2320" s="32">
        <v>0.1</v>
      </c>
      <c r="F2320" s="32"/>
      <c r="G2320" s="32">
        <f>PRODUCT(C2320:F2320)</f>
        <v>3.3800000000000008</v>
      </c>
    </row>
    <row r="2321" spans="1:7" x14ac:dyDescent="0.25">
      <c r="A2321" s="31"/>
      <c r="B2321" s="31"/>
      <c r="C2321" s="32">
        <v>1.2</v>
      </c>
      <c r="D2321" s="32">
        <v>0.4</v>
      </c>
      <c r="E2321" s="32">
        <v>0.1</v>
      </c>
      <c r="F2321" s="32"/>
      <c r="G2321" s="32">
        <f>PRODUCT(C2321:F2321)</f>
        <v>4.8000000000000001E-2</v>
      </c>
    </row>
    <row r="2322" spans="1:7" x14ac:dyDescent="0.25">
      <c r="A2322" s="31"/>
      <c r="B2322" s="31"/>
      <c r="C2322" s="32">
        <v>0.8</v>
      </c>
      <c r="D2322" s="32">
        <v>0.4</v>
      </c>
      <c r="E2322" s="32">
        <v>0.1</v>
      </c>
      <c r="F2322" s="32"/>
      <c r="G2322" s="32">
        <f>PRODUCT(C2322:F2322)</f>
        <v>3.2000000000000008E-2</v>
      </c>
    </row>
    <row r="2323" spans="1:7" x14ac:dyDescent="0.25">
      <c r="A2323" s="31"/>
      <c r="B2323" s="31"/>
      <c r="C2323" s="32">
        <v>9</v>
      </c>
      <c r="D2323" s="32"/>
      <c r="E2323" s="32">
        <v>0.1</v>
      </c>
      <c r="F2323" s="32"/>
      <c r="G2323" s="32">
        <f>PRODUCT(C2323:F2323)</f>
        <v>0.9</v>
      </c>
    </row>
    <row r="2325" spans="1:7" ht="45" customHeight="1" x14ac:dyDescent="0.25">
      <c r="A2325" s="28" t="s">
        <v>1483</v>
      </c>
      <c r="B2325" s="28" t="s">
        <v>1011</v>
      </c>
      <c r="C2325" s="28" t="s">
        <v>91</v>
      </c>
      <c r="D2325" s="29" t="s">
        <v>31</v>
      </c>
      <c r="E2325" s="71" t="s">
        <v>92</v>
      </c>
      <c r="F2325" s="71" t="s">
        <v>92</v>
      </c>
      <c r="G2325" s="30">
        <f>SUM(G2326:G2326)</f>
        <v>2.4000000000000004</v>
      </c>
    </row>
    <row r="2326" spans="1:7" x14ac:dyDescent="0.25">
      <c r="A2326" s="31"/>
      <c r="B2326" s="31"/>
      <c r="C2326" s="32">
        <v>6</v>
      </c>
      <c r="D2326" s="32">
        <v>0.4</v>
      </c>
      <c r="E2326" s="32"/>
      <c r="F2326" s="32"/>
      <c r="G2326" s="32">
        <f>PRODUCT(C2326:F2326)</f>
        <v>2.4000000000000004</v>
      </c>
    </row>
    <row r="2328" spans="1:7" x14ac:dyDescent="0.25">
      <c r="B2328" t="s">
        <v>1009</v>
      </c>
      <c r="C2328" s="26" t="s">
        <v>6</v>
      </c>
      <c r="D2328" s="27" t="s">
        <v>7</v>
      </c>
      <c r="E2328" s="26" t="s">
        <v>8</v>
      </c>
    </row>
    <row r="2329" spans="1:7" x14ac:dyDescent="0.25">
      <c r="B2329" t="s">
        <v>1009</v>
      </c>
      <c r="C2329" s="26" t="s">
        <v>9</v>
      </c>
      <c r="D2329" s="27" t="s">
        <v>239</v>
      </c>
      <c r="E2329" s="26" t="s">
        <v>240</v>
      </c>
    </row>
    <row r="2330" spans="1:7" x14ac:dyDescent="0.25">
      <c r="B2330" t="s">
        <v>1009</v>
      </c>
      <c r="C2330" s="26" t="s">
        <v>11</v>
      </c>
      <c r="D2330" s="27" t="s">
        <v>93</v>
      </c>
      <c r="E2330" s="26" t="s">
        <v>94</v>
      </c>
    </row>
    <row r="2332" spans="1:7" ht="45" customHeight="1" x14ac:dyDescent="0.25">
      <c r="A2332" s="28" t="s">
        <v>1484</v>
      </c>
      <c r="B2332" s="28" t="s">
        <v>1011</v>
      </c>
      <c r="C2332" s="28" t="s">
        <v>96</v>
      </c>
      <c r="D2332" s="29" t="s">
        <v>40</v>
      </c>
      <c r="E2332" s="71" t="s">
        <v>97</v>
      </c>
      <c r="F2332" s="71" t="s">
        <v>97</v>
      </c>
      <c r="G2332" s="30">
        <f>SUM(G2333:G2348)</f>
        <v>48.462000000000003</v>
      </c>
    </row>
    <row r="2333" spans="1:7" x14ac:dyDescent="0.25">
      <c r="A2333" s="31" t="s">
        <v>1048</v>
      </c>
      <c r="B2333" s="31"/>
      <c r="C2333" s="32"/>
      <c r="D2333" s="32"/>
      <c r="E2333" s="32"/>
      <c r="F2333" s="32"/>
      <c r="G2333" s="32"/>
    </row>
    <row r="2334" spans="1:7" x14ac:dyDescent="0.25">
      <c r="A2334" s="31" t="s">
        <v>1049</v>
      </c>
      <c r="B2334" s="31"/>
      <c r="C2334" s="32">
        <v>84.5</v>
      </c>
      <c r="D2334" s="32">
        <v>0.4</v>
      </c>
      <c r="E2334" s="32">
        <v>0.15</v>
      </c>
      <c r="F2334" s="32">
        <v>1.35</v>
      </c>
      <c r="G2334" s="32">
        <f t="shared" ref="G2334:G2348" si="23">PRODUCT(C2334:F2334)</f>
        <v>6.8445000000000009</v>
      </c>
    </row>
    <row r="2335" spans="1:7" x14ac:dyDescent="0.25">
      <c r="A2335" s="31" t="s">
        <v>1049</v>
      </c>
      <c r="B2335" s="31"/>
      <c r="C2335" s="32">
        <v>1.2</v>
      </c>
      <c r="D2335" s="32">
        <v>0.4</v>
      </c>
      <c r="E2335" s="32">
        <v>0.15</v>
      </c>
      <c r="F2335" s="32">
        <v>1.35</v>
      </c>
      <c r="G2335" s="32">
        <f t="shared" si="23"/>
        <v>9.7199999999999995E-2</v>
      </c>
    </row>
    <row r="2336" spans="1:7" x14ac:dyDescent="0.25">
      <c r="A2336" s="31" t="s">
        <v>1049</v>
      </c>
      <c r="B2336" s="31"/>
      <c r="C2336" s="32">
        <v>0.8</v>
      </c>
      <c r="D2336" s="32">
        <v>0.4</v>
      </c>
      <c r="E2336" s="32">
        <v>0.15</v>
      </c>
      <c r="F2336" s="32">
        <v>1.35</v>
      </c>
      <c r="G2336" s="32">
        <f t="shared" si="23"/>
        <v>6.480000000000001E-2</v>
      </c>
    </row>
    <row r="2337" spans="1:7" x14ac:dyDescent="0.25">
      <c r="A2337" s="31" t="s">
        <v>1049</v>
      </c>
      <c r="B2337" s="31"/>
      <c r="C2337" s="32">
        <v>9</v>
      </c>
      <c r="D2337" s="32"/>
      <c r="E2337" s="32">
        <v>0.15</v>
      </c>
      <c r="F2337" s="32">
        <v>1.35</v>
      </c>
      <c r="G2337" s="32">
        <f t="shared" si="23"/>
        <v>1.8225</v>
      </c>
    </row>
    <row r="2338" spans="1:7" x14ac:dyDescent="0.25">
      <c r="A2338" s="31" t="s">
        <v>1050</v>
      </c>
      <c r="B2338" s="31"/>
      <c r="C2338" s="32">
        <v>6</v>
      </c>
      <c r="D2338" s="32">
        <v>0.4</v>
      </c>
      <c r="E2338" s="32">
        <v>0.2</v>
      </c>
      <c r="F2338" s="32">
        <v>1.35</v>
      </c>
      <c r="G2338" s="32">
        <f t="shared" si="23"/>
        <v>0.64800000000000013</v>
      </c>
    </row>
    <row r="2339" spans="1:7" x14ac:dyDescent="0.25">
      <c r="A2339" s="31" t="s">
        <v>1051</v>
      </c>
      <c r="B2339" s="31"/>
      <c r="C2339" s="32">
        <v>84.5</v>
      </c>
      <c r="D2339" s="32">
        <v>0.4</v>
      </c>
      <c r="E2339" s="32">
        <v>0.85</v>
      </c>
      <c r="F2339" s="32">
        <v>1.35</v>
      </c>
      <c r="G2339" s="32">
        <f t="shared" si="23"/>
        <v>38.785500000000006</v>
      </c>
    </row>
    <row r="2340" spans="1:7" x14ac:dyDescent="0.25">
      <c r="A2340" s="31" t="s">
        <v>1051</v>
      </c>
      <c r="B2340" s="31"/>
      <c r="C2340" s="32">
        <v>1.2</v>
      </c>
      <c r="D2340" s="32">
        <v>0.4</v>
      </c>
      <c r="E2340" s="32">
        <v>0.85</v>
      </c>
      <c r="F2340" s="32">
        <v>1.35</v>
      </c>
      <c r="G2340" s="32">
        <f t="shared" si="23"/>
        <v>0.55079999999999996</v>
      </c>
    </row>
    <row r="2341" spans="1:7" x14ac:dyDescent="0.25">
      <c r="A2341" s="31" t="s">
        <v>1051</v>
      </c>
      <c r="B2341" s="31"/>
      <c r="C2341" s="32">
        <v>0.8</v>
      </c>
      <c r="D2341" s="32">
        <v>0.4</v>
      </c>
      <c r="E2341" s="32">
        <v>0.85</v>
      </c>
      <c r="F2341" s="32">
        <v>1.35</v>
      </c>
      <c r="G2341" s="32">
        <f t="shared" si="23"/>
        <v>0.36720000000000003</v>
      </c>
    </row>
    <row r="2342" spans="1:7" x14ac:dyDescent="0.25">
      <c r="A2342" s="31" t="s">
        <v>1051</v>
      </c>
      <c r="B2342" s="31"/>
      <c r="C2342" s="32">
        <v>6</v>
      </c>
      <c r="D2342" s="32">
        <v>0.4</v>
      </c>
      <c r="E2342" s="32">
        <v>0.85</v>
      </c>
      <c r="F2342" s="32">
        <v>1.35</v>
      </c>
      <c r="G2342" s="32">
        <f t="shared" si="23"/>
        <v>2.7540000000000004</v>
      </c>
    </row>
    <row r="2343" spans="1:7" x14ac:dyDescent="0.25">
      <c r="A2343" s="31" t="s">
        <v>1051</v>
      </c>
      <c r="B2343" s="31"/>
      <c r="C2343" s="32">
        <v>9</v>
      </c>
      <c r="D2343" s="32">
        <v>0.85</v>
      </c>
      <c r="E2343" s="32"/>
      <c r="F2343" s="32">
        <v>1.35</v>
      </c>
      <c r="G2343" s="32">
        <f t="shared" si="23"/>
        <v>10.327500000000001</v>
      </c>
    </row>
    <row r="2344" spans="1:7" x14ac:dyDescent="0.25">
      <c r="A2344" s="31" t="s">
        <v>1052</v>
      </c>
      <c r="B2344" s="31"/>
      <c r="C2344" s="32">
        <v>84.5</v>
      </c>
      <c r="D2344" s="32">
        <v>0.4</v>
      </c>
      <c r="E2344" s="32">
        <v>0.3</v>
      </c>
      <c r="F2344" s="32">
        <v>-1</v>
      </c>
      <c r="G2344" s="32">
        <f t="shared" si="23"/>
        <v>-10.14</v>
      </c>
    </row>
    <row r="2345" spans="1:7" x14ac:dyDescent="0.25">
      <c r="A2345" s="31" t="s">
        <v>1052</v>
      </c>
      <c r="B2345" s="31"/>
      <c r="C2345" s="32">
        <v>1.2</v>
      </c>
      <c r="D2345" s="32">
        <v>0.4</v>
      </c>
      <c r="E2345" s="32">
        <v>0.3</v>
      </c>
      <c r="F2345" s="32">
        <v>-1</v>
      </c>
      <c r="G2345" s="32">
        <f t="shared" si="23"/>
        <v>-0.14399999999999999</v>
      </c>
    </row>
    <row r="2346" spans="1:7" x14ac:dyDescent="0.25">
      <c r="A2346" s="31" t="s">
        <v>1052</v>
      </c>
      <c r="B2346" s="31"/>
      <c r="C2346" s="32">
        <v>0.8</v>
      </c>
      <c r="D2346" s="32">
        <v>0.4</v>
      </c>
      <c r="E2346" s="32">
        <v>0.3</v>
      </c>
      <c r="F2346" s="32">
        <v>-1</v>
      </c>
      <c r="G2346" s="32">
        <f t="shared" si="23"/>
        <v>-9.6000000000000016E-2</v>
      </c>
    </row>
    <row r="2347" spans="1:7" x14ac:dyDescent="0.25">
      <c r="A2347" s="31" t="s">
        <v>1052</v>
      </c>
      <c r="B2347" s="31"/>
      <c r="C2347" s="32">
        <v>6</v>
      </c>
      <c r="D2347" s="32">
        <v>0.4</v>
      </c>
      <c r="E2347" s="32">
        <v>0.3</v>
      </c>
      <c r="F2347" s="32">
        <v>-1</v>
      </c>
      <c r="G2347" s="32">
        <f t="shared" si="23"/>
        <v>-0.72000000000000008</v>
      </c>
    </row>
    <row r="2348" spans="1:7" x14ac:dyDescent="0.25">
      <c r="A2348" s="31" t="s">
        <v>1052</v>
      </c>
      <c r="B2348" s="31"/>
      <c r="C2348" s="32">
        <v>9</v>
      </c>
      <c r="D2348" s="32">
        <v>0.3</v>
      </c>
      <c r="E2348" s="32"/>
      <c r="F2348" s="32">
        <v>-1</v>
      </c>
      <c r="G2348" s="32">
        <f t="shared" si="23"/>
        <v>-2.6999999999999997</v>
      </c>
    </row>
    <row r="2350" spans="1:7" ht="45" customHeight="1" x14ac:dyDescent="0.25">
      <c r="A2350" s="28" t="s">
        <v>1485</v>
      </c>
      <c r="B2350" s="28" t="s">
        <v>1011</v>
      </c>
      <c r="C2350" s="28" t="s">
        <v>98</v>
      </c>
      <c r="D2350" s="29" t="s">
        <v>40</v>
      </c>
      <c r="E2350" s="71" t="s">
        <v>99</v>
      </c>
      <c r="F2350" s="71" t="s">
        <v>99</v>
      </c>
      <c r="G2350" s="30">
        <f>SUM(G2351:G2361)</f>
        <v>38.985000000000007</v>
      </c>
    </row>
    <row r="2351" spans="1:7" x14ac:dyDescent="0.25">
      <c r="A2351" s="31" t="s">
        <v>1048</v>
      </c>
      <c r="B2351" s="31"/>
      <c r="C2351" s="32"/>
      <c r="D2351" s="32"/>
      <c r="E2351" s="32"/>
      <c r="F2351" s="32"/>
      <c r="G2351" s="32"/>
    </row>
    <row r="2352" spans="1:7" x14ac:dyDescent="0.25">
      <c r="A2352" s="31" t="s">
        <v>1051</v>
      </c>
      <c r="B2352" s="31"/>
      <c r="C2352" s="32">
        <v>84.5</v>
      </c>
      <c r="D2352" s="32">
        <v>0.4</v>
      </c>
      <c r="E2352" s="32">
        <v>0.85</v>
      </c>
      <c r="F2352" s="32">
        <v>1.35</v>
      </c>
      <c r="G2352" s="32">
        <f t="shared" ref="G2352:G2361" si="24">PRODUCT(C2352:F2352)</f>
        <v>38.785500000000006</v>
      </c>
    </row>
    <row r="2353" spans="1:7" x14ac:dyDescent="0.25">
      <c r="A2353" s="31" t="s">
        <v>1051</v>
      </c>
      <c r="B2353" s="31"/>
      <c r="C2353" s="32">
        <v>1.2</v>
      </c>
      <c r="D2353" s="32">
        <v>0.4</v>
      </c>
      <c r="E2353" s="32">
        <v>0.85</v>
      </c>
      <c r="F2353" s="32">
        <v>1.35</v>
      </c>
      <c r="G2353" s="32">
        <f t="shared" si="24"/>
        <v>0.55079999999999996</v>
      </c>
    </row>
    <row r="2354" spans="1:7" x14ac:dyDescent="0.25">
      <c r="A2354" s="31" t="s">
        <v>1051</v>
      </c>
      <c r="B2354" s="31"/>
      <c r="C2354" s="32">
        <v>0.8</v>
      </c>
      <c r="D2354" s="32">
        <v>0.4</v>
      </c>
      <c r="E2354" s="32">
        <v>0.85</v>
      </c>
      <c r="F2354" s="32">
        <v>1.35</v>
      </c>
      <c r="G2354" s="32">
        <f t="shared" si="24"/>
        <v>0.36720000000000003</v>
      </c>
    </row>
    <row r="2355" spans="1:7" x14ac:dyDescent="0.25">
      <c r="A2355" s="31" t="s">
        <v>1051</v>
      </c>
      <c r="B2355" s="31"/>
      <c r="C2355" s="32">
        <v>6</v>
      </c>
      <c r="D2355" s="32">
        <v>0.4</v>
      </c>
      <c r="E2355" s="32">
        <v>0.85</v>
      </c>
      <c r="F2355" s="32">
        <v>1.35</v>
      </c>
      <c r="G2355" s="32">
        <f t="shared" si="24"/>
        <v>2.7540000000000004</v>
      </c>
    </row>
    <row r="2356" spans="1:7" x14ac:dyDescent="0.25">
      <c r="A2356" s="31" t="s">
        <v>1051</v>
      </c>
      <c r="B2356" s="31"/>
      <c r="C2356" s="32">
        <v>9</v>
      </c>
      <c r="D2356" s="32">
        <v>0.85</v>
      </c>
      <c r="E2356" s="32"/>
      <c r="F2356" s="32">
        <v>1.35</v>
      </c>
      <c r="G2356" s="32">
        <f t="shared" si="24"/>
        <v>10.327500000000001</v>
      </c>
    </row>
    <row r="2357" spans="1:7" x14ac:dyDescent="0.25">
      <c r="A2357" s="31" t="s">
        <v>1052</v>
      </c>
      <c r="B2357" s="31"/>
      <c r="C2357" s="32">
        <v>84.5</v>
      </c>
      <c r="D2357" s="32">
        <v>0.4</v>
      </c>
      <c r="E2357" s="32">
        <v>0.3</v>
      </c>
      <c r="F2357" s="32">
        <v>-1</v>
      </c>
      <c r="G2357" s="32">
        <f t="shared" si="24"/>
        <v>-10.14</v>
      </c>
    </row>
    <row r="2358" spans="1:7" x14ac:dyDescent="0.25">
      <c r="A2358" s="31" t="s">
        <v>1052</v>
      </c>
      <c r="B2358" s="31"/>
      <c r="C2358" s="32">
        <v>1.2</v>
      </c>
      <c r="D2358" s="32">
        <v>0.4</v>
      </c>
      <c r="E2358" s="32">
        <v>0.3</v>
      </c>
      <c r="F2358" s="32">
        <v>-1</v>
      </c>
      <c r="G2358" s="32">
        <f t="shared" si="24"/>
        <v>-0.14399999999999999</v>
      </c>
    </row>
    <row r="2359" spans="1:7" x14ac:dyDescent="0.25">
      <c r="A2359" s="31" t="s">
        <v>1052</v>
      </c>
      <c r="B2359" s="31"/>
      <c r="C2359" s="32">
        <v>0.8</v>
      </c>
      <c r="D2359" s="32">
        <v>0.4</v>
      </c>
      <c r="E2359" s="32">
        <v>0.3</v>
      </c>
      <c r="F2359" s="32">
        <v>-1</v>
      </c>
      <c r="G2359" s="32">
        <f t="shared" si="24"/>
        <v>-9.6000000000000016E-2</v>
      </c>
    </row>
    <row r="2360" spans="1:7" x14ac:dyDescent="0.25">
      <c r="A2360" s="31" t="s">
        <v>1052</v>
      </c>
      <c r="B2360" s="31"/>
      <c r="C2360" s="32">
        <v>6</v>
      </c>
      <c r="D2360" s="32">
        <v>0.4</v>
      </c>
      <c r="E2360" s="32">
        <v>0.3</v>
      </c>
      <c r="F2360" s="32">
        <v>-1</v>
      </c>
      <c r="G2360" s="32">
        <f t="shared" si="24"/>
        <v>-0.72000000000000008</v>
      </c>
    </row>
    <row r="2361" spans="1:7" x14ac:dyDescent="0.25">
      <c r="A2361" s="31" t="s">
        <v>1052</v>
      </c>
      <c r="B2361" s="31"/>
      <c r="C2361" s="32">
        <v>9</v>
      </c>
      <c r="D2361" s="32">
        <v>0.3</v>
      </c>
      <c r="E2361" s="32"/>
      <c r="F2361" s="32">
        <v>-1</v>
      </c>
      <c r="G2361" s="32">
        <f t="shared" si="24"/>
        <v>-2.6999999999999997</v>
      </c>
    </row>
    <row r="2363" spans="1:7" ht="45" customHeight="1" x14ac:dyDescent="0.25">
      <c r="A2363" s="28" t="s">
        <v>1486</v>
      </c>
      <c r="B2363" s="28" t="s">
        <v>1011</v>
      </c>
      <c r="C2363" s="28" t="s">
        <v>100</v>
      </c>
      <c r="D2363" s="29" t="s">
        <v>40</v>
      </c>
      <c r="E2363" s="71" t="s">
        <v>101</v>
      </c>
      <c r="F2363" s="71" t="s">
        <v>101</v>
      </c>
      <c r="G2363" s="30">
        <f>SUM(G2364:G2374)</f>
        <v>38.985000000000007</v>
      </c>
    </row>
    <row r="2364" spans="1:7" x14ac:dyDescent="0.25">
      <c r="A2364" s="31" t="s">
        <v>1048</v>
      </c>
      <c r="B2364" s="31"/>
      <c r="C2364" s="32"/>
      <c r="D2364" s="32"/>
      <c r="E2364" s="32"/>
      <c r="F2364" s="32"/>
      <c r="G2364" s="32"/>
    </row>
    <row r="2365" spans="1:7" x14ac:dyDescent="0.25">
      <c r="A2365" s="31" t="s">
        <v>1051</v>
      </c>
      <c r="B2365" s="31"/>
      <c r="C2365" s="32">
        <v>84.5</v>
      </c>
      <c r="D2365" s="32">
        <v>0.4</v>
      </c>
      <c r="E2365" s="32">
        <v>0.85</v>
      </c>
      <c r="F2365" s="32">
        <v>1.35</v>
      </c>
      <c r="G2365" s="32">
        <f t="shared" ref="G2365:G2374" si="25">PRODUCT(C2365:F2365)</f>
        <v>38.785500000000006</v>
      </c>
    </row>
    <row r="2366" spans="1:7" x14ac:dyDescent="0.25">
      <c r="A2366" s="31" t="s">
        <v>1051</v>
      </c>
      <c r="B2366" s="31"/>
      <c r="C2366" s="32">
        <v>1.2</v>
      </c>
      <c r="D2366" s="32">
        <v>0.4</v>
      </c>
      <c r="E2366" s="32">
        <v>0.85</v>
      </c>
      <c r="F2366" s="32">
        <v>1.35</v>
      </c>
      <c r="G2366" s="32">
        <f t="shared" si="25"/>
        <v>0.55079999999999996</v>
      </c>
    </row>
    <row r="2367" spans="1:7" x14ac:dyDescent="0.25">
      <c r="A2367" s="31" t="s">
        <v>1051</v>
      </c>
      <c r="B2367" s="31"/>
      <c r="C2367" s="32">
        <v>0.8</v>
      </c>
      <c r="D2367" s="32">
        <v>0.4</v>
      </c>
      <c r="E2367" s="32">
        <v>0.85</v>
      </c>
      <c r="F2367" s="32">
        <v>1.35</v>
      </c>
      <c r="G2367" s="32">
        <f t="shared" si="25"/>
        <v>0.36720000000000003</v>
      </c>
    </row>
    <row r="2368" spans="1:7" x14ac:dyDescent="0.25">
      <c r="A2368" s="31" t="s">
        <v>1051</v>
      </c>
      <c r="B2368" s="31"/>
      <c r="C2368" s="32">
        <v>6</v>
      </c>
      <c r="D2368" s="32">
        <v>0.4</v>
      </c>
      <c r="E2368" s="32">
        <v>0.85</v>
      </c>
      <c r="F2368" s="32">
        <v>1.35</v>
      </c>
      <c r="G2368" s="32">
        <f t="shared" si="25"/>
        <v>2.7540000000000004</v>
      </c>
    </row>
    <row r="2369" spans="1:7" x14ac:dyDescent="0.25">
      <c r="A2369" s="31" t="s">
        <v>1051</v>
      </c>
      <c r="B2369" s="31"/>
      <c r="C2369" s="32">
        <v>9</v>
      </c>
      <c r="D2369" s="32">
        <v>0.85</v>
      </c>
      <c r="E2369" s="32"/>
      <c r="F2369" s="32">
        <v>1.35</v>
      </c>
      <c r="G2369" s="32">
        <f t="shared" si="25"/>
        <v>10.327500000000001</v>
      </c>
    </row>
    <row r="2370" spans="1:7" x14ac:dyDescent="0.25">
      <c r="A2370" s="31" t="s">
        <v>1052</v>
      </c>
      <c r="B2370" s="31"/>
      <c r="C2370" s="32">
        <v>84.5</v>
      </c>
      <c r="D2370" s="32">
        <v>0.4</v>
      </c>
      <c r="E2370" s="32">
        <v>0.3</v>
      </c>
      <c r="F2370" s="32">
        <v>-1</v>
      </c>
      <c r="G2370" s="32">
        <f t="shared" si="25"/>
        <v>-10.14</v>
      </c>
    </row>
    <row r="2371" spans="1:7" x14ac:dyDescent="0.25">
      <c r="A2371" s="31" t="s">
        <v>1052</v>
      </c>
      <c r="B2371" s="31"/>
      <c r="C2371" s="32">
        <v>1.2</v>
      </c>
      <c r="D2371" s="32">
        <v>0.4</v>
      </c>
      <c r="E2371" s="32">
        <v>0.3</v>
      </c>
      <c r="F2371" s="32">
        <v>-1</v>
      </c>
      <c r="G2371" s="32">
        <f t="shared" si="25"/>
        <v>-0.14399999999999999</v>
      </c>
    </row>
    <row r="2372" spans="1:7" x14ac:dyDescent="0.25">
      <c r="A2372" s="31" t="s">
        <v>1052</v>
      </c>
      <c r="B2372" s="31"/>
      <c r="C2372" s="32">
        <v>0.8</v>
      </c>
      <c r="D2372" s="32">
        <v>0.4</v>
      </c>
      <c r="E2372" s="32">
        <v>0.3</v>
      </c>
      <c r="F2372" s="32">
        <v>-1</v>
      </c>
      <c r="G2372" s="32">
        <f t="shared" si="25"/>
        <v>-9.6000000000000016E-2</v>
      </c>
    </row>
    <row r="2373" spans="1:7" x14ac:dyDescent="0.25">
      <c r="A2373" s="31" t="s">
        <v>1052</v>
      </c>
      <c r="B2373" s="31"/>
      <c r="C2373" s="32">
        <v>6</v>
      </c>
      <c r="D2373" s="32">
        <v>0.4</v>
      </c>
      <c r="E2373" s="32">
        <v>0.3</v>
      </c>
      <c r="F2373" s="32">
        <v>-1</v>
      </c>
      <c r="G2373" s="32">
        <f t="shared" si="25"/>
        <v>-0.72000000000000008</v>
      </c>
    </row>
    <row r="2374" spans="1:7" x14ac:dyDescent="0.25">
      <c r="A2374" s="31" t="s">
        <v>1052</v>
      </c>
      <c r="B2374" s="31"/>
      <c r="C2374" s="32">
        <v>9</v>
      </c>
      <c r="D2374" s="32">
        <v>0.3</v>
      </c>
      <c r="E2374" s="32"/>
      <c r="F2374" s="32">
        <v>-1</v>
      </c>
      <c r="G2374" s="32">
        <f t="shared" si="25"/>
        <v>-2.6999999999999997</v>
      </c>
    </row>
    <row r="2376" spans="1:7" ht="45" customHeight="1" x14ac:dyDescent="0.25">
      <c r="A2376" s="28" t="s">
        <v>1487</v>
      </c>
      <c r="B2376" s="28" t="s">
        <v>1011</v>
      </c>
      <c r="C2376" s="28" t="s">
        <v>102</v>
      </c>
      <c r="D2376" s="29" t="s">
        <v>40</v>
      </c>
      <c r="E2376" s="71" t="s">
        <v>103</v>
      </c>
      <c r="F2376" s="71" t="s">
        <v>103</v>
      </c>
      <c r="G2376" s="30">
        <f>SUM(G2377:G2382)</f>
        <v>9.4770000000000003</v>
      </c>
    </row>
    <row r="2377" spans="1:7" x14ac:dyDescent="0.25">
      <c r="A2377" s="31" t="s">
        <v>1048</v>
      </c>
      <c r="B2377" s="31"/>
      <c r="C2377" s="32"/>
      <c r="D2377" s="32"/>
      <c r="E2377" s="32"/>
      <c r="F2377" s="32"/>
      <c r="G2377" s="32"/>
    </row>
    <row r="2378" spans="1:7" x14ac:dyDescent="0.25">
      <c r="A2378" s="31" t="s">
        <v>1049</v>
      </c>
      <c r="B2378" s="31"/>
      <c r="C2378" s="32">
        <v>84.5</v>
      </c>
      <c r="D2378" s="32">
        <v>0.4</v>
      </c>
      <c r="E2378" s="32">
        <v>0.15</v>
      </c>
      <c r="F2378" s="32">
        <v>1.35</v>
      </c>
      <c r="G2378" s="32">
        <f>PRODUCT(C2378:F2378)</f>
        <v>6.8445000000000009</v>
      </c>
    </row>
    <row r="2379" spans="1:7" x14ac:dyDescent="0.25">
      <c r="A2379" s="31" t="s">
        <v>1049</v>
      </c>
      <c r="B2379" s="31"/>
      <c r="C2379" s="32">
        <v>1.2</v>
      </c>
      <c r="D2379" s="32">
        <v>0.4</v>
      </c>
      <c r="E2379" s="32">
        <v>0.15</v>
      </c>
      <c r="F2379" s="32">
        <v>1.35</v>
      </c>
      <c r="G2379" s="32">
        <f>PRODUCT(C2379:F2379)</f>
        <v>9.7199999999999995E-2</v>
      </c>
    </row>
    <row r="2380" spans="1:7" x14ac:dyDescent="0.25">
      <c r="A2380" s="31" t="s">
        <v>1049</v>
      </c>
      <c r="B2380" s="31"/>
      <c r="C2380" s="32">
        <v>0.8</v>
      </c>
      <c r="D2380" s="32">
        <v>0.4</v>
      </c>
      <c r="E2380" s="32">
        <v>0.15</v>
      </c>
      <c r="F2380" s="32">
        <v>1.35</v>
      </c>
      <c r="G2380" s="32">
        <f>PRODUCT(C2380:F2380)</f>
        <v>6.480000000000001E-2</v>
      </c>
    </row>
    <row r="2381" spans="1:7" x14ac:dyDescent="0.25">
      <c r="A2381" s="31" t="s">
        <v>1049</v>
      </c>
      <c r="B2381" s="31"/>
      <c r="C2381" s="32">
        <v>9</v>
      </c>
      <c r="D2381" s="32"/>
      <c r="E2381" s="32">
        <v>0.15</v>
      </c>
      <c r="F2381" s="32">
        <v>1.35</v>
      </c>
      <c r="G2381" s="32">
        <f>PRODUCT(C2381:F2381)</f>
        <v>1.8225</v>
      </c>
    </row>
    <row r="2382" spans="1:7" x14ac:dyDescent="0.25">
      <c r="A2382" s="31" t="s">
        <v>1050</v>
      </c>
      <c r="B2382" s="31"/>
      <c r="C2382" s="32">
        <v>6</v>
      </c>
      <c r="D2382" s="32">
        <v>0.4</v>
      </c>
      <c r="E2382" s="32">
        <v>0.2</v>
      </c>
      <c r="F2382" s="32">
        <v>1.35</v>
      </c>
      <c r="G2382" s="32">
        <f>PRODUCT(C2382:F2382)</f>
        <v>0.64800000000000013</v>
      </c>
    </row>
    <row r="2384" spans="1:7" ht="45" customHeight="1" x14ac:dyDescent="0.25">
      <c r="A2384" s="28" t="s">
        <v>1488</v>
      </c>
      <c r="B2384" s="28" t="s">
        <v>1011</v>
      </c>
      <c r="C2384" s="28" t="s">
        <v>104</v>
      </c>
      <c r="D2384" s="29" t="s">
        <v>40</v>
      </c>
      <c r="E2384" s="71" t="s">
        <v>105</v>
      </c>
      <c r="F2384" s="71" t="s">
        <v>105</v>
      </c>
      <c r="G2384" s="30">
        <f>SUM(G2385:G2390)</f>
        <v>9.4770000000000003</v>
      </c>
    </row>
    <row r="2385" spans="1:7" x14ac:dyDescent="0.25">
      <c r="A2385" s="31" t="s">
        <v>1048</v>
      </c>
      <c r="B2385" s="31"/>
      <c r="C2385" s="32"/>
      <c r="D2385" s="32"/>
      <c r="E2385" s="32"/>
      <c r="F2385" s="32"/>
      <c r="G2385" s="32"/>
    </row>
    <row r="2386" spans="1:7" x14ac:dyDescent="0.25">
      <c r="A2386" s="31" t="s">
        <v>1049</v>
      </c>
      <c r="B2386" s="31"/>
      <c r="C2386" s="32">
        <v>84.5</v>
      </c>
      <c r="D2386" s="32">
        <v>0.4</v>
      </c>
      <c r="E2386" s="32">
        <v>0.15</v>
      </c>
      <c r="F2386" s="32">
        <v>1.35</v>
      </c>
      <c r="G2386" s="32">
        <f>PRODUCT(C2386:F2386)</f>
        <v>6.8445000000000009</v>
      </c>
    </row>
    <row r="2387" spans="1:7" x14ac:dyDescent="0.25">
      <c r="A2387" s="31" t="s">
        <v>1049</v>
      </c>
      <c r="B2387" s="31"/>
      <c r="C2387" s="32">
        <v>1.2</v>
      </c>
      <c r="D2387" s="32">
        <v>0.4</v>
      </c>
      <c r="E2387" s="32">
        <v>0.15</v>
      </c>
      <c r="F2387" s="32">
        <v>1.35</v>
      </c>
      <c r="G2387" s="32">
        <f>PRODUCT(C2387:F2387)</f>
        <v>9.7199999999999995E-2</v>
      </c>
    </row>
    <row r="2388" spans="1:7" x14ac:dyDescent="0.25">
      <c r="A2388" s="31" t="s">
        <v>1049</v>
      </c>
      <c r="B2388" s="31"/>
      <c r="C2388" s="32">
        <v>0.8</v>
      </c>
      <c r="D2388" s="32">
        <v>0.4</v>
      </c>
      <c r="E2388" s="32">
        <v>0.15</v>
      </c>
      <c r="F2388" s="32">
        <v>1.35</v>
      </c>
      <c r="G2388" s="32">
        <f>PRODUCT(C2388:F2388)</f>
        <v>6.480000000000001E-2</v>
      </c>
    </row>
    <row r="2389" spans="1:7" x14ac:dyDescent="0.25">
      <c r="A2389" s="31" t="s">
        <v>1049</v>
      </c>
      <c r="B2389" s="31"/>
      <c r="C2389" s="32">
        <v>9</v>
      </c>
      <c r="D2389" s="32"/>
      <c r="E2389" s="32">
        <v>0.15</v>
      </c>
      <c r="F2389" s="32">
        <v>1.35</v>
      </c>
      <c r="G2389" s="32">
        <f>PRODUCT(C2389:F2389)</f>
        <v>1.8225</v>
      </c>
    </row>
    <row r="2390" spans="1:7" x14ac:dyDescent="0.25">
      <c r="A2390" s="31" t="s">
        <v>1050</v>
      </c>
      <c r="B2390" s="31"/>
      <c r="C2390" s="32">
        <v>6</v>
      </c>
      <c r="D2390" s="32">
        <v>0.4</v>
      </c>
      <c r="E2390" s="32">
        <v>0.2</v>
      </c>
      <c r="F2390" s="32">
        <v>1.35</v>
      </c>
      <c r="G2390" s="32">
        <f>PRODUCT(C2390:F2390)</f>
        <v>0.64800000000000013</v>
      </c>
    </row>
    <row r="2392" spans="1:7" ht="45" customHeight="1" x14ac:dyDescent="0.25">
      <c r="A2392" s="28" t="s">
        <v>1489</v>
      </c>
      <c r="B2392" s="28" t="s">
        <v>1011</v>
      </c>
      <c r="C2392" s="28" t="s">
        <v>106</v>
      </c>
      <c r="D2392" s="29" t="s">
        <v>40</v>
      </c>
      <c r="E2392" s="71" t="s">
        <v>107</v>
      </c>
      <c r="F2392" s="71" t="s">
        <v>107</v>
      </c>
      <c r="G2392" s="30">
        <f>SUM(G2393:G2393)</f>
        <v>0.5</v>
      </c>
    </row>
    <row r="2393" spans="1:7" x14ac:dyDescent="0.25">
      <c r="A2393" s="31"/>
      <c r="B2393" s="31"/>
      <c r="C2393" s="32">
        <v>0.5</v>
      </c>
      <c r="D2393" s="32"/>
      <c r="E2393" s="32"/>
      <c r="F2393" s="32"/>
      <c r="G2393" s="32">
        <f>PRODUCT(C2393:F2393)</f>
        <v>0.5</v>
      </c>
    </row>
    <row r="2395" spans="1:7" x14ac:dyDescent="0.25">
      <c r="B2395" t="s">
        <v>1009</v>
      </c>
      <c r="C2395" s="26" t="s">
        <v>6</v>
      </c>
      <c r="D2395" s="27" t="s">
        <v>7</v>
      </c>
      <c r="E2395" s="26" t="s">
        <v>8</v>
      </c>
    </row>
    <row r="2396" spans="1:7" x14ac:dyDescent="0.25">
      <c r="B2396" t="s">
        <v>1009</v>
      </c>
      <c r="C2396" s="26" t="s">
        <v>9</v>
      </c>
      <c r="D2396" s="27" t="s">
        <v>249</v>
      </c>
      <c r="E2396" s="26" t="s">
        <v>250</v>
      </c>
    </row>
    <row r="2397" spans="1:7" x14ac:dyDescent="0.25">
      <c r="B2397" t="s">
        <v>1009</v>
      </c>
      <c r="C2397" s="26" t="s">
        <v>11</v>
      </c>
      <c r="D2397" s="27" t="s">
        <v>7</v>
      </c>
      <c r="E2397" s="26" t="s">
        <v>12</v>
      </c>
    </row>
    <row r="2399" spans="1:7" ht="45" customHeight="1" x14ac:dyDescent="0.25">
      <c r="A2399" s="28" t="s">
        <v>1490</v>
      </c>
      <c r="B2399" s="28" t="s">
        <v>1011</v>
      </c>
      <c r="C2399" s="28" t="s">
        <v>14</v>
      </c>
      <c r="D2399" s="29" t="s">
        <v>15</v>
      </c>
      <c r="E2399" s="71" t="s">
        <v>16</v>
      </c>
      <c r="F2399" s="71" t="s">
        <v>16</v>
      </c>
      <c r="G2399" s="30">
        <f>SUM(G2400:G2400)</f>
        <v>65</v>
      </c>
    </row>
    <row r="2400" spans="1:7" x14ac:dyDescent="0.25">
      <c r="A2400" s="31"/>
      <c r="B2400" s="31"/>
      <c r="C2400" s="32">
        <v>65</v>
      </c>
      <c r="D2400" s="32"/>
      <c r="E2400" s="32"/>
      <c r="F2400" s="32"/>
      <c r="G2400" s="32">
        <f>PRODUCT(C2400:F2400)</f>
        <v>65</v>
      </c>
    </row>
    <row r="2402" spans="1:7" ht="45" customHeight="1" x14ac:dyDescent="0.25">
      <c r="A2402" s="28" t="s">
        <v>1491</v>
      </c>
      <c r="B2402" s="28" t="s">
        <v>1011</v>
      </c>
      <c r="C2402" s="28" t="s">
        <v>17</v>
      </c>
      <c r="D2402" s="29" t="s">
        <v>18</v>
      </c>
      <c r="E2402" s="71" t="s">
        <v>19</v>
      </c>
      <c r="F2402" s="71" t="s">
        <v>19</v>
      </c>
      <c r="G2402" s="30">
        <f>SUM(G2403:G2403)</f>
        <v>13</v>
      </c>
    </row>
    <row r="2403" spans="1:7" x14ac:dyDescent="0.25">
      <c r="A2403" s="31"/>
      <c r="B2403" s="31"/>
      <c r="C2403" s="32">
        <v>13</v>
      </c>
      <c r="D2403" s="32"/>
      <c r="E2403" s="32"/>
      <c r="F2403" s="32"/>
      <c r="G2403" s="32">
        <f>PRODUCT(C2403:F2403)</f>
        <v>13</v>
      </c>
    </row>
    <row r="2405" spans="1:7" ht="45" customHeight="1" x14ac:dyDescent="0.25">
      <c r="A2405" s="28" t="s">
        <v>1492</v>
      </c>
      <c r="B2405" s="28" t="s">
        <v>1011</v>
      </c>
      <c r="C2405" s="28" t="s">
        <v>20</v>
      </c>
      <c r="D2405" s="29" t="s">
        <v>18</v>
      </c>
      <c r="E2405" s="71" t="s">
        <v>21</v>
      </c>
      <c r="F2405" s="71" t="s">
        <v>21</v>
      </c>
      <c r="G2405" s="30">
        <f>SUM(G2406:G2406)</f>
        <v>6</v>
      </c>
    </row>
    <row r="2406" spans="1:7" x14ac:dyDescent="0.25">
      <c r="A2406" s="31"/>
      <c r="B2406" s="31"/>
      <c r="C2406" s="32">
        <v>6</v>
      </c>
      <c r="D2406" s="32"/>
      <c r="E2406" s="32"/>
      <c r="F2406" s="32"/>
      <c r="G2406" s="32">
        <f>PRODUCT(C2406:F2406)</f>
        <v>6</v>
      </c>
    </row>
    <row r="2408" spans="1:7" ht="45" customHeight="1" x14ac:dyDescent="0.25">
      <c r="A2408" s="28" t="s">
        <v>1493</v>
      </c>
      <c r="B2408" s="28" t="s">
        <v>1011</v>
      </c>
      <c r="C2408" s="28" t="s">
        <v>22</v>
      </c>
      <c r="D2408" s="29" t="s">
        <v>15</v>
      </c>
      <c r="E2408" s="71" t="s">
        <v>23</v>
      </c>
      <c r="F2408" s="71" t="s">
        <v>23</v>
      </c>
      <c r="G2408" s="30">
        <f>SUM(G2409:G2409)</f>
        <v>135</v>
      </c>
    </row>
    <row r="2409" spans="1:7" x14ac:dyDescent="0.25">
      <c r="A2409" s="31"/>
      <c r="B2409" s="31"/>
      <c r="C2409" s="32">
        <v>135</v>
      </c>
      <c r="D2409" s="32"/>
      <c r="E2409" s="32"/>
      <c r="F2409" s="32"/>
      <c r="G2409" s="32">
        <f>PRODUCT(C2409:F2409)</f>
        <v>135</v>
      </c>
    </row>
    <row r="2411" spans="1:7" ht="45" customHeight="1" x14ac:dyDescent="0.25">
      <c r="A2411" s="28" t="s">
        <v>1494</v>
      </c>
      <c r="B2411" s="28" t="s">
        <v>1011</v>
      </c>
      <c r="C2411" s="28" t="s">
        <v>24</v>
      </c>
      <c r="D2411" s="29" t="s">
        <v>18</v>
      </c>
      <c r="E2411" s="71" t="s">
        <v>25</v>
      </c>
      <c r="F2411" s="71" t="s">
        <v>25</v>
      </c>
      <c r="G2411" s="30">
        <f>SUM(G2412:G2414)</f>
        <v>10</v>
      </c>
    </row>
    <row r="2412" spans="1:7" x14ac:dyDescent="0.25">
      <c r="A2412" s="31" t="s">
        <v>1016</v>
      </c>
      <c r="B2412" s="31"/>
      <c r="C2412" s="32">
        <v>7</v>
      </c>
      <c r="D2412" s="32"/>
      <c r="E2412" s="32"/>
      <c r="F2412" s="32"/>
      <c r="G2412" s="32">
        <f>PRODUCT(C2412:F2412)</f>
        <v>7</v>
      </c>
    </row>
    <row r="2413" spans="1:7" x14ac:dyDescent="0.25">
      <c r="A2413" s="31" t="s">
        <v>1017</v>
      </c>
      <c r="B2413" s="31"/>
      <c r="C2413" s="32">
        <v>2</v>
      </c>
      <c r="D2413" s="32"/>
      <c r="E2413" s="32"/>
      <c r="F2413" s="32"/>
      <c r="G2413" s="32">
        <f>PRODUCT(C2413:F2413)</f>
        <v>2</v>
      </c>
    </row>
    <row r="2414" spans="1:7" x14ac:dyDescent="0.25">
      <c r="A2414" s="31" t="s">
        <v>1018</v>
      </c>
      <c r="B2414" s="31"/>
      <c r="C2414" s="32">
        <v>1</v>
      </c>
      <c r="D2414" s="32"/>
      <c r="E2414" s="32"/>
      <c r="F2414" s="32"/>
      <c r="G2414" s="32">
        <f>PRODUCT(C2414:F2414)</f>
        <v>1</v>
      </c>
    </row>
    <row r="2416" spans="1:7" ht="45" customHeight="1" x14ac:dyDescent="0.25">
      <c r="A2416" s="28" t="s">
        <v>1495</v>
      </c>
      <c r="B2416" s="28" t="s">
        <v>1011</v>
      </c>
      <c r="C2416" s="28" t="s">
        <v>26</v>
      </c>
      <c r="D2416" s="29" t="s">
        <v>18</v>
      </c>
      <c r="E2416" s="71" t="s">
        <v>27</v>
      </c>
      <c r="F2416" s="71" t="s">
        <v>27</v>
      </c>
      <c r="G2416" s="30">
        <f>SUM(G2417:G2418)</f>
        <v>3</v>
      </c>
    </row>
    <row r="2417" spans="1:7" x14ac:dyDescent="0.25">
      <c r="A2417" s="31" t="s">
        <v>1020</v>
      </c>
      <c r="B2417" s="31"/>
      <c r="C2417" s="32">
        <v>2</v>
      </c>
      <c r="D2417" s="32"/>
      <c r="E2417" s="32"/>
      <c r="F2417" s="32"/>
      <c r="G2417" s="32">
        <f>PRODUCT(C2417:F2417)</f>
        <v>2</v>
      </c>
    </row>
    <row r="2418" spans="1:7" x14ac:dyDescent="0.25">
      <c r="A2418" s="31" t="s">
        <v>1021</v>
      </c>
      <c r="B2418" s="31"/>
      <c r="C2418" s="32">
        <v>1</v>
      </c>
      <c r="D2418" s="32"/>
      <c r="E2418" s="32"/>
      <c r="F2418" s="32"/>
      <c r="G2418" s="32">
        <f>PRODUCT(C2418:F2418)</f>
        <v>1</v>
      </c>
    </row>
    <row r="2420" spans="1:7" ht="45" customHeight="1" x14ac:dyDescent="0.25">
      <c r="A2420" s="28" t="s">
        <v>1496</v>
      </c>
      <c r="B2420" s="28" t="s">
        <v>1011</v>
      </c>
      <c r="C2420" s="28" t="s">
        <v>28</v>
      </c>
      <c r="D2420" s="29" t="s">
        <v>18</v>
      </c>
      <c r="E2420" s="71" t="s">
        <v>29</v>
      </c>
      <c r="F2420" s="71" t="s">
        <v>29</v>
      </c>
      <c r="G2420" s="30">
        <f>SUM(G2421:G2423)</f>
        <v>6</v>
      </c>
    </row>
    <row r="2421" spans="1:7" x14ac:dyDescent="0.25">
      <c r="A2421" s="31" t="s">
        <v>1023</v>
      </c>
      <c r="B2421" s="31"/>
      <c r="C2421" s="32">
        <v>1</v>
      </c>
      <c r="D2421" s="32"/>
      <c r="E2421" s="32"/>
      <c r="F2421" s="32"/>
      <c r="G2421" s="32">
        <f>PRODUCT(C2421:F2421)</f>
        <v>1</v>
      </c>
    </row>
    <row r="2422" spans="1:7" x14ac:dyDescent="0.25">
      <c r="A2422" s="31" t="s">
        <v>1024</v>
      </c>
      <c r="B2422" s="31"/>
      <c r="C2422" s="32">
        <v>4</v>
      </c>
      <c r="D2422" s="32"/>
      <c r="E2422" s="32"/>
      <c r="F2422" s="32"/>
      <c r="G2422" s="32">
        <f>PRODUCT(C2422:F2422)</f>
        <v>4</v>
      </c>
    </row>
    <row r="2423" spans="1:7" x14ac:dyDescent="0.25">
      <c r="A2423" s="31" t="s">
        <v>1025</v>
      </c>
      <c r="B2423" s="31"/>
      <c r="C2423" s="32">
        <v>1</v>
      </c>
      <c r="D2423" s="32"/>
      <c r="E2423" s="32"/>
      <c r="F2423" s="32"/>
      <c r="G2423" s="32">
        <f>PRODUCT(C2423:F2423)</f>
        <v>1</v>
      </c>
    </row>
    <row r="2425" spans="1:7" ht="45" customHeight="1" x14ac:dyDescent="0.25">
      <c r="A2425" s="28" t="s">
        <v>1497</v>
      </c>
      <c r="B2425" s="28" t="s">
        <v>1011</v>
      </c>
      <c r="C2425" s="28" t="s">
        <v>30</v>
      </c>
      <c r="D2425" s="29" t="s">
        <v>31</v>
      </c>
      <c r="E2425" s="71" t="s">
        <v>32</v>
      </c>
      <c r="F2425" s="71" t="s">
        <v>32</v>
      </c>
      <c r="G2425" s="30">
        <f>SUM(G2426:G2426)</f>
        <v>17</v>
      </c>
    </row>
    <row r="2426" spans="1:7" x14ac:dyDescent="0.25">
      <c r="A2426" s="31"/>
      <c r="B2426" s="31"/>
      <c r="C2426" s="32">
        <v>17</v>
      </c>
      <c r="D2426" s="32"/>
      <c r="E2426" s="32"/>
      <c r="F2426" s="32"/>
      <c r="G2426" s="32">
        <f>PRODUCT(C2426:F2426)</f>
        <v>17</v>
      </c>
    </row>
    <row r="2428" spans="1:7" ht="45" customHeight="1" x14ac:dyDescent="0.25">
      <c r="A2428" s="28" t="s">
        <v>1498</v>
      </c>
      <c r="B2428" s="28" t="s">
        <v>1011</v>
      </c>
      <c r="C2428" s="28" t="s">
        <v>33</v>
      </c>
      <c r="D2428" s="29" t="s">
        <v>31</v>
      </c>
      <c r="E2428" s="71" t="s">
        <v>34</v>
      </c>
      <c r="F2428" s="71" t="s">
        <v>34</v>
      </c>
      <c r="G2428" s="30">
        <f>SUM(G2429:G2429)</f>
        <v>17</v>
      </c>
    </row>
    <row r="2429" spans="1:7" x14ac:dyDescent="0.25">
      <c r="A2429" s="31"/>
      <c r="B2429" s="31"/>
      <c r="C2429" s="32">
        <v>17</v>
      </c>
      <c r="D2429" s="32"/>
      <c r="E2429" s="32"/>
      <c r="F2429" s="32"/>
      <c r="G2429" s="32">
        <f>PRODUCT(C2429:F2429)</f>
        <v>17</v>
      </c>
    </row>
    <row r="2431" spans="1:7" x14ac:dyDescent="0.25">
      <c r="B2431" t="s">
        <v>1009</v>
      </c>
      <c r="C2431" s="26" t="s">
        <v>6</v>
      </c>
      <c r="D2431" s="27" t="s">
        <v>7</v>
      </c>
      <c r="E2431" s="26" t="s">
        <v>8</v>
      </c>
    </row>
    <row r="2432" spans="1:7" x14ac:dyDescent="0.25">
      <c r="B2432" t="s">
        <v>1009</v>
      </c>
      <c r="C2432" s="26" t="s">
        <v>9</v>
      </c>
      <c r="D2432" s="27" t="s">
        <v>249</v>
      </c>
      <c r="E2432" s="26" t="s">
        <v>250</v>
      </c>
    </row>
    <row r="2433" spans="1:7" x14ac:dyDescent="0.25">
      <c r="B2433" t="s">
        <v>1009</v>
      </c>
      <c r="C2433" s="26" t="s">
        <v>11</v>
      </c>
      <c r="D2433" s="27" t="s">
        <v>36</v>
      </c>
      <c r="E2433" s="26" t="s">
        <v>37</v>
      </c>
    </row>
    <row r="2435" spans="1:7" ht="45" customHeight="1" x14ac:dyDescent="0.25">
      <c r="A2435" s="28" t="s">
        <v>1499</v>
      </c>
      <c r="B2435" s="28" t="s">
        <v>1011</v>
      </c>
      <c r="C2435" s="28" t="s">
        <v>39</v>
      </c>
      <c r="D2435" s="29" t="s">
        <v>40</v>
      </c>
      <c r="E2435" s="71" t="s">
        <v>41</v>
      </c>
      <c r="F2435" s="71" t="s">
        <v>41</v>
      </c>
      <c r="G2435" s="30">
        <f>SUM(G2436:G2436)</f>
        <v>3</v>
      </c>
    </row>
    <row r="2436" spans="1:7" x14ac:dyDescent="0.25">
      <c r="A2436" s="31"/>
      <c r="B2436" s="31"/>
      <c r="C2436" s="32">
        <v>3</v>
      </c>
      <c r="D2436" s="32"/>
      <c r="E2436" s="32"/>
      <c r="F2436" s="32"/>
      <c r="G2436" s="32">
        <f>PRODUCT(C2436:F2436)</f>
        <v>3</v>
      </c>
    </row>
    <row r="2438" spans="1:7" x14ac:dyDescent="0.25">
      <c r="B2438" t="s">
        <v>1009</v>
      </c>
      <c r="C2438" s="26" t="s">
        <v>6</v>
      </c>
      <c r="D2438" s="27" t="s">
        <v>7</v>
      </c>
      <c r="E2438" s="26" t="s">
        <v>8</v>
      </c>
    </row>
    <row r="2439" spans="1:7" x14ac:dyDescent="0.25">
      <c r="B2439" t="s">
        <v>1009</v>
      </c>
      <c r="C2439" s="26" t="s">
        <v>9</v>
      </c>
      <c r="D2439" s="27" t="s">
        <v>249</v>
      </c>
      <c r="E2439" s="26" t="s">
        <v>250</v>
      </c>
    </row>
    <row r="2440" spans="1:7" x14ac:dyDescent="0.25">
      <c r="B2440" t="s">
        <v>1009</v>
      </c>
      <c r="C2440" s="26" t="s">
        <v>11</v>
      </c>
      <c r="D2440" s="27" t="s">
        <v>42</v>
      </c>
      <c r="E2440" s="26" t="s">
        <v>43</v>
      </c>
    </row>
    <row r="2442" spans="1:7" ht="45" customHeight="1" x14ac:dyDescent="0.25">
      <c r="A2442" s="28" t="s">
        <v>1500</v>
      </c>
      <c r="B2442" s="28" t="s">
        <v>1011</v>
      </c>
      <c r="C2442" s="28" t="s">
        <v>45</v>
      </c>
      <c r="D2442" s="29" t="s">
        <v>31</v>
      </c>
      <c r="E2442" s="71" t="s">
        <v>46</v>
      </c>
      <c r="F2442" s="71" t="s">
        <v>46</v>
      </c>
      <c r="G2442" s="30">
        <f>SUM(G2443:G2445)</f>
        <v>24.52</v>
      </c>
    </row>
    <row r="2443" spans="1:7" x14ac:dyDescent="0.25">
      <c r="A2443" s="31"/>
      <c r="B2443" s="31"/>
      <c r="C2443" s="32">
        <v>59.5</v>
      </c>
      <c r="D2443" s="32">
        <v>0.4</v>
      </c>
      <c r="E2443" s="32"/>
      <c r="F2443" s="32"/>
      <c r="G2443" s="32">
        <f>PRODUCT(C2443:F2443)</f>
        <v>23.8</v>
      </c>
    </row>
    <row r="2444" spans="1:7" x14ac:dyDescent="0.25">
      <c r="A2444" s="31"/>
      <c r="B2444" s="31"/>
      <c r="C2444" s="32">
        <v>0.9</v>
      </c>
      <c r="D2444" s="32">
        <v>0.4</v>
      </c>
      <c r="E2444" s="32"/>
      <c r="F2444" s="32"/>
      <c r="G2444" s="32">
        <f>PRODUCT(C2444:F2444)</f>
        <v>0.36000000000000004</v>
      </c>
    </row>
    <row r="2445" spans="1:7" x14ac:dyDescent="0.25">
      <c r="A2445" s="31"/>
      <c r="B2445" s="31"/>
      <c r="C2445" s="32">
        <v>0.9</v>
      </c>
      <c r="D2445" s="32">
        <v>0.4</v>
      </c>
      <c r="E2445" s="32"/>
      <c r="F2445" s="32"/>
      <c r="G2445" s="32">
        <f>PRODUCT(C2445:F2445)</f>
        <v>0.36000000000000004</v>
      </c>
    </row>
    <row r="2447" spans="1:7" ht="45" customHeight="1" x14ac:dyDescent="0.25">
      <c r="A2447" s="28" t="s">
        <v>1501</v>
      </c>
      <c r="B2447" s="28" t="s">
        <v>1011</v>
      </c>
      <c r="C2447" s="28" t="s">
        <v>47</v>
      </c>
      <c r="D2447" s="29" t="s">
        <v>31</v>
      </c>
      <c r="E2447" s="71" t="s">
        <v>48</v>
      </c>
      <c r="F2447" s="71" t="s">
        <v>48</v>
      </c>
      <c r="G2447" s="30">
        <f>SUM(G2448:G2448)</f>
        <v>7</v>
      </c>
    </row>
    <row r="2448" spans="1:7" x14ac:dyDescent="0.25">
      <c r="A2448" s="31"/>
      <c r="B2448" s="31"/>
      <c r="C2448" s="32">
        <v>7</v>
      </c>
      <c r="D2448" s="32"/>
      <c r="E2448" s="32"/>
      <c r="F2448" s="32"/>
      <c r="G2448" s="32">
        <f>PRODUCT(C2448:F2448)</f>
        <v>7</v>
      </c>
    </row>
    <row r="2450" spans="1:7" ht="45" customHeight="1" x14ac:dyDescent="0.25">
      <c r="A2450" s="28" t="s">
        <v>1502</v>
      </c>
      <c r="B2450" s="28" t="s">
        <v>1011</v>
      </c>
      <c r="C2450" s="28" t="s">
        <v>49</v>
      </c>
      <c r="D2450" s="29" t="s">
        <v>31</v>
      </c>
      <c r="E2450" s="71" t="s">
        <v>50</v>
      </c>
      <c r="F2450" s="71" t="s">
        <v>50</v>
      </c>
      <c r="G2450" s="30">
        <f>SUM(G2451:G2451)</f>
        <v>2.4000000000000004</v>
      </c>
    </row>
    <row r="2451" spans="1:7" x14ac:dyDescent="0.25">
      <c r="A2451" s="31"/>
      <c r="B2451" s="31"/>
      <c r="C2451" s="32">
        <v>6</v>
      </c>
      <c r="D2451" s="32">
        <v>0.4</v>
      </c>
      <c r="E2451" s="32"/>
      <c r="F2451" s="32"/>
      <c r="G2451" s="32">
        <f>PRODUCT(C2451:F2451)</f>
        <v>2.4000000000000004</v>
      </c>
    </row>
    <row r="2453" spans="1:7" ht="45" customHeight="1" x14ac:dyDescent="0.25">
      <c r="A2453" s="28" t="s">
        <v>1503</v>
      </c>
      <c r="B2453" s="28" t="s">
        <v>1011</v>
      </c>
      <c r="C2453" s="28" t="s">
        <v>51</v>
      </c>
      <c r="D2453" s="29" t="s">
        <v>15</v>
      </c>
      <c r="E2453" s="71" t="s">
        <v>52</v>
      </c>
      <c r="F2453" s="71" t="s">
        <v>52</v>
      </c>
      <c r="G2453" s="30">
        <f>SUM(G2454:G2454)</f>
        <v>12</v>
      </c>
    </row>
    <row r="2454" spans="1:7" x14ac:dyDescent="0.25">
      <c r="A2454" s="31"/>
      <c r="B2454" s="31"/>
      <c r="C2454" s="32">
        <v>6</v>
      </c>
      <c r="D2454" s="32">
        <v>2</v>
      </c>
      <c r="E2454" s="32"/>
      <c r="F2454" s="32"/>
      <c r="G2454" s="32">
        <f>PRODUCT(C2454:F2454)</f>
        <v>12</v>
      </c>
    </row>
    <row r="2456" spans="1:7" x14ac:dyDescent="0.25">
      <c r="B2456" t="s">
        <v>1009</v>
      </c>
      <c r="C2456" s="26" t="s">
        <v>6</v>
      </c>
      <c r="D2456" s="27" t="s">
        <v>7</v>
      </c>
      <c r="E2456" s="26" t="s">
        <v>8</v>
      </c>
    </row>
    <row r="2457" spans="1:7" x14ac:dyDescent="0.25">
      <c r="B2457" t="s">
        <v>1009</v>
      </c>
      <c r="C2457" s="26" t="s">
        <v>9</v>
      </c>
      <c r="D2457" s="27" t="s">
        <v>249</v>
      </c>
      <c r="E2457" s="26" t="s">
        <v>250</v>
      </c>
    </row>
    <row r="2458" spans="1:7" x14ac:dyDescent="0.25">
      <c r="B2458" t="s">
        <v>1009</v>
      </c>
      <c r="C2458" s="26" t="s">
        <v>11</v>
      </c>
      <c r="D2458" s="27" t="s">
        <v>53</v>
      </c>
      <c r="E2458" s="26" t="s">
        <v>54</v>
      </c>
    </row>
    <row r="2460" spans="1:7" ht="45" customHeight="1" x14ac:dyDescent="0.25">
      <c r="A2460" s="28" t="s">
        <v>1504</v>
      </c>
      <c r="B2460" s="28" t="s">
        <v>1011</v>
      </c>
      <c r="C2460" s="28" t="s">
        <v>56</v>
      </c>
      <c r="D2460" s="29" t="s">
        <v>40</v>
      </c>
      <c r="E2460" s="71" t="s">
        <v>57</v>
      </c>
      <c r="F2460" s="71" t="s">
        <v>57</v>
      </c>
      <c r="G2460" s="30">
        <f>SUM(G2461:G2464)</f>
        <v>22.882000000000001</v>
      </c>
    </row>
    <row r="2461" spans="1:7" x14ac:dyDescent="0.25">
      <c r="A2461" s="31"/>
      <c r="B2461" s="31"/>
      <c r="C2461" s="32">
        <v>59.5</v>
      </c>
      <c r="D2461" s="32">
        <v>0.4</v>
      </c>
      <c r="E2461" s="32">
        <v>0.85</v>
      </c>
      <c r="F2461" s="32"/>
      <c r="G2461" s="32">
        <f>PRODUCT(C2461:F2461)</f>
        <v>20.23</v>
      </c>
    </row>
    <row r="2462" spans="1:7" x14ac:dyDescent="0.25">
      <c r="A2462" s="31"/>
      <c r="B2462" s="31"/>
      <c r="C2462" s="32">
        <v>0.9</v>
      </c>
      <c r="D2462" s="32">
        <v>0.4</v>
      </c>
      <c r="E2462" s="32">
        <v>0.85</v>
      </c>
      <c r="F2462" s="32"/>
      <c r="G2462" s="32">
        <f>PRODUCT(C2462:F2462)</f>
        <v>0.30600000000000005</v>
      </c>
    </row>
    <row r="2463" spans="1:7" x14ac:dyDescent="0.25">
      <c r="A2463" s="31"/>
      <c r="B2463" s="31"/>
      <c r="C2463" s="32">
        <v>0.9</v>
      </c>
      <c r="D2463" s="32">
        <v>0.4</v>
      </c>
      <c r="E2463" s="32">
        <v>0.85</v>
      </c>
      <c r="F2463" s="32"/>
      <c r="G2463" s="32">
        <f>PRODUCT(C2463:F2463)</f>
        <v>0.30600000000000005</v>
      </c>
    </row>
    <row r="2464" spans="1:7" x14ac:dyDescent="0.25">
      <c r="A2464" s="31"/>
      <c r="B2464" s="31"/>
      <c r="C2464" s="32">
        <v>6</v>
      </c>
      <c r="D2464" s="32">
        <v>0.4</v>
      </c>
      <c r="E2464" s="32">
        <v>0.85</v>
      </c>
      <c r="F2464" s="32"/>
      <c r="G2464" s="32">
        <f>PRODUCT(C2464:F2464)</f>
        <v>2.04</v>
      </c>
    </row>
    <row r="2466" spans="1:7" ht="45" customHeight="1" x14ac:dyDescent="0.25">
      <c r="A2466" s="28" t="s">
        <v>1505</v>
      </c>
      <c r="B2466" s="28" t="s">
        <v>1011</v>
      </c>
      <c r="C2466" s="28" t="s">
        <v>58</v>
      </c>
      <c r="D2466" s="29" t="s">
        <v>40</v>
      </c>
      <c r="E2466" s="71" t="s">
        <v>59</v>
      </c>
      <c r="F2466" s="71" t="s">
        <v>59</v>
      </c>
      <c r="G2466" s="30">
        <f>SUM(G2467:G2467)</f>
        <v>7.6499999999999995</v>
      </c>
    </row>
    <row r="2467" spans="1:7" x14ac:dyDescent="0.25">
      <c r="A2467" s="31"/>
      <c r="B2467" s="31"/>
      <c r="C2467" s="32">
        <v>9</v>
      </c>
      <c r="D2467" s="32">
        <v>0.85</v>
      </c>
      <c r="E2467" s="32"/>
      <c r="F2467" s="32"/>
      <c r="G2467" s="32">
        <f>PRODUCT(C2467:F2467)</f>
        <v>7.6499999999999995</v>
      </c>
    </row>
    <row r="2469" spans="1:7" ht="45" customHeight="1" x14ac:dyDescent="0.25">
      <c r="A2469" s="28" t="s">
        <v>1506</v>
      </c>
      <c r="B2469" s="28" t="s">
        <v>1011</v>
      </c>
      <c r="C2469" s="28" t="s">
        <v>60</v>
      </c>
      <c r="D2469" s="29" t="s">
        <v>40</v>
      </c>
      <c r="E2469" s="71" t="s">
        <v>61</v>
      </c>
      <c r="F2469" s="71" t="s">
        <v>61</v>
      </c>
      <c r="G2469" s="30">
        <f>SUM(G2470:G2473)</f>
        <v>20.350000000000001</v>
      </c>
    </row>
    <row r="2470" spans="1:7" x14ac:dyDescent="0.25">
      <c r="A2470" s="31"/>
      <c r="B2470" s="31"/>
      <c r="C2470" s="32">
        <v>84.5</v>
      </c>
      <c r="D2470" s="32">
        <v>0.4</v>
      </c>
      <c r="E2470" s="32">
        <v>0.55000000000000004</v>
      </c>
      <c r="F2470" s="32"/>
      <c r="G2470" s="32">
        <f>PRODUCT(C2470:F2470)</f>
        <v>18.590000000000003</v>
      </c>
    </row>
    <row r="2471" spans="1:7" x14ac:dyDescent="0.25">
      <c r="A2471" s="31"/>
      <c r="B2471" s="31"/>
      <c r="C2471" s="32">
        <v>1.2</v>
      </c>
      <c r="D2471" s="32">
        <v>0.4</v>
      </c>
      <c r="E2471" s="32">
        <v>0.55000000000000004</v>
      </c>
      <c r="F2471" s="32"/>
      <c r="G2471" s="32">
        <f>PRODUCT(C2471:F2471)</f>
        <v>0.26400000000000001</v>
      </c>
    </row>
    <row r="2472" spans="1:7" x14ac:dyDescent="0.25">
      <c r="A2472" s="31"/>
      <c r="B2472" s="31"/>
      <c r="C2472" s="32">
        <v>0.8</v>
      </c>
      <c r="D2472" s="32">
        <v>0.4</v>
      </c>
      <c r="E2472" s="32">
        <v>0.55000000000000004</v>
      </c>
      <c r="F2472" s="32"/>
      <c r="G2472" s="32">
        <f>PRODUCT(C2472:F2472)</f>
        <v>0.17600000000000005</v>
      </c>
    </row>
    <row r="2473" spans="1:7" x14ac:dyDescent="0.25">
      <c r="A2473" s="31"/>
      <c r="B2473" s="31"/>
      <c r="C2473" s="32">
        <v>6</v>
      </c>
      <c r="D2473" s="32">
        <v>0.4</v>
      </c>
      <c r="E2473" s="32">
        <v>0.55000000000000004</v>
      </c>
      <c r="F2473" s="32"/>
      <c r="G2473" s="32">
        <f>PRODUCT(C2473:F2473)</f>
        <v>1.3200000000000003</v>
      </c>
    </row>
    <row r="2475" spans="1:7" ht="45" customHeight="1" x14ac:dyDescent="0.25">
      <c r="A2475" s="28" t="s">
        <v>1507</v>
      </c>
      <c r="B2475" s="28" t="s">
        <v>1011</v>
      </c>
      <c r="C2475" s="28" t="s">
        <v>62</v>
      </c>
      <c r="D2475" s="29" t="s">
        <v>40</v>
      </c>
      <c r="E2475" s="71" t="s">
        <v>63</v>
      </c>
      <c r="F2475" s="71" t="s">
        <v>63</v>
      </c>
      <c r="G2475" s="30">
        <f>SUM(G2476:G2476)</f>
        <v>3.8500000000000005</v>
      </c>
    </row>
    <row r="2476" spans="1:7" x14ac:dyDescent="0.25">
      <c r="A2476" s="31"/>
      <c r="B2476" s="31"/>
      <c r="C2476" s="32">
        <v>7</v>
      </c>
      <c r="D2476" s="32">
        <v>0.55000000000000004</v>
      </c>
      <c r="E2476" s="32"/>
      <c r="F2476" s="32"/>
      <c r="G2476" s="32">
        <f>PRODUCT(C2476:F2476)</f>
        <v>3.8500000000000005</v>
      </c>
    </row>
    <row r="2478" spans="1:7" ht="45" customHeight="1" x14ac:dyDescent="0.25">
      <c r="A2478" s="28" t="s">
        <v>1508</v>
      </c>
      <c r="B2478" s="28" t="s">
        <v>1011</v>
      </c>
      <c r="C2478" s="28" t="s">
        <v>64</v>
      </c>
      <c r="D2478" s="29" t="s">
        <v>40</v>
      </c>
      <c r="E2478" s="71" t="s">
        <v>65</v>
      </c>
      <c r="F2478" s="71" t="s">
        <v>65</v>
      </c>
      <c r="G2478" s="30">
        <f>SUM(G2479:G2482)</f>
        <v>8.0759999999999987</v>
      </c>
    </row>
    <row r="2479" spans="1:7" x14ac:dyDescent="0.25">
      <c r="A2479" s="31"/>
      <c r="B2479" s="31"/>
      <c r="C2479" s="32">
        <v>59.5</v>
      </c>
      <c r="D2479" s="32">
        <v>0.4</v>
      </c>
      <c r="E2479" s="32">
        <v>0.3</v>
      </c>
      <c r="F2479" s="32"/>
      <c r="G2479" s="32">
        <f>PRODUCT(C2479:F2479)</f>
        <v>7.14</v>
      </c>
    </row>
    <row r="2480" spans="1:7" x14ac:dyDescent="0.25">
      <c r="A2480" s="31"/>
      <c r="B2480" s="31"/>
      <c r="C2480" s="32">
        <v>0.9</v>
      </c>
      <c r="D2480" s="32">
        <v>0.4</v>
      </c>
      <c r="E2480" s="32">
        <v>0.3</v>
      </c>
      <c r="F2480" s="32"/>
      <c r="G2480" s="32">
        <f>PRODUCT(C2480:F2480)</f>
        <v>0.10800000000000001</v>
      </c>
    </row>
    <row r="2481" spans="1:7" x14ac:dyDescent="0.25">
      <c r="A2481" s="31"/>
      <c r="B2481" s="31"/>
      <c r="C2481" s="32">
        <v>0.9</v>
      </c>
      <c r="D2481" s="32">
        <v>0.4</v>
      </c>
      <c r="E2481" s="32">
        <v>0.3</v>
      </c>
      <c r="F2481" s="32"/>
      <c r="G2481" s="32">
        <f>PRODUCT(C2481:F2481)</f>
        <v>0.10800000000000001</v>
      </c>
    </row>
    <row r="2482" spans="1:7" x14ac:dyDescent="0.25">
      <c r="A2482" s="31"/>
      <c r="B2482" s="31"/>
      <c r="C2482" s="32">
        <v>6</v>
      </c>
      <c r="D2482" s="32">
        <v>0.4</v>
      </c>
      <c r="E2482" s="32">
        <v>0.3</v>
      </c>
      <c r="F2482" s="32"/>
      <c r="G2482" s="32">
        <f>PRODUCT(C2482:F2482)</f>
        <v>0.72000000000000008</v>
      </c>
    </row>
    <row r="2484" spans="1:7" ht="45" customHeight="1" x14ac:dyDescent="0.25">
      <c r="A2484" s="28" t="s">
        <v>1509</v>
      </c>
      <c r="B2484" s="28" t="s">
        <v>1011</v>
      </c>
      <c r="C2484" s="28" t="s">
        <v>66</v>
      </c>
      <c r="D2484" s="29" t="s">
        <v>40</v>
      </c>
      <c r="E2484" s="71" t="s">
        <v>67</v>
      </c>
      <c r="F2484" s="71" t="s">
        <v>67</v>
      </c>
      <c r="G2484" s="30">
        <f>SUM(G2485:G2485)</f>
        <v>2.1</v>
      </c>
    </row>
    <row r="2485" spans="1:7" x14ac:dyDescent="0.25">
      <c r="A2485" s="31"/>
      <c r="B2485" s="31"/>
      <c r="C2485" s="32">
        <v>7</v>
      </c>
      <c r="D2485" s="32">
        <v>0.3</v>
      </c>
      <c r="E2485" s="32"/>
      <c r="F2485" s="32"/>
      <c r="G2485" s="32">
        <f>PRODUCT(C2485:F2485)</f>
        <v>2.1</v>
      </c>
    </row>
    <row r="2487" spans="1:7" x14ac:dyDescent="0.25">
      <c r="B2487" t="s">
        <v>1009</v>
      </c>
      <c r="C2487" s="26" t="s">
        <v>6</v>
      </c>
      <c r="D2487" s="27" t="s">
        <v>7</v>
      </c>
      <c r="E2487" s="26" t="s">
        <v>8</v>
      </c>
    </row>
    <row r="2488" spans="1:7" x14ac:dyDescent="0.25">
      <c r="B2488" t="s">
        <v>1009</v>
      </c>
      <c r="C2488" s="26" t="s">
        <v>9</v>
      </c>
      <c r="D2488" s="27" t="s">
        <v>249</v>
      </c>
      <c r="E2488" s="26" t="s">
        <v>250</v>
      </c>
    </row>
    <row r="2489" spans="1:7" x14ac:dyDescent="0.25">
      <c r="B2489" t="s">
        <v>1009</v>
      </c>
      <c r="C2489" s="26" t="s">
        <v>11</v>
      </c>
      <c r="D2489" s="27" t="s">
        <v>68</v>
      </c>
      <c r="E2489" s="26" t="s">
        <v>69</v>
      </c>
    </row>
    <row r="2491" spans="1:7" ht="45" customHeight="1" x14ac:dyDescent="0.25">
      <c r="A2491" s="28" t="s">
        <v>1510</v>
      </c>
      <c r="B2491" s="28" t="s">
        <v>1011</v>
      </c>
      <c r="C2491" s="28" t="s">
        <v>71</v>
      </c>
      <c r="D2491" s="29" t="s">
        <v>15</v>
      </c>
      <c r="E2491" s="71" t="s">
        <v>72</v>
      </c>
      <c r="F2491" s="71" t="s">
        <v>72</v>
      </c>
      <c r="G2491" s="30">
        <f>SUM(G2492:G2492)</f>
        <v>67.3</v>
      </c>
    </row>
    <row r="2492" spans="1:7" x14ac:dyDescent="0.25">
      <c r="A2492" s="31"/>
      <c r="B2492" s="31"/>
      <c r="C2492" s="32">
        <v>67.3</v>
      </c>
      <c r="D2492" s="32"/>
      <c r="E2492" s="32"/>
      <c r="F2492" s="32"/>
      <c r="G2492" s="32">
        <f>PRODUCT(C2492:F2492)</f>
        <v>67.3</v>
      </c>
    </row>
    <row r="2494" spans="1:7" ht="45" customHeight="1" x14ac:dyDescent="0.25">
      <c r="A2494" s="28" t="s">
        <v>1511</v>
      </c>
      <c r="B2494" s="28" t="s">
        <v>1011</v>
      </c>
      <c r="C2494" s="28" t="s">
        <v>73</v>
      </c>
      <c r="D2494" s="29" t="s">
        <v>18</v>
      </c>
      <c r="E2494" s="71" t="s">
        <v>74</v>
      </c>
      <c r="F2494" s="71" t="s">
        <v>74</v>
      </c>
      <c r="G2494" s="30">
        <f>SUM(G2495:G2495)</f>
        <v>1</v>
      </c>
    </row>
    <row r="2495" spans="1:7" x14ac:dyDescent="0.25">
      <c r="A2495" s="31"/>
      <c r="B2495" s="31"/>
      <c r="C2495" s="32">
        <v>1</v>
      </c>
      <c r="D2495" s="32"/>
      <c r="E2495" s="32"/>
      <c r="F2495" s="32"/>
      <c r="G2495" s="32">
        <f>PRODUCT(C2495:F2495)</f>
        <v>1</v>
      </c>
    </row>
    <row r="2497" spans="1:7" ht="45" customHeight="1" x14ac:dyDescent="0.25">
      <c r="A2497" s="28" t="s">
        <v>1512</v>
      </c>
      <c r="B2497" s="28" t="s">
        <v>1011</v>
      </c>
      <c r="C2497" s="28" t="s">
        <v>75</v>
      </c>
      <c r="D2497" s="29" t="s">
        <v>15</v>
      </c>
      <c r="E2497" s="71" t="s">
        <v>76</v>
      </c>
      <c r="F2497" s="71" t="s">
        <v>76</v>
      </c>
      <c r="G2497" s="30">
        <f>SUM(G2498:G2498)</f>
        <v>67.3</v>
      </c>
    </row>
    <row r="2498" spans="1:7" x14ac:dyDescent="0.25">
      <c r="A2498" s="31"/>
      <c r="B2498" s="31"/>
      <c r="C2498" s="32">
        <v>67.3</v>
      </c>
      <c r="D2498" s="32"/>
      <c r="E2498" s="32"/>
      <c r="F2498" s="32"/>
      <c r="G2498" s="32">
        <f>PRODUCT(C2498:F2498)</f>
        <v>67.3</v>
      </c>
    </row>
    <row r="2500" spans="1:7" x14ac:dyDescent="0.25">
      <c r="B2500" t="s">
        <v>1009</v>
      </c>
      <c r="C2500" s="26" t="s">
        <v>6</v>
      </c>
      <c r="D2500" s="27" t="s">
        <v>7</v>
      </c>
      <c r="E2500" s="26" t="s">
        <v>8</v>
      </c>
    </row>
    <row r="2501" spans="1:7" x14ac:dyDescent="0.25">
      <c r="B2501" t="s">
        <v>1009</v>
      </c>
      <c r="C2501" s="26" t="s">
        <v>9</v>
      </c>
      <c r="D2501" s="27" t="s">
        <v>249</v>
      </c>
      <c r="E2501" s="26" t="s">
        <v>250</v>
      </c>
    </row>
    <row r="2502" spans="1:7" x14ac:dyDescent="0.25">
      <c r="B2502" t="s">
        <v>1009</v>
      </c>
      <c r="C2502" s="26" t="s">
        <v>11</v>
      </c>
      <c r="D2502" s="27" t="s">
        <v>79</v>
      </c>
      <c r="E2502" s="26" t="s">
        <v>80</v>
      </c>
    </row>
    <row r="2504" spans="1:7" ht="45" customHeight="1" x14ac:dyDescent="0.25">
      <c r="A2504" s="28" t="s">
        <v>1513</v>
      </c>
      <c r="B2504" s="28" t="s">
        <v>1011</v>
      </c>
      <c r="C2504" s="28" t="s">
        <v>166</v>
      </c>
      <c r="D2504" s="29" t="s">
        <v>18</v>
      </c>
      <c r="E2504" s="71" t="s">
        <v>167</v>
      </c>
      <c r="F2504" s="71" t="s">
        <v>167</v>
      </c>
      <c r="G2504" s="30">
        <f>SUM(G2505:G2505)</f>
        <v>2</v>
      </c>
    </row>
    <row r="2505" spans="1:7" x14ac:dyDescent="0.25">
      <c r="A2505" s="31"/>
      <c r="B2505" s="31"/>
      <c r="C2505" s="32">
        <v>2</v>
      </c>
      <c r="D2505" s="32"/>
      <c r="E2505" s="32"/>
      <c r="F2505" s="32"/>
      <c r="G2505" s="32">
        <f>PRODUCT(C2505:F2505)</f>
        <v>2</v>
      </c>
    </row>
    <row r="2507" spans="1:7" x14ac:dyDescent="0.25">
      <c r="B2507" t="s">
        <v>1009</v>
      </c>
      <c r="C2507" s="26" t="s">
        <v>6</v>
      </c>
      <c r="D2507" s="27" t="s">
        <v>7</v>
      </c>
      <c r="E2507" s="26" t="s">
        <v>8</v>
      </c>
    </row>
    <row r="2508" spans="1:7" x14ac:dyDescent="0.25">
      <c r="B2508" t="s">
        <v>1009</v>
      </c>
      <c r="C2508" s="26" t="s">
        <v>9</v>
      </c>
      <c r="D2508" s="27" t="s">
        <v>249</v>
      </c>
      <c r="E2508" s="26" t="s">
        <v>250</v>
      </c>
    </row>
    <row r="2509" spans="1:7" x14ac:dyDescent="0.25">
      <c r="B2509" t="s">
        <v>1009</v>
      </c>
      <c r="C2509" s="26" t="s">
        <v>11</v>
      </c>
      <c r="D2509" s="27" t="s">
        <v>84</v>
      </c>
      <c r="E2509" s="26" t="s">
        <v>85</v>
      </c>
    </row>
    <row r="2511" spans="1:7" ht="45" customHeight="1" x14ac:dyDescent="0.25">
      <c r="A2511" s="28" t="s">
        <v>1514</v>
      </c>
      <c r="B2511" s="28" t="s">
        <v>1011</v>
      </c>
      <c r="C2511" s="28" t="s">
        <v>87</v>
      </c>
      <c r="D2511" s="29" t="s">
        <v>31</v>
      </c>
      <c r="E2511" s="71" t="s">
        <v>88</v>
      </c>
      <c r="F2511" s="71" t="s">
        <v>88</v>
      </c>
      <c r="G2511" s="30">
        <f>SUM(G2512:G2515)</f>
        <v>31.52</v>
      </c>
    </row>
    <row r="2512" spans="1:7" x14ac:dyDescent="0.25">
      <c r="A2512" s="31"/>
      <c r="B2512" s="31"/>
      <c r="C2512" s="32">
        <v>59.5</v>
      </c>
      <c r="D2512" s="32">
        <v>0.4</v>
      </c>
      <c r="E2512" s="32"/>
      <c r="F2512" s="32"/>
      <c r="G2512" s="32">
        <f>PRODUCT(C2512:F2512)</f>
        <v>23.8</v>
      </c>
    </row>
    <row r="2513" spans="1:7" x14ac:dyDescent="0.25">
      <c r="A2513" s="31"/>
      <c r="B2513" s="31"/>
      <c r="C2513" s="32">
        <v>0.9</v>
      </c>
      <c r="D2513" s="32">
        <v>0.4</v>
      </c>
      <c r="E2513" s="32"/>
      <c r="F2513" s="32"/>
      <c r="G2513" s="32">
        <f>PRODUCT(C2513:F2513)</f>
        <v>0.36000000000000004</v>
      </c>
    </row>
    <row r="2514" spans="1:7" x14ac:dyDescent="0.25">
      <c r="A2514" s="31"/>
      <c r="B2514" s="31"/>
      <c r="C2514" s="32">
        <v>0.9</v>
      </c>
      <c r="D2514" s="32">
        <v>0.4</v>
      </c>
      <c r="E2514" s="32"/>
      <c r="F2514" s="32"/>
      <c r="G2514" s="32">
        <f>PRODUCT(C2514:F2514)</f>
        <v>0.36000000000000004</v>
      </c>
    </row>
    <row r="2515" spans="1:7" x14ac:dyDescent="0.25">
      <c r="A2515" s="31"/>
      <c r="B2515" s="31"/>
      <c r="C2515" s="32">
        <v>7</v>
      </c>
      <c r="D2515" s="32"/>
      <c r="E2515" s="32"/>
      <c r="F2515" s="32"/>
      <c r="G2515" s="32">
        <f>PRODUCT(C2515:F2515)</f>
        <v>7</v>
      </c>
    </row>
    <row r="2517" spans="1:7" ht="45" customHeight="1" x14ac:dyDescent="0.25">
      <c r="A2517" s="28" t="s">
        <v>1515</v>
      </c>
      <c r="B2517" s="28" t="s">
        <v>1011</v>
      </c>
      <c r="C2517" s="28" t="s">
        <v>89</v>
      </c>
      <c r="D2517" s="29" t="s">
        <v>40</v>
      </c>
      <c r="E2517" s="71" t="s">
        <v>90</v>
      </c>
      <c r="F2517" s="71" t="s">
        <v>90</v>
      </c>
      <c r="G2517" s="30">
        <f>SUM(G2518:G2521)</f>
        <v>3.1520000000000006</v>
      </c>
    </row>
    <row r="2518" spans="1:7" x14ac:dyDescent="0.25">
      <c r="A2518" s="31"/>
      <c r="B2518" s="31"/>
      <c r="C2518" s="32">
        <v>59.5</v>
      </c>
      <c r="D2518" s="32">
        <v>0.4</v>
      </c>
      <c r="E2518" s="32">
        <v>0.1</v>
      </c>
      <c r="F2518" s="32"/>
      <c r="G2518" s="32">
        <f>PRODUCT(C2518:F2518)</f>
        <v>2.3800000000000003</v>
      </c>
    </row>
    <row r="2519" spans="1:7" x14ac:dyDescent="0.25">
      <c r="A2519" s="31"/>
      <c r="B2519" s="31"/>
      <c r="C2519" s="32">
        <v>0.9</v>
      </c>
      <c r="D2519" s="32">
        <v>0.4</v>
      </c>
      <c r="E2519" s="32">
        <v>0.1</v>
      </c>
      <c r="F2519" s="32"/>
      <c r="G2519" s="32">
        <f>PRODUCT(C2519:F2519)</f>
        <v>3.6000000000000004E-2</v>
      </c>
    </row>
    <row r="2520" spans="1:7" x14ac:dyDescent="0.25">
      <c r="A2520" s="31"/>
      <c r="B2520" s="31"/>
      <c r="C2520" s="32">
        <v>0.9</v>
      </c>
      <c r="D2520" s="32">
        <v>0.4</v>
      </c>
      <c r="E2520" s="32">
        <v>0.1</v>
      </c>
      <c r="F2520" s="32"/>
      <c r="G2520" s="32">
        <f>PRODUCT(C2520:F2520)</f>
        <v>3.6000000000000004E-2</v>
      </c>
    </row>
    <row r="2521" spans="1:7" x14ac:dyDescent="0.25">
      <c r="A2521" s="31"/>
      <c r="B2521" s="31"/>
      <c r="C2521" s="32">
        <v>7</v>
      </c>
      <c r="D2521" s="32"/>
      <c r="E2521" s="32">
        <v>0.1</v>
      </c>
      <c r="F2521" s="32"/>
      <c r="G2521" s="32">
        <f>PRODUCT(C2521:F2521)</f>
        <v>0.70000000000000007</v>
      </c>
    </row>
    <row r="2523" spans="1:7" ht="45" customHeight="1" x14ac:dyDescent="0.25">
      <c r="A2523" s="28" t="s">
        <v>1516</v>
      </c>
      <c r="B2523" s="28" t="s">
        <v>1011</v>
      </c>
      <c r="C2523" s="28" t="s">
        <v>91</v>
      </c>
      <c r="D2523" s="29" t="s">
        <v>31</v>
      </c>
      <c r="E2523" s="71" t="s">
        <v>92</v>
      </c>
      <c r="F2523" s="71" t="s">
        <v>92</v>
      </c>
      <c r="G2523" s="30">
        <f>SUM(G2524:G2524)</f>
        <v>2.8000000000000003</v>
      </c>
    </row>
    <row r="2524" spans="1:7" x14ac:dyDescent="0.25">
      <c r="A2524" s="31"/>
      <c r="B2524" s="31"/>
      <c r="C2524" s="32">
        <v>7</v>
      </c>
      <c r="D2524" s="32">
        <v>0.4</v>
      </c>
      <c r="E2524" s="32"/>
      <c r="F2524" s="32"/>
      <c r="G2524" s="32">
        <f>PRODUCT(C2524:F2524)</f>
        <v>2.8000000000000003</v>
      </c>
    </row>
    <row r="2526" spans="1:7" ht="45" customHeight="1" x14ac:dyDescent="0.25">
      <c r="A2526" s="28" t="s">
        <v>1517</v>
      </c>
      <c r="B2526" s="28" t="s">
        <v>1011</v>
      </c>
      <c r="C2526" s="28" t="s">
        <v>156</v>
      </c>
      <c r="D2526" s="29" t="s">
        <v>18</v>
      </c>
      <c r="E2526" s="71" t="s">
        <v>157</v>
      </c>
      <c r="F2526" s="71" t="s">
        <v>157</v>
      </c>
      <c r="G2526" s="30">
        <f>SUM(G2527:G2527)</f>
        <v>1</v>
      </c>
    </row>
    <row r="2527" spans="1:7" x14ac:dyDescent="0.25">
      <c r="A2527" s="31"/>
      <c r="B2527" s="31"/>
      <c r="C2527" s="32">
        <v>1</v>
      </c>
      <c r="D2527" s="32"/>
      <c r="E2527" s="32"/>
      <c r="F2527" s="32"/>
      <c r="G2527" s="32">
        <f>PRODUCT(C2527:F2527)</f>
        <v>1</v>
      </c>
    </row>
    <row r="2529" spans="1:7" x14ac:dyDescent="0.25">
      <c r="B2529" t="s">
        <v>1009</v>
      </c>
      <c r="C2529" s="26" t="s">
        <v>6</v>
      </c>
      <c r="D2529" s="27" t="s">
        <v>7</v>
      </c>
      <c r="E2529" s="26" t="s">
        <v>8</v>
      </c>
    </row>
    <row r="2530" spans="1:7" x14ac:dyDescent="0.25">
      <c r="B2530" t="s">
        <v>1009</v>
      </c>
      <c r="C2530" s="26" t="s">
        <v>9</v>
      </c>
      <c r="D2530" s="27" t="s">
        <v>249</v>
      </c>
      <c r="E2530" s="26" t="s">
        <v>250</v>
      </c>
    </row>
    <row r="2531" spans="1:7" x14ac:dyDescent="0.25">
      <c r="B2531" t="s">
        <v>1009</v>
      </c>
      <c r="C2531" s="26" t="s">
        <v>11</v>
      </c>
      <c r="D2531" s="27" t="s">
        <v>93</v>
      </c>
      <c r="E2531" s="26" t="s">
        <v>94</v>
      </c>
    </row>
    <row r="2533" spans="1:7" ht="45" customHeight="1" x14ac:dyDescent="0.25">
      <c r="A2533" s="28" t="s">
        <v>1518</v>
      </c>
      <c r="B2533" s="28" t="s">
        <v>1011</v>
      </c>
      <c r="C2533" s="28" t="s">
        <v>96</v>
      </c>
      <c r="D2533" s="29" t="s">
        <v>40</v>
      </c>
      <c r="E2533" s="71" t="s">
        <v>97</v>
      </c>
      <c r="F2533" s="71" t="s">
        <v>97</v>
      </c>
      <c r="G2533" s="30">
        <f>SUM(G2534:G2549)</f>
        <v>35.778000000000006</v>
      </c>
    </row>
    <row r="2534" spans="1:7" x14ac:dyDescent="0.25">
      <c r="A2534" s="31" t="s">
        <v>1048</v>
      </c>
      <c r="B2534" s="31"/>
      <c r="C2534" s="32"/>
      <c r="D2534" s="32"/>
      <c r="E2534" s="32"/>
      <c r="F2534" s="32"/>
      <c r="G2534" s="32"/>
    </row>
    <row r="2535" spans="1:7" x14ac:dyDescent="0.25">
      <c r="A2535" s="31" t="s">
        <v>1049</v>
      </c>
      <c r="B2535" s="31"/>
      <c r="C2535" s="32">
        <v>59.5</v>
      </c>
      <c r="D2535" s="32">
        <v>0.4</v>
      </c>
      <c r="E2535" s="32">
        <v>0.15</v>
      </c>
      <c r="F2535" s="32">
        <v>1.35</v>
      </c>
      <c r="G2535" s="32">
        <f t="shared" ref="G2535:G2549" si="26">PRODUCT(C2535:F2535)</f>
        <v>4.8194999999999997</v>
      </c>
    </row>
    <row r="2536" spans="1:7" x14ac:dyDescent="0.25">
      <c r="A2536" s="31" t="s">
        <v>1049</v>
      </c>
      <c r="B2536" s="31"/>
      <c r="C2536" s="32">
        <v>0.9</v>
      </c>
      <c r="D2536" s="32">
        <v>0.4</v>
      </c>
      <c r="E2536" s="32">
        <v>0.15</v>
      </c>
      <c r="F2536" s="32">
        <v>1.35</v>
      </c>
      <c r="G2536" s="32">
        <f t="shared" si="26"/>
        <v>7.2900000000000006E-2</v>
      </c>
    </row>
    <row r="2537" spans="1:7" x14ac:dyDescent="0.25">
      <c r="A2537" s="31" t="s">
        <v>1049</v>
      </c>
      <c r="B2537" s="31"/>
      <c r="C2537" s="32">
        <v>0.9</v>
      </c>
      <c r="D2537" s="32">
        <v>0.4</v>
      </c>
      <c r="E2537" s="32">
        <v>0.15</v>
      </c>
      <c r="F2537" s="32">
        <v>1.35</v>
      </c>
      <c r="G2537" s="32">
        <f t="shared" si="26"/>
        <v>7.2900000000000006E-2</v>
      </c>
    </row>
    <row r="2538" spans="1:7" x14ac:dyDescent="0.25">
      <c r="A2538" s="31" t="s">
        <v>1049</v>
      </c>
      <c r="B2538" s="31"/>
      <c r="C2538" s="32">
        <v>7</v>
      </c>
      <c r="D2538" s="32"/>
      <c r="E2538" s="32">
        <v>0.15</v>
      </c>
      <c r="F2538" s="32">
        <v>1.35</v>
      </c>
      <c r="G2538" s="32">
        <f t="shared" si="26"/>
        <v>1.4175000000000002</v>
      </c>
    </row>
    <row r="2539" spans="1:7" x14ac:dyDescent="0.25">
      <c r="A2539" s="31" t="s">
        <v>1050</v>
      </c>
      <c r="B2539" s="31"/>
      <c r="C2539" s="32">
        <v>6</v>
      </c>
      <c r="D2539" s="32">
        <v>0.4</v>
      </c>
      <c r="E2539" s="32">
        <v>0.2</v>
      </c>
      <c r="F2539" s="32">
        <v>1.35</v>
      </c>
      <c r="G2539" s="32">
        <f t="shared" si="26"/>
        <v>0.64800000000000013</v>
      </c>
    </row>
    <row r="2540" spans="1:7" x14ac:dyDescent="0.25">
      <c r="A2540" s="31" t="s">
        <v>1051</v>
      </c>
      <c r="B2540" s="31"/>
      <c r="C2540" s="32">
        <v>59.5</v>
      </c>
      <c r="D2540" s="32">
        <v>0.4</v>
      </c>
      <c r="E2540" s="32">
        <v>0.85</v>
      </c>
      <c r="F2540" s="32">
        <v>1.35</v>
      </c>
      <c r="G2540" s="32">
        <f t="shared" si="26"/>
        <v>27.310500000000001</v>
      </c>
    </row>
    <row r="2541" spans="1:7" x14ac:dyDescent="0.25">
      <c r="A2541" s="31" t="s">
        <v>1051</v>
      </c>
      <c r="B2541" s="31"/>
      <c r="C2541" s="32">
        <v>0.9</v>
      </c>
      <c r="D2541" s="32">
        <v>0.4</v>
      </c>
      <c r="E2541" s="32">
        <v>0.85</v>
      </c>
      <c r="F2541" s="32">
        <v>1.35</v>
      </c>
      <c r="G2541" s="32">
        <f t="shared" si="26"/>
        <v>0.41310000000000008</v>
      </c>
    </row>
    <row r="2542" spans="1:7" x14ac:dyDescent="0.25">
      <c r="A2542" s="31" t="s">
        <v>1051</v>
      </c>
      <c r="B2542" s="31"/>
      <c r="C2542" s="32">
        <v>0.9</v>
      </c>
      <c r="D2542" s="32">
        <v>0.4</v>
      </c>
      <c r="E2542" s="32">
        <v>0.85</v>
      </c>
      <c r="F2542" s="32">
        <v>1.35</v>
      </c>
      <c r="G2542" s="32">
        <f t="shared" si="26"/>
        <v>0.41310000000000008</v>
      </c>
    </row>
    <row r="2543" spans="1:7" x14ac:dyDescent="0.25">
      <c r="A2543" s="31" t="s">
        <v>1051</v>
      </c>
      <c r="B2543" s="31"/>
      <c r="C2543" s="32">
        <v>6</v>
      </c>
      <c r="D2543" s="32">
        <v>0.4</v>
      </c>
      <c r="E2543" s="32">
        <v>0.85</v>
      </c>
      <c r="F2543" s="32">
        <v>1.35</v>
      </c>
      <c r="G2543" s="32">
        <f t="shared" si="26"/>
        <v>2.7540000000000004</v>
      </c>
    </row>
    <row r="2544" spans="1:7" x14ac:dyDescent="0.25">
      <c r="A2544" s="31" t="s">
        <v>1051</v>
      </c>
      <c r="B2544" s="31"/>
      <c r="C2544" s="32">
        <v>7</v>
      </c>
      <c r="D2544" s="32">
        <v>0.85</v>
      </c>
      <c r="E2544" s="32"/>
      <c r="F2544" s="32">
        <v>1.35</v>
      </c>
      <c r="G2544" s="32">
        <f t="shared" si="26"/>
        <v>8.0325000000000006</v>
      </c>
    </row>
    <row r="2545" spans="1:7" x14ac:dyDescent="0.25">
      <c r="A2545" s="31" t="s">
        <v>1052</v>
      </c>
      <c r="B2545" s="31"/>
      <c r="C2545" s="32">
        <v>59.5</v>
      </c>
      <c r="D2545" s="32">
        <v>0.4</v>
      </c>
      <c r="E2545" s="32">
        <v>0.3</v>
      </c>
      <c r="F2545" s="32">
        <v>-1</v>
      </c>
      <c r="G2545" s="32">
        <f t="shared" si="26"/>
        <v>-7.14</v>
      </c>
    </row>
    <row r="2546" spans="1:7" x14ac:dyDescent="0.25">
      <c r="A2546" s="31" t="s">
        <v>1052</v>
      </c>
      <c r="B2546" s="31"/>
      <c r="C2546" s="32">
        <v>0.9</v>
      </c>
      <c r="D2546" s="32">
        <v>0.4</v>
      </c>
      <c r="E2546" s="32">
        <v>0.3</v>
      </c>
      <c r="F2546" s="32">
        <v>-1</v>
      </c>
      <c r="G2546" s="32">
        <f t="shared" si="26"/>
        <v>-0.10800000000000001</v>
      </c>
    </row>
    <row r="2547" spans="1:7" x14ac:dyDescent="0.25">
      <c r="A2547" s="31" t="s">
        <v>1052</v>
      </c>
      <c r="B2547" s="31"/>
      <c r="C2547" s="32">
        <v>0.9</v>
      </c>
      <c r="D2547" s="32">
        <v>0.4</v>
      </c>
      <c r="E2547" s="32">
        <v>0.3</v>
      </c>
      <c r="F2547" s="32">
        <v>-1</v>
      </c>
      <c r="G2547" s="32">
        <f t="shared" si="26"/>
        <v>-0.10800000000000001</v>
      </c>
    </row>
    <row r="2548" spans="1:7" x14ac:dyDescent="0.25">
      <c r="A2548" s="31" t="s">
        <v>1052</v>
      </c>
      <c r="B2548" s="31"/>
      <c r="C2548" s="32">
        <v>6</v>
      </c>
      <c r="D2548" s="32">
        <v>0.4</v>
      </c>
      <c r="E2548" s="32">
        <v>0.3</v>
      </c>
      <c r="F2548" s="32">
        <v>-1</v>
      </c>
      <c r="G2548" s="32">
        <f t="shared" si="26"/>
        <v>-0.72000000000000008</v>
      </c>
    </row>
    <row r="2549" spans="1:7" x14ac:dyDescent="0.25">
      <c r="A2549" s="31" t="s">
        <v>1052</v>
      </c>
      <c r="B2549" s="31"/>
      <c r="C2549" s="32">
        <v>7</v>
      </c>
      <c r="D2549" s="32">
        <v>0.3</v>
      </c>
      <c r="E2549" s="32"/>
      <c r="F2549" s="32">
        <v>-1</v>
      </c>
      <c r="G2549" s="32">
        <f t="shared" si="26"/>
        <v>-2.1</v>
      </c>
    </row>
    <row r="2551" spans="1:7" ht="45" customHeight="1" x14ac:dyDescent="0.25">
      <c r="A2551" s="28" t="s">
        <v>1519</v>
      </c>
      <c r="B2551" s="28" t="s">
        <v>1011</v>
      </c>
      <c r="C2551" s="28" t="s">
        <v>98</v>
      </c>
      <c r="D2551" s="29" t="s">
        <v>40</v>
      </c>
      <c r="E2551" s="71" t="s">
        <v>99</v>
      </c>
      <c r="F2551" s="71" t="s">
        <v>99</v>
      </c>
      <c r="G2551" s="30">
        <f>SUM(G2552:G2562)</f>
        <v>28.747199999999999</v>
      </c>
    </row>
    <row r="2552" spans="1:7" x14ac:dyDescent="0.25">
      <c r="A2552" s="31" t="s">
        <v>1048</v>
      </c>
      <c r="B2552" s="31"/>
      <c r="C2552" s="32"/>
      <c r="D2552" s="32"/>
      <c r="E2552" s="32"/>
      <c r="F2552" s="32"/>
      <c r="G2552" s="32"/>
    </row>
    <row r="2553" spans="1:7" x14ac:dyDescent="0.25">
      <c r="A2553" s="31" t="s">
        <v>1051</v>
      </c>
      <c r="B2553" s="31"/>
      <c r="C2553" s="32">
        <v>59.5</v>
      </c>
      <c r="D2553" s="32">
        <v>0.4</v>
      </c>
      <c r="E2553" s="32">
        <v>0.85</v>
      </c>
      <c r="F2553" s="32">
        <v>1.35</v>
      </c>
      <c r="G2553" s="32">
        <f t="shared" ref="G2553:G2562" si="27">PRODUCT(C2553:F2553)</f>
        <v>27.310500000000001</v>
      </c>
    </row>
    <row r="2554" spans="1:7" x14ac:dyDescent="0.25">
      <c r="A2554" s="31" t="s">
        <v>1051</v>
      </c>
      <c r="B2554" s="31"/>
      <c r="C2554" s="32">
        <v>0.9</v>
      </c>
      <c r="D2554" s="32">
        <v>0.4</v>
      </c>
      <c r="E2554" s="32">
        <v>0.85</v>
      </c>
      <c r="F2554" s="32">
        <v>1.35</v>
      </c>
      <c r="G2554" s="32">
        <f t="shared" si="27"/>
        <v>0.41310000000000008</v>
      </c>
    </row>
    <row r="2555" spans="1:7" x14ac:dyDescent="0.25">
      <c r="A2555" s="31" t="s">
        <v>1051</v>
      </c>
      <c r="B2555" s="31"/>
      <c r="C2555" s="32">
        <v>0.9</v>
      </c>
      <c r="D2555" s="32">
        <v>0.4</v>
      </c>
      <c r="E2555" s="32">
        <v>0.85</v>
      </c>
      <c r="F2555" s="32">
        <v>1.35</v>
      </c>
      <c r="G2555" s="32">
        <f t="shared" si="27"/>
        <v>0.41310000000000008</v>
      </c>
    </row>
    <row r="2556" spans="1:7" x14ac:dyDescent="0.25">
      <c r="A2556" s="31" t="s">
        <v>1051</v>
      </c>
      <c r="B2556" s="31"/>
      <c r="C2556" s="32">
        <v>6</v>
      </c>
      <c r="D2556" s="32">
        <v>0.4</v>
      </c>
      <c r="E2556" s="32">
        <v>0.85</v>
      </c>
      <c r="F2556" s="32">
        <v>1.35</v>
      </c>
      <c r="G2556" s="32">
        <f t="shared" si="27"/>
        <v>2.7540000000000004</v>
      </c>
    </row>
    <row r="2557" spans="1:7" x14ac:dyDescent="0.25">
      <c r="A2557" s="31" t="s">
        <v>1051</v>
      </c>
      <c r="B2557" s="31"/>
      <c r="C2557" s="32">
        <v>7</v>
      </c>
      <c r="D2557" s="32">
        <v>0.85</v>
      </c>
      <c r="E2557" s="32"/>
      <c r="F2557" s="32">
        <v>1.35</v>
      </c>
      <c r="G2557" s="32">
        <f t="shared" si="27"/>
        <v>8.0325000000000006</v>
      </c>
    </row>
    <row r="2558" spans="1:7" x14ac:dyDescent="0.25">
      <c r="A2558" s="31" t="s">
        <v>1052</v>
      </c>
      <c r="B2558" s="31"/>
      <c r="C2558" s="32">
        <v>59.5</v>
      </c>
      <c r="D2558" s="32">
        <v>0.4</v>
      </c>
      <c r="E2558" s="32">
        <v>0.3</v>
      </c>
      <c r="F2558" s="32">
        <v>-1</v>
      </c>
      <c r="G2558" s="32">
        <f t="shared" si="27"/>
        <v>-7.14</v>
      </c>
    </row>
    <row r="2559" spans="1:7" x14ac:dyDescent="0.25">
      <c r="A2559" s="31" t="s">
        <v>1052</v>
      </c>
      <c r="B2559" s="31"/>
      <c r="C2559" s="32">
        <v>0.9</v>
      </c>
      <c r="D2559" s="32">
        <v>0.4</v>
      </c>
      <c r="E2559" s="32">
        <v>0.3</v>
      </c>
      <c r="F2559" s="32">
        <v>-1</v>
      </c>
      <c r="G2559" s="32">
        <f t="shared" si="27"/>
        <v>-0.10800000000000001</v>
      </c>
    </row>
    <row r="2560" spans="1:7" x14ac:dyDescent="0.25">
      <c r="A2560" s="31" t="s">
        <v>1052</v>
      </c>
      <c r="B2560" s="31"/>
      <c r="C2560" s="32">
        <v>0.9</v>
      </c>
      <c r="D2560" s="32">
        <v>0.4</v>
      </c>
      <c r="E2560" s="32">
        <v>0.3</v>
      </c>
      <c r="F2560" s="32">
        <v>-1</v>
      </c>
      <c r="G2560" s="32">
        <f t="shared" si="27"/>
        <v>-0.10800000000000001</v>
      </c>
    </row>
    <row r="2561" spans="1:7" x14ac:dyDescent="0.25">
      <c r="A2561" s="31" t="s">
        <v>1052</v>
      </c>
      <c r="B2561" s="31"/>
      <c r="C2561" s="32">
        <v>6</v>
      </c>
      <c r="D2561" s="32">
        <v>0.4</v>
      </c>
      <c r="E2561" s="32">
        <v>0.3</v>
      </c>
      <c r="F2561" s="32">
        <v>-1</v>
      </c>
      <c r="G2561" s="32">
        <f t="shared" si="27"/>
        <v>-0.72000000000000008</v>
      </c>
    </row>
    <row r="2562" spans="1:7" x14ac:dyDescent="0.25">
      <c r="A2562" s="31" t="s">
        <v>1052</v>
      </c>
      <c r="B2562" s="31"/>
      <c r="C2562" s="32">
        <v>7</v>
      </c>
      <c r="D2562" s="32">
        <v>0.3</v>
      </c>
      <c r="E2562" s="32"/>
      <c r="F2562" s="32">
        <v>-1</v>
      </c>
      <c r="G2562" s="32">
        <f t="shared" si="27"/>
        <v>-2.1</v>
      </c>
    </row>
    <row r="2564" spans="1:7" ht="45" customHeight="1" x14ac:dyDescent="0.25">
      <c r="A2564" s="28" t="s">
        <v>1520</v>
      </c>
      <c r="B2564" s="28" t="s">
        <v>1011</v>
      </c>
      <c r="C2564" s="28" t="s">
        <v>100</v>
      </c>
      <c r="D2564" s="29" t="s">
        <v>40</v>
      </c>
      <c r="E2564" s="71" t="s">
        <v>101</v>
      </c>
      <c r="F2564" s="71" t="s">
        <v>101</v>
      </c>
      <c r="G2564" s="30">
        <f>SUM(G2565:G2575)</f>
        <v>28.747199999999999</v>
      </c>
    </row>
    <row r="2565" spans="1:7" x14ac:dyDescent="0.25">
      <c r="A2565" s="31" t="s">
        <v>1048</v>
      </c>
      <c r="B2565" s="31"/>
      <c r="C2565" s="32"/>
      <c r="D2565" s="32"/>
      <c r="E2565" s="32"/>
      <c r="F2565" s="32"/>
      <c r="G2565" s="32"/>
    </row>
    <row r="2566" spans="1:7" x14ac:dyDescent="0.25">
      <c r="A2566" s="31" t="s">
        <v>1051</v>
      </c>
      <c r="B2566" s="31"/>
      <c r="C2566" s="32">
        <v>59.5</v>
      </c>
      <c r="D2566" s="32">
        <v>0.4</v>
      </c>
      <c r="E2566" s="32">
        <v>0.85</v>
      </c>
      <c r="F2566" s="32">
        <v>1.35</v>
      </c>
      <c r="G2566" s="32">
        <f t="shared" ref="G2566:G2575" si="28">PRODUCT(C2566:F2566)</f>
        <v>27.310500000000001</v>
      </c>
    </row>
    <row r="2567" spans="1:7" x14ac:dyDescent="0.25">
      <c r="A2567" s="31" t="s">
        <v>1051</v>
      </c>
      <c r="B2567" s="31"/>
      <c r="C2567" s="32">
        <v>0.9</v>
      </c>
      <c r="D2567" s="32">
        <v>0.4</v>
      </c>
      <c r="E2567" s="32">
        <v>0.85</v>
      </c>
      <c r="F2567" s="32">
        <v>1.35</v>
      </c>
      <c r="G2567" s="32">
        <f t="shared" si="28"/>
        <v>0.41310000000000008</v>
      </c>
    </row>
    <row r="2568" spans="1:7" x14ac:dyDescent="0.25">
      <c r="A2568" s="31" t="s">
        <v>1051</v>
      </c>
      <c r="B2568" s="31"/>
      <c r="C2568" s="32">
        <v>0.9</v>
      </c>
      <c r="D2568" s="32">
        <v>0.4</v>
      </c>
      <c r="E2568" s="32">
        <v>0.85</v>
      </c>
      <c r="F2568" s="32">
        <v>1.35</v>
      </c>
      <c r="G2568" s="32">
        <f t="shared" si="28"/>
        <v>0.41310000000000008</v>
      </c>
    </row>
    <row r="2569" spans="1:7" x14ac:dyDescent="0.25">
      <c r="A2569" s="31" t="s">
        <v>1051</v>
      </c>
      <c r="B2569" s="31"/>
      <c r="C2569" s="32">
        <v>6</v>
      </c>
      <c r="D2569" s="32">
        <v>0.4</v>
      </c>
      <c r="E2569" s="32">
        <v>0.85</v>
      </c>
      <c r="F2569" s="32">
        <v>1.35</v>
      </c>
      <c r="G2569" s="32">
        <f t="shared" si="28"/>
        <v>2.7540000000000004</v>
      </c>
    </row>
    <row r="2570" spans="1:7" x14ac:dyDescent="0.25">
      <c r="A2570" s="31" t="s">
        <v>1051</v>
      </c>
      <c r="B2570" s="31"/>
      <c r="C2570" s="32">
        <v>7</v>
      </c>
      <c r="D2570" s="32">
        <v>0.85</v>
      </c>
      <c r="E2570" s="32"/>
      <c r="F2570" s="32">
        <v>1.35</v>
      </c>
      <c r="G2570" s="32">
        <f t="shared" si="28"/>
        <v>8.0325000000000006</v>
      </c>
    </row>
    <row r="2571" spans="1:7" x14ac:dyDescent="0.25">
      <c r="A2571" s="31" t="s">
        <v>1052</v>
      </c>
      <c r="B2571" s="31"/>
      <c r="C2571" s="32">
        <v>59.5</v>
      </c>
      <c r="D2571" s="32">
        <v>0.4</v>
      </c>
      <c r="E2571" s="32">
        <v>0.3</v>
      </c>
      <c r="F2571" s="32">
        <v>-1</v>
      </c>
      <c r="G2571" s="32">
        <f t="shared" si="28"/>
        <v>-7.14</v>
      </c>
    </row>
    <row r="2572" spans="1:7" x14ac:dyDescent="0.25">
      <c r="A2572" s="31" t="s">
        <v>1052</v>
      </c>
      <c r="B2572" s="31"/>
      <c r="C2572" s="32">
        <v>0.9</v>
      </c>
      <c r="D2572" s="32">
        <v>0.4</v>
      </c>
      <c r="E2572" s="32">
        <v>0.3</v>
      </c>
      <c r="F2572" s="32">
        <v>-1</v>
      </c>
      <c r="G2572" s="32">
        <f t="shared" si="28"/>
        <v>-0.10800000000000001</v>
      </c>
    </row>
    <row r="2573" spans="1:7" x14ac:dyDescent="0.25">
      <c r="A2573" s="31" t="s">
        <v>1052</v>
      </c>
      <c r="B2573" s="31"/>
      <c r="C2573" s="32">
        <v>0.9</v>
      </c>
      <c r="D2573" s="32">
        <v>0.4</v>
      </c>
      <c r="E2573" s="32">
        <v>0.3</v>
      </c>
      <c r="F2573" s="32">
        <v>-1</v>
      </c>
      <c r="G2573" s="32">
        <f t="shared" si="28"/>
        <v>-0.10800000000000001</v>
      </c>
    </row>
    <row r="2574" spans="1:7" x14ac:dyDescent="0.25">
      <c r="A2574" s="31" t="s">
        <v>1052</v>
      </c>
      <c r="B2574" s="31"/>
      <c r="C2574" s="32">
        <v>6</v>
      </c>
      <c r="D2574" s="32">
        <v>0.4</v>
      </c>
      <c r="E2574" s="32">
        <v>0.3</v>
      </c>
      <c r="F2574" s="32">
        <v>-1</v>
      </c>
      <c r="G2574" s="32">
        <f t="shared" si="28"/>
        <v>-0.72000000000000008</v>
      </c>
    </row>
    <row r="2575" spans="1:7" x14ac:dyDescent="0.25">
      <c r="A2575" s="31" t="s">
        <v>1052</v>
      </c>
      <c r="B2575" s="31"/>
      <c r="C2575" s="32">
        <v>7</v>
      </c>
      <c r="D2575" s="32">
        <v>0.3</v>
      </c>
      <c r="E2575" s="32"/>
      <c r="F2575" s="32">
        <v>-1</v>
      </c>
      <c r="G2575" s="32">
        <f t="shared" si="28"/>
        <v>-2.1</v>
      </c>
    </row>
    <row r="2577" spans="1:7" ht="45" customHeight="1" x14ac:dyDescent="0.25">
      <c r="A2577" s="28" t="s">
        <v>1521</v>
      </c>
      <c r="B2577" s="28" t="s">
        <v>1011</v>
      </c>
      <c r="C2577" s="28" t="s">
        <v>102</v>
      </c>
      <c r="D2577" s="29" t="s">
        <v>40</v>
      </c>
      <c r="E2577" s="71" t="s">
        <v>103</v>
      </c>
      <c r="F2577" s="71" t="s">
        <v>103</v>
      </c>
      <c r="G2577" s="30">
        <f>SUM(G2578:G2583)</f>
        <v>7.0307999999999993</v>
      </c>
    </row>
    <row r="2578" spans="1:7" x14ac:dyDescent="0.25">
      <c r="A2578" s="31" t="s">
        <v>1048</v>
      </c>
      <c r="B2578" s="31"/>
      <c r="C2578" s="32"/>
      <c r="D2578" s="32"/>
      <c r="E2578" s="32"/>
      <c r="F2578" s="32"/>
      <c r="G2578" s="32"/>
    </row>
    <row r="2579" spans="1:7" x14ac:dyDescent="0.25">
      <c r="A2579" s="31" t="s">
        <v>1049</v>
      </c>
      <c r="B2579" s="31"/>
      <c r="C2579" s="32">
        <v>59.5</v>
      </c>
      <c r="D2579" s="32">
        <v>0.4</v>
      </c>
      <c r="E2579" s="32">
        <v>0.15</v>
      </c>
      <c r="F2579" s="32">
        <v>1.35</v>
      </c>
      <c r="G2579" s="32">
        <f>PRODUCT(C2579:F2579)</f>
        <v>4.8194999999999997</v>
      </c>
    </row>
    <row r="2580" spans="1:7" x14ac:dyDescent="0.25">
      <c r="A2580" s="31" t="s">
        <v>1049</v>
      </c>
      <c r="B2580" s="31"/>
      <c r="C2580" s="32">
        <v>0.9</v>
      </c>
      <c r="D2580" s="32">
        <v>0.4</v>
      </c>
      <c r="E2580" s="32">
        <v>0.15</v>
      </c>
      <c r="F2580" s="32">
        <v>1.35</v>
      </c>
      <c r="G2580" s="32">
        <f>PRODUCT(C2580:F2580)</f>
        <v>7.2900000000000006E-2</v>
      </c>
    </row>
    <row r="2581" spans="1:7" x14ac:dyDescent="0.25">
      <c r="A2581" s="31" t="s">
        <v>1049</v>
      </c>
      <c r="B2581" s="31"/>
      <c r="C2581" s="32">
        <v>0.9</v>
      </c>
      <c r="D2581" s="32">
        <v>0.4</v>
      </c>
      <c r="E2581" s="32">
        <v>0.15</v>
      </c>
      <c r="F2581" s="32">
        <v>1.35</v>
      </c>
      <c r="G2581" s="32">
        <f>PRODUCT(C2581:F2581)</f>
        <v>7.2900000000000006E-2</v>
      </c>
    </row>
    <row r="2582" spans="1:7" x14ac:dyDescent="0.25">
      <c r="A2582" s="31" t="s">
        <v>1049</v>
      </c>
      <c r="B2582" s="31"/>
      <c r="C2582" s="32">
        <v>7</v>
      </c>
      <c r="D2582" s="32"/>
      <c r="E2582" s="32">
        <v>0.15</v>
      </c>
      <c r="F2582" s="32">
        <v>1.35</v>
      </c>
      <c r="G2582" s="32">
        <f>PRODUCT(C2582:F2582)</f>
        <v>1.4175000000000002</v>
      </c>
    </row>
    <row r="2583" spans="1:7" x14ac:dyDescent="0.25">
      <c r="A2583" s="31" t="s">
        <v>1050</v>
      </c>
      <c r="B2583" s="31"/>
      <c r="C2583" s="32">
        <v>6</v>
      </c>
      <c r="D2583" s="32">
        <v>0.4</v>
      </c>
      <c r="E2583" s="32">
        <v>0.2</v>
      </c>
      <c r="F2583" s="32">
        <v>1.35</v>
      </c>
      <c r="G2583" s="32">
        <f>PRODUCT(C2583:F2583)</f>
        <v>0.64800000000000013</v>
      </c>
    </row>
    <row r="2585" spans="1:7" ht="45" customHeight="1" x14ac:dyDescent="0.25">
      <c r="A2585" s="28" t="s">
        <v>1522</v>
      </c>
      <c r="B2585" s="28" t="s">
        <v>1011</v>
      </c>
      <c r="C2585" s="28" t="s">
        <v>104</v>
      </c>
      <c r="D2585" s="29" t="s">
        <v>40</v>
      </c>
      <c r="E2585" s="71" t="s">
        <v>105</v>
      </c>
      <c r="F2585" s="71" t="s">
        <v>105</v>
      </c>
      <c r="G2585" s="30">
        <f>SUM(G2586:G2591)</f>
        <v>7.0307999999999993</v>
      </c>
    </row>
    <row r="2586" spans="1:7" x14ac:dyDescent="0.25">
      <c r="A2586" s="31" t="s">
        <v>1048</v>
      </c>
      <c r="B2586" s="31"/>
      <c r="C2586" s="32"/>
      <c r="D2586" s="32"/>
      <c r="E2586" s="32"/>
      <c r="F2586" s="32"/>
      <c r="G2586" s="32"/>
    </row>
    <row r="2587" spans="1:7" x14ac:dyDescent="0.25">
      <c r="A2587" s="31" t="s">
        <v>1049</v>
      </c>
      <c r="B2587" s="31"/>
      <c r="C2587" s="32">
        <v>59.5</v>
      </c>
      <c r="D2587" s="32">
        <v>0.4</v>
      </c>
      <c r="E2587" s="32">
        <v>0.15</v>
      </c>
      <c r="F2587" s="32">
        <v>1.35</v>
      </c>
      <c r="G2587" s="32">
        <f>PRODUCT(C2587:F2587)</f>
        <v>4.8194999999999997</v>
      </c>
    </row>
    <row r="2588" spans="1:7" x14ac:dyDescent="0.25">
      <c r="A2588" s="31" t="s">
        <v>1049</v>
      </c>
      <c r="B2588" s="31"/>
      <c r="C2588" s="32">
        <v>0.9</v>
      </c>
      <c r="D2588" s="32">
        <v>0.4</v>
      </c>
      <c r="E2588" s="32">
        <v>0.15</v>
      </c>
      <c r="F2588" s="32">
        <v>1.35</v>
      </c>
      <c r="G2588" s="32">
        <f>PRODUCT(C2588:F2588)</f>
        <v>7.2900000000000006E-2</v>
      </c>
    </row>
    <row r="2589" spans="1:7" x14ac:dyDescent="0.25">
      <c r="A2589" s="31" t="s">
        <v>1049</v>
      </c>
      <c r="B2589" s="31"/>
      <c r="C2589" s="32">
        <v>0.9</v>
      </c>
      <c r="D2589" s="32">
        <v>0.4</v>
      </c>
      <c r="E2589" s="32">
        <v>0.15</v>
      </c>
      <c r="F2589" s="32">
        <v>1.35</v>
      </c>
      <c r="G2589" s="32">
        <f>PRODUCT(C2589:F2589)</f>
        <v>7.2900000000000006E-2</v>
      </c>
    </row>
    <row r="2590" spans="1:7" x14ac:dyDescent="0.25">
      <c r="A2590" s="31" t="s">
        <v>1049</v>
      </c>
      <c r="B2590" s="31"/>
      <c r="C2590" s="32">
        <v>7</v>
      </c>
      <c r="D2590" s="32"/>
      <c r="E2590" s="32">
        <v>0.15</v>
      </c>
      <c r="F2590" s="32">
        <v>1.35</v>
      </c>
      <c r="G2590" s="32">
        <f>PRODUCT(C2590:F2590)</f>
        <v>1.4175000000000002</v>
      </c>
    </row>
    <row r="2591" spans="1:7" x14ac:dyDescent="0.25">
      <c r="A2591" s="31" t="s">
        <v>1050</v>
      </c>
      <c r="B2591" s="31"/>
      <c r="C2591" s="32">
        <v>6</v>
      </c>
      <c r="D2591" s="32">
        <v>0.4</v>
      </c>
      <c r="E2591" s="32">
        <v>0.2</v>
      </c>
      <c r="F2591" s="32">
        <v>1.35</v>
      </c>
      <c r="G2591" s="32">
        <f>PRODUCT(C2591:F2591)</f>
        <v>0.64800000000000013</v>
      </c>
    </row>
    <row r="2593" spans="1:7" ht="45" customHeight="1" x14ac:dyDescent="0.25">
      <c r="A2593" s="28" t="s">
        <v>1523</v>
      </c>
      <c r="B2593" s="28" t="s">
        <v>1011</v>
      </c>
      <c r="C2593" s="28" t="s">
        <v>106</v>
      </c>
      <c r="D2593" s="29" t="s">
        <v>40</v>
      </c>
      <c r="E2593" s="71" t="s">
        <v>107</v>
      </c>
      <c r="F2593" s="71" t="s">
        <v>107</v>
      </c>
      <c r="G2593" s="30">
        <f>SUM(G2594:G2594)</f>
        <v>0.5</v>
      </c>
    </row>
    <row r="2594" spans="1:7" x14ac:dyDescent="0.25">
      <c r="A2594" s="31"/>
      <c r="B2594" s="31"/>
      <c r="C2594" s="32">
        <v>0.5</v>
      </c>
      <c r="D2594" s="32"/>
      <c r="E2594" s="32"/>
      <c r="F2594" s="32"/>
      <c r="G2594" s="32">
        <f>PRODUCT(C2594:F2594)</f>
        <v>0.5</v>
      </c>
    </row>
    <row r="2596" spans="1:7" x14ac:dyDescent="0.25">
      <c r="B2596" t="s">
        <v>1009</v>
      </c>
      <c r="C2596" s="26" t="s">
        <v>6</v>
      </c>
      <c r="D2596" s="27" t="s">
        <v>7</v>
      </c>
      <c r="E2596" s="26" t="s">
        <v>8</v>
      </c>
    </row>
    <row r="2597" spans="1:7" x14ac:dyDescent="0.25">
      <c r="B2597" t="s">
        <v>1009</v>
      </c>
      <c r="C2597" s="26" t="s">
        <v>9</v>
      </c>
      <c r="D2597" s="27" t="s">
        <v>259</v>
      </c>
      <c r="E2597" s="26" t="s">
        <v>260</v>
      </c>
    </row>
    <row r="2598" spans="1:7" x14ac:dyDescent="0.25">
      <c r="B2598" t="s">
        <v>1009</v>
      </c>
      <c r="C2598" s="26" t="s">
        <v>11</v>
      </c>
      <c r="D2598" s="27" t="s">
        <v>7</v>
      </c>
      <c r="E2598" s="26" t="s">
        <v>12</v>
      </c>
    </row>
    <row r="2600" spans="1:7" ht="45" customHeight="1" x14ac:dyDescent="0.25">
      <c r="A2600" s="28" t="s">
        <v>1524</v>
      </c>
      <c r="B2600" s="28" t="s">
        <v>1011</v>
      </c>
      <c r="C2600" s="28" t="s">
        <v>14</v>
      </c>
      <c r="D2600" s="29" t="s">
        <v>15</v>
      </c>
      <c r="E2600" s="71" t="s">
        <v>16</v>
      </c>
      <c r="F2600" s="71" t="s">
        <v>16</v>
      </c>
      <c r="G2600" s="30">
        <f>SUM(G2601:G2601)</f>
        <v>70</v>
      </c>
    </row>
    <row r="2601" spans="1:7" x14ac:dyDescent="0.25">
      <c r="A2601" s="31"/>
      <c r="B2601" s="31"/>
      <c r="C2601" s="32">
        <v>70</v>
      </c>
      <c r="D2601" s="32"/>
      <c r="E2601" s="32"/>
      <c r="F2601" s="32"/>
      <c r="G2601" s="32">
        <f>PRODUCT(C2601:F2601)</f>
        <v>70</v>
      </c>
    </row>
    <row r="2603" spans="1:7" ht="45" customHeight="1" x14ac:dyDescent="0.25">
      <c r="A2603" s="28" t="s">
        <v>1525</v>
      </c>
      <c r="B2603" s="28" t="s">
        <v>1011</v>
      </c>
      <c r="C2603" s="28" t="s">
        <v>17</v>
      </c>
      <c r="D2603" s="29" t="s">
        <v>18</v>
      </c>
      <c r="E2603" s="71" t="s">
        <v>19</v>
      </c>
      <c r="F2603" s="71" t="s">
        <v>19</v>
      </c>
      <c r="G2603" s="30">
        <f>SUM(G2604:G2604)</f>
        <v>14</v>
      </c>
    </row>
    <row r="2604" spans="1:7" x14ac:dyDescent="0.25">
      <c r="A2604" s="31"/>
      <c r="B2604" s="31"/>
      <c r="C2604" s="32">
        <v>14</v>
      </c>
      <c r="D2604" s="32"/>
      <c r="E2604" s="32"/>
      <c r="F2604" s="32"/>
      <c r="G2604" s="32">
        <f>PRODUCT(C2604:F2604)</f>
        <v>14</v>
      </c>
    </row>
    <row r="2606" spans="1:7" ht="45" customHeight="1" x14ac:dyDescent="0.25">
      <c r="A2606" s="28" t="s">
        <v>1526</v>
      </c>
      <c r="B2606" s="28" t="s">
        <v>1011</v>
      </c>
      <c r="C2606" s="28" t="s">
        <v>20</v>
      </c>
      <c r="D2606" s="29" t="s">
        <v>18</v>
      </c>
      <c r="E2606" s="71" t="s">
        <v>21</v>
      </c>
      <c r="F2606" s="71" t="s">
        <v>21</v>
      </c>
      <c r="G2606" s="30">
        <f>SUM(G2607:G2607)</f>
        <v>7</v>
      </c>
    </row>
    <row r="2607" spans="1:7" x14ac:dyDescent="0.25">
      <c r="A2607" s="31"/>
      <c r="B2607" s="31"/>
      <c r="C2607" s="32">
        <v>7</v>
      </c>
      <c r="D2607" s="32"/>
      <c r="E2607" s="32"/>
      <c r="F2607" s="32"/>
      <c r="G2607" s="32">
        <f>PRODUCT(C2607:F2607)</f>
        <v>7</v>
      </c>
    </row>
    <row r="2609" spans="1:7" ht="45" customHeight="1" x14ac:dyDescent="0.25">
      <c r="A2609" s="28" t="s">
        <v>1527</v>
      </c>
      <c r="B2609" s="28" t="s">
        <v>1011</v>
      </c>
      <c r="C2609" s="28" t="s">
        <v>22</v>
      </c>
      <c r="D2609" s="29" t="s">
        <v>15</v>
      </c>
      <c r="E2609" s="71" t="s">
        <v>23</v>
      </c>
      <c r="F2609" s="71" t="s">
        <v>23</v>
      </c>
      <c r="G2609" s="30">
        <f>SUM(G2610:G2610)</f>
        <v>140</v>
      </c>
    </row>
    <row r="2610" spans="1:7" x14ac:dyDescent="0.25">
      <c r="A2610" s="31"/>
      <c r="B2610" s="31"/>
      <c r="C2610" s="32">
        <v>140</v>
      </c>
      <c r="D2610" s="32"/>
      <c r="E2610" s="32"/>
      <c r="F2610" s="32"/>
      <c r="G2610" s="32">
        <f>PRODUCT(C2610:F2610)</f>
        <v>140</v>
      </c>
    </row>
    <row r="2612" spans="1:7" ht="45" customHeight="1" x14ac:dyDescent="0.25">
      <c r="A2612" s="28" t="s">
        <v>1528</v>
      </c>
      <c r="B2612" s="28" t="s">
        <v>1011</v>
      </c>
      <c r="C2612" s="28" t="s">
        <v>24</v>
      </c>
      <c r="D2612" s="29" t="s">
        <v>18</v>
      </c>
      <c r="E2612" s="71" t="s">
        <v>25</v>
      </c>
      <c r="F2612" s="71" t="s">
        <v>25</v>
      </c>
      <c r="G2612" s="30">
        <f>SUM(G2613:G2615)</f>
        <v>10</v>
      </c>
    </row>
    <row r="2613" spans="1:7" x14ac:dyDescent="0.25">
      <c r="A2613" s="31" t="s">
        <v>1016</v>
      </c>
      <c r="B2613" s="31"/>
      <c r="C2613" s="32">
        <v>7</v>
      </c>
      <c r="D2613" s="32"/>
      <c r="E2613" s="32"/>
      <c r="F2613" s="32"/>
      <c r="G2613" s="32">
        <f>PRODUCT(C2613:F2613)</f>
        <v>7</v>
      </c>
    </row>
    <row r="2614" spans="1:7" x14ac:dyDescent="0.25">
      <c r="A2614" s="31" t="s">
        <v>1017</v>
      </c>
      <c r="B2614" s="31"/>
      <c r="C2614" s="32">
        <v>2</v>
      </c>
      <c r="D2614" s="32"/>
      <c r="E2614" s="32"/>
      <c r="F2614" s="32"/>
      <c r="G2614" s="32">
        <f>PRODUCT(C2614:F2614)</f>
        <v>2</v>
      </c>
    </row>
    <row r="2615" spans="1:7" x14ac:dyDescent="0.25">
      <c r="A2615" s="31" t="s">
        <v>1018</v>
      </c>
      <c r="B2615" s="31"/>
      <c r="C2615" s="32">
        <v>1</v>
      </c>
      <c r="D2615" s="32"/>
      <c r="E2615" s="32"/>
      <c r="F2615" s="32"/>
      <c r="G2615" s="32">
        <f>PRODUCT(C2615:F2615)</f>
        <v>1</v>
      </c>
    </row>
    <row r="2617" spans="1:7" ht="45" customHeight="1" x14ac:dyDescent="0.25">
      <c r="A2617" s="28" t="s">
        <v>1529</v>
      </c>
      <c r="B2617" s="28" t="s">
        <v>1011</v>
      </c>
      <c r="C2617" s="28" t="s">
        <v>26</v>
      </c>
      <c r="D2617" s="29" t="s">
        <v>18</v>
      </c>
      <c r="E2617" s="71" t="s">
        <v>27</v>
      </c>
      <c r="F2617" s="71" t="s">
        <v>27</v>
      </c>
      <c r="G2617" s="30">
        <f>SUM(G2618:G2619)</f>
        <v>3</v>
      </c>
    </row>
    <row r="2618" spans="1:7" x14ac:dyDescent="0.25">
      <c r="A2618" s="31" t="s">
        <v>1020</v>
      </c>
      <c r="B2618" s="31"/>
      <c r="C2618" s="32">
        <v>2</v>
      </c>
      <c r="D2618" s="32"/>
      <c r="E2618" s="32"/>
      <c r="F2618" s="32"/>
      <c r="G2618" s="32">
        <f>PRODUCT(C2618:F2618)</f>
        <v>2</v>
      </c>
    </row>
    <row r="2619" spans="1:7" x14ac:dyDescent="0.25">
      <c r="A2619" s="31" t="s">
        <v>1021</v>
      </c>
      <c r="B2619" s="31"/>
      <c r="C2619" s="32">
        <v>1</v>
      </c>
      <c r="D2619" s="32"/>
      <c r="E2619" s="32"/>
      <c r="F2619" s="32"/>
      <c r="G2619" s="32">
        <f>PRODUCT(C2619:F2619)</f>
        <v>1</v>
      </c>
    </row>
    <row r="2621" spans="1:7" ht="45" customHeight="1" x14ac:dyDescent="0.25">
      <c r="A2621" s="28" t="s">
        <v>1530</v>
      </c>
      <c r="B2621" s="28" t="s">
        <v>1011</v>
      </c>
      <c r="C2621" s="28" t="s">
        <v>28</v>
      </c>
      <c r="D2621" s="29" t="s">
        <v>18</v>
      </c>
      <c r="E2621" s="71" t="s">
        <v>29</v>
      </c>
      <c r="F2621" s="71" t="s">
        <v>29</v>
      </c>
      <c r="G2621" s="30">
        <f>SUM(G2622:G2624)</f>
        <v>6</v>
      </c>
    </row>
    <row r="2622" spans="1:7" x14ac:dyDescent="0.25">
      <c r="A2622" s="31" t="s">
        <v>1023</v>
      </c>
      <c r="B2622" s="31"/>
      <c r="C2622" s="32">
        <v>1</v>
      </c>
      <c r="D2622" s="32"/>
      <c r="E2622" s="32"/>
      <c r="F2622" s="32"/>
      <c r="G2622" s="32">
        <f>PRODUCT(C2622:F2622)</f>
        <v>1</v>
      </c>
    </row>
    <row r="2623" spans="1:7" x14ac:dyDescent="0.25">
      <c r="A2623" s="31" t="s">
        <v>1024</v>
      </c>
      <c r="B2623" s="31"/>
      <c r="C2623" s="32">
        <v>4</v>
      </c>
      <c r="D2623" s="32"/>
      <c r="E2623" s="32"/>
      <c r="F2623" s="32"/>
      <c r="G2623" s="32">
        <f>PRODUCT(C2623:F2623)</f>
        <v>4</v>
      </c>
    </row>
    <row r="2624" spans="1:7" x14ac:dyDescent="0.25">
      <c r="A2624" s="31" t="s">
        <v>1025</v>
      </c>
      <c r="B2624" s="31"/>
      <c r="C2624" s="32">
        <v>1</v>
      </c>
      <c r="D2624" s="32"/>
      <c r="E2624" s="32"/>
      <c r="F2624" s="32"/>
      <c r="G2624" s="32">
        <f>PRODUCT(C2624:F2624)</f>
        <v>1</v>
      </c>
    </row>
    <row r="2626" spans="1:7" ht="45" customHeight="1" x14ac:dyDescent="0.25">
      <c r="A2626" s="28" t="s">
        <v>1531</v>
      </c>
      <c r="B2626" s="28" t="s">
        <v>1011</v>
      </c>
      <c r="C2626" s="28" t="s">
        <v>30</v>
      </c>
      <c r="D2626" s="29" t="s">
        <v>31</v>
      </c>
      <c r="E2626" s="71" t="s">
        <v>32</v>
      </c>
      <c r="F2626" s="71" t="s">
        <v>32</v>
      </c>
      <c r="G2626" s="30">
        <f>SUM(G2627:G2627)</f>
        <v>17</v>
      </c>
    </row>
    <row r="2627" spans="1:7" x14ac:dyDescent="0.25">
      <c r="A2627" s="31"/>
      <c r="B2627" s="31"/>
      <c r="C2627" s="32">
        <v>17</v>
      </c>
      <c r="D2627" s="32"/>
      <c r="E2627" s="32"/>
      <c r="F2627" s="32"/>
      <c r="G2627" s="32">
        <f>PRODUCT(C2627:F2627)</f>
        <v>17</v>
      </c>
    </row>
    <row r="2629" spans="1:7" ht="45" customHeight="1" x14ac:dyDescent="0.25">
      <c r="A2629" s="28" t="s">
        <v>1532</v>
      </c>
      <c r="B2629" s="28" t="s">
        <v>1011</v>
      </c>
      <c r="C2629" s="28" t="s">
        <v>33</v>
      </c>
      <c r="D2629" s="29" t="s">
        <v>31</v>
      </c>
      <c r="E2629" s="71" t="s">
        <v>34</v>
      </c>
      <c r="F2629" s="71" t="s">
        <v>34</v>
      </c>
      <c r="G2629" s="30">
        <f>SUM(G2630:G2630)</f>
        <v>17</v>
      </c>
    </row>
    <row r="2630" spans="1:7" x14ac:dyDescent="0.25">
      <c r="A2630" s="31"/>
      <c r="B2630" s="31"/>
      <c r="C2630" s="32">
        <v>17</v>
      </c>
      <c r="D2630" s="32"/>
      <c r="E2630" s="32"/>
      <c r="F2630" s="32"/>
      <c r="G2630" s="32">
        <f>PRODUCT(C2630:F2630)</f>
        <v>17</v>
      </c>
    </row>
    <row r="2632" spans="1:7" x14ac:dyDescent="0.25">
      <c r="B2632" t="s">
        <v>1009</v>
      </c>
      <c r="C2632" s="26" t="s">
        <v>6</v>
      </c>
      <c r="D2632" s="27" t="s">
        <v>7</v>
      </c>
      <c r="E2632" s="26" t="s">
        <v>8</v>
      </c>
    </row>
    <row r="2633" spans="1:7" x14ac:dyDescent="0.25">
      <c r="B2633" t="s">
        <v>1009</v>
      </c>
      <c r="C2633" s="26" t="s">
        <v>9</v>
      </c>
      <c r="D2633" s="27" t="s">
        <v>259</v>
      </c>
      <c r="E2633" s="26" t="s">
        <v>260</v>
      </c>
    </row>
    <row r="2634" spans="1:7" x14ac:dyDescent="0.25">
      <c r="B2634" t="s">
        <v>1009</v>
      </c>
      <c r="C2634" s="26" t="s">
        <v>11</v>
      </c>
      <c r="D2634" s="27" t="s">
        <v>36</v>
      </c>
      <c r="E2634" s="26" t="s">
        <v>37</v>
      </c>
    </row>
    <row r="2636" spans="1:7" ht="45" customHeight="1" x14ac:dyDescent="0.25">
      <c r="A2636" s="28" t="s">
        <v>1533</v>
      </c>
      <c r="B2636" s="28" t="s">
        <v>1011</v>
      </c>
      <c r="C2636" s="28" t="s">
        <v>39</v>
      </c>
      <c r="D2636" s="29" t="s">
        <v>40</v>
      </c>
      <c r="E2636" s="71" t="s">
        <v>41</v>
      </c>
      <c r="F2636" s="71" t="s">
        <v>41</v>
      </c>
      <c r="G2636" s="30">
        <f>SUM(G2637:G2637)</f>
        <v>3</v>
      </c>
    </row>
    <row r="2637" spans="1:7" x14ac:dyDescent="0.25">
      <c r="A2637" s="31"/>
      <c r="B2637" s="31"/>
      <c r="C2637" s="32">
        <v>3</v>
      </c>
      <c r="D2637" s="32"/>
      <c r="E2637" s="32"/>
      <c r="F2637" s="32"/>
      <c r="G2637" s="32">
        <f>PRODUCT(C2637:F2637)</f>
        <v>3</v>
      </c>
    </row>
    <row r="2639" spans="1:7" x14ac:dyDescent="0.25">
      <c r="B2639" t="s">
        <v>1009</v>
      </c>
      <c r="C2639" s="26" t="s">
        <v>6</v>
      </c>
      <c r="D2639" s="27" t="s">
        <v>7</v>
      </c>
      <c r="E2639" s="26" t="s">
        <v>8</v>
      </c>
    </row>
    <row r="2640" spans="1:7" x14ac:dyDescent="0.25">
      <c r="B2640" t="s">
        <v>1009</v>
      </c>
      <c r="C2640" s="26" t="s">
        <v>9</v>
      </c>
      <c r="D2640" s="27" t="s">
        <v>259</v>
      </c>
      <c r="E2640" s="26" t="s">
        <v>260</v>
      </c>
    </row>
    <row r="2641" spans="1:7" x14ac:dyDescent="0.25">
      <c r="B2641" t="s">
        <v>1009</v>
      </c>
      <c r="C2641" s="26" t="s">
        <v>11</v>
      </c>
      <c r="D2641" s="27" t="s">
        <v>42</v>
      </c>
      <c r="E2641" s="26" t="s">
        <v>43</v>
      </c>
    </row>
    <row r="2643" spans="1:7" ht="45" customHeight="1" x14ac:dyDescent="0.25">
      <c r="A2643" s="28" t="s">
        <v>1534</v>
      </c>
      <c r="B2643" s="28" t="s">
        <v>1011</v>
      </c>
      <c r="C2643" s="28" t="s">
        <v>45</v>
      </c>
      <c r="D2643" s="29" t="s">
        <v>31</v>
      </c>
      <c r="E2643" s="71" t="s">
        <v>46</v>
      </c>
      <c r="F2643" s="71" t="s">
        <v>46</v>
      </c>
      <c r="G2643" s="30">
        <f>SUM(G2644:G2646)</f>
        <v>25.560000000000002</v>
      </c>
    </row>
    <row r="2644" spans="1:7" x14ac:dyDescent="0.25">
      <c r="A2644" s="31"/>
      <c r="B2644" s="31"/>
      <c r="C2644" s="32">
        <v>62.1</v>
      </c>
      <c r="D2644" s="32">
        <v>0.4</v>
      </c>
      <c r="E2644" s="32"/>
      <c r="F2644" s="32"/>
      <c r="G2644" s="32">
        <f>PRODUCT(C2644:F2644)</f>
        <v>24.840000000000003</v>
      </c>
    </row>
    <row r="2645" spans="1:7" x14ac:dyDescent="0.25">
      <c r="A2645" s="31"/>
      <c r="B2645" s="31"/>
      <c r="C2645" s="32">
        <v>0.8</v>
      </c>
      <c r="D2645" s="32">
        <v>0.4</v>
      </c>
      <c r="E2645" s="32"/>
      <c r="F2645" s="32"/>
      <c r="G2645" s="32">
        <f>PRODUCT(C2645:F2645)</f>
        <v>0.32000000000000006</v>
      </c>
    </row>
    <row r="2646" spans="1:7" x14ac:dyDescent="0.25">
      <c r="A2646" s="31"/>
      <c r="B2646" s="31"/>
      <c r="C2646" s="32">
        <v>1</v>
      </c>
      <c r="D2646" s="32">
        <v>0.4</v>
      </c>
      <c r="E2646" s="32"/>
      <c r="F2646" s="32"/>
      <c r="G2646" s="32">
        <f>PRODUCT(C2646:F2646)</f>
        <v>0.4</v>
      </c>
    </row>
    <row r="2648" spans="1:7" ht="45" customHeight="1" x14ac:dyDescent="0.25">
      <c r="A2648" s="28" t="s">
        <v>1535</v>
      </c>
      <c r="B2648" s="28" t="s">
        <v>1011</v>
      </c>
      <c r="C2648" s="28" t="s">
        <v>47</v>
      </c>
      <c r="D2648" s="29" t="s">
        <v>31</v>
      </c>
      <c r="E2648" s="71" t="s">
        <v>48</v>
      </c>
      <c r="F2648" s="71" t="s">
        <v>48</v>
      </c>
      <c r="G2648" s="30">
        <f>SUM(G2649:G2649)</f>
        <v>7</v>
      </c>
    </row>
    <row r="2649" spans="1:7" x14ac:dyDescent="0.25">
      <c r="A2649" s="31"/>
      <c r="B2649" s="31"/>
      <c r="C2649" s="32">
        <v>7</v>
      </c>
      <c r="D2649" s="32"/>
      <c r="E2649" s="32"/>
      <c r="F2649" s="32"/>
      <c r="G2649" s="32">
        <f>PRODUCT(C2649:F2649)</f>
        <v>7</v>
      </c>
    </row>
    <row r="2651" spans="1:7" ht="45" customHeight="1" x14ac:dyDescent="0.25">
      <c r="A2651" s="28" t="s">
        <v>1536</v>
      </c>
      <c r="B2651" s="28" t="s">
        <v>1011</v>
      </c>
      <c r="C2651" s="28" t="s">
        <v>49</v>
      </c>
      <c r="D2651" s="29" t="s">
        <v>31</v>
      </c>
      <c r="E2651" s="71" t="s">
        <v>50</v>
      </c>
      <c r="F2651" s="71" t="s">
        <v>50</v>
      </c>
      <c r="G2651" s="30">
        <f>SUM(G2652:G2652)</f>
        <v>2.4000000000000004</v>
      </c>
    </row>
    <row r="2652" spans="1:7" x14ac:dyDescent="0.25">
      <c r="A2652" s="31"/>
      <c r="B2652" s="31"/>
      <c r="C2652" s="32">
        <v>6</v>
      </c>
      <c r="D2652" s="32">
        <v>0.4</v>
      </c>
      <c r="E2652" s="32"/>
      <c r="F2652" s="32"/>
      <c r="G2652" s="32">
        <f>PRODUCT(C2652:F2652)</f>
        <v>2.4000000000000004</v>
      </c>
    </row>
    <row r="2654" spans="1:7" ht="45" customHeight="1" x14ac:dyDescent="0.25">
      <c r="A2654" s="28" t="s">
        <v>1537</v>
      </c>
      <c r="B2654" s="28" t="s">
        <v>1011</v>
      </c>
      <c r="C2654" s="28" t="s">
        <v>51</v>
      </c>
      <c r="D2654" s="29" t="s">
        <v>15</v>
      </c>
      <c r="E2654" s="71" t="s">
        <v>52</v>
      </c>
      <c r="F2654" s="71" t="s">
        <v>52</v>
      </c>
      <c r="G2654" s="30">
        <f>SUM(G2655:G2655)</f>
        <v>12</v>
      </c>
    </row>
    <row r="2655" spans="1:7" x14ac:dyDescent="0.25">
      <c r="A2655" s="31"/>
      <c r="B2655" s="31"/>
      <c r="C2655" s="32">
        <v>6</v>
      </c>
      <c r="D2655" s="32">
        <v>2</v>
      </c>
      <c r="E2655" s="32"/>
      <c r="F2655" s="32"/>
      <c r="G2655" s="32">
        <f>PRODUCT(C2655:F2655)</f>
        <v>12</v>
      </c>
    </row>
    <row r="2657" spans="1:7" x14ac:dyDescent="0.25">
      <c r="B2657" t="s">
        <v>1009</v>
      </c>
      <c r="C2657" s="26" t="s">
        <v>6</v>
      </c>
      <c r="D2657" s="27" t="s">
        <v>7</v>
      </c>
      <c r="E2657" s="26" t="s">
        <v>8</v>
      </c>
    </row>
    <row r="2658" spans="1:7" x14ac:dyDescent="0.25">
      <c r="B2658" t="s">
        <v>1009</v>
      </c>
      <c r="C2658" s="26" t="s">
        <v>9</v>
      </c>
      <c r="D2658" s="27" t="s">
        <v>259</v>
      </c>
      <c r="E2658" s="26" t="s">
        <v>260</v>
      </c>
    </row>
    <row r="2659" spans="1:7" x14ac:dyDescent="0.25">
      <c r="B2659" t="s">
        <v>1009</v>
      </c>
      <c r="C2659" s="26" t="s">
        <v>11</v>
      </c>
      <c r="D2659" s="27" t="s">
        <v>53</v>
      </c>
      <c r="E2659" s="26" t="s">
        <v>54</v>
      </c>
    </row>
    <row r="2661" spans="1:7" ht="45" customHeight="1" x14ac:dyDescent="0.25">
      <c r="A2661" s="28" t="s">
        <v>1538</v>
      </c>
      <c r="B2661" s="28" t="s">
        <v>1011</v>
      </c>
      <c r="C2661" s="28" t="s">
        <v>56</v>
      </c>
      <c r="D2661" s="29" t="s">
        <v>40</v>
      </c>
      <c r="E2661" s="71" t="s">
        <v>57</v>
      </c>
      <c r="F2661" s="71" t="s">
        <v>57</v>
      </c>
      <c r="G2661" s="30">
        <f>SUM(G2662:G2665)</f>
        <v>23.765999999999998</v>
      </c>
    </row>
    <row r="2662" spans="1:7" x14ac:dyDescent="0.25">
      <c r="A2662" s="31"/>
      <c r="B2662" s="31"/>
      <c r="C2662" s="32">
        <v>62.1</v>
      </c>
      <c r="D2662" s="32">
        <v>0.4</v>
      </c>
      <c r="E2662" s="32">
        <v>0.85</v>
      </c>
      <c r="F2662" s="32"/>
      <c r="G2662" s="32">
        <f>PRODUCT(C2662:F2662)</f>
        <v>21.114000000000001</v>
      </c>
    </row>
    <row r="2663" spans="1:7" x14ac:dyDescent="0.25">
      <c r="A2663" s="31"/>
      <c r="B2663" s="31"/>
      <c r="C2663" s="32">
        <v>0.8</v>
      </c>
      <c r="D2663" s="32">
        <v>0.4</v>
      </c>
      <c r="E2663" s="32">
        <v>0.85</v>
      </c>
      <c r="F2663" s="32"/>
      <c r="G2663" s="32">
        <f>PRODUCT(C2663:F2663)</f>
        <v>0.27200000000000002</v>
      </c>
    </row>
    <row r="2664" spans="1:7" x14ac:dyDescent="0.25">
      <c r="A2664" s="31"/>
      <c r="B2664" s="31"/>
      <c r="C2664" s="32">
        <v>1</v>
      </c>
      <c r="D2664" s="32">
        <v>0.4</v>
      </c>
      <c r="E2664" s="32">
        <v>0.85</v>
      </c>
      <c r="F2664" s="32"/>
      <c r="G2664" s="32">
        <f>PRODUCT(C2664:F2664)</f>
        <v>0.34</v>
      </c>
    </row>
    <row r="2665" spans="1:7" x14ac:dyDescent="0.25">
      <c r="A2665" s="31"/>
      <c r="B2665" s="31"/>
      <c r="C2665" s="32">
        <v>6</v>
      </c>
      <c r="D2665" s="32">
        <v>0.4</v>
      </c>
      <c r="E2665" s="32">
        <v>0.85</v>
      </c>
      <c r="F2665" s="32"/>
      <c r="G2665" s="32">
        <f>PRODUCT(C2665:F2665)</f>
        <v>2.04</v>
      </c>
    </row>
    <row r="2667" spans="1:7" ht="45" customHeight="1" x14ac:dyDescent="0.25">
      <c r="A2667" s="28" t="s">
        <v>1539</v>
      </c>
      <c r="B2667" s="28" t="s">
        <v>1011</v>
      </c>
      <c r="C2667" s="28" t="s">
        <v>58</v>
      </c>
      <c r="D2667" s="29" t="s">
        <v>40</v>
      </c>
      <c r="E2667" s="71" t="s">
        <v>59</v>
      </c>
      <c r="F2667" s="71" t="s">
        <v>59</v>
      </c>
      <c r="G2667" s="30">
        <f>SUM(G2668:G2668)</f>
        <v>5.95</v>
      </c>
    </row>
    <row r="2668" spans="1:7" x14ac:dyDescent="0.25">
      <c r="A2668" s="31"/>
      <c r="B2668" s="31"/>
      <c r="C2668" s="32">
        <v>7</v>
      </c>
      <c r="D2668" s="32">
        <v>0.85</v>
      </c>
      <c r="E2668" s="32"/>
      <c r="F2668" s="32"/>
      <c r="G2668" s="32">
        <f>PRODUCT(C2668:F2668)</f>
        <v>5.95</v>
      </c>
    </row>
    <row r="2670" spans="1:7" ht="45" customHeight="1" x14ac:dyDescent="0.25">
      <c r="A2670" s="28" t="s">
        <v>1540</v>
      </c>
      <c r="B2670" s="28" t="s">
        <v>1011</v>
      </c>
      <c r="C2670" s="28" t="s">
        <v>60</v>
      </c>
      <c r="D2670" s="29" t="s">
        <v>40</v>
      </c>
      <c r="E2670" s="71" t="s">
        <v>61</v>
      </c>
      <c r="F2670" s="71" t="s">
        <v>61</v>
      </c>
      <c r="G2670" s="30">
        <f>SUM(G2671:G2674)</f>
        <v>15.378000000000004</v>
      </c>
    </row>
    <row r="2671" spans="1:7" x14ac:dyDescent="0.25">
      <c r="A2671" s="31"/>
      <c r="B2671" s="31"/>
      <c r="C2671" s="32">
        <v>62.1</v>
      </c>
      <c r="D2671" s="32">
        <v>0.4</v>
      </c>
      <c r="E2671" s="32">
        <v>0.55000000000000004</v>
      </c>
      <c r="F2671" s="32"/>
      <c r="G2671" s="32">
        <f>PRODUCT(C2671:F2671)</f>
        <v>13.662000000000003</v>
      </c>
    </row>
    <row r="2672" spans="1:7" x14ac:dyDescent="0.25">
      <c r="A2672" s="31"/>
      <c r="B2672" s="31"/>
      <c r="C2672" s="32">
        <v>0.8</v>
      </c>
      <c r="D2672" s="32">
        <v>0.4</v>
      </c>
      <c r="E2672" s="32">
        <v>0.55000000000000004</v>
      </c>
      <c r="F2672" s="32"/>
      <c r="G2672" s="32">
        <f>PRODUCT(C2672:F2672)</f>
        <v>0.17600000000000005</v>
      </c>
    </row>
    <row r="2673" spans="1:7" x14ac:dyDescent="0.25">
      <c r="A2673" s="31"/>
      <c r="B2673" s="31"/>
      <c r="C2673" s="32">
        <v>1</v>
      </c>
      <c r="D2673" s="32">
        <v>0.4</v>
      </c>
      <c r="E2673" s="32">
        <v>0.55000000000000004</v>
      </c>
      <c r="F2673" s="32"/>
      <c r="G2673" s="32">
        <f>PRODUCT(C2673:F2673)</f>
        <v>0.22000000000000003</v>
      </c>
    </row>
    <row r="2674" spans="1:7" x14ac:dyDescent="0.25">
      <c r="A2674" s="31"/>
      <c r="B2674" s="31"/>
      <c r="C2674" s="32">
        <v>6</v>
      </c>
      <c r="D2674" s="32">
        <v>0.4</v>
      </c>
      <c r="E2674" s="32">
        <v>0.55000000000000004</v>
      </c>
      <c r="F2674" s="32"/>
      <c r="G2674" s="32">
        <f>PRODUCT(C2674:F2674)</f>
        <v>1.3200000000000003</v>
      </c>
    </row>
    <row r="2676" spans="1:7" ht="45" customHeight="1" x14ac:dyDescent="0.25">
      <c r="A2676" s="28" t="s">
        <v>1541</v>
      </c>
      <c r="B2676" s="28" t="s">
        <v>1011</v>
      </c>
      <c r="C2676" s="28" t="s">
        <v>62</v>
      </c>
      <c r="D2676" s="29" t="s">
        <v>40</v>
      </c>
      <c r="E2676" s="71" t="s">
        <v>63</v>
      </c>
      <c r="F2676" s="71" t="s">
        <v>63</v>
      </c>
      <c r="G2676" s="30">
        <f>SUM(G2677:G2677)</f>
        <v>3.8500000000000005</v>
      </c>
    </row>
    <row r="2677" spans="1:7" x14ac:dyDescent="0.25">
      <c r="A2677" s="31"/>
      <c r="B2677" s="31"/>
      <c r="C2677" s="32">
        <v>7</v>
      </c>
      <c r="D2677" s="32">
        <v>0.55000000000000004</v>
      </c>
      <c r="E2677" s="32"/>
      <c r="F2677" s="32"/>
      <c r="G2677" s="32">
        <f>PRODUCT(C2677:F2677)</f>
        <v>3.8500000000000005</v>
      </c>
    </row>
    <row r="2679" spans="1:7" ht="45" customHeight="1" x14ac:dyDescent="0.25">
      <c r="A2679" s="28" t="s">
        <v>1542</v>
      </c>
      <c r="B2679" s="28" t="s">
        <v>1011</v>
      </c>
      <c r="C2679" s="28" t="s">
        <v>64</v>
      </c>
      <c r="D2679" s="29" t="s">
        <v>40</v>
      </c>
      <c r="E2679" s="71" t="s">
        <v>65</v>
      </c>
      <c r="F2679" s="71" t="s">
        <v>65</v>
      </c>
      <c r="G2679" s="30">
        <f>SUM(G2680:G2683)</f>
        <v>8.3880000000000017</v>
      </c>
    </row>
    <row r="2680" spans="1:7" x14ac:dyDescent="0.25">
      <c r="A2680" s="31"/>
      <c r="B2680" s="31"/>
      <c r="C2680" s="32">
        <v>62.1</v>
      </c>
      <c r="D2680" s="32">
        <v>0.4</v>
      </c>
      <c r="E2680" s="32">
        <v>0.3</v>
      </c>
      <c r="F2680" s="32"/>
      <c r="G2680" s="32">
        <f>PRODUCT(C2680:F2680)</f>
        <v>7.4520000000000008</v>
      </c>
    </row>
    <row r="2681" spans="1:7" x14ac:dyDescent="0.25">
      <c r="A2681" s="31"/>
      <c r="B2681" s="31"/>
      <c r="C2681" s="32">
        <v>0.8</v>
      </c>
      <c r="D2681" s="32">
        <v>0.4</v>
      </c>
      <c r="E2681" s="32">
        <v>0.3</v>
      </c>
      <c r="F2681" s="32"/>
      <c r="G2681" s="32">
        <f>PRODUCT(C2681:F2681)</f>
        <v>9.6000000000000016E-2</v>
      </c>
    </row>
    <row r="2682" spans="1:7" x14ac:dyDescent="0.25">
      <c r="A2682" s="31"/>
      <c r="B2682" s="31"/>
      <c r="C2682" s="32">
        <v>1</v>
      </c>
      <c r="D2682" s="32">
        <v>0.4</v>
      </c>
      <c r="E2682" s="32">
        <v>0.3</v>
      </c>
      <c r="F2682" s="32"/>
      <c r="G2682" s="32">
        <f>PRODUCT(C2682:F2682)</f>
        <v>0.12</v>
      </c>
    </row>
    <row r="2683" spans="1:7" x14ac:dyDescent="0.25">
      <c r="A2683" s="31"/>
      <c r="B2683" s="31"/>
      <c r="C2683" s="32">
        <v>6</v>
      </c>
      <c r="D2683" s="32">
        <v>0.4</v>
      </c>
      <c r="E2683" s="32">
        <v>0.3</v>
      </c>
      <c r="F2683" s="32"/>
      <c r="G2683" s="32">
        <f>PRODUCT(C2683:F2683)</f>
        <v>0.72000000000000008</v>
      </c>
    </row>
    <row r="2685" spans="1:7" ht="45" customHeight="1" x14ac:dyDescent="0.25">
      <c r="A2685" s="28" t="s">
        <v>1543</v>
      </c>
      <c r="B2685" s="28" t="s">
        <v>1011</v>
      </c>
      <c r="C2685" s="28" t="s">
        <v>66</v>
      </c>
      <c r="D2685" s="29" t="s">
        <v>40</v>
      </c>
      <c r="E2685" s="71" t="s">
        <v>67</v>
      </c>
      <c r="F2685" s="71" t="s">
        <v>67</v>
      </c>
      <c r="G2685" s="30">
        <f>SUM(G2686:G2686)</f>
        <v>2.1</v>
      </c>
    </row>
    <row r="2686" spans="1:7" x14ac:dyDescent="0.25">
      <c r="A2686" s="31"/>
      <c r="B2686" s="31"/>
      <c r="C2686" s="32">
        <v>7</v>
      </c>
      <c r="D2686" s="32">
        <v>0.3</v>
      </c>
      <c r="E2686" s="32"/>
      <c r="F2686" s="32"/>
      <c r="G2686" s="32">
        <f>PRODUCT(C2686:F2686)</f>
        <v>2.1</v>
      </c>
    </row>
    <row r="2688" spans="1:7" x14ac:dyDescent="0.25">
      <c r="B2688" t="s">
        <v>1009</v>
      </c>
      <c r="C2688" s="26" t="s">
        <v>6</v>
      </c>
      <c r="D2688" s="27" t="s">
        <v>7</v>
      </c>
      <c r="E2688" s="26" t="s">
        <v>8</v>
      </c>
    </row>
    <row r="2689" spans="1:7" x14ac:dyDescent="0.25">
      <c r="B2689" t="s">
        <v>1009</v>
      </c>
      <c r="C2689" s="26" t="s">
        <v>9</v>
      </c>
      <c r="D2689" s="27" t="s">
        <v>259</v>
      </c>
      <c r="E2689" s="26" t="s">
        <v>260</v>
      </c>
    </row>
    <row r="2690" spans="1:7" x14ac:dyDescent="0.25">
      <c r="B2690" t="s">
        <v>1009</v>
      </c>
      <c r="C2690" s="26" t="s">
        <v>11</v>
      </c>
      <c r="D2690" s="27" t="s">
        <v>68</v>
      </c>
      <c r="E2690" s="26" t="s">
        <v>69</v>
      </c>
    </row>
    <row r="2692" spans="1:7" ht="45" customHeight="1" x14ac:dyDescent="0.25">
      <c r="A2692" s="28" t="s">
        <v>1544</v>
      </c>
      <c r="B2692" s="28" t="s">
        <v>1011</v>
      </c>
      <c r="C2692" s="28" t="s">
        <v>71</v>
      </c>
      <c r="D2692" s="29" t="s">
        <v>15</v>
      </c>
      <c r="E2692" s="71" t="s">
        <v>72</v>
      </c>
      <c r="F2692" s="71" t="s">
        <v>72</v>
      </c>
      <c r="G2692" s="30">
        <f>SUM(G2693:G2693)</f>
        <v>69.900000000000006</v>
      </c>
    </row>
    <row r="2693" spans="1:7" x14ac:dyDescent="0.25">
      <c r="A2693" s="31"/>
      <c r="B2693" s="31"/>
      <c r="C2693" s="32">
        <v>69.900000000000006</v>
      </c>
      <c r="D2693" s="32"/>
      <c r="E2693" s="32"/>
      <c r="F2693" s="32"/>
      <c r="G2693" s="32">
        <f>PRODUCT(C2693:F2693)</f>
        <v>69.900000000000006</v>
      </c>
    </row>
    <row r="2695" spans="1:7" ht="45" customHeight="1" x14ac:dyDescent="0.25">
      <c r="A2695" s="28" t="s">
        <v>1545</v>
      </c>
      <c r="B2695" s="28" t="s">
        <v>1011</v>
      </c>
      <c r="C2695" s="28" t="s">
        <v>73</v>
      </c>
      <c r="D2695" s="29" t="s">
        <v>18</v>
      </c>
      <c r="E2695" s="71" t="s">
        <v>74</v>
      </c>
      <c r="F2695" s="71" t="s">
        <v>74</v>
      </c>
      <c r="G2695" s="30">
        <f>SUM(G2696:G2696)</f>
        <v>3</v>
      </c>
    </row>
    <row r="2696" spans="1:7" x14ac:dyDescent="0.25">
      <c r="A2696" s="31"/>
      <c r="B2696" s="31"/>
      <c r="C2696" s="32">
        <v>3</v>
      </c>
      <c r="D2696" s="32"/>
      <c r="E2696" s="32"/>
      <c r="F2696" s="32"/>
      <c r="G2696" s="32">
        <f>PRODUCT(C2696:F2696)</f>
        <v>3</v>
      </c>
    </row>
    <row r="2698" spans="1:7" ht="45" customHeight="1" x14ac:dyDescent="0.25">
      <c r="A2698" s="28" t="s">
        <v>1546</v>
      </c>
      <c r="B2698" s="28" t="s">
        <v>1011</v>
      </c>
      <c r="C2698" s="28" t="s">
        <v>75</v>
      </c>
      <c r="D2698" s="29" t="s">
        <v>15</v>
      </c>
      <c r="E2698" s="71" t="s">
        <v>76</v>
      </c>
      <c r="F2698" s="71" t="s">
        <v>76</v>
      </c>
      <c r="G2698" s="30">
        <f>SUM(G2699:G2699)</f>
        <v>69.900000000000006</v>
      </c>
    </row>
    <row r="2699" spans="1:7" x14ac:dyDescent="0.25">
      <c r="A2699" s="31"/>
      <c r="B2699" s="31"/>
      <c r="C2699" s="32">
        <v>69.900000000000006</v>
      </c>
      <c r="D2699" s="32"/>
      <c r="E2699" s="32"/>
      <c r="F2699" s="32"/>
      <c r="G2699" s="32">
        <f>PRODUCT(C2699:F2699)</f>
        <v>69.900000000000006</v>
      </c>
    </row>
    <row r="2701" spans="1:7" ht="45" customHeight="1" x14ac:dyDescent="0.25">
      <c r="A2701" s="28" t="s">
        <v>1547</v>
      </c>
      <c r="B2701" s="28" t="s">
        <v>1011</v>
      </c>
      <c r="C2701" s="28" t="s">
        <v>77</v>
      </c>
      <c r="D2701" s="29" t="s">
        <v>18</v>
      </c>
      <c r="E2701" s="71" t="s">
        <v>78</v>
      </c>
      <c r="F2701" s="71" t="s">
        <v>78</v>
      </c>
      <c r="G2701" s="30">
        <f>SUM(G2702:G2702)</f>
        <v>1</v>
      </c>
    </row>
    <row r="2702" spans="1:7" x14ac:dyDescent="0.25">
      <c r="A2702" s="31"/>
      <c r="B2702" s="31"/>
      <c r="C2702" s="32">
        <v>1</v>
      </c>
      <c r="D2702" s="32"/>
      <c r="E2702" s="32"/>
      <c r="F2702" s="32"/>
      <c r="G2702" s="32">
        <f>PRODUCT(C2702:F2702)</f>
        <v>1</v>
      </c>
    </row>
    <row r="2704" spans="1:7" x14ac:dyDescent="0.25">
      <c r="B2704" t="s">
        <v>1009</v>
      </c>
      <c r="C2704" s="26" t="s">
        <v>6</v>
      </c>
      <c r="D2704" s="27" t="s">
        <v>7</v>
      </c>
      <c r="E2704" s="26" t="s">
        <v>8</v>
      </c>
    </row>
    <row r="2705" spans="1:7" x14ac:dyDescent="0.25">
      <c r="B2705" t="s">
        <v>1009</v>
      </c>
      <c r="C2705" s="26" t="s">
        <v>9</v>
      </c>
      <c r="D2705" s="27" t="s">
        <v>259</v>
      </c>
      <c r="E2705" s="26" t="s">
        <v>260</v>
      </c>
    </row>
    <row r="2706" spans="1:7" x14ac:dyDescent="0.25">
      <c r="B2706" t="s">
        <v>1009</v>
      </c>
      <c r="C2706" s="26" t="s">
        <v>11</v>
      </c>
      <c r="D2706" s="27" t="s">
        <v>79</v>
      </c>
      <c r="E2706" s="26" t="s">
        <v>80</v>
      </c>
    </row>
    <row r="2708" spans="1:7" ht="45" customHeight="1" x14ac:dyDescent="0.25">
      <c r="A2708" s="28" t="s">
        <v>1548</v>
      </c>
      <c r="B2708" s="28" t="s">
        <v>1011</v>
      </c>
      <c r="C2708" s="28" t="s">
        <v>166</v>
      </c>
      <c r="D2708" s="29" t="s">
        <v>18</v>
      </c>
      <c r="E2708" s="71" t="s">
        <v>167</v>
      </c>
      <c r="F2708" s="71" t="s">
        <v>167</v>
      </c>
      <c r="G2708" s="30">
        <f>SUM(G2709:G2709)</f>
        <v>2</v>
      </c>
    </row>
    <row r="2709" spans="1:7" x14ac:dyDescent="0.25">
      <c r="A2709" s="31"/>
      <c r="B2709" s="31"/>
      <c r="C2709" s="32">
        <v>2</v>
      </c>
      <c r="D2709" s="32"/>
      <c r="E2709" s="32"/>
      <c r="F2709" s="32"/>
      <c r="G2709" s="32">
        <f>PRODUCT(C2709:F2709)</f>
        <v>2</v>
      </c>
    </row>
    <row r="2711" spans="1:7" x14ac:dyDescent="0.25">
      <c r="B2711" t="s">
        <v>1009</v>
      </c>
      <c r="C2711" s="26" t="s">
        <v>6</v>
      </c>
      <c r="D2711" s="27" t="s">
        <v>7</v>
      </c>
      <c r="E2711" s="26" t="s">
        <v>8</v>
      </c>
    </row>
    <row r="2712" spans="1:7" x14ac:dyDescent="0.25">
      <c r="B2712" t="s">
        <v>1009</v>
      </c>
      <c r="C2712" s="26" t="s">
        <v>9</v>
      </c>
      <c r="D2712" s="27" t="s">
        <v>259</v>
      </c>
      <c r="E2712" s="26" t="s">
        <v>260</v>
      </c>
    </row>
    <row r="2713" spans="1:7" x14ac:dyDescent="0.25">
      <c r="B2713" t="s">
        <v>1009</v>
      </c>
      <c r="C2713" s="26" t="s">
        <v>11</v>
      </c>
      <c r="D2713" s="27" t="s">
        <v>84</v>
      </c>
      <c r="E2713" s="26" t="s">
        <v>85</v>
      </c>
    </row>
    <row r="2715" spans="1:7" ht="45" customHeight="1" x14ac:dyDescent="0.25">
      <c r="A2715" s="28" t="s">
        <v>1549</v>
      </c>
      <c r="B2715" s="28" t="s">
        <v>1011</v>
      </c>
      <c r="C2715" s="28" t="s">
        <v>87</v>
      </c>
      <c r="D2715" s="29" t="s">
        <v>31</v>
      </c>
      <c r="E2715" s="71" t="s">
        <v>88</v>
      </c>
      <c r="F2715" s="71" t="s">
        <v>88</v>
      </c>
      <c r="G2715" s="30">
        <f>SUM(G2716:G2719)</f>
        <v>32.56</v>
      </c>
    </row>
    <row r="2716" spans="1:7" x14ac:dyDescent="0.25">
      <c r="A2716" s="31"/>
      <c r="B2716" s="31"/>
      <c r="C2716" s="32">
        <v>62.1</v>
      </c>
      <c r="D2716" s="32">
        <v>0.4</v>
      </c>
      <c r="E2716" s="32"/>
      <c r="F2716" s="32"/>
      <c r="G2716" s="32">
        <f>PRODUCT(C2716:F2716)</f>
        <v>24.840000000000003</v>
      </c>
    </row>
    <row r="2717" spans="1:7" x14ac:dyDescent="0.25">
      <c r="A2717" s="31"/>
      <c r="B2717" s="31"/>
      <c r="C2717" s="32">
        <v>0.8</v>
      </c>
      <c r="D2717" s="32">
        <v>0.4</v>
      </c>
      <c r="E2717" s="32"/>
      <c r="F2717" s="32"/>
      <c r="G2717" s="32">
        <f>PRODUCT(C2717:F2717)</f>
        <v>0.32000000000000006</v>
      </c>
    </row>
    <row r="2718" spans="1:7" x14ac:dyDescent="0.25">
      <c r="A2718" s="31"/>
      <c r="B2718" s="31"/>
      <c r="C2718" s="32">
        <v>1</v>
      </c>
      <c r="D2718" s="32">
        <v>0.4</v>
      </c>
      <c r="E2718" s="32"/>
      <c r="F2718" s="32"/>
      <c r="G2718" s="32">
        <f>PRODUCT(C2718:F2718)</f>
        <v>0.4</v>
      </c>
    </row>
    <row r="2719" spans="1:7" x14ac:dyDescent="0.25">
      <c r="A2719" s="31"/>
      <c r="B2719" s="31"/>
      <c r="C2719" s="32">
        <v>7</v>
      </c>
      <c r="D2719" s="32"/>
      <c r="E2719" s="32"/>
      <c r="F2719" s="32"/>
      <c r="G2719" s="32">
        <f>PRODUCT(C2719:F2719)</f>
        <v>7</v>
      </c>
    </row>
    <row r="2721" spans="1:7" ht="45" customHeight="1" x14ac:dyDescent="0.25">
      <c r="A2721" s="28" t="s">
        <v>1550</v>
      </c>
      <c r="B2721" s="28" t="s">
        <v>1011</v>
      </c>
      <c r="C2721" s="28" t="s">
        <v>89</v>
      </c>
      <c r="D2721" s="29" t="s">
        <v>40</v>
      </c>
      <c r="E2721" s="71" t="s">
        <v>90</v>
      </c>
      <c r="F2721" s="71" t="s">
        <v>90</v>
      </c>
      <c r="G2721" s="30">
        <f>SUM(G2722:G2725)</f>
        <v>3.2560000000000007</v>
      </c>
    </row>
    <row r="2722" spans="1:7" x14ac:dyDescent="0.25">
      <c r="A2722" s="31"/>
      <c r="B2722" s="31"/>
      <c r="C2722" s="32">
        <v>62.1</v>
      </c>
      <c r="D2722" s="32">
        <v>0.4</v>
      </c>
      <c r="E2722" s="32">
        <v>0.1</v>
      </c>
      <c r="F2722" s="32"/>
      <c r="G2722" s="32">
        <f>PRODUCT(C2722:F2722)</f>
        <v>2.4840000000000004</v>
      </c>
    </row>
    <row r="2723" spans="1:7" x14ac:dyDescent="0.25">
      <c r="A2723" s="31"/>
      <c r="B2723" s="31"/>
      <c r="C2723" s="32">
        <v>0.8</v>
      </c>
      <c r="D2723" s="32">
        <v>0.4</v>
      </c>
      <c r="E2723" s="32">
        <v>0.1</v>
      </c>
      <c r="F2723" s="32"/>
      <c r="G2723" s="32">
        <f>PRODUCT(C2723:F2723)</f>
        <v>3.2000000000000008E-2</v>
      </c>
    </row>
    <row r="2724" spans="1:7" x14ac:dyDescent="0.25">
      <c r="A2724" s="31"/>
      <c r="B2724" s="31"/>
      <c r="C2724" s="32">
        <v>1</v>
      </c>
      <c r="D2724" s="32">
        <v>0.4</v>
      </c>
      <c r="E2724" s="32">
        <v>0.1</v>
      </c>
      <c r="F2724" s="32"/>
      <c r="G2724" s="32">
        <f>PRODUCT(C2724:F2724)</f>
        <v>4.0000000000000008E-2</v>
      </c>
    </row>
    <row r="2725" spans="1:7" x14ac:dyDescent="0.25">
      <c r="A2725" s="31"/>
      <c r="B2725" s="31"/>
      <c r="C2725" s="32">
        <v>7</v>
      </c>
      <c r="D2725" s="32"/>
      <c r="E2725" s="32">
        <v>0.1</v>
      </c>
      <c r="F2725" s="32"/>
      <c r="G2725" s="32">
        <f>PRODUCT(C2725:F2725)</f>
        <v>0.70000000000000007</v>
      </c>
    </row>
    <row r="2727" spans="1:7" ht="45" customHeight="1" x14ac:dyDescent="0.25">
      <c r="A2727" s="28" t="s">
        <v>1551</v>
      </c>
      <c r="B2727" s="28" t="s">
        <v>1011</v>
      </c>
      <c r="C2727" s="28" t="s">
        <v>91</v>
      </c>
      <c r="D2727" s="29" t="s">
        <v>31</v>
      </c>
      <c r="E2727" s="71" t="s">
        <v>92</v>
      </c>
      <c r="F2727" s="71" t="s">
        <v>92</v>
      </c>
      <c r="G2727" s="30">
        <f>SUM(G2728:G2728)</f>
        <v>2.4000000000000004</v>
      </c>
    </row>
    <row r="2728" spans="1:7" x14ac:dyDescent="0.25">
      <c r="A2728" s="31"/>
      <c r="B2728" s="31"/>
      <c r="C2728" s="32">
        <v>6</v>
      </c>
      <c r="D2728" s="32">
        <v>0.4</v>
      </c>
      <c r="E2728" s="32"/>
      <c r="F2728" s="32"/>
      <c r="G2728" s="32">
        <f>PRODUCT(C2728:F2728)</f>
        <v>2.4000000000000004</v>
      </c>
    </row>
    <row r="2730" spans="1:7" x14ac:dyDescent="0.25">
      <c r="B2730" t="s">
        <v>1009</v>
      </c>
      <c r="C2730" s="26" t="s">
        <v>6</v>
      </c>
      <c r="D2730" s="27" t="s">
        <v>7</v>
      </c>
      <c r="E2730" s="26" t="s">
        <v>8</v>
      </c>
    </row>
    <row r="2731" spans="1:7" x14ac:dyDescent="0.25">
      <c r="B2731" t="s">
        <v>1009</v>
      </c>
      <c r="C2731" s="26" t="s">
        <v>9</v>
      </c>
      <c r="D2731" s="27" t="s">
        <v>259</v>
      </c>
      <c r="E2731" s="26" t="s">
        <v>260</v>
      </c>
    </row>
    <row r="2732" spans="1:7" x14ac:dyDescent="0.25">
      <c r="B2732" t="s">
        <v>1009</v>
      </c>
      <c r="C2732" s="26" t="s">
        <v>11</v>
      </c>
      <c r="D2732" s="27" t="s">
        <v>93</v>
      </c>
      <c r="E2732" s="26" t="s">
        <v>94</v>
      </c>
    </row>
    <row r="2734" spans="1:7" ht="45" customHeight="1" x14ac:dyDescent="0.25">
      <c r="A2734" s="28" t="s">
        <v>1552</v>
      </c>
      <c r="B2734" s="28" t="s">
        <v>1011</v>
      </c>
      <c r="C2734" s="28" t="s">
        <v>96</v>
      </c>
      <c r="D2734" s="29" t="s">
        <v>40</v>
      </c>
      <c r="E2734" s="71" t="s">
        <v>97</v>
      </c>
      <c r="F2734" s="71" t="s">
        <v>97</v>
      </c>
      <c r="G2734" s="30">
        <f>SUM(G2735:G2750)</f>
        <v>36.870000000000005</v>
      </c>
    </row>
    <row r="2735" spans="1:7" x14ac:dyDescent="0.25">
      <c r="A2735" s="31" t="s">
        <v>1048</v>
      </c>
      <c r="B2735" s="31"/>
      <c r="C2735" s="32"/>
      <c r="D2735" s="32"/>
      <c r="E2735" s="32"/>
      <c r="F2735" s="32"/>
      <c r="G2735" s="32"/>
    </row>
    <row r="2736" spans="1:7" x14ac:dyDescent="0.25">
      <c r="A2736" s="31" t="s">
        <v>1049</v>
      </c>
      <c r="B2736" s="31"/>
      <c r="C2736" s="32">
        <v>62.1</v>
      </c>
      <c r="D2736" s="32">
        <v>0.4</v>
      </c>
      <c r="E2736" s="32">
        <v>0.15</v>
      </c>
      <c r="F2736" s="32">
        <v>1.35</v>
      </c>
      <c r="G2736" s="32">
        <f t="shared" ref="G2736:G2750" si="29">PRODUCT(C2736:F2736)</f>
        <v>5.0301000000000009</v>
      </c>
    </row>
    <row r="2737" spans="1:7" x14ac:dyDescent="0.25">
      <c r="A2737" s="31" t="s">
        <v>1049</v>
      </c>
      <c r="B2737" s="31"/>
      <c r="C2737" s="32">
        <v>0.8</v>
      </c>
      <c r="D2737" s="32">
        <v>0.4</v>
      </c>
      <c r="E2737" s="32">
        <v>0.15</v>
      </c>
      <c r="F2737" s="32">
        <v>1.35</v>
      </c>
      <c r="G2737" s="32">
        <f t="shared" si="29"/>
        <v>6.480000000000001E-2</v>
      </c>
    </row>
    <row r="2738" spans="1:7" x14ac:dyDescent="0.25">
      <c r="A2738" s="31" t="s">
        <v>1049</v>
      </c>
      <c r="B2738" s="31"/>
      <c r="C2738" s="32">
        <v>1</v>
      </c>
      <c r="D2738" s="32">
        <v>0.4</v>
      </c>
      <c r="E2738" s="32">
        <v>0.15</v>
      </c>
      <c r="F2738" s="32">
        <v>1.35</v>
      </c>
      <c r="G2738" s="32">
        <f t="shared" si="29"/>
        <v>8.1000000000000003E-2</v>
      </c>
    </row>
    <row r="2739" spans="1:7" x14ac:dyDescent="0.25">
      <c r="A2739" s="31" t="s">
        <v>1049</v>
      </c>
      <c r="B2739" s="31"/>
      <c r="C2739" s="32">
        <v>7</v>
      </c>
      <c r="D2739" s="32"/>
      <c r="E2739" s="32">
        <v>0.15</v>
      </c>
      <c r="F2739" s="32">
        <v>1.35</v>
      </c>
      <c r="G2739" s="32">
        <f t="shared" si="29"/>
        <v>1.4175000000000002</v>
      </c>
    </row>
    <row r="2740" spans="1:7" x14ac:dyDescent="0.25">
      <c r="A2740" s="31" t="s">
        <v>1050</v>
      </c>
      <c r="B2740" s="31"/>
      <c r="C2740" s="32">
        <v>6</v>
      </c>
      <c r="D2740" s="32">
        <v>0.4</v>
      </c>
      <c r="E2740" s="32">
        <v>0.2</v>
      </c>
      <c r="F2740" s="32">
        <v>1.35</v>
      </c>
      <c r="G2740" s="32">
        <f t="shared" si="29"/>
        <v>0.64800000000000013</v>
      </c>
    </row>
    <row r="2741" spans="1:7" x14ac:dyDescent="0.25">
      <c r="A2741" s="31" t="s">
        <v>1051</v>
      </c>
      <c r="B2741" s="31"/>
      <c r="C2741" s="32">
        <v>62.1</v>
      </c>
      <c r="D2741" s="32">
        <v>0.4</v>
      </c>
      <c r="E2741" s="32">
        <v>0.85</v>
      </c>
      <c r="F2741" s="32">
        <v>1.35</v>
      </c>
      <c r="G2741" s="32">
        <f t="shared" si="29"/>
        <v>28.503900000000002</v>
      </c>
    </row>
    <row r="2742" spans="1:7" x14ac:dyDescent="0.25">
      <c r="A2742" s="31" t="s">
        <v>1051</v>
      </c>
      <c r="B2742" s="31"/>
      <c r="C2742" s="32">
        <v>0.8</v>
      </c>
      <c r="D2742" s="32">
        <v>0.4</v>
      </c>
      <c r="E2742" s="32">
        <v>0.85</v>
      </c>
      <c r="F2742" s="32">
        <v>1.35</v>
      </c>
      <c r="G2742" s="32">
        <f t="shared" si="29"/>
        <v>0.36720000000000003</v>
      </c>
    </row>
    <row r="2743" spans="1:7" x14ac:dyDescent="0.25">
      <c r="A2743" s="31" t="s">
        <v>1051</v>
      </c>
      <c r="B2743" s="31"/>
      <c r="C2743" s="32">
        <v>1</v>
      </c>
      <c r="D2743" s="32">
        <v>0.4</v>
      </c>
      <c r="E2743" s="32">
        <v>0.85</v>
      </c>
      <c r="F2743" s="32">
        <v>1.35</v>
      </c>
      <c r="G2743" s="32">
        <f t="shared" si="29"/>
        <v>0.45900000000000007</v>
      </c>
    </row>
    <row r="2744" spans="1:7" x14ac:dyDescent="0.25">
      <c r="A2744" s="31" t="s">
        <v>1051</v>
      </c>
      <c r="B2744" s="31"/>
      <c r="C2744" s="32">
        <v>6</v>
      </c>
      <c r="D2744" s="32">
        <v>0.4</v>
      </c>
      <c r="E2744" s="32">
        <v>0.85</v>
      </c>
      <c r="F2744" s="32">
        <v>1.35</v>
      </c>
      <c r="G2744" s="32">
        <f t="shared" si="29"/>
        <v>2.7540000000000004</v>
      </c>
    </row>
    <row r="2745" spans="1:7" x14ac:dyDescent="0.25">
      <c r="A2745" s="31" t="s">
        <v>1051</v>
      </c>
      <c r="B2745" s="31"/>
      <c r="C2745" s="32">
        <v>7</v>
      </c>
      <c r="D2745" s="32">
        <v>0.85</v>
      </c>
      <c r="E2745" s="32"/>
      <c r="F2745" s="32">
        <v>1.35</v>
      </c>
      <c r="G2745" s="32">
        <f t="shared" si="29"/>
        <v>8.0325000000000006</v>
      </c>
    </row>
    <row r="2746" spans="1:7" x14ac:dyDescent="0.25">
      <c r="A2746" s="31" t="s">
        <v>1052</v>
      </c>
      <c r="B2746" s="31"/>
      <c r="C2746" s="32">
        <v>62.1</v>
      </c>
      <c r="D2746" s="32">
        <v>0.4</v>
      </c>
      <c r="E2746" s="32">
        <v>0.3</v>
      </c>
      <c r="F2746" s="32">
        <v>-1</v>
      </c>
      <c r="G2746" s="32">
        <f t="shared" si="29"/>
        <v>-7.4520000000000008</v>
      </c>
    </row>
    <row r="2747" spans="1:7" x14ac:dyDescent="0.25">
      <c r="A2747" s="31" t="s">
        <v>1052</v>
      </c>
      <c r="B2747" s="31"/>
      <c r="C2747" s="32">
        <v>0.8</v>
      </c>
      <c r="D2747" s="32">
        <v>0.4</v>
      </c>
      <c r="E2747" s="32">
        <v>0.3</v>
      </c>
      <c r="F2747" s="32">
        <v>-1</v>
      </c>
      <c r="G2747" s="32">
        <f t="shared" si="29"/>
        <v>-9.6000000000000016E-2</v>
      </c>
    </row>
    <row r="2748" spans="1:7" x14ac:dyDescent="0.25">
      <c r="A2748" s="31" t="s">
        <v>1052</v>
      </c>
      <c r="B2748" s="31"/>
      <c r="C2748" s="32">
        <v>1</v>
      </c>
      <c r="D2748" s="32">
        <v>0.4</v>
      </c>
      <c r="E2748" s="32">
        <v>0.3</v>
      </c>
      <c r="F2748" s="32">
        <v>-1</v>
      </c>
      <c r="G2748" s="32">
        <f t="shared" si="29"/>
        <v>-0.12</v>
      </c>
    </row>
    <row r="2749" spans="1:7" x14ac:dyDescent="0.25">
      <c r="A2749" s="31" t="s">
        <v>1052</v>
      </c>
      <c r="B2749" s="31"/>
      <c r="C2749" s="32">
        <v>6</v>
      </c>
      <c r="D2749" s="32">
        <v>0.4</v>
      </c>
      <c r="E2749" s="32">
        <v>0.3</v>
      </c>
      <c r="F2749" s="32">
        <v>-1</v>
      </c>
      <c r="G2749" s="32">
        <f t="shared" si="29"/>
        <v>-0.72000000000000008</v>
      </c>
    </row>
    <row r="2750" spans="1:7" x14ac:dyDescent="0.25">
      <c r="A2750" s="31" t="s">
        <v>1052</v>
      </c>
      <c r="B2750" s="31"/>
      <c r="C2750" s="32">
        <v>7</v>
      </c>
      <c r="D2750" s="32">
        <v>0.3</v>
      </c>
      <c r="E2750" s="32"/>
      <c r="F2750" s="32">
        <v>-1</v>
      </c>
      <c r="G2750" s="32">
        <f t="shared" si="29"/>
        <v>-2.1</v>
      </c>
    </row>
    <row r="2752" spans="1:7" ht="45" customHeight="1" x14ac:dyDescent="0.25">
      <c r="A2752" s="28" t="s">
        <v>1553</v>
      </c>
      <c r="B2752" s="28" t="s">
        <v>1011</v>
      </c>
      <c r="C2752" s="28" t="s">
        <v>98</v>
      </c>
      <c r="D2752" s="29" t="s">
        <v>40</v>
      </c>
      <c r="E2752" s="71" t="s">
        <v>99</v>
      </c>
      <c r="F2752" s="71" t="s">
        <v>99</v>
      </c>
      <c r="G2752" s="30">
        <f>SUM(G2753:G2763)</f>
        <v>29.628600000000006</v>
      </c>
    </row>
    <row r="2753" spans="1:7" x14ac:dyDescent="0.25">
      <c r="A2753" s="31" t="s">
        <v>1048</v>
      </c>
      <c r="B2753" s="31"/>
      <c r="C2753" s="32"/>
      <c r="D2753" s="32"/>
      <c r="E2753" s="32"/>
      <c r="F2753" s="32"/>
      <c r="G2753" s="32"/>
    </row>
    <row r="2754" spans="1:7" x14ac:dyDescent="0.25">
      <c r="A2754" s="31" t="s">
        <v>1051</v>
      </c>
      <c r="B2754" s="31"/>
      <c r="C2754" s="32">
        <v>62.1</v>
      </c>
      <c r="D2754" s="32">
        <v>0.4</v>
      </c>
      <c r="E2754" s="32">
        <v>0.85</v>
      </c>
      <c r="F2754" s="32">
        <v>1.35</v>
      </c>
      <c r="G2754" s="32">
        <f t="shared" ref="G2754:G2763" si="30">PRODUCT(C2754:F2754)</f>
        <v>28.503900000000002</v>
      </c>
    </row>
    <row r="2755" spans="1:7" x14ac:dyDescent="0.25">
      <c r="A2755" s="31" t="s">
        <v>1051</v>
      </c>
      <c r="B2755" s="31"/>
      <c r="C2755" s="32">
        <v>0.8</v>
      </c>
      <c r="D2755" s="32">
        <v>0.4</v>
      </c>
      <c r="E2755" s="32">
        <v>0.85</v>
      </c>
      <c r="F2755" s="32">
        <v>1.35</v>
      </c>
      <c r="G2755" s="32">
        <f t="shared" si="30"/>
        <v>0.36720000000000003</v>
      </c>
    </row>
    <row r="2756" spans="1:7" x14ac:dyDescent="0.25">
      <c r="A2756" s="31" t="s">
        <v>1051</v>
      </c>
      <c r="B2756" s="31"/>
      <c r="C2756" s="32">
        <v>1</v>
      </c>
      <c r="D2756" s="32">
        <v>0.4</v>
      </c>
      <c r="E2756" s="32">
        <v>0.85</v>
      </c>
      <c r="F2756" s="32">
        <v>1.35</v>
      </c>
      <c r="G2756" s="32">
        <f t="shared" si="30"/>
        <v>0.45900000000000007</v>
      </c>
    </row>
    <row r="2757" spans="1:7" x14ac:dyDescent="0.25">
      <c r="A2757" s="31" t="s">
        <v>1051</v>
      </c>
      <c r="B2757" s="31"/>
      <c r="C2757" s="32">
        <v>6</v>
      </c>
      <c r="D2757" s="32">
        <v>0.4</v>
      </c>
      <c r="E2757" s="32">
        <v>0.85</v>
      </c>
      <c r="F2757" s="32">
        <v>1.35</v>
      </c>
      <c r="G2757" s="32">
        <f t="shared" si="30"/>
        <v>2.7540000000000004</v>
      </c>
    </row>
    <row r="2758" spans="1:7" x14ac:dyDescent="0.25">
      <c r="A2758" s="31" t="s">
        <v>1051</v>
      </c>
      <c r="B2758" s="31"/>
      <c r="C2758" s="32">
        <v>7</v>
      </c>
      <c r="D2758" s="32">
        <v>0.85</v>
      </c>
      <c r="E2758" s="32"/>
      <c r="F2758" s="32">
        <v>1.35</v>
      </c>
      <c r="G2758" s="32">
        <f t="shared" si="30"/>
        <v>8.0325000000000006</v>
      </c>
    </row>
    <row r="2759" spans="1:7" x14ac:dyDescent="0.25">
      <c r="A2759" s="31" t="s">
        <v>1052</v>
      </c>
      <c r="B2759" s="31"/>
      <c r="C2759" s="32">
        <v>62.1</v>
      </c>
      <c r="D2759" s="32">
        <v>0.4</v>
      </c>
      <c r="E2759" s="32">
        <v>0.3</v>
      </c>
      <c r="F2759" s="32">
        <v>-1</v>
      </c>
      <c r="G2759" s="32">
        <f t="shared" si="30"/>
        <v>-7.4520000000000008</v>
      </c>
    </row>
    <row r="2760" spans="1:7" x14ac:dyDescent="0.25">
      <c r="A2760" s="31" t="s">
        <v>1052</v>
      </c>
      <c r="B2760" s="31"/>
      <c r="C2760" s="32">
        <v>0.8</v>
      </c>
      <c r="D2760" s="32">
        <v>0.4</v>
      </c>
      <c r="E2760" s="32">
        <v>0.3</v>
      </c>
      <c r="F2760" s="32">
        <v>-1</v>
      </c>
      <c r="G2760" s="32">
        <f t="shared" si="30"/>
        <v>-9.6000000000000016E-2</v>
      </c>
    </row>
    <row r="2761" spans="1:7" x14ac:dyDescent="0.25">
      <c r="A2761" s="31" t="s">
        <v>1052</v>
      </c>
      <c r="B2761" s="31"/>
      <c r="C2761" s="32">
        <v>1</v>
      </c>
      <c r="D2761" s="32">
        <v>0.4</v>
      </c>
      <c r="E2761" s="32">
        <v>0.3</v>
      </c>
      <c r="F2761" s="32">
        <v>-1</v>
      </c>
      <c r="G2761" s="32">
        <f t="shared" si="30"/>
        <v>-0.12</v>
      </c>
    </row>
    <row r="2762" spans="1:7" x14ac:dyDescent="0.25">
      <c r="A2762" s="31" t="s">
        <v>1052</v>
      </c>
      <c r="B2762" s="31"/>
      <c r="C2762" s="32">
        <v>6</v>
      </c>
      <c r="D2762" s="32">
        <v>0.4</v>
      </c>
      <c r="E2762" s="32">
        <v>0.3</v>
      </c>
      <c r="F2762" s="32">
        <v>-1</v>
      </c>
      <c r="G2762" s="32">
        <f t="shared" si="30"/>
        <v>-0.72000000000000008</v>
      </c>
    </row>
    <row r="2763" spans="1:7" x14ac:dyDescent="0.25">
      <c r="A2763" s="31" t="s">
        <v>1052</v>
      </c>
      <c r="B2763" s="31"/>
      <c r="C2763" s="32">
        <v>7</v>
      </c>
      <c r="D2763" s="32">
        <v>0.3</v>
      </c>
      <c r="E2763" s="32"/>
      <c r="F2763" s="32">
        <v>-1</v>
      </c>
      <c r="G2763" s="32">
        <f t="shared" si="30"/>
        <v>-2.1</v>
      </c>
    </row>
    <row r="2765" spans="1:7" ht="45" customHeight="1" x14ac:dyDescent="0.25">
      <c r="A2765" s="28" t="s">
        <v>1554</v>
      </c>
      <c r="B2765" s="28" t="s">
        <v>1011</v>
      </c>
      <c r="C2765" s="28" t="s">
        <v>100</v>
      </c>
      <c r="D2765" s="29" t="s">
        <v>40</v>
      </c>
      <c r="E2765" s="71" t="s">
        <v>101</v>
      </c>
      <c r="F2765" s="71" t="s">
        <v>101</v>
      </c>
      <c r="G2765" s="30">
        <f>SUM(G2766:G2776)</f>
        <v>29.628600000000006</v>
      </c>
    </row>
    <row r="2766" spans="1:7" x14ac:dyDescent="0.25">
      <c r="A2766" s="31" t="s">
        <v>1048</v>
      </c>
      <c r="B2766" s="31"/>
      <c r="C2766" s="32"/>
      <c r="D2766" s="32"/>
      <c r="E2766" s="32"/>
      <c r="F2766" s="32"/>
      <c r="G2766" s="32"/>
    </row>
    <row r="2767" spans="1:7" x14ac:dyDescent="0.25">
      <c r="A2767" s="31" t="s">
        <v>1051</v>
      </c>
      <c r="B2767" s="31"/>
      <c r="C2767" s="32">
        <v>62.1</v>
      </c>
      <c r="D2767" s="32">
        <v>0.4</v>
      </c>
      <c r="E2767" s="32">
        <v>0.85</v>
      </c>
      <c r="F2767" s="32">
        <v>1.35</v>
      </c>
      <c r="G2767" s="32">
        <f t="shared" ref="G2767:G2776" si="31">PRODUCT(C2767:F2767)</f>
        <v>28.503900000000002</v>
      </c>
    </row>
    <row r="2768" spans="1:7" x14ac:dyDescent="0.25">
      <c r="A2768" s="31" t="s">
        <v>1051</v>
      </c>
      <c r="B2768" s="31"/>
      <c r="C2768" s="32">
        <v>0.8</v>
      </c>
      <c r="D2768" s="32">
        <v>0.4</v>
      </c>
      <c r="E2768" s="32">
        <v>0.85</v>
      </c>
      <c r="F2768" s="32">
        <v>1.35</v>
      </c>
      <c r="G2768" s="32">
        <f t="shared" si="31"/>
        <v>0.36720000000000003</v>
      </c>
    </row>
    <row r="2769" spans="1:7" x14ac:dyDescent="0.25">
      <c r="A2769" s="31" t="s">
        <v>1051</v>
      </c>
      <c r="B2769" s="31"/>
      <c r="C2769" s="32">
        <v>1</v>
      </c>
      <c r="D2769" s="32">
        <v>0.4</v>
      </c>
      <c r="E2769" s="32">
        <v>0.85</v>
      </c>
      <c r="F2769" s="32">
        <v>1.35</v>
      </c>
      <c r="G2769" s="32">
        <f t="shared" si="31"/>
        <v>0.45900000000000007</v>
      </c>
    </row>
    <row r="2770" spans="1:7" x14ac:dyDescent="0.25">
      <c r="A2770" s="31" t="s">
        <v>1051</v>
      </c>
      <c r="B2770" s="31"/>
      <c r="C2770" s="32">
        <v>6</v>
      </c>
      <c r="D2770" s="32">
        <v>0.4</v>
      </c>
      <c r="E2770" s="32">
        <v>0.85</v>
      </c>
      <c r="F2770" s="32">
        <v>1.35</v>
      </c>
      <c r="G2770" s="32">
        <f t="shared" si="31"/>
        <v>2.7540000000000004</v>
      </c>
    </row>
    <row r="2771" spans="1:7" x14ac:dyDescent="0.25">
      <c r="A2771" s="31" t="s">
        <v>1051</v>
      </c>
      <c r="B2771" s="31"/>
      <c r="C2771" s="32">
        <v>7</v>
      </c>
      <c r="D2771" s="32">
        <v>0.85</v>
      </c>
      <c r="E2771" s="32"/>
      <c r="F2771" s="32">
        <v>1.35</v>
      </c>
      <c r="G2771" s="32">
        <f t="shared" si="31"/>
        <v>8.0325000000000006</v>
      </c>
    </row>
    <row r="2772" spans="1:7" x14ac:dyDescent="0.25">
      <c r="A2772" s="31" t="s">
        <v>1052</v>
      </c>
      <c r="B2772" s="31"/>
      <c r="C2772" s="32">
        <v>62.1</v>
      </c>
      <c r="D2772" s="32">
        <v>0.4</v>
      </c>
      <c r="E2772" s="32">
        <v>0.3</v>
      </c>
      <c r="F2772" s="32">
        <v>-1</v>
      </c>
      <c r="G2772" s="32">
        <f t="shared" si="31"/>
        <v>-7.4520000000000008</v>
      </c>
    </row>
    <row r="2773" spans="1:7" x14ac:dyDescent="0.25">
      <c r="A2773" s="31" t="s">
        <v>1052</v>
      </c>
      <c r="B2773" s="31"/>
      <c r="C2773" s="32">
        <v>0.8</v>
      </c>
      <c r="D2773" s="32">
        <v>0.4</v>
      </c>
      <c r="E2773" s="32">
        <v>0.3</v>
      </c>
      <c r="F2773" s="32">
        <v>-1</v>
      </c>
      <c r="G2773" s="32">
        <f t="shared" si="31"/>
        <v>-9.6000000000000016E-2</v>
      </c>
    </row>
    <row r="2774" spans="1:7" x14ac:dyDescent="0.25">
      <c r="A2774" s="31" t="s">
        <v>1052</v>
      </c>
      <c r="B2774" s="31"/>
      <c r="C2774" s="32">
        <v>1</v>
      </c>
      <c r="D2774" s="32">
        <v>0.4</v>
      </c>
      <c r="E2774" s="32">
        <v>0.3</v>
      </c>
      <c r="F2774" s="32">
        <v>-1</v>
      </c>
      <c r="G2774" s="32">
        <f t="shared" si="31"/>
        <v>-0.12</v>
      </c>
    </row>
    <row r="2775" spans="1:7" x14ac:dyDescent="0.25">
      <c r="A2775" s="31" t="s">
        <v>1052</v>
      </c>
      <c r="B2775" s="31"/>
      <c r="C2775" s="32">
        <v>6</v>
      </c>
      <c r="D2775" s="32">
        <v>0.4</v>
      </c>
      <c r="E2775" s="32">
        <v>0.3</v>
      </c>
      <c r="F2775" s="32">
        <v>-1</v>
      </c>
      <c r="G2775" s="32">
        <f t="shared" si="31"/>
        <v>-0.72000000000000008</v>
      </c>
    </row>
    <row r="2776" spans="1:7" x14ac:dyDescent="0.25">
      <c r="A2776" s="31" t="s">
        <v>1052</v>
      </c>
      <c r="B2776" s="31"/>
      <c r="C2776" s="32">
        <v>7</v>
      </c>
      <c r="D2776" s="32">
        <v>0.3</v>
      </c>
      <c r="E2776" s="32"/>
      <c r="F2776" s="32">
        <v>-1</v>
      </c>
      <c r="G2776" s="32">
        <f t="shared" si="31"/>
        <v>-2.1</v>
      </c>
    </row>
    <row r="2778" spans="1:7" ht="45" customHeight="1" x14ac:dyDescent="0.25">
      <c r="A2778" s="28" t="s">
        <v>1555</v>
      </c>
      <c r="B2778" s="28" t="s">
        <v>1011</v>
      </c>
      <c r="C2778" s="28" t="s">
        <v>102</v>
      </c>
      <c r="D2778" s="29" t="s">
        <v>40</v>
      </c>
      <c r="E2778" s="71" t="s">
        <v>103</v>
      </c>
      <c r="F2778" s="71" t="s">
        <v>103</v>
      </c>
      <c r="G2778" s="30">
        <f>SUM(G2779:G2784)</f>
        <v>7.2414000000000023</v>
      </c>
    </row>
    <row r="2779" spans="1:7" x14ac:dyDescent="0.25">
      <c r="A2779" s="31" t="s">
        <v>1048</v>
      </c>
      <c r="B2779" s="31"/>
      <c r="C2779" s="32"/>
      <c r="D2779" s="32"/>
      <c r="E2779" s="32"/>
      <c r="F2779" s="32"/>
      <c r="G2779" s="32"/>
    </row>
    <row r="2780" spans="1:7" x14ac:dyDescent="0.25">
      <c r="A2780" s="31" t="s">
        <v>1049</v>
      </c>
      <c r="B2780" s="31"/>
      <c r="C2780" s="32">
        <v>62.1</v>
      </c>
      <c r="D2780" s="32">
        <v>0.4</v>
      </c>
      <c r="E2780" s="32">
        <v>0.15</v>
      </c>
      <c r="F2780" s="32">
        <v>1.35</v>
      </c>
      <c r="G2780" s="32">
        <f>PRODUCT(C2780:F2780)</f>
        <v>5.0301000000000009</v>
      </c>
    </row>
    <row r="2781" spans="1:7" x14ac:dyDescent="0.25">
      <c r="A2781" s="31" t="s">
        <v>1049</v>
      </c>
      <c r="B2781" s="31"/>
      <c r="C2781" s="32">
        <v>0.8</v>
      </c>
      <c r="D2781" s="32">
        <v>0.4</v>
      </c>
      <c r="E2781" s="32">
        <v>0.15</v>
      </c>
      <c r="F2781" s="32">
        <v>1.35</v>
      </c>
      <c r="G2781" s="32">
        <f>PRODUCT(C2781:F2781)</f>
        <v>6.480000000000001E-2</v>
      </c>
    </row>
    <row r="2782" spans="1:7" x14ac:dyDescent="0.25">
      <c r="A2782" s="31" t="s">
        <v>1049</v>
      </c>
      <c r="B2782" s="31"/>
      <c r="C2782" s="32">
        <v>1</v>
      </c>
      <c r="D2782" s="32">
        <v>0.4</v>
      </c>
      <c r="E2782" s="32">
        <v>0.15</v>
      </c>
      <c r="F2782" s="32">
        <v>1.35</v>
      </c>
      <c r="G2782" s="32">
        <f>PRODUCT(C2782:F2782)</f>
        <v>8.1000000000000003E-2</v>
      </c>
    </row>
    <row r="2783" spans="1:7" x14ac:dyDescent="0.25">
      <c r="A2783" s="31" t="s">
        <v>1049</v>
      </c>
      <c r="B2783" s="31"/>
      <c r="C2783" s="32">
        <v>7</v>
      </c>
      <c r="D2783" s="32"/>
      <c r="E2783" s="32">
        <v>0.15</v>
      </c>
      <c r="F2783" s="32">
        <v>1.35</v>
      </c>
      <c r="G2783" s="32">
        <f>PRODUCT(C2783:F2783)</f>
        <v>1.4175000000000002</v>
      </c>
    </row>
    <row r="2784" spans="1:7" x14ac:dyDescent="0.25">
      <c r="A2784" s="31" t="s">
        <v>1050</v>
      </c>
      <c r="B2784" s="31"/>
      <c r="C2784" s="32">
        <v>6</v>
      </c>
      <c r="D2784" s="32">
        <v>0.4</v>
      </c>
      <c r="E2784" s="32">
        <v>0.2</v>
      </c>
      <c r="F2784" s="32">
        <v>1.35</v>
      </c>
      <c r="G2784" s="32">
        <f>PRODUCT(C2784:F2784)</f>
        <v>0.64800000000000013</v>
      </c>
    </row>
    <row r="2786" spans="1:7" ht="45" customHeight="1" x14ac:dyDescent="0.25">
      <c r="A2786" s="28" t="s">
        <v>1556</v>
      </c>
      <c r="B2786" s="28" t="s">
        <v>1011</v>
      </c>
      <c r="C2786" s="28" t="s">
        <v>104</v>
      </c>
      <c r="D2786" s="29" t="s">
        <v>40</v>
      </c>
      <c r="E2786" s="71" t="s">
        <v>105</v>
      </c>
      <c r="F2786" s="71" t="s">
        <v>105</v>
      </c>
      <c r="G2786" s="30">
        <f>SUM(G2787:G2792)</f>
        <v>7.2414000000000023</v>
      </c>
    </row>
    <row r="2787" spans="1:7" x14ac:dyDescent="0.25">
      <c r="A2787" s="31" t="s">
        <v>1048</v>
      </c>
      <c r="B2787" s="31"/>
      <c r="C2787" s="32"/>
      <c r="D2787" s="32"/>
      <c r="E2787" s="32"/>
      <c r="F2787" s="32"/>
      <c r="G2787" s="32"/>
    </row>
    <row r="2788" spans="1:7" x14ac:dyDescent="0.25">
      <c r="A2788" s="31" t="s">
        <v>1049</v>
      </c>
      <c r="B2788" s="31"/>
      <c r="C2788" s="32">
        <v>62.1</v>
      </c>
      <c r="D2788" s="32">
        <v>0.4</v>
      </c>
      <c r="E2788" s="32">
        <v>0.15</v>
      </c>
      <c r="F2788" s="32">
        <v>1.35</v>
      </c>
      <c r="G2788" s="32">
        <f>PRODUCT(C2788:F2788)</f>
        <v>5.0301000000000009</v>
      </c>
    </row>
    <row r="2789" spans="1:7" x14ac:dyDescent="0.25">
      <c r="A2789" s="31" t="s">
        <v>1049</v>
      </c>
      <c r="B2789" s="31"/>
      <c r="C2789" s="32">
        <v>0.8</v>
      </c>
      <c r="D2789" s="32">
        <v>0.4</v>
      </c>
      <c r="E2789" s="32">
        <v>0.15</v>
      </c>
      <c r="F2789" s="32">
        <v>1.35</v>
      </c>
      <c r="G2789" s="32">
        <f>PRODUCT(C2789:F2789)</f>
        <v>6.480000000000001E-2</v>
      </c>
    </row>
    <row r="2790" spans="1:7" x14ac:dyDescent="0.25">
      <c r="A2790" s="31" t="s">
        <v>1049</v>
      </c>
      <c r="B2790" s="31"/>
      <c r="C2790" s="32">
        <v>1</v>
      </c>
      <c r="D2790" s="32">
        <v>0.4</v>
      </c>
      <c r="E2790" s="32">
        <v>0.15</v>
      </c>
      <c r="F2790" s="32">
        <v>1.35</v>
      </c>
      <c r="G2790" s="32">
        <f>PRODUCT(C2790:F2790)</f>
        <v>8.1000000000000003E-2</v>
      </c>
    </row>
    <row r="2791" spans="1:7" x14ac:dyDescent="0.25">
      <c r="A2791" s="31" t="s">
        <v>1049</v>
      </c>
      <c r="B2791" s="31"/>
      <c r="C2791" s="32">
        <v>7</v>
      </c>
      <c r="D2791" s="32"/>
      <c r="E2791" s="32">
        <v>0.15</v>
      </c>
      <c r="F2791" s="32">
        <v>1.35</v>
      </c>
      <c r="G2791" s="32">
        <f>PRODUCT(C2791:F2791)</f>
        <v>1.4175000000000002</v>
      </c>
    </row>
    <row r="2792" spans="1:7" x14ac:dyDescent="0.25">
      <c r="A2792" s="31" t="s">
        <v>1050</v>
      </c>
      <c r="B2792" s="31"/>
      <c r="C2792" s="32">
        <v>6</v>
      </c>
      <c r="D2792" s="32">
        <v>0.4</v>
      </c>
      <c r="E2792" s="32">
        <v>0.2</v>
      </c>
      <c r="F2792" s="32">
        <v>1.35</v>
      </c>
      <c r="G2792" s="32">
        <f>PRODUCT(C2792:F2792)</f>
        <v>0.64800000000000013</v>
      </c>
    </row>
    <row r="2794" spans="1:7" ht="45" customHeight="1" x14ac:dyDescent="0.25">
      <c r="A2794" s="28" t="s">
        <v>1557</v>
      </c>
      <c r="B2794" s="28" t="s">
        <v>1011</v>
      </c>
      <c r="C2794" s="28" t="s">
        <v>106</v>
      </c>
      <c r="D2794" s="29" t="s">
        <v>40</v>
      </c>
      <c r="E2794" s="71" t="s">
        <v>107</v>
      </c>
      <c r="F2794" s="71" t="s">
        <v>107</v>
      </c>
      <c r="G2794" s="30">
        <f>SUM(G2795:G2795)</f>
        <v>0.5</v>
      </c>
    </row>
    <row r="2795" spans="1:7" x14ac:dyDescent="0.25">
      <c r="A2795" s="31"/>
      <c r="B2795" s="31"/>
      <c r="C2795" s="32">
        <v>0.5</v>
      </c>
      <c r="D2795" s="32"/>
      <c r="E2795" s="32"/>
      <c r="F2795" s="32"/>
      <c r="G2795" s="32">
        <f>PRODUCT(C2795:F2795)</f>
        <v>0.5</v>
      </c>
    </row>
    <row r="2797" spans="1:7" x14ac:dyDescent="0.25">
      <c r="B2797" t="s">
        <v>1009</v>
      </c>
      <c r="C2797" s="26" t="s">
        <v>6</v>
      </c>
      <c r="D2797" s="27" t="s">
        <v>7</v>
      </c>
      <c r="E2797" s="26" t="s">
        <v>8</v>
      </c>
    </row>
    <row r="2798" spans="1:7" x14ac:dyDescent="0.25">
      <c r="B2798" t="s">
        <v>1009</v>
      </c>
      <c r="C2798" s="26" t="s">
        <v>9</v>
      </c>
      <c r="D2798" s="27" t="s">
        <v>269</v>
      </c>
      <c r="E2798" s="26" t="s">
        <v>270</v>
      </c>
    </row>
    <row r="2799" spans="1:7" x14ac:dyDescent="0.25">
      <c r="B2799" t="s">
        <v>1009</v>
      </c>
      <c r="C2799" s="26" t="s">
        <v>11</v>
      </c>
      <c r="D2799" s="27" t="s">
        <v>7</v>
      </c>
      <c r="E2799" s="26" t="s">
        <v>12</v>
      </c>
    </row>
    <row r="2801" spans="1:7" ht="45" customHeight="1" x14ac:dyDescent="0.25">
      <c r="A2801" s="28" t="s">
        <v>1558</v>
      </c>
      <c r="B2801" s="28" t="s">
        <v>1011</v>
      </c>
      <c r="C2801" s="28" t="s">
        <v>14</v>
      </c>
      <c r="D2801" s="29" t="s">
        <v>15</v>
      </c>
      <c r="E2801" s="71" t="s">
        <v>16</v>
      </c>
      <c r="F2801" s="71" t="s">
        <v>16</v>
      </c>
      <c r="G2801" s="30">
        <f>SUM(G2802:G2802)</f>
        <v>50</v>
      </c>
    </row>
    <row r="2802" spans="1:7" x14ac:dyDescent="0.25">
      <c r="A2802" s="31"/>
      <c r="B2802" s="31"/>
      <c r="C2802" s="32">
        <v>50</v>
      </c>
      <c r="D2802" s="32"/>
      <c r="E2802" s="32"/>
      <c r="F2802" s="32"/>
      <c r="G2802" s="32">
        <f>PRODUCT(C2802:F2802)</f>
        <v>50</v>
      </c>
    </row>
    <row r="2804" spans="1:7" ht="45" customHeight="1" x14ac:dyDescent="0.25">
      <c r="A2804" s="28" t="s">
        <v>1559</v>
      </c>
      <c r="B2804" s="28" t="s">
        <v>1011</v>
      </c>
      <c r="C2804" s="28" t="s">
        <v>17</v>
      </c>
      <c r="D2804" s="29" t="s">
        <v>18</v>
      </c>
      <c r="E2804" s="71" t="s">
        <v>19</v>
      </c>
      <c r="F2804" s="71" t="s">
        <v>19</v>
      </c>
      <c r="G2804" s="30">
        <f>SUM(G2805:G2805)</f>
        <v>10</v>
      </c>
    </row>
    <row r="2805" spans="1:7" x14ac:dyDescent="0.25">
      <c r="A2805" s="31"/>
      <c r="B2805" s="31"/>
      <c r="C2805" s="32">
        <v>10</v>
      </c>
      <c r="D2805" s="32"/>
      <c r="E2805" s="32"/>
      <c r="F2805" s="32"/>
      <c r="G2805" s="32">
        <f>PRODUCT(C2805:F2805)</f>
        <v>10</v>
      </c>
    </row>
    <row r="2807" spans="1:7" ht="45" customHeight="1" x14ac:dyDescent="0.25">
      <c r="A2807" s="28" t="s">
        <v>1560</v>
      </c>
      <c r="B2807" s="28" t="s">
        <v>1011</v>
      </c>
      <c r="C2807" s="28" t="s">
        <v>20</v>
      </c>
      <c r="D2807" s="29" t="s">
        <v>18</v>
      </c>
      <c r="E2807" s="71" t="s">
        <v>21</v>
      </c>
      <c r="F2807" s="71" t="s">
        <v>21</v>
      </c>
      <c r="G2807" s="30">
        <f>SUM(G2808:G2808)</f>
        <v>5</v>
      </c>
    </row>
    <row r="2808" spans="1:7" x14ac:dyDescent="0.25">
      <c r="A2808" s="31"/>
      <c r="B2808" s="31"/>
      <c r="C2808" s="32">
        <v>5</v>
      </c>
      <c r="D2808" s="32"/>
      <c r="E2808" s="32"/>
      <c r="F2808" s="32"/>
      <c r="G2808" s="32">
        <f>PRODUCT(C2808:F2808)</f>
        <v>5</v>
      </c>
    </row>
    <row r="2810" spans="1:7" ht="45" customHeight="1" x14ac:dyDescent="0.25">
      <c r="A2810" s="28" t="s">
        <v>1561</v>
      </c>
      <c r="B2810" s="28" t="s">
        <v>1011</v>
      </c>
      <c r="C2810" s="28" t="s">
        <v>22</v>
      </c>
      <c r="D2810" s="29" t="s">
        <v>15</v>
      </c>
      <c r="E2810" s="71" t="s">
        <v>23</v>
      </c>
      <c r="F2810" s="71" t="s">
        <v>23</v>
      </c>
      <c r="G2810" s="30">
        <f>SUM(G2811:G2811)</f>
        <v>99</v>
      </c>
    </row>
    <row r="2811" spans="1:7" x14ac:dyDescent="0.25">
      <c r="A2811" s="31"/>
      <c r="B2811" s="31"/>
      <c r="C2811" s="32">
        <v>99</v>
      </c>
      <c r="D2811" s="32"/>
      <c r="E2811" s="32"/>
      <c r="F2811" s="32"/>
      <c r="G2811" s="32">
        <f>PRODUCT(C2811:F2811)</f>
        <v>99</v>
      </c>
    </row>
    <row r="2813" spans="1:7" ht="45" customHeight="1" x14ac:dyDescent="0.25">
      <c r="A2813" s="28" t="s">
        <v>1562</v>
      </c>
      <c r="B2813" s="28" t="s">
        <v>1011</v>
      </c>
      <c r="C2813" s="28" t="s">
        <v>24</v>
      </c>
      <c r="D2813" s="29" t="s">
        <v>18</v>
      </c>
      <c r="E2813" s="71" t="s">
        <v>25</v>
      </c>
      <c r="F2813" s="71" t="s">
        <v>25</v>
      </c>
      <c r="G2813" s="30">
        <f>SUM(G2814:G2816)</f>
        <v>8</v>
      </c>
    </row>
    <row r="2814" spans="1:7" x14ac:dyDescent="0.25">
      <c r="A2814" s="31" t="s">
        <v>1016</v>
      </c>
      <c r="B2814" s="31"/>
      <c r="C2814" s="32">
        <v>5</v>
      </c>
      <c r="D2814" s="32"/>
      <c r="E2814" s="32"/>
      <c r="F2814" s="32"/>
      <c r="G2814" s="32">
        <f>PRODUCT(C2814:F2814)</f>
        <v>5</v>
      </c>
    </row>
    <row r="2815" spans="1:7" x14ac:dyDescent="0.25">
      <c r="A2815" s="31" t="s">
        <v>1017</v>
      </c>
      <c r="B2815" s="31"/>
      <c r="C2815" s="32">
        <v>2</v>
      </c>
      <c r="D2815" s="32"/>
      <c r="E2815" s="32"/>
      <c r="F2815" s="32"/>
      <c r="G2815" s="32">
        <f>PRODUCT(C2815:F2815)</f>
        <v>2</v>
      </c>
    </row>
    <row r="2816" spans="1:7" x14ac:dyDescent="0.25">
      <c r="A2816" s="31" t="s">
        <v>1018</v>
      </c>
      <c r="B2816" s="31"/>
      <c r="C2816" s="32">
        <v>1</v>
      </c>
      <c r="D2816" s="32"/>
      <c r="E2816" s="32"/>
      <c r="F2816" s="32"/>
      <c r="G2816" s="32">
        <f>PRODUCT(C2816:F2816)</f>
        <v>1</v>
      </c>
    </row>
    <row r="2818" spans="1:7" ht="45" customHeight="1" x14ac:dyDescent="0.25">
      <c r="A2818" s="28" t="s">
        <v>1563</v>
      </c>
      <c r="B2818" s="28" t="s">
        <v>1011</v>
      </c>
      <c r="C2818" s="28" t="s">
        <v>26</v>
      </c>
      <c r="D2818" s="29" t="s">
        <v>18</v>
      </c>
      <c r="E2818" s="71" t="s">
        <v>27</v>
      </c>
      <c r="F2818" s="71" t="s">
        <v>27</v>
      </c>
      <c r="G2818" s="30">
        <f>SUM(G2819:G2820)</f>
        <v>3</v>
      </c>
    </row>
    <row r="2819" spans="1:7" x14ac:dyDescent="0.25">
      <c r="A2819" s="31" t="s">
        <v>1020</v>
      </c>
      <c r="B2819" s="31"/>
      <c r="C2819" s="32">
        <v>2</v>
      </c>
      <c r="D2819" s="32"/>
      <c r="E2819" s="32"/>
      <c r="F2819" s="32"/>
      <c r="G2819" s="32">
        <f>PRODUCT(C2819:F2819)</f>
        <v>2</v>
      </c>
    </row>
    <row r="2820" spans="1:7" x14ac:dyDescent="0.25">
      <c r="A2820" s="31" t="s">
        <v>1021</v>
      </c>
      <c r="B2820" s="31"/>
      <c r="C2820" s="32">
        <v>1</v>
      </c>
      <c r="D2820" s="32"/>
      <c r="E2820" s="32"/>
      <c r="F2820" s="32"/>
      <c r="G2820" s="32">
        <f>PRODUCT(C2820:F2820)</f>
        <v>1</v>
      </c>
    </row>
    <row r="2822" spans="1:7" ht="45" customHeight="1" x14ac:dyDescent="0.25">
      <c r="A2822" s="28" t="s">
        <v>1564</v>
      </c>
      <c r="B2822" s="28" t="s">
        <v>1011</v>
      </c>
      <c r="C2822" s="28" t="s">
        <v>28</v>
      </c>
      <c r="D2822" s="29" t="s">
        <v>18</v>
      </c>
      <c r="E2822" s="71" t="s">
        <v>29</v>
      </c>
      <c r="F2822" s="71" t="s">
        <v>29</v>
      </c>
      <c r="G2822" s="30">
        <f>SUM(G2823:G2825)</f>
        <v>6</v>
      </c>
    </row>
    <row r="2823" spans="1:7" x14ac:dyDescent="0.25">
      <c r="A2823" s="31" t="s">
        <v>1023</v>
      </c>
      <c r="B2823" s="31"/>
      <c r="C2823" s="32">
        <v>1</v>
      </c>
      <c r="D2823" s="32"/>
      <c r="E2823" s="32"/>
      <c r="F2823" s="32"/>
      <c r="G2823" s="32">
        <f>PRODUCT(C2823:F2823)</f>
        <v>1</v>
      </c>
    </row>
    <row r="2824" spans="1:7" x14ac:dyDescent="0.25">
      <c r="A2824" s="31" t="s">
        <v>1024</v>
      </c>
      <c r="B2824" s="31"/>
      <c r="C2824" s="32">
        <v>4</v>
      </c>
      <c r="D2824" s="32"/>
      <c r="E2824" s="32"/>
      <c r="F2824" s="32"/>
      <c r="G2824" s="32">
        <f>PRODUCT(C2824:F2824)</f>
        <v>4</v>
      </c>
    </row>
    <row r="2825" spans="1:7" x14ac:dyDescent="0.25">
      <c r="A2825" s="31" t="s">
        <v>1025</v>
      </c>
      <c r="B2825" s="31"/>
      <c r="C2825" s="32">
        <v>1</v>
      </c>
      <c r="D2825" s="32"/>
      <c r="E2825" s="32"/>
      <c r="F2825" s="32"/>
      <c r="G2825" s="32">
        <f>PRODUCT(C2825:F2825)</f>
        <v>1</v>
      </c>
    </row>
    <row r="2827" spans="1:7" ht="45" customHeight="1" x14ac:dyDescent="0.25">
      <c r="A2827" s="28" t="s">
        <v>1565</v>
      </c>
      <c r="B2827" s="28" t="s">
        <v>1011</v>
      </c>
      <c r="C2827" s="28" t="s">
        <v>30</v>
      </c>
      <c r="D2827" s="29" t="s">
        <v>31</v>
      </c>
      <c r="E2827" s="71" t="s">
        <v>32</v>
      </c>
      <c r="F2827" s="71" t="s">
        <v>32</v>
      </c>
      <c r="G2827" s="30">
        <f>SUM(G2828:G2828)</f>
        <v>12</v>
      </c>
    </row>
    <row r="2828" spans="1:7" x14ac:dyDescent="0.25">
      <c r="A2828" s="31"/>
      <c r="B2828" s="31"/>
      <c r="C2828" s="32">
        <v>12</v>
      </c>
      <c r="D2828" s="32"/>
      <c r="E2828" s="32"/>
      <c r="F2828" s="32"/>
      <c r="G2828" s="32">
        <f>PRODUCT(C2828:F2828)</f>
        <v>12</v>
      </c>
    </row>
    <row r="2830" spans="1:7" ht="45" customHeight="1" x14ac:dyDescent="0.25">
      <c r="A2830" s="28" t="s">
        <v>1566</v>
      </c>
      <c r="B2830" s="28" t="s">
        <v>1011</v>
      </c>
      <c r="C2830" s="28" t="s">
        <v>33</v>
      </c>
      <c r="D2830" s="29" t="s">
        <v>31</v>
      </c>
      <c r="E2830" s="71" t="s">
        <v>34</v>
      </c>
      <c r="F2830" s="71" t="s">
        <v>34</v>
      </c>
      <c r="G2830" s="30">
        <f>SUM(G2831:G2831)</f>
        <v>12</v>
      </c>
    </row>
    <row r="2831" spans="1:7" x14ac:dyDescent="0.25">
      <c r="A2831" s="31"/>
      <c r="B2831" s="31"/>
      <c r="C2831" s="32">
        <v>12</v>
      </c>
      <c r="D2831" s="32"/>
      <c r="E2831" s="32"/>
      <c r="F2831" s="32"/>
      <c r="G2831" s="32">
        <f>PRODUCT(C2831:F2831)</f>
        <v>12</v>
      </c>
    </row>
    <row r="2833" spans="1:7" x14ac:dyDescent="0.25">
      <c r="B2833" t="s">
        <v>1009</v>
      </c>
      <c r="C2833" s="26" t="s">
        <v>6</v>
      </c>
      <c r="D2833" s="27" t="s">
        <v>7</v>
      </c>
      <c r="E2833" s="26" t="s">
        <v>8</v>
      </c>
    </row>
    <row r="2834" spans="1:7" x14ac:dyDescent="0.25">
      <c r="B2834" t="s">
        <v>1009</v>
      </c>
      <c r="C2834" s="26" t="s">
        <v>9</v>
      </c>
      <c r="D2834" s="27" t="s">
        <v>269</v>
      </c>
      <c r="E2834" s="26" t="s">
        <v>270</v>
      </c>
    </row>
    <row r="2835" spans="1:7" x14ac:dyDescent="0.25">
      <c r="B2835" t="s">
        <v>1009</v>
      </c>
      <c r="C2835" s="26" t="s">
        <v>11</v>
      </c>
      <c r="D2835" s="27" t="s">
        <v>36</v>
      </c>
      <c r="E2835" s="26" t="s">
        <v>37</v>
      </c>
    </row>
    <row r="2837" spans="1:7" ht="45" customHeight="1" x14ac:dyDescent="0.25">
      <c r="A2837" s="28" t="s">
        <v>1567</v>
      </c>
      <c r="B2837" s="28" t="s">
        <v>1011</v>
      </c>
      <c r="C2837" s="28" t="s">
        <v>39</v>
      </c>
      <c r="D2837" s="29" t="s">
        <v>40</v>
      </c>
      <c r="E2837" s="71" t="s">
        <v>41</v>
      </c>
      <c r="F2837" s="71" t="s">
        <v>41</v>
      </c>
      <c r="G2837" s="30">
        <f>SUM(G2838:G2838)</f>
        <v>2</v>
      </c>
    </row>
    <row r="2838" spans="1:7" x14ac:dyDescent="0.25">
      <c r="A2838" s="31"/>
      <c r="B2838" s="31"/>
      <c r="C2838" s="32">
        <v>2</v>
      </c>
      <c r="D2838" s="32"/>
      <c r="E2838" s="32"/>
      <c r="F2838" s="32"/>
      <c r="G2838" s="32">
        <f>PRODUCT(C2838:F2838)</f>
        <v>2</v>
      </c>
    </row>
    <row r="2840" spans="1:7" x14ac:dyDescent="0.25">
      <c r="B2840" t="s">
        <v>1009</v>
      </c>
      <c r="C2840" s="26" t="s">
        <v>6</v>
      </c>
      <c r="D2840" s="27" t="s">
        <v>7</v>
      </c>
      <c r="E2840" s="26" t="s">
        <v>8</v>
      </c>
    </row>
    <row r="2841" spans="1:7" x14ac:dyDescent="0.25">
      <c r="B2841" t="s">
        <v>1009</v>
      </c>
      <c r="C2841" s="26" t="s">
        <v>9</v>
      </c>
      <c r="D2841" s="27" t="s">
        <v>269</v>
      </c>
      <c r="E2841" s="26" t="s">
        <v>270</v>
      </c>
    </row>
    <row r="2842" spans="1:7" x14ac:dyDescent="0.25">
      <c r="B2842" t="s">
        <v>1009</v>
      </c>
      <c r="C2842" s="26" t="s">
        <v>11</v>
      </c>
      <c r="D2842" s="27" t="s">
        <v>42</v>
      </c>
      <c r="E2842" s="26" t="s">
        <v>43</v>
      </c>
    </row>
    <row r="2844" spans="1:7" ht="45" customHeight="1" x14ac:dyDescent="0.25">
      <c r="A2844" s="28" t="s">
        <v>1568</v>
      </c>
      <c r="B2844" s="28" t="s">
        <v>1011</v>
      </c>
      <c r="C2844" s="28" t="s">
        <v>45</v>
      </c>
      <c r="D2844" s="29" t="s">
        <v>31</v>
      </c>
      <c r="E2844" s="71" t="s">
        <v>46</v>
      </c>
      <c r="F2844" s="71" t="s">
        <v>46</v>
      </c>
      <c r="G2844" s="30">
        <f>SUM(G2845:G2845)</f>
        <v>19.840000000000003</v>
      </c>
    </row>
    <row r="2845" spans="1:7" x14ac:dyDescent="0.25">
      <c r="A2845" s="31"/>
      <c r="B2845" s="31"/>
      <c r="C2845" s="32">
        <v>49.6</v>
      </c>
      <c r="D2845" s="32">
        <v>0.4</v>
      </c>
      <c r="E2845" s="32"/>
      <c r="F2845" s="32"/>
      <c r="G2845" s="32">
        <f>PRODUCT(C2845:F2845)</f>
        <v>19.840000000000003</v>
      </c>
    </row>
    <row r="2847" spans="1:7" ht="45" customHeight="1" x14ac:dyDescent="0.25">
      <c r="A2847" s="28" t="s">
        <v>1569</v>
      </c>
      <c r="B2847" s="28" t="s">
        <v>1011</v>
      </c>
      <c r="C2847" s="28" t="s">
        <v>47</v>
      </c>
      <c r="D2847" s="29" t="s">
        <v>31</v>
      </c>
      <c r="E2847" s="71" t="s">
        <v>48</v>
      </c>
      <c r="F2847" s="71" t="s">
        <v>48</v>
      </c>
      <c r="G2847" s="30">
        <f>SUM(G2848:G2848)</f>
        <v>5</v>
      </c>
    </row>
    <row r="2848" spans="1:7" x14ac:dyDescent="0.25">
      <c r="A2848" s="31"/>
      <c r="B2848" s="31"/>
      <c r="C2848" s="32">
        <v>5</v>
      </c>
      <c r="D2848" s="32"/>
      <c r="E2848" s="32"/>
      <c r="F2848" s="32"/>
      <c r="G2848" s="32">
        <f>PRODUCT(C2848:F2848)</f>
        <v>5</v>
      </c>
    </row>
    <row r="2850" spans="1:7" x14ac:dyDescent="0.25">
      <c r="B2850" t="s">
        <v>1009</v>
      </c>
      <c r="C2850" s="26" t="s">
        <v>6</v>
      </c>
      <c r="D2850" s="27" t="s">
        <v>7</v>
      </c>
      <c r="E2850" s="26" t="s">
        <v>8</v>
      </c>
    </row>
    <row r="2851" spans="1:7" x14ac:dyDescent="0.25">
      <c r="B2851" t="s">
        <v>1009</v>
      </c>
      <c r="C2851" s="26" t="s">
        <v>9</v>
      </c>
      <c r="D2851" s="27" t="s">
        <v>269</v>
      </c>
      <c r="E2851" s="26" t="s">
        <v>270</v>
      </c>
    </row>
    <row r="2852" spans="1:7" x14ac:dyDescent="0.25">
      <c r="B2852" t="s">
        <v>1009</v>
      </c>
      <c r="C2852" s="26" t="s">
        <v>11</v>
      </c>
      <c r="D2852" s="27" t="s">
        <v>53</v>
      </c>
      <c r="E2852" s="26" t="s">
        <v>54</v>
      </c>
    </row>
    <row r="2854" spans="1:7" ht="45" customHeight="1" x14ac:dyDescent="0.25">
      <c r="A2854" s="28" t="s">
        <v>1570</v>
      </c>
      <c r="B2854" s="28" t="s">
        <v>1011</v>
      </c>
      <c r="C2854" s="28" t="s">
        <v>56</v>
      </c>
      <c r="D2854" s="29" t="s">
        <v>40</v>
      </c>
      <c r="E2854" s="71" t="s">
        <v>57</v>
      </c>
      <c r="F2854" s="71" t="s">
        <v>57</v>
      </c>
      <c r="G2854" s="30">
        <f>SUM(G2855:G2855)</f>
        <v>16.864000000000001</v>
      </c>
    </row>
    <row r="2855" spans="1:7" x14ac:dyDescent="0.25">
      <c r="A2855" s="31"/>
      <c r="B2855" s="31"/>
      <c r="C2855" s="32">
        <v>49.6</v>
      </c>
      <c r="D2855" s="32">
        <v>0.4</v>
      </c>
      <c r="E2855" s="32">
        <v>0.85</v>
      </c>
      <c r="F2855" s="32"/>
      <c r="G2855" s="32">
        <f>PRODUCT(C2855:F2855)</f>
        <v>16.864000000000001</v>
      </c>
    </row>
    <row r="2857" spans="1:7" ht="45" customHeight="1" x14ac:dyDescent="0.25">
      <c r="A2857" s="28" t="s">
        <v>1571</v>
      </c>
      <c r="B2857" s="28" t="s">
        <v>1011</v>
      </c>
      <c r="C2857" s="28" t="s">
        <v>58</v>
      </c>
      <c r="D2857" s="29" t="s">
        <v>40</v>
      </c>
      <c r="E2857" s="71" t="s">
        <v>59</v>
      </c>
      <c r="F2857" s="71" t="s">
        <v>59</v>
      </c>
      <c r="G2857" s="30">
        <f>SUM(G2858:G2858)</f>
        <v>4.25</v>
      </c>
    </row>
    <row r="2858" spans="1:7" x14ac:dyDescent="0.25">
      <c r="A2858" s="31"/>
      <c r="B2858" s="31"/>
      <c r="C2858" s="32">
        <v>5</v>
      </c>
      <c r="D2858" s="32">
        <v>0.85</v>
      </c>
      <c r="E2858" s="32"/>
      <c r="F2858" s="32"/>
      <c r="G2858" s="32">
        <f>PRODUCT(C2858:F2858)</f>
        <v>4.25</v>
      </c>
    </row>
    <row r="2860" spans="1:7" ht="45" customHeight="1" x14ac:dyDescent="0.25">
      <c r="A2860" s="28" t="s">
        <v>1572</v>
      </c>
      <c r="B2860" s="28" t="s">
        <v>1011</v>
      </c>
      <c r="C2860" s="28" t="s">
        <v>60</v>
      </c>
      <c r="D2860" s="29" t="s">
        <v>40</v>
      </c>
      <c r="E2860" s="71" t="s">
        <v>61</v>
      </c>
      <c r="F2860" s="71" t="s">
        <v>61</v>
      </c>
      <c r="G2860" s="30">
        <f>SUM(G2861:G2861)</f>
        <v>10.912000000000003</v>
      </c>
    </row>
    <row r="2861" spans="1:7" x14ac:dyDescent="0.25">
      <c r="A2861" s="31"/>
      <c r="B2861" s="31"/>
      <c r="C2861" s="32">
        <v>49.6</v>
      </c>
      <c r="D2861" s="32">
        <v>0.4</v>
      </c>
      <c r="E2861" s="32">
        <v>0.55000000000000004</v>
      </c>
      <c r="F2861" s="32"/>
      <c r="G2861" s="32">
        <f>PRODUCT(C2861:F2861)</f>
        <v>10.912000000000003</v>
      </c>
    </row>
    <row r="2863" spans="1:7" ht="45" customHeight="1" x14ac:dyDescent="0.25">
      <c r="A2863" s="28" t="s">
        <v>1573</v>
      </c>
      <c r="B2863" s="28" t="s">
        <v>1011</v>
      </c>
      <c r="C2863" s="28" t="s">
        <v>62</v>
      </c>
      <c r="D2863" s="29" t="s">
        <v>40</v>
      </c>
      <c r="E2863" s="71" t="s">
        <v>63</v>
      </c>
      <c r="F2863" s="71" t="s">
        <v>63</v>
      </c>
      <c r="G2863" s="30">
        <f>SUM(G2864:G2864)</f>
        <v>2.75</v>
      </c>
    </row>
    <row r="2864" spans="1:7" x14ac:dyDescent="0.25">
      <c r="A2864" s="31"/>
      <c r="B2864" s="31"/>
      <c r="C2864" s="32">
        <v>5</v>
      </c>
      <c r="D2864" s="32">
        <v>0.55000000000000004</v>
      </c>
      <c r="E2864" s="32"/>
      <c r="F2864" s="32"/>
      <c r="G2864" s="32">
        <f>PRODUCT(C2864:F2864)</f>
        <v>2.75</v>
      </c>
    </row>
    <row r="2866" spans="1:7" ht="45" customHeight="1" x14ac:dyDescent="0.25">
      <c r="A2866" s="28" t="s">
        <v>1574</v>
      </c>
      <c r="B2866" s="28" t="s">
        <v>1011</v>
      </c>
      <c r="C2866" s="28" t="s">
        <v>64</v>
      </c>
      <c r="D2866" s="29" t="s">
        <v>40</v>
      </c>
      <c r="E2866" s="71" t="s">
        <v>65</v>
      </c>
      <c r="F2866" s="71" t="s">
        <v>65</v>
      </c>
      <c r="G2866" s="30">
        <f>SUM(G2867:G2867)</f>
        <v>5.9520000000000008</v>
      </c>
    </row>
    <row r="2867" spans="1:7" x14ac:dyDescent="0.25">
      <c r="A2867" s="31"/>
      <c r="B2867" s="31"/>
      <c r="C2867" s="32">
        <v>49.6</v>
      </c>
      <c r="D2867" s="32">
        <v>0.4</v>
      </c>
      <c r="E2867" s="32">
        <v>0.3</v>
      </c>
      <c r="F2867" s="32"/>
      <c r="G2867" s="32">
        <f>PRODUCT(C2867:F2867)</f>
        <v>5.9520000000000008</v>
      </c>
    </row>
    <row r="2869" spans="1:7" ht="45" customHeight="1" x14ac:dyDescent="0.25">
      <c r="A2869" s="28" t="s">
        <v>1575</v>
      </c>
      <c r="B2869" s="28" t="s">
        <v>1011</v>
      </c>
      <c r="C2869" s="28" t="s">
        <v>66</v>
      </c>
      <c r="D2869" s="29" t="s">
        <v>40</v>
      </c>
      <c r="E2869" s="71" t="s">
        <v>67</v>
      </c>
      <c r="F2869" s="71" t="s">
        <v>67</v>
      </c>
      <c r="G2869" s="30">
        <f>SUM(G2870:G2870)</f>
        <v>1.5</v>
      </c>
    </row>
    <row r="2870" spans="1:7" x14ac:dyDescent="0.25">
      <c r="A2870" s="31"/>
      <c r="B2870" s="31"/>
      <c r="C2870" s="32">
        <v>5</v>
      </c>
      <c r="D2870" s="32">
        <v>0.3</v>
      </c>
      <c r="E2870" s="32"/>
      <c r="F2870" s="32"/>
      <c r="G2870" s="32">
        <f>PRODUCT(C2870:F2870)</f>
        <v>1.5</v>
      </c>
    </row>
    <row r="2872" spans="1:7" x14ac:dyDescent="0.25">
      <c r="B2872" t="s">
        <v>1009</v>
      </c>
      <c r="C2872" s="26" t="s">
        <v>6</v>
      </c>
      <c r="D2872" s="27" t="s">
        <v>7</v>
      </c>
      <c r="E2872" s="26" t="s">
        <v>8</v>
      </c>
    </row>
    <row r="2873" spans="1:7" x14ac:dyDescent="0.25">
      <c r="B2873" t="s">
        <v>1009</v>
      </c>
      <c r="C2873" s="26" t="s">
        <v>9</v>
      </c>
      <c r="D2873" s="27" t="s">
        <v>269</v>
      </c>
      <c r="E2873" s="26" t="s">
        <v>270</v>
      </c>
    </row>
    <row r="2874" spans="1:7" x14ac:dyDescent="0.25">
      <c r="B2874" t="s">
        <v>1009</v>
      </c>
      <c r="C2874" s="26" t="s">
        <v>11</v>
      </c>
      <c r="D2874" s="27" t="s">
        <v>68</v>
      </c>
      <c r="E2874" s="26" t="s">
        <v>69</v>
      </c>
    </row>
    <row r="2876" spans="1:7" ht="45" customHeight="1" x14ac:dyDescent="0.25">
      <c r="A2876" s="28" t="s">
        <v>1576</v>
      </c>
      <c r="B2876" s="28" t="s">
        <v>1011</v>
      </c>
      <c r="C2876" s="28" t="s">
        <v>71</v>
      </c>
      <c r="D2876" s="29" t="s">
        <v>15</v>
      </c>
      <c r="E2876" s="71" t="s">
        <v>72</v>
      </c>
      <c r="F2876" s="71" t="s">
        <v>72</v>
      </c>
      <c r="G2876" s="30">
        <f>SUM(G2877:G2877)</f>
        <v>49.6</v>
      </c>
    </row>
    <row r="2877" spans="1:7" x14ac:dyDescent="0.25">
      <c r="A2877" s="31"/>
      <c r="B2877" s="31"/>
      <c r="C2877" s="32">
        <v>49.6</v>
      </c>
      <c r="D2877" s="32"/>
      <c r="E2877" s="32"/>
      <c r="F2877" s="32"/>
      <c r="G2877" s="32">
        <f>PRODUCT(C2877:F2877)</f>
        <v>49.6</v>
      </c>
    </row>
    <row r="2879" spans="1:7" ht="45" customHeight="1" x14ac:dyDescent="0.25">
      <c r="A2879" s="28" t="s">
        <v>1577</v>
      </c>
      <c r="B2879" s="28" t="s">
        <v>1011</v>
      </c>
      <c r="C2879" s="28" t="s">
        <v>73</v>
      </c>
      <c r="D2879" s="29" t="s">
        <v>18</v>
      </c>
      <c r="E2879" s="71" t="s">
        <v>74</v>
      </c>
      <c r="F2879" s="71" t="s">
        <v>74</v>
      </c>
      <c r="G2879" s="30">
        <f>SUM(G2880:G2880)</f>
        <v>1</v>
      </c>
    </row>
    <row r="2880" spans="1:7" x14ac:dyDescent="0.25">
      <c r="A2880" s="31"/>
      <c r="B2880" s="31"/>
      <c r="C2880" s="32">
        <v>1</v>
      </c>
      <c r="D2880" s="32"/>
      <c r="E2880" s="32"/>
      <c r="F2880" s="32"/>
      <c r="G2880" s="32">
        <f>PRODUCT(C2880:F2880)</f>
        <v>1</v>
      </c>
    </row>
    <row r="2882" spans="1:7" ht="45" customHeight="1" x14ac:dyDescent="0.25">
      <c r="A2882" s="28" t="s">
        <v>1578</v>
      </c>
      <c r="B2882" s="28" t="s">
        <v>1011</v>
      </c>
      <c r="C2882" s="28" t="s">
        <v>75</v>
      </c>
      <c r="D2882" s="29" t="s">
        <v>15</v>
      </c>
      <c r="E2882" s="71" t="s">
        <v>76</v>
      </c>
      <c r="F2882" s="71" t="s">
        <v>76</v>
      </c>
      <c r="G2882" s="30">
        <f>SUM(G2883:G2883)</f>
        <v>49.6</v>
      </c>
    </row>
    <row r="2883" spans="1:7" x14ac:dyDescent="0.25">
      <c r="A2883" s="31"/>
      <c r="B2883" s="31"/>
      <c r="C2883" s="32">
        <v>49.6</v>
      </c>
      <c r="D2883" s="32"/>
      <c r="E2883" s="32"/>
      <c r="F2883" s="32"/>
      <c r="G2883" s="32">
        <f>PRODUCT(C2883:F2883)</f>
        <v>49.6</v>
      </c>
    </row>
    <row r="2885" spans="1:7" x14ac:dyDescent="0.25">
      <c r="B2885" t="s">
        <v>1009</v>
      </c>
      <c r="C2885" s="26" t="s">
        <v>6</v>
      </c>
      <c r="D2885" s="27" t="s">
        <v>7</v>
      </c>
      <c r="E2885" s="26" t="s">
        <v>8</v>
      </c>
    </row>
    <row r="2886" spans="1:7" x14ac:dyDescent="0.25">
      <c r="B2886" t="s">
        <v>1009</v>
      </c>
      <c r="C2886" s="26" t="s">
        <v>9</v>
      </c>
      <c r="D2886" s="27" t="s">
        <v>269</v>
      </c>
      <c r="E2886" s="26" t="s">
        <v>270</v>
      </c>
    </row>
    <row r="2887" spans="1:7" x14ac:dyDescent="0.25">
      <c r="B2887" t="s">
        <v>1009</v>
      </c>
      <c r="C2887" s="26" t="s">
        <v>11</v>
      </c>
      <c r="D2887" s="27" t="s">
        <v>79</v>
      </c>
      <c r="E2887" s="26" t="s">
        <v>80</v>
      </c>
    </row>
    <row r="2889" spans="1:7" ht="45" customHeight="1" x14ac:dyDescent="0.25">
      <c r="A2889" s="28" t="s">
        <v>1579</v>
      </c>
      <c r="B2889" s="28" t="s">
        <v>1011</v>
      </c>
      <c r="C2889" s="28" t="s">
        <v>126</v>
      </c>
      <c r="D2889" s="29" t="s">
        <v>18</v>
      </c>
      <c r="E2889" s="71" t="s">
        <v>127</v>
      </c>
      <c r="F2889" s="71" t="s">
        <v>127</v>
      </c>
      <c r="G2889" s="30">
        <f>SUM(G2890:G2890)</f>
        <v>1</v>
      </c>
    </row>
    <row r="2890" spans="1:7" x14ac:dyDescent="0.25">
      <c r="A2890" s="31"/>
      <c r="B2890" s="31"/>
      <c r="C2890" s="32">
        <v>1</v>
      </c>
      <c r="D2890" s="32"/>
      <c r="E2890" s="32"/>
      <c r="F2890" s="32"/>
      <c r="G2890" s="32">
        <f>PRODUCT(C2890:F2890)</f>
        <v>1</v>
      </c>
    </row>
    <row r="2892" spans="1:7" ht="45" customHeight="1" x14ac:dyDescent="0.25">
      <c r="A2892" s="28" t="s">
        <v>1580</v>
      </c>
      <c r="B2892" s="28" t="s">
        <v>1011</v>
      </c>
      <c r="C2892" s="28" t="s">
        <v>82</v>
      </c>
      <c r="D2892" s="29" t="s">
        <v>18</v>
      </c>
      <c r="E2892" s="71" t="s">
        <v>83</v>
      </c>
      <c r="F2892" s="71" t="s">
        <v>83</v>
      </c>
      <c r="G2892" s="30">
        <f>SUM(G2893:G2893)</f>
        <v>1</v>
      </c>
    </row>
    <row r="2893" spans="1:7" x14ac:dyDescent="0.25">
      <c r="A2893" s="31"/>
      <c r="B2893" s="31"/>
      <c r="C2893" s="32">
        <v>1</v>
      </c>
      <c r="D2893" s="32"/>
      <c r="E2893" s="32"/>
      <c r="F2893" s="32"/>
      <c r="G2893" s="32">
        <f>PRODUCT(C2893:F2893)</f>
        <v>1</v>
      </c>
    </row>
    <row r="2895" spans="1:7" x14ac:dyDescent="0.25">
      <c r="B2895" t="s">
        <v>1009</v>
      </c>
      <c r="C2895" s="26" t="s">
        <v>6</v>
      </c>
      <c r="D2895" s="27" t="s">
        <v>7</v>
      </c>
      <c r="E2895" s="26" t="s">
        <v>8</v>
      </c>
    </row>
    <row r="2896" spans="1:7" x14ac:dyDescent="0.25">
      <c r="B2896" t="s">
        <v>1009</v>
      </c>
      <c r="C2896" s="26" t="s">
        <v>9</v>
      </c>
      <c r="D2896" s="27" t="s">
        <v>269</v>
      </c>
      <c r="E2896" s="26" t="s">
        <v>270</v>
      </c>
    </row>
    <row r="2897" spans="1:7" x14ac:dyDescent="0.25">
      <c r="B2897" t="s">
        <v>1009</v>
      </c>
      <c r="C2897" s="26" t="s">
        <v>11</v>
      </c>
      <c r="D2897" s="27" t="s">
        <v>84</v>
      </c>
      <c r="E2897" s="26" t="s">
        <v>85</v>
      </c>
    </row>
    <row r="2899" spans="1:7" ht="45" customHeight="1" x14ac:dyDescent="0.25">
      <c r="A2899" s="28" t="s">
        <v>1581</v>
      </c>
      <c r="B2899" s="28" t="s">
        <v>1011</v>
      </c>
      <c r="C2899" s="28" t="s">
        <v>87</v>
      </c>
      <c r="D2899" s="29" t="s">
        <v>31</v>
      </c>
      <c r="E2899" s="71" t="s">
        <v>88</v>
      </c>
      <c r="F2899" s="71" t="s">
        <v>88</v>
      </c>
      <c r="G2899" s="30">
        <f>SUM(G2900:G2901)</f>
        <v>24.840000000000003</v>
      </c>
    </row>
    <row r="2900" spans="1:7" x14ac:dyDescent="0.25">
      <c r="A2900" s="31"/>
      <c r="B2900" s="31"/>
      <c r="C2900" s="32">
        <v>49.6</v>
      </c>
      <c r="D2900" s="32">
        <v>0.4</v>
      </c>
      <c r="E2900" s="32"/>
      <c r="F2900" s="32"/>
      <c r="G2900" s="32">
        <f>PRODUCT(C2900:F2900)</f>
        <v>19.840000000000003</v>
      </c>
    </row>
    <row r="2901" spans="1:7" x14ac:dyDescent="0.25">
      <c r="A2901" s="31"/>
      <c r="B2901" s="31"/>
      <c r="C2901" s="32">
        <v>5</v>
      </c>
      <c r="D2901" s="32"/>
      <c r="E2901" s="32"/>
      <c r="F2901" s="32"/>
      <c r="G2901" s="32">
        <f>PRODUCT(C2901:F2901)</f>
        <v>5</v>
      </c>
    </row>
    <row r="2903" spans="1:7" ht="45" customHeight="1" x14ac:dyDescent="0.25">
      <c r="A2903" s="28" t="s">
        <v>1582</v>
      </c>
      <c r="B2903" s="28" t="s">
        <v>1011</v>
      </c>
      <c r="C2903" s="28" t="s">
        <v>89</v>
      </c>
      <c r="D2903" s="29" t="s">
        <v>40</v>
      </c>
      <c r="E2903" s="71" t="s">
        <v>90</v>
      </c>
      <c r="F2903" s="71" t="s">
        <v>90</v>
      </c>
      <c r="G2903" s="30">
        <f>SUM(G2904:G2905)</f>
        <v>2.4840000000000004</v>
      </c>
    </row>
    <row r="2904" spans="1:7" x14ac:dyDescent="0.25">
      <c r="A2904" s="31"/>
      <c r="B2904" s="31"/>
      <c r="C2904" s="32">
        <v>49.6</v>
      </c>
      <c r="D2904" s="32">
        <v>0.4</v>
      </c>
      <c r="E2904" s="32">
        <v>0.1</v>
      </c>
      <c r="F2904" s="32"/>
      <c r="G2904" s="32">
        <f>PRODUCT(C2904:F2904)</f>
        <v>1.9840000000000004</v>
      </c>
    </row>
    <row r="2905" spans="1:7" x14ac:dyDescent="0.25">
      <c r="A2905" s="31"/>
      <c r="B2905" s="31"/>
      <c r="C2905" s="32">
        <v>5</v>
      </c>
      <c r="D2905" s="32"/>
      <c r="E2905" s="32">
        <v>0.1</v>
      </c>
      <c r="F2905" s="32"/>
      <c r="G2905" s="32">
        <f>PRODUCT(C2905:F2905)</f>
        <v>0.5</v>
      </c>
    </row>
    <row r="2907" spans="1:7" x14ac:dyDescent="0.25">
      <c r="B2907" t="s">
        <v>1009</v>
      </c>
      <c r="C2907" s="26" t="s">
        <v>6</v>
      </c>
      <c r="D2907" s="27" t="s">
        <v>7</v>
      </c>
      <c r="E2907" s="26" t="s">
        <v>8</v>
      </c>
    </row>
    <row r="2908" spans="1:7" x14ac:dyDescent="0.25">
      <c r="B2908" t="s">
        <v>1009</v>
      </c>
      <c r="C2908" s="26" t="s">
        <v>9</v>
      </c>
      <c r="D2908" s="27" t="s">
        <v>269</v>
      </c>
      <c r="E2908" s="26" t="s">
        <v>270</v>
      </c>
    </row>
    <row r="2909" spans="1:7" x14ac:dyDescent="0.25">
      <c r="B2909" t="s">
        <v>1009</v>
      </c>
      <c r="C2909" s="26" t="s">
        <v>11</v>
      </c>
      <c r="D2909" s="27" t="s">
        <v>93</v>
      </c>
      <c r="E2909" s="26" t="s">
        <v>94</v>
      </c>
    </row>
    <row r="2911" spans="1:7" ht="45" customHeight="1" x14ac:dyDescent="0.25">
      <c r="A2911" s="28" t="s">
        <v>1583</v>
      </c>
      <c r="B2911" s="28" t="s">
        <v>1011</v>
      </c>
      <c r="C2911" s="28" t="s">
        <v>96</v>
      </c>
      <c r="D2911" s="29" t="s">
        <v>40</v>
      </c>
      <c r="E2911" s="71" t="s">
        <v>97</v>
      </c>
      <c r="F2911" s="71" t="s">
        <v>97</v>
      </c>
      <c r="G2911" s="30">
        <f>SUM(G2912:G2918)</f>
        <v>26.082000000000004</v>
      </c>
    </row>
    <row r="2912" spans="1:7" x14ac:dyDescent="0.25">
      <c r="A2912" s="31" t="s">
        <v>1048</v>
      </c>
      <c r="B2912" s="31"/>
      <c r="C2912" s="32"/>
      <c r="D2912" s="32"/>
      <c r="E2912" s="32"/>
      <c r="F2912" s="32"/>
      <c r="G2912" s="32"/>
    </row>
    <row r="2913" spans="1:7" x14ac:dyDescent="0.25">
      <c r="A2913" s="31" t="s">
        <v>1049</v>
      </c>
      <c r="B2913" s="31"/>
      <c r="C2913" s="32">
        <v>49.6</v>
      </c>
      <c r="D2913" s="32">
        <v>0.4</v>
      </c>
      <c r="E2913" s="32">
        <v>0.15</v>
      </c>
      <c r="F2913" s="32">
        <v>1.35</v>
      </c>
      <c r="G2913" s="32">
        <f t="shared" ref="G2913:G2918" si="32">PRODUCT(C2913:F2913)</f>
        <v>4.0176000000000007</v>
      </c>
    </row>
    <row r="2914" spans="1:7" x14ac:dyDescent="0.25">
      <c r="A2914" s="31" t="s">
        <v>1049</v>
      </c>
      <c r="B2914" s="31"/>
      <c r="C2914" s="32">
        <v>5</v>
      </c>
      <c r="D2914" s="32"/>
      <c r="E2914" s="32">
        <v>0.15</v>
      </c>
      <c r="F2914" s="32">
        <v>1.35</v>
      </c>
      <c r="G2914" s="32">
        <f t="shared" si="32"/>
        <v>1.0125000000000002</v>
      </c>
    </row>
    <row r="2915" spans="1:7" x14ac:dyDescent="0.25">
      <c r="A2915" s="31" t="s">
        <v>1051</v>
      </c>
      <c r="B2915" s="31"/>
      <c r="C2915" s="32">
        <v>49.6</v>
      </c>
      <c r="D2915" s="32">
        <v>0.4</v>
      </c>
      <c r="E2915" s="32">
        <v>0.85</v>
      </c>
      <c r="F2915" s="32">
        <v>1.35</v>
      </c>
      <c r="G2915" s="32">
        <f t="shared" si="32"/>
        <v>22.766400000000001</v>
      </c>
    </row>
    <row r="2916" spans="1:7" x14ac:dyDescent="0.25">
      <c r="A2916" s="31" t="s">
        <v>1051</v>
      </c>
      <c r="B2916" s="31"/>
      <c r="C2916" s="32">
        <v>5</v>
      </c>
      <c r="D2916" s="32">
        <v>0.85</v>
      </c>
      <c r="E2916" s="32"/>
      <c r="F2916" s="32">
        <v>1.35</v>
      </c>
      <c r="G2916" s="32">
        <f t="shared" si="32"/>
        <v>5.7375000000000007</v>
      </c>
    </row>
    <row r="2917" spans="1:7" x14ac:dyDescent="0.25">
      <c r="A2917" s="31" t="s">
        <v>1052</v>
      </c>
      <c r="B2917" s="31"/>
      <c r="C2917" s="32">
        <v>49.6</v>
      </c>
      <c r="D2917" s="32">
        <v>0.4</v>
      </c>
      <c r="E2917" s="32">
        <v>0.3</v>
      </c>
      <c r="F2917" s="32">
        <v>-1</v>
      </c>
      <c r="G2917" s="32">
        <f t="shared" si="32"/>
        <v>-5.9520000000000008</v>
      </c>
    </row>
    <row r="2918" spans="1:7" x14ac:dyDescent="0.25">
      <c r="A2918" s="31" t="s">
        <v>1052</v>
      </c>
      <c r="B2918" s="31"/>
      <c r="C2918" s="32">
        <v>5</v>
      </c>
      <c r="D2918" s="32">
        <v>0.3</v>
      </c>
      <c r="E2918" s="32"/>
      <c r="F2918" s="32">
        <v>-1</v>
      </c>
      <c r="G2918" s="32">
        <f t="shared" si="32"/>
        <v>-1.5</v>
      </c>
    </row>
    <row r="2920" spans="1:7" ht="45" customHeight="1" x14ac:dyDescent="0.25">
      <c r="A2920" s="28" t="s">
        <v>1584</v>
      </c>
      <c r="B2920" s="28" t="s">
        <v>1011</v>
      </c>
      <c r="C2920" s="28" t="s">
        <v>98</v>
      </c>
      <c r="D2920" s="29" t="s">
        <v>40</v>
      </c>
      <c r="E2920" s="71" t="s">
        <v>99</v>
      </c>
      <c r="F2920" s="71" t="s">
        <v>99</v>
      </c>
      <c r="G2920" s="30">
        <f>SUM(G2921:G2925)</f>
        <v>21.0519</v>
      </c>
    </row>
    <row r="2921" spans="1:7" x14ac:dyDescent="0.25">
      <c r="A2921" s="31" t="s">
        <v>1048</v>
      </c>
      <c r="B2921" s="31"/>
      <c r="C2921" s="32"/>
      <c r="D2921" s="32"/>
      <c r="E2921" s="32"/>
      <c r="F2921" s="32"/>
      <c r="G2921" s="32"/>
    </row>
    <row r="2922" spans="1:7" x14ac:dyDescent="0.25">
      <c r="A2922" s="31" t="s">
        <v>1051</v>
      </c>
      <c r="B2922" s="31"/>
      <c r="C2922" s="32">
        <v>49.6</v>
      </c>
      <c r="D2922" s="32">
        <v>0.4</v>
      </c>
      <c r="E2922" s="32">
        <v>0.85</v>
      </c>
      <c r="F2922" s="32">
        <v>1.35</v>
      </c>
      <c r="G2922" s="32">
        <f>PRODUCT(C2922:F2922)</f>
        <v>22.766400000000001</v>
      </c>
    </row>
    <row r="2923" spans="1:7" x14ac:dyDescent="0.25">
      <c r="A2923" s="31" t="s">
        <v>1051</v>
      </c>
      <c r="B2923" s="31"/>
      <c r="C2923" s="32">
        <v>5</v>
      </c>
      <c r="D2923" s="32">
        <v>0.85</v>
      </c>
      <c r="E2923" s="32"/>
      <c r="F2923" s="32">
        <v>1.35</v>
      </c>
      <c r="G2923" s="32">
        <f>PRODUCT(C2923:F2923)</f>
        <v>5.7375000000000007</v>
      </c>
    </row>
    <row r="2924" spans="1:7" x14ac:dyDescent="0.25">
      <c r="A2924" s="31" t="s">
        <v>1052</v>
      </c>
      <c r="B2924" s="31"/>
      <c r="C2924" s="32">
        <v>49.6</v>
      </c>
      <c r="D2924" s="32">
        <v>0.4</v>
      </c>
      <c r="E2924" s="32">
        <v>0.3</v>
      </c>
      <c r="F2924" s="32">
        <v>-1</v>
      </c>
      <c r="G2924" s="32">
        <f>PRODUCT(C2924:F2924)</f>
        <v>-5.9520000000000008</v>
      </c>
    </row>
    <row r="2925" spans="1:7" x14ac:dyDescent="0.25">
      <c r="A2925" s="31" t="s">
        <v>1052</v>
      </c>
      <c r="B2925" s="31"/>
      <c r="C2925" s="32">
        <v>5</v>
      </c>
      <c r="D2925" s="32">
        <v>0.3</v>
      </c>
      <c r="E2925" s="32"/>
      <c r="F2925" s="32">
        <v>-1</v>
      </c>
      <c r="G2925" s="32">
        <f>PRODUCT(C2925:F2925)</f>
        <v>-1.5</v>
      </c>
    </row>
    <row r="2927" spans="1:7" ht="45" customHeight="1" x14ac:dyDescent="0.25">
      <c r="A2927" s="28" t="s">
        <v>1585</v>
      </c>
      <c r="B2927" s="28" t="s">
        <v>1011</v>
      </c>
      <c r="C2927" s="28" t="s">
        <v>100</v>
      </c>
      <c r="D2927" s="29" t="s">
        <v>40</v>
      </c>
      <c r="E2927" s="71" t="s">
        <v>101</v>
      </c>
      <c r="F2927" s="71" t="s">
        <v>101</v>
      </c>
      <c r="G2927" s="30">
        <f>SUM(G2928:G2932)</f>
        <v>21.0519</v>
      </c>
    </row>
    <row r="2928" spans="1:7" x14ac:dyDescent="0.25">
      <c r="A2928" s="31" t="s">
        <v>1048</v>
      </c>
      <c r="B2928" s="31"/>
      <c r="C2928" s="32"/>
      <c r="D2928" s="32"/>
      <c r="E2928" s="32"/>
      <c r="F2928" s="32"/>
      <c r="G2928" s="32"/>
    </row>
    <row r="2929" spans="1:7" x14ac:dyDescent="0.25">
      <c r="A2929" s="31" t="s">
        <v>1051</v>
      </c>
      <c r="B2929" s="31"/>
      <c r="C2929" s="32">
        <v>49.6</v>
      </c>
      <c r="D2929" s="32">
        <v>0.4</v>
      </c>
      <c r="E2929" s="32">
        <v>0.85</v>
      </c>
      <c r="F2929" s="32">
        <v>1.35</v>
      </c>
      <c r="G2929" s="32">
        <f>PRODUCT(C2929:F2929)</f>
        <v>22.766400000000001</v>
      </c>
    </row>
    <row r="2930" spans="1:7" x14ac:dyDescent="0.25">
      <c r="A2930" s="31" t="s">
        <v>1051</v>
      </c>
      <c r="B2930" s="31"/>
      <c r="C2930" s="32">
        <v>5</v>
      </c>
      <c r="D2930" s="32">
        <v>0.85</v>
      </c>
      <c r="E2930" s="32"/>
      <c r="F2930" s="32">
        <v>1.35</v>
      </c>
      <c r="G2930" s="32">
        <f>PRODUCT(C2930:F2930)</f>
        <v>5.7375000000000007</v>
      </c>
    </row>
    <row r="2931" spans="1:7" x14ac:dyDescent="0.25">
      <c r="A2931" s="31" t="s">
        <v>1052</v>
      </c>
      <c r="B2931" s="31"/>
      <c r="C2931" s="32">
        <v>49.6</v>
      </c>
      <c r="D2931" s="32">
        <v>0.4</v>
      </c>
      <c r="E2931" s="32">
        <v>0.3</v>
      </c>
      <c r="F2931" s="32">
        <v>-1</v>
      </c>
      <c r="G2931" s="32">
        <f>PRODUCT(C2931:F2931)</f>
        <v>-5.9520000000000008</v>
      </c>
    </row>
    <row r="2932" spans="1:7" x14ac:dyDescent="0.25">
      <c r="A2932" s="31" t="s">
        <v>1052</v>
      </c>
      <c r="B2932" s="31"/>
      <c r="C2932" s="32">
        <v>5</v>
      </c>
      <c r="D2932" s="32">
        <v>0.3</v>
      </c>
      <c r="E2932" s="32"/>
      <c r="F2932" s="32">
        <v>-1</v>
      </c>
      <c r="G2932" s="32">
        <f>PRODUCT(C2932:F2932)</f>
        <v>-1.5</v>
      </c>
    </row>
    <row r="2934" spans="1:7" ht="45" customHeight="1" x14ac:dyDescent="0.25">
      <c r="A2934" s="28" t="s">
        <v>1586</v>
      </c>
      <c r="B2934" s="28" t="s">
        <v>1011</v>
      </c>
      <c r="C2934" s="28" t="s">
        <v>102</v>
      </c>
      <c r="D2934" s="29" t="s">
        <v>40</v>
      </c>
      <c r="E2934" s="71" t="s">
        <v>103</v>
      </c>
      <c r="F2934" s="71" t="s">
        <v>103</v>
      </c>
      <c r="G2934" s="30">
        <f>SUM(G2935:G2937)</f>
        <v>5.0301000000000009</v>
      </c>
    </row>
    <row r="2935" spans="1:7" x14ac:dyDescent="0.25">
      <c r="A2935" s="31" t="s">
        <v>1048</v>
      </c>
      <c r="B2935" s="31"/>
      <c r="C2935" s="32"/>
      <c r="D2935" s="32"/>
      <c r="E2935" s="32"/>
      <c r="F2935" s="32"/>
      <c r="G2935" s="32"/>
    </row>
    <row r="2936" spans="1:7" x14ac:dyDescent="0.25">
      <c r="A2936" s="31" t="s">
        <v>1049</v>
      </c>
      <c r="B2936" s="31"/>
      <c r="C2936" s="32">
        <v>49.6</v>
      </c>
      <c r="D2936" s="32">
        <v>0.4</v>
      </c>
      <c r="E2936" s="32">
        <v>0.15</v>
      </c>
      <c r="F2936" s="32">
        <v>1.35</v>
      </c>
      <c r="G2936" s="32">
        <f>PRODUCT(C2936:F2936)</f>
        <v>4.0176000000000007</v>
      </c>
    </row>
    <row r="2937" spans="1:7" x14ac:dyDescent="0.25">
      <c r="A2937" s="31" t="s">
        <v>1049</v>
      </c>
      <c r="B2937" s="31"/>
      <c r="C2937" s="32">
        <v>5</v>
      </c>
      <c r="D2937" s="32"/>
      <c r="E2937" s="32">
        <v>0.15</v>
      </c>
      <c r="F2937" s="32">
        <v>1.35</v>
      </c>
      <c r="G2937" s="32">
        <f>PRODUCT(C2937:F2937)</f>
        <v>1.0125000000000002</v>
      </c>
    </row>
    <row r="2939" spans="1:7" ht="45" customHeight="1" x14ac:dyDescent="0.25">
      <c r="A2939" s="28" t="s">
        <v>1587</v>
      </c>
      <c r="B2939" s="28" t="s">
        <v>1011</v>
      </c>
      <c r="C2939" s="28" t="s">
        <v>104</v>
      </c>
      <c r="D2939" s="29" t="s">
        <v>40</v>
      </c>
      <c r="E2939" s="71" t="s">
        <v>105</v>
      </c>
      <c r="F2939" s="71" t="s">
        <v>105</v>
      </c>
      <c r="G2939" s="30">
        <f>SUM(G2940:G2942)</f>
        <v>5.0301000000000009</v>
      </c>
    </row>
    <row r="2940" spans="1:7" x14ac:dyDescent="0.25">
      <c r="A2940" s="31" t="s">
        <v>1048</v>
      </c>
      <c r="B2940" s="31"/>
      <c r="C2940" s="32"/>
      <c r="D2940" s="32"/>
      <c r="E2940" s="32"/>
      <c r="F2940" s="32"/>
      <c r="G2940" s="32"/>
    </row>
    <row r="2941" spans="1:7" x14ac:dyDescent="0.25">
      <c r="A2941" s="31" t="s">
        <v>1049</v>
      </c>
      <c r="B2941" s="31"/>
      <c r="C2941" s="32">
        <v>49.6</v>
      </c>
      <c r="D2941" s="32">
        <v>0.4</v>
      </c>
      <c r="E2941" s="32">
        <v>0.15</v>
      </c>
      <c r="F2941" s="32">
        <v>1.35</v>
      </c>
      <c r="G2941" s="32">
        <f>PRODUCT(C2941:F2941)</f>
        <v>4.0176000000000007</v>
      </c>
    </row>
    <row r="2942" spans="1:7" x14ac:dyDescent="0.25">
      <c r="A2942" s="31" t="s">
        <v>1049</v>
      </c>
      <c r="B2942" s="31"/>
      <c r="C2942" s="32">
        <v>5</v>
      </c>
      <c r="D2942" s="32"/>
      <c r="E2942" s="32">
        <v>0.15</v>
      </c>
      <c r="F2942" s="32">
        <v>1.35</v>
      </c>
      <c r="G2942" s="32">
        <f>PRODUCT(C2942:F2942)</f>
        <v>1.0125000000000002</v>
      </c>
    </row>
    <row r="2944" spans="1:7" ht="45" customHeight="1" x14ac:dyDescent="0.25">
      <c r="A2944" s="28" t="s">
        <v>1588</v>
      </c>
      <c r="B2944" s="28" t="s">
        <v>1011</v>
      </c>
      <c r="C2944" s="28" t="s">
        <v>106</v>
      </c>
      <c r="D2944" s="29" t="s">
        <v>40</v>
      </c>
      <c r="E2944" s="71" t="s">
        <v>107</v>
      </c>
      <c r="F2944" s="71" t="s">
        <v>107</v>
      </c>
      <c r="G2944" s="30">
        <f>SUM(G2945:G2945)</f>
        <v>0.5</v>
      </c>
    </row>
    <row r="2945" spans="1:7" x14ac:dyDescent="0.25">
      <c r="A2945" s="31"/>
      <c r="B2945" s="31"/>
      <c r="C2945" s="32">
        <v>0.5</v>
      </c>
      <c r="D2945" s="32"/>
      <c r="E2945" s="32"/>
      <c r="F2945" s="32"/>
      <c r="G2945" s="32">
        <f>PRODUCT(C2945:F2945)</f>
        <v>0.5</v>
      </c>
    </row>
    <row r="2947" spans="1:7" x14ac:dyDescent="0.25">
      <c r="B2947" t="s">
        <v>1009</v>
      </c>
      <c r="C2947" s="26" t="s">
        <v>6</v>
      </c>
      <c r="D2947" s="27" t="s">
        <v>7</v>
      </c>
      <c r="E2947" s="26" t="s">
        <v>8</v>
      </c>
    </row>
    <row r="2948" spans="1:7" x14ac:dyDescent="0.25">
      <c r="B2948" t="s">
        <v>1009</v>
      </c>
      <c r="C2948" s="26" t="s">
        <v>9</v>
      </c>
      <c r="D2948" s="27" t="s">
        <v>279</v>
      </c>
      <c r="E2948" s="26" t="s">
        <v>280</v>
      </c>
    </row>
    <row r="2949" spans="1:7" x14ac:dyDescent="0.25">
      <c r="B2949" t="s">
        <v>1009</v>
      </c>
      <c r="C2949" s="26" t="s">
        <v>11</v>
      </c>
      <c r="D2949" s="27" t="s">
        <v>7</v>
      </c>
      <c r="E2949" s="26" t="s">
        <v>12</v>
      </c>
    </row>
    <row r="2951" spans="1:7" ht="45" customHeight="1" x14ac:dyDescent="0.25">
      <c r="A2951" s="28" t="s">
        <v>1589</v>
      </c>
      <c r="B2951" s="28" t="s">
        <v>1011</v>
      </c>
      <c r="C2951" s="28" t="s">
        <v>14</v>
      </c>
      <c r="D2951" s="29" t="s">
        <v>15</v>
      </c>
      <c r="E2951" s="71" t="s">
        <v>16</v>
      </c>
      <c r="F2951" s="71" t="s">
        <v>16</v>
      </c>
      <c r="G2951" s="30">
        <f>SUM(G2952:G2952)</f>
        <v>60</v>
      </c>
    </row>
    <row r="2952" spans="1:7" x14ac:dyDescent="0.25">
      <c r="A2952" s="31"/>
      <c r="B2952" s="31"/>
      <c r="C2952" s="32">
        <v>60</v>
      </c>
      <c r="D2952" s="32"/>
      <c r="E2952" s="32"/>
      <c r="F2952" s="32"/>
      <c r="G2952" s="32">
        <f>PRODUCT(C2952:F2952)</f>
        <v>60</v>
      </c>
    </row>
    <row r="2954" spans="1:7" ht="45" customHeight="1" x14ac:dyDescent="0.25">
      <c r="A2954" s="28" t="s">
        <v>1590</v>
      </c>
      <c r="B2954" s="28" t="s">
        <v>1011</v>
      </c>
      <c r="C2954" s="28" t="s">
        <v>17</v>
      </c>
      <c r="D2954" s="29" t="s">
        <v>18</v>
      </c>
      <c r="E2954" s="71" t="s">
        <v>19</v>
      </c>
      <c r="F2954" s="71" t="s">
        <v>19</v>
      </c>
      <c r="G2954" s="30">
        <f>SUM(G2955:G2955)</f>
        <v>12</v>
      </c>
    </row>
    <row r="2955" spans="1:7" x14ac:dyDescent="0.25">
      <c r="A2955" s="31"/>
      <c r="B2955" s="31"/>
      <c r="C2955" s="32">
        <v>12</v>
      </c>
      <c r="D2955" s="32"/>
      <c r="E2955" s="32"/>
      <c r="F2955" s="32"/>
      <c r="G2955" s="32">
        <f>PRODUCT(C2955:F2955)</f>
        <v>12</v>
      </c>
    </row>
    <row r="2957" spans="1:7" ht="45" customHeight="1" x14ac:dyDescent="0.25">
      <c r="A2957" s="28" t="s">
        <v>1591</v>
      </c>
      <c r="B2957" s="28" t="s">
        <v>1011</v>
      </c>
      <c r="C2957" s="28" t="s">
        <v>20</v>
      </c>
      <c r="D2957" s="29" t="s">
        <v>18</v>
      </c>
      <c r="E2957" s="71" t="s">
        <v>21</v>
      </c>
      <c r="F2957" s="71" t="s">
        <v>21</v>
      </c>
      <c r="G2957" s="30">
        <f>SUM(G2958:G2958)</f>
        <v>6</v>
      </c>
    </row>
    <row r="2958" spans="1:7" x14ac:dyDescent="0.25">
      <c r="A2958" s="31"/>
      <c r="B2958" s="31"/>
      <c r="C2958" s="32">
        <v>6</v>
      </c>
      <c r="D2958" s="32"/>
      <c r="E2958" s="32"/>
      <c r="F2958" s="32"/>
      <c r="G2958" s="32">
        <f>PRODUCT(C2958:F2958)</f>
        <v>6</v>
      </c>
    </row>
    <row r="2960" spans="1:7" ht="45" customHeight="1" x14ac:dyDescent="0.25">
      <c r="A2960" s="28" t="s">
        <v>1592</v>
      </c>
      <c r="B2960" s="28" t="s">
        <v>1011</v>
      </c>
      <c r="C2960" s="28" t="s">
        <v>22</v>
      </c>
      <c r="D2960" s="29" t="s">
        <v>15</v>
      </c>
      <c r="E2960" s="71" t="s">
        <v>23</v>
      </c>
      <c r="F2960" s="71" t="s">
        <v>23</v>
      </c>
      <c r="G2960" s="30">
        <f>SUM(G2961:G2961)</f>
        <v>62</v>
      </c>
    </row>
    <row r="2961" spans="1:7" x14ac:dyDescent="0.25">
      <c r="A2961" s="31"/>
      <c r="B2961" s="31"/>
      <c r="C2961" s="32">
        <v>62</v>
      </c>
      <c r="D2961" s="32"/>
      <c r="E2961" s="32"/>
      <c r="F2961" s="32"/>
      <c r="G2961" s="32">
        <f>PRODUCT(C2961:F2961)</f>
        <v>62</v>
      </c>
    </row>
    <row r="2963" spans="1:7" ht="45" customHeight="1" x14ac:dyDescent="0.25">
      <c r="A2963" s="28" t="s">
        <v>1593</v>
      </c>
      <c r="B2963" s="28" t="s">
        <v>1011</v>
      </c>
      <c r="C2963" s="28" t="s">
        <v>24</v>
      </c>
      <c r="D2963" s="29" t="s">
        <v>18</v>
      </c>
      <c r="E2963" s="71" t="s">
        <v>25</v>
      </c>
      <c r="F2963" s="71" t="s">
        <v>25</v>
      </c>
      <c r="G2963" s="30">
        <f>SUM(G2964:G2966)</f>
        <v>9</v>
      </c>
    </row>
    <row r="2964" spans="1:7" x14ac:dyDescent="0.25">
      <c r="A2964" s="31" t="s">
        <v>1016</v>
      </c>
      <c r="B2964" s="31"/>
      <c r="C2964" s="32">
        <v>6</v>
      </c>
      <c r="D2964" s="32"/>
      <c r="E2964" s="32"/>
      <c r="F2964" s="32"/>
      <c r="G2964" s="32">
        <f>PRODUCT(C2964:F2964)</f>
        <v>6</v>
      </c>
    </row>
    <row r="2965" spans="1:7" x14ac:dyDescent="0.25">
      <c r="A2965" s="31" t="s">
        <v>1017</v>
      </c>
      <c r="B2965" s="31"/>
      <c r="C2965" s="32">
        <v>2</v>
      </c>
      <c r="D2965" s="32"/>
      <c r="E2965" s="32"/>
      <c r="F2965" s="32"/>
      <c r="G2965" s="32">
        <f>PRODUCT(C2965:F2965)</f>
        <v>2</v>
      </c>
    </row>
    <row r="2966" spans="1:7" x14ac:dyDescent="0.25">
      <c r="A2966" s="31" t="s">
        <v>1018</v>
      </c>
      <c r="B2966" s="31"/>
      <c r="C2966" s="32">
        <v>1</v>
      </c>
      <c r="D2966" s="32"/>
      <c r="E2966" s="32"/>
      <c r="F2966" s="32"/>
      <c r="G2966" s="32">
        <f>PRODUCT(C2966:F2966)</f>
        <v>1</v>
      </c>
    </row>
    <row r="2968" spans="1:7" ht="45" customHeight="1" x14ac:dyDescent="0.25">
      <c r="A2968" s="28" t="s">
        <v>1594</v>
      </c>
      <c r="B2968" s="28" t="s">
        <v>1011</v>
      </c>
      <c r="C2968" s="28" t="s">
        <v>26</v>
      </c>
      <c r="D2968" s="29" t="s">
        <v>18</v>
      </c>
      <c r="E2968" s="71" t="s">
        <v>27</v>
      </c>
      <c r="F2968" s="71" t="s">
        <v>27</v>
      </c>
      <c r="G2968" s="30">
        <f>SUM(G2969:G2970)</f>
        <v>3</v>
      </c>
    </row>
    <row r="2969" spans="1:7" x14ac:dyDescent="0.25">
      <c r="A2969" s="31" t="s">
        <v>1020</v>
      </c>
      <c r="B2969" s="31"/>
      <c r="C2969" s="32">
        <v>2</v>
      </c>
      <c r="D2969" s="32"/>
      <c r="E2969" s="32"/>
      <c r="F2969" s="32"/>
      <c r="G2969" s="32">
        <f>PRODUCT(C2969:F2969)</f>
        <v>2</v>
      </c>
    </row>
    <row r="2970" spans="1:7" x14ac:dyDescent="0.25">
      <c r="A2970" s="31" t="s">
        <v>1021</v>
      </c>
      <c r="B2970" s="31"/>
      <c r="C2970" s="32">
        <v>1</v>
      </c>
      <c r="D2970" s="32"/>
      <c r="E2970" s="32"/>
      <c r="F2970" s="32"/>
      <c r="G2970" s="32">
        <f>PRODUCT(C2970:F2970)</f>
        <v>1</v>
      </c>
    </row>
    <row r="2972" spans="1:7" ht="45" customHeight="1" x14ac:dyDescent="0.25">
      <c r="A2972" s="28" t="s">
        <v>1595</v>
      </c>
      <c r="B2972" s="28" t="s">
        <v>1011</v>
      </c>
      <c r="C2972" s="28" t="s">
        <v>28</v>
      </c>
      <c r="D2972" s="29" t="s">
        <v>18</v>
      </c>
      <c r="E2972" s="71" t="s">
        <v>29</v>
      </c>
      <c r="F2972" s="71" t="s">
        <v>29</v>
      </c>
      <c r="G2972" s="30">
        <f>SUM(G2973:G2975)</f>
        <v>6</v>
      </c>
    </row>
    <row r="2973" spans="1:7" x14ac:dyDescent="0.25">
      <c r="A2973" s="31" t="s">
        <v>1023</v>
      </c>
      <c r="B2973" s="31"/>
      <c r="C2973" s="32">
        <v>1</v>
      </c>
      <c r="D2973" s="32"/>
      <c r="E2973" s="32"/>
      <c r="F2973" s="32"/>
      <c r="G2973" s="32">
        <f>PRODUCT(C2973:F2973)</f>
        <v>1</v>
      </c>
    </row>
    <row r="2974" spans="1:7" x14ac:dyDescent="0.25">
      <c r="A2974" s="31" t="s">
        <v>1024</v>
      </c>
      <c r="B2974" s="31"/>
      <c r="C2974" s="32">
        <v>4</v>
      </c>
      <c r="D2974" s="32"/>
      <c r="E2974" s="32"/>
      <c r="F2974" s="32"/>
      <c r="G2974" s="32">
        <f>PRODUCT(C2974:F2974)</f>
        <v>4</v>
      </c>
    </row>
    <row r="2975" spans="1:7" x14ac:dyDescent="0.25">
      <c r="A2975" s="31" t="s">
        <v>1025</v>
      </c>
      <c r="B2975" s="31"/>
      <c r="C2975" s="32">
        <v>1</v>
      </c>
      <c r="D2975" s="32"/>
      <c r="E2975" s="32"/>
      <c r="F2975" s="32"/>
      <c r="G2975" s="32">
        <f>PRODUCT(C2975:F2975)</f>
        <v>1</v>
      </c>
    </row>
    <row r="2977" spans="1:7" ht="45" customHeight="1" x14ac:dyDescent="0.25">
      <c r="A2977" s="28" t="s">
        <v>1596</v>
      </c>
      <c r="B2977" s="28" t="s">
        <v>1011</v>
      </c>
      <c r="C2977" s="28" t="s">
        <v>30</v>
      </c>
      <c r="D2977" s="29" t="s">
        <v>31</v>
      </c>
      <c r="E2977" s="71" t="s">
        <v>32</v>
      </c>
      <c r="F2977" s="71" t="s">
        <v>32</v>
      </c>
      <c r="G2977" s="30">
        <f>SUM(G2978:G2978)</f>
        <v>16</v>
      </c>
    </row>
    <row r="2978" spans="1:7" x14ac:dyDescent="0.25">
      <c r="A2978" s="31"/>
      <c r="B2978" s="31"/>
      <c r="C2978" s="32">
        <v>16</v>
      </c>
      <c r="D2978" s="32"/>
      <c r="E2978" s="32"/>
      <c r="F2978" s="32"/>
      <c r="G2978" s="32">
        <f>PRODUCT(C2978:F2978)</f>
        <v>16</v>
      </c>
    </row>
    <row r="2980" spans="1:7" ht="45" customHeight="1" x14ac:dyDescent="0.25">
      <c r="A2980" s="28" t="s">
        <v>1597</v>
      </c>
      <c r="B2980" s="28" t="s">
        <v>1011</v>
      </c>
      <c r="C2980" s="28" t="s">
        <v>33</v>
      </c>
      <c r="D2980" s="29" t="s">
        <v>31</v>
      </c>
      <c r="E2980" s="71" t="s">
        <v>34</v>
      </c>
      <c r="F2980" s="71" t="s">
        <v>34</v>
      </c>
      <c r="G2980" s="30">
        <f>SUM(G2981:G2981)</f>
        <v>16</v>
      </c>
    </row>
    <row r="2981" spans="1:7" x14ac:dyDescent="0.25">
      <c r="A2981" s="31"/>
      <c r="B2981" s="31"/>
      <c r="C2981" s="32">
        <v>16</v>
      </c>
      <c r="D2981" s="32"/>
      <c r="E2981" s="32"/>
      <c r="F2981" s="32"/>
      <c r="G2981" s="32">
        <f>PRODUCT(C2981:F2981)</f>
        <v>16</v>
      </c>
    </row>
    <row r="2983" spans="1:7" x14ac:dyDescent="0.25">
      <c r="B2983" t="s">
        <v>1009</v>
      </c>
      <c r="C2983" s="26" t="s">
        <v>6</v>
      </c>
      <c r="D2983" s="27" t="s">
        <v>7</v>
      </c>
      <c r="E2983" s="26" t="s">
        <v>8</v>
      </c>
    </row>
    <row r="2984" spans="1:7" x14ac:dyDescent="0.25">
      <c r="B2984" t="s">
        <v>1009</v>
      </c>
      <c r="C2984" s="26" t="s">
        <v>9</v>
      </c>
      <c r="D2984" s="27" t="s">
        <v>279</v>
      </c>
      <c r="E2984" s="26" t="s">
        <v>280</v>
      </c>
    </row>
    <row r="2985" spans="1:7" x14ac:dyDescent="0.25">
      <c r="B2985" t="s">
        <v>1009</v>
      </c>
      <c r="C2985" s="26" t="s">
        <v>11</v>
      </c>
      <c r="D2985" s="27" t="s">
        <v>36</v>
      </c>
      <c r="E2985" s="26" t="s">
        <v>37</v>
      </c>
    </row>
    <row r="2987" spans="1:7" ht="45" customHeight="1" x14ac:dyDescent="0.25">
      <c r="A2987" s="28" t="s">
        <v>1598</v>
      </c>
      <c r="B2987" s="28" t="s">
        <v>1011</v>
      </c>
      <c r="C2987" s="28" t="s">
        <v>39</v>
      </c>
      <c r="D2987" s="29" t="s">
        <v>40</v>
      </c>
      <c r="E2987" s="71" t="s">
        <v>41</v>
      </c>
      <c r="F2987" s="71" t="s">
        <v>41</v>
      </c>
      <c r="G2987" s="30">
        <f>SUM(G2988:G2988)</f>
        <v>3</v>
      </c>
    </row>
    <row r="2988" spans="1:7" x14ac:dyDescent="0.25">
      <c r="A2988" s="31"/>
      <c r="B2988" s="31"/>
      <c r="C2988" s="32">
        <v>3</v>
      </c>
      <c r="D2988" s="32"/>
      <c r="E2988" s="32"/>
      <c r="F2988" s="32"/>
      <c r="G2988" s="32">
        <f>PRODUCT(C2988:F2988)</f>
        <v>3</v>
      </c>
    </row>
    <row r="2990" spans="1:7" x14ac:dyDescent="0.25">
      <c r="B2990" t="s">
        <v>1009</v>
      </c>
      <c r="C2990" s="26" t="s">
        <v>6</v>
      </c>
      <c r="D2990" s="27" t="s">
        <v>7</v>
      </c>
      <c r="E2990" s="26" t="s">
        <v>8</v>
      </c>
    </row>
    <row r="2991" spans="1:7" x14ac:dyDescent="0.25">
      <c r="B2991" t="s">
        <v>1009</v>
      </c>
      <c r="C2991" s="26" t="s">
        <v>9</v>
      </c>
      <c r="D2991" s="27" t="s">
        <v>279</v>
      </c>
      <c r="E2991" s="26" t="s">
        <v>280</v>
      </c>
    </row>
    <row r="2992" spans="1:7" x14ac:dyDescent="0.25">
      <c r="B2992" t="s">
        <v>1009</v>
      </c>
      <c r="C2992" s="26" t="s">
        <v>11</v>
      </c>
      <c r="D2992" s="27" t="s">
        <v>42</v>
      </c>
      <c r="E2992" s="26" t="s">
        <v>43</v>
      </c>
    </row>
    <row r="2994" spans="1:7" ht="45" customHeight="1" x14ac:dyDescent="0.25">
      <c r="A2994" s="28" t="s">
        <v>1599</v>
      </c>
      <c r="B2994" s="28" t="s">
        <v>1011</v>
      </c>
      <c r="C2994" s="28" t="s">
        <v>45</v>
      </c>
      <c r="D2994" s="29" t="s">
        <v>31</v>
      </c>
      <c r="E2994" s="71" t="s">
        <v>46</v>
      </c>
      <c r="F2994" s="71" t="s">
        <v>46</v>
      </c>
      <c r="G2994" s="30">
        <f>SUM(G2995:G2995)</f>
        <v>24.8</v>
      </c>
    </row>
    <row r="2995" spans="1:7" x14ac:dyDescent="0.25">
      <c r="A2995" s="31"/>
      <c r="B2995" s="31"/>
      <c r="C2995" s="32">
        <v>62</v>
      </c>
      <c r="D2995" s="32">
        <v>0.4</v>
      </c>
      <c r="E2995" s="32"/>
      <c r="F2995" s="32"/>
      <c r="G2995" s="32">
        <f>PRODUCT(C2995:F2995)</f>
        <v>24.8</v>
      </c>
    </row>
    <row r="2997" spans="1:7" ht="45" customHeight="1" x14ac:dyDescent="0.25">
      <c r="A2997" s="28" t="s">
        <v>1600</v>
      </c>
      <c r="B2997" s="28" t="s">
        <v>1011</v>
      </c>
      <c r="C2997" s="28" t="s">
        <v>47</v>
      </c>
      <c r="D2997" s="29" t="s">
        <v>31</v>
      </c>
      <c r="E2997" s="71" t="s">
        <v>48</v>
      </c>
      <c r="F2997" s="71" t="s">
        <v>48</v>
      </c>
      <c r="G2997" s="30">
        <f>SUM(G2998:G2998)</f>
        <v>7</v>
      </c>
    </row>
    <row r="2998" spans="1:7" x14ac:dyDescent="0.25">
      <c r="A2998" s="31"/>
      <c r="B2998" s="31"/>
      <c r="C2998" s="32">
        <v>7</v>
      </c>
      <c r="D2998" s="32"/>
      <c r="E2998" s="32"/>
      <c r="F2998" s="32"/>
      <c r="G2998" s="32">
        <f>PRODUCT(C2998:F2998)</f>
        <v>7</v>
      </c>
    </row>
    <row r="3000" spans="1:7" x14ac:dyDescent="0.25">
      <c r="B3000" t="s">
        <v>1009</v>
      </c>
      <c r="C3000" s="26" t="s">
        <v>6</v>
      </c>
      <c r="D3000" s="27" t="s">
        <v>7</v>
      </c>
      <c r="E3000" s="26" t="s">
        <v>8</v>
      </c>
    </row>
    <row r="3001" spans="1:7" x14ac:dyDescent="0.25">
      <c r="B3001" t="s">
        <v>1009</v>
      </c>
      <c r="C3001" s="26" t="s">
        <v>9</v>
      </c>
      <c r="D3001" s="27" t="s">
        <v>279</v>
      </c>
      <c r="E3001" s="26" t="s">
        <v>280</v>
      </c>
    </row>
    <row r="3002" spans="1:7" x14ac:dyDescent="0.25">
      <c r="B3002" t="s">
        <v>1009</v>
      </c>
      <c r="C3002" s="26" t="s">
        <v>11</v>
      </c>
      <c r="D3002" s="27" t="s">
        <v>53</v>
      </c>
      <c r="E3002" s="26" t="s">
        <v>54</v>
      </c>
    </row>
    <row r="3004" spans="1:7" ht="45" customHeight="1" x14ac:dyDescent="0.25">
      <c r="A3004" s="28" t="s">
        <v>1601</v>
      </c>
      <c r="B3004" s="28" t="s">
        <v>1011</v>
      </c>
      <c r="C3004" s="28" t="s">
        <v>56</v>
      </c>
      <c r="D3004" s="29" t="s">
        <v>40</v>
      </c>
      <c r="E3004" s="71" t="s">
        <v>57</v>
      </c>
      <c r="F3004" s="71" t="s">
        <v>57</v>
      </c>
      <c r="G3004" s="30">
        <f>SUM(G3005:G3005)</f>
        <v>21.08</v>
      </c>
    </row>
    <row r="3005" spans="1:7" x14ac:dyDescent="0.25">
      <c r="A3005" s="31"/>
      <c r="B3005" s="31"/>
      <c r="C3005" s="32">
        <v>62</v>
      </c>
      <c r="D3005" s="32">
        <v>0.4</v>
      </c>
      <c r="E3005" s="32">
        <v>0.85</v>
      </c>
      <c r="F3005" s="32"/>
      <c r="G3005" s="32">
        <f>PRODUCT(C3005:F3005)</f>
        <v>21.08</v>
      </c>
    </row>
    <row r="3007" spans="1:7" ht="45" customHeight="1" x14ac:dyDescent="0.25">
      <c r="A3007" s="28" t="s">
        <v>1602</v>
      </c>
      <c r="B3007" s="28" t="s">
        <v>1011</v>
      </c>
      <c r="C3007" s="28" t="s">
        <v>58</v>
      </c>
      <c r="D3007" s="29" t="s">
        <v>40</v>
      </c>
      <c r="E3007" s="71" t="s">
        <v>59</v>
      </c>
      <c r="F3007" s="71" t="s">
        <v>59</v>
      </c>
      <c r="G3007" s="30">
        <f>SUM(G3008:G3008)</f>
        <v>5.95</v>
      </c>
    </row>
    <row r="3008" spans="1:7" x14ac:dyDescent="0.25">
      <c r="A3008" s="31"/>
      <c r="B3008" s="31"/>
      <c r="C3008" s="32">
        <v>7</v>
      </c>
      <c r="D3008" s="32">
        <v>0.85</v>
      </c>
      <c r="E3008" s="32"/>
      <c r="F3008" s="32"/>
      <c r="G3008" s="32">
        <f>PRODUCT(C3008:F3008)</f>
        <v>5.95</v>
      </c>
    </row>
    <row r="3010" spans="1:7" ht="45" customHeight="1" x14ac:dyDescent="0.25">
      <c r="A3010" s="28" t="s">
        <v>1603</v>
      </c>
      <c r="B3010" s="28" t="s">
        <v>1011</v>
      </c>
      <c r="C3010" s="28" t="s">
        <v>60</v>
      </c>
      <c r="D3010" s="29" t="s">
        <v>40</v>
      </c>
      <c r="E3010" s="71" t="s">
        <v>61</v>
      </c>
      <c r="F3010" s="71" t="s">
        <v>61</v>
      </c>
      <c r="G3010" s="30">
        <f>SUM(G3011:G3011)</f>
        <v>13.640000000000002</v>
      </c>
    </row>
    <row r="3011" spans="1:7" x14ac:dyDescent="0.25">
      <c r="A3011" s="31"/>
      <c r="B3011" s="31"/>
      <c r="C3011" s="32">
        <v>62</v>
      </c>
      <c r="D3011" s="32">
        <v>0.4</v>
      </c>
      <c r="E3011" s="32">
        <v>0.55000000000000004</v>
      </c>
      <c r="F3011" s="32"/>
      <c r="G3011" s="32">
        <f>PRODUCT(C3011:F3011)</f>
        <v>13.640000000000002</v>
      </c>
    </row>
    <row r="3013" spans="1:7" ht="45" customHeight="1" x14ac:dyDescent="0.25">
      <c r="A3013" s="28" t="s">
        <v>1604</v>
      </c>
      <c r="B3013" s="28" t="s">
        <v>1011</v>
      </c>
      <c r="C3013" s="28" t="s">
        <v>62</v>
      </c>
      <c r="D3013" s="29" t="s">
        <v>40</v>
      </c>
      <c r="E3013" s="71" t="s">
        <v>63</v>
      </c>
      <c r="F3013" s="71" t="s">
        <v>63</v>
      </c>
      <c r="G3013" s="30">
        <f>SUM(G3014:G3014)</f>
        <v>3.8500000000000005</v>
      </c>
    </row>
    <row r="3014" spans="1:7" x14ac:dyDescent="0.25">
      <c r="A3014" s="31"/>
      <c r="B3014" s="31"/>
      <c r="C3014" s="32">
        <v>7</v>
      </c>
      <c r="D3014" s="32">
        <v>0.55000000000000004</v>
      </c>
      <c r="E3014" s="32"/>
      <c r="F3014" s="32"/>
      <c r="G3014" s="32">
        <f>PRODUCT(C3014:F3014)</f>
        <v>3.8500000000000005</v>
      </c>
    </row>
    <row r="3016" spans="1:7" ht="45" customHeight="1" x14ac:dyDescent="0.25">
      <c r="A3016" s="28" t="s">
        <v>1605</v>
      </c>
      <c r="B3016" s="28" t="s">
        <v>1011</v>
      </c>
      <c r="C3016" s="28" t="s">
        <v>64</v>
      </c>
      <c r="D3016" s="29" t="s">
        <v>40</v>
      </c>
      <c r="E3016" s="71" t="s">
        <v>65</v>
      </c>
      <c r="F3016" s="71" t="s">
        <v>65</v>
      </c>
      <c r="G3016" s="30">
        <f>SUM(G3017:G3017)</f>
        <v>7.4399999999999995</v>
      </c>
    </row>
    <row r="3017" spans="1:7" x14ac:dyDescent="0.25">
      <c r="A3017" s="31"/>
      <c r="B3017" s="31"/>
      <c r="C3017" s="32">
        <v>62</v>
      </c>
      <c r="D3017" s="32">
        <v>0.4</v>
      </c>
      <c r="E3017" s="32">
        <v>0.3</v>
      </c>
      <c r="F3017" s="32"/>
      <c r="G3017" s="32">
        <f>PRODUCT(C3017:F3017)</f>
        <v>7.4399999999999995</v>
      </c>
    </row>
    <row r="3019" spans="1:7" ht="45" customHeight="1" x14ac:dyDescent="0.25">
      <c r="A3019" s="28" t="s">
        <v>1606</v>
      </c>
      <c r="B3019" s="28" t="s">
        <v>1011</v>
      </c>
      <c r="C3019" s="28" t="s">
        <v>66</v>
      </c>
      <c r="D3019" s="29" t="s">
        <v>40</v>
      </c>
      <c r="E3019" s="71" t="s">
        <v>67</v>
      </c>
      <c r="F3019" s="71" t="s">
        <v>67</v>
      </c>
      <c r="G3019" s="30">
        <f>SUM(G3020:G3020)</f>
        <v>2.1</v>
      </c>
    </row>
    <row r="3020" spans="1:7" x14ac:dyDescent="0.25">
      <c r="A3020" s="31"/>
      <c r="B3020" s="31"/>
      <c r="C3020" s="32">
        <v>7</v>
      </c>
      <c r="D3020" s="32">
        <v>0.3</v>
      </c>
      <c r="E3020" s="32"/>
      <c r="F3020" s="32"/>
      <c r="G3020" s="32">
        <f>PRODUCT(C3020:F3020)</f>
        <v>2.1</v>
      </c>
    </row>
    <row r="3022" spans="1:7" x14ac:dyDescent="0.25">
      <c r="B3022" t="s">
        <v>1009</v>
      </c>
      <c r="C3022" s="26" t="s">
        <v>6</v>
      </c>
      <c r="D3022" s="27" t="s">
        <v>7</v>
      </c>
      <c r="E3022" s="26" t="s">
        <v>8</v>
      </c>
    </row>
    <row r="3023" spans="1:7" x14ac:dyDescent="0.25">
      <c r="B3023" t="s">
        <v>1009</v>
      </c>
      <c r="C3023" s="26" t="s">
        <v>9</v>
      </c>
      <c r="D3023" s="27" t="s">
        <v>279</v>
      </c>
      <c r="E3023" s="26" t="s">
        <v>280</v>
      </c>
    </row>
    <row r="3024" spans="1:7" x14ac:dyDescent="0.25">
      <c r="B3024" t="s">
        <v>1009</v>
      </c>
      <c r="C3024" s="26" t="s">
        <v>11</v>
      </c>
      <c r="D3024" s="27" t="s">
        <v>68</v>
      </c>
      <c r="E3024" s="26" t="s">
        <v>69</v>
      </c>
    </row>
    <row r="3026" spans="1:7" ht="45" customHeight="1" x14ac:dyDescent="0.25">
      <c r="A3026" s="28" t="s">
        <v>1607</v>
      </c>
      <c r="B3026" s="28" t="s">
        <v>1011</v>
      </c>
      <c r="C3026" s="28" t="s">
        <v>71</v>
      </c>
      <c r="D3026" s="29" t="s">
        <v>15</v>
      </c>
      <c r="E3026" s="71" t="s">
        <v>72</v>
      </c>
      <c r="F3026" s="71" t="s">
        <v>72</v>
      </c>
      <c r="G3026" s="30">
        <f>SUM(G3027:G3027)</f>
        <v>62</v>
      </c>
    </row>
    <row r="3027" spans="1:7" x14ac:dyDescent="0.25">
      <c r="A3027" s="31"/>
      <c r="B3027" s="31"/>
      <c r="C3027" s="32">
        <v>62</v>
      </c>
      <c r="D3027" s="32"/>
      <c r="E3027" s="32"/>
      <c r="F3027" s="32"/>
      <c r="G3027" s="32">
        <f>PRODUCT(C3027:F3027)</f>
        <v>62</v>
      </c>
    </row>
    <row r="3029" spans="1:7" ht="45" customHeight="1" x14ac:dyDescent="0.25">
      <c r="A3029" s="28" t="s">
        <v>1608</v>
      </c>
      <c r="B3029" s="28" t="s">
        <v>1011</v>
      </c>
      <c r="C3029" s="28" t="s">
        <v>73</v>
      </c>
      <c r="D3029" s="29" t="s">
        <v>18</v>
      </c>
      <c r="E3029" s="71" t="s">
        <v>74</v>
      </c>
      <c r="F3029" s="71" t="s">
        <v>74</v>
      </c>
      <c r="G3029" s="30">
        <f>SUM(G3030:G3030)</f>
        <v>3</v>
      </c>
    </row>
    <row r="3030" spans="1:7" x14ac:dyDescent="0.25">
      <c r="A3030" s="31"/>
      <c r="B3030" s="31"/>
      <c r="C3030" s="32">
        <v>3</v>
      </c>
      <c r="D3030" s="32"/>
      <c r="E3030" s="32"/>
      <c r="F3030" s="32"/>
      <c r="G3030" s="32">
        <f>PRODUCT(C3030:F3030)</f>
        <v>3</v>
      </c>
    </row>
    <row r="3032" spans="1:7" ht="45" customHeight="1" x14ac:dyDescent="0.25">
      <c r="A3032" s="28" t="s">
        <v>1609</v>
      </c>
      <c r="B3032" s="28" t="s">
        <v>1011</v>
      </c>
      <c r="C3032" s="28" t="s">
        <v>75</v>
      </c>
      <c r="D3032" s="29" t="s">
        <v>15</v>
      </c>
      <c r="E3032" s="71" t="s">
        <v>76</v>
      </c>
      <c r="F3032" s="71" t="s">
        <v>76</v>
      </c>
      <c r="G3032" s="30">
        <f>SUM(G3033:G3033)</f>
        <v>62</v>
      </c>
    </row>
    <row r="3033" spans="1:7" x14ac:dyDescent="0.25">
      <c r="A3033" s="31"/>
      <c r="B3033" s="31"/>
      <c r="C3033" s="32">
        <v>62</v>
      </c>
      <c r="D3033" s="32"/>
      <c r="E3033" s="32"/>
      <c r="F3033" s="32"/>
      <c r="G3033" s="32">
        <f>PRODUCT(C3033:F3033)</f>
        <v>62</v>
      </c>
    </row>
    <row r="3035" spans="1:7" ht="45" customHeight="1" x14ac:dyDescent="0.25">
      <c r="A3035" s="28" t="s">
        <v>1610</v>
      </c>
      <c r="B3035" s="28" t="s">
        <v>1011</v>
      </c>
      <c r="C3035" s="28" t="s">
        <v>77</v>
      </c>
      <c r="D3035" s="29" t="s">
        <v>18</v>
      </c>
      <c r="E3035" s="71" t="s">
        <v>78</v>
      </c>
      <c r="F3035" s="71" t="s">
        <v>78</v>
      </c>
      <c r="G3035" s="30">
        <f>SUM(G3036:G3036)</f>
        <v>1</v>
      </c>
    </row>
    <row r="3036" spans="1:7" x14ac:dyDescent="0.25">
      <c r="A3036" s="31"/>
      <c r="B3036" s="31"/>
      <c r="C3036" s="32">
        <v>1</v>
      </c>
      <c r="D3036" s="32"/>
      <c r="E3036" s="32"/>
      <c r="F3036" s="32"/>
      <c r="G3036" s="32">
        <f>PRODUCT(C3036:F3036)</f>
        <v>1</v>
      </c>
    </row>
    <row r="3038" spans="1:7" x14ac:dyDescent="0.25">
      <c r="B3038" t="s">
        <v>1009</v>
      </c>
      <c r="C3038" s="26" t="s">
        <v>6</v>
      </c>
      <c r="D3038" s="27" t="s">
        <v>7</v>
      </c>
      <c r="E3038" s="26" t="s">
        <v>8</v>
      </c>
    </row>
    <row r="3039" spans="1:7" x14ac:dyDescent="0.25">
      <c r="B3039" t="s">
        <v>1009</v>
      </c>
      <c r="C3039" s="26" t="s">
        <v>9</v>
      </c>
      <c r="D3039" s="27" t="s">
        <v>279</v>
      </c>
      <c r="E3039" s="26" t="s">
        <v>280</v>
      </c>
    </row>
    <row r="3040" spans="1:7" x14ac:dyDescent="0.25">
      <c r="B3040" t="s">
        <v>1009</v>
      </c>
      <c r="C3040" s="26" t="s">
        <v>11</v>
      </c>
      <c r="D3040" s="27" t="s">
        <v>79</v>
      </c>
      <c r="E3040" s="26" t="s">
        <v>80</v>
      </c>
    </row>
    <row r="3042" spans="1:7" ht="45" customHeight="1" x14ac:dyDescent="0.25">
      <c r="A3042" s="28" t="s">
        <v>1611</v>
      </c>
      <c r="B3042" s="28" t="s">
        <v>1011</v>
      </c>
      <c r="C3042" s="28" t="s">
        <v>166</v>
      </c>
      <c r="D3042" s="29" t="s">
        <v>18</v>
      </c>
      <c r="E3042" s="71" t="s">
        <v>167</v>
      </c>
      <c r="F3042" s="71" t="s">
        <v>167</v>
      </c>
      <c r="G3042" s="30">
        <f>SUM(G3043:G3043)</f>
        <v>1</v>
      </c>
    </row>
    <row r="3043" spans="1:7" x14ac:dyDescent="0.25">
      <c r="A3043" s="31"/>
      <c r="B3043" s="31"/>
      <c r="C3043" s="32">
        <v>1</v>
      </c>
      <c r="D3043" s="32"/>
      <c r="E3043" s="32"/>
      <c r="F3043" s="32"/>
      <c r="G3043" s="32">
        <f>PRODUCT(C3043:F3043)</f>
        <v>1</v>
      </c>
    </row>
    <row r="3045" spans="1:7" ht="45" customHeight="1" x14ac:dyDescent="0.25">
      <c r="A3045" s="28" t="s">
        <v>1612</v>
      </c>
      <c r="B3045" s="28" t="s">
        <v>1011</v>
      </c>
      <c r="C3045" s="28" t="s">
        <v>126</v>
      </c>
      <c r="D3045" s="29" t="s">
        <v>18</v>
      </c>
      <c r="E3045" s="71" t="s">
        <v>127</v>
      </c>
      <c r="F3045" s="71" t="s">
        <v>127</v>
      </c>
      <c r="G3045" s="30">
        <f>SUM(G3046:G3046)</f>
        <v>3</v>
      </c>
    </row>
    <row r="3046" spans="1:7" x14ac:dyDescent="0.25">
      <c r="A3046" s="31"/>
      <c r="B3046" s="31"/>
      <c r="C3046" s="32">
        <v>3</v>
      </c>
      <c r="D3046" s="32"/>
      <c r="E3046" s="32"/>
      <c r="F3046" s="32"/>
      <c r="G3046" s="32">
        <f>PRODUCT(C3046:F3046)</f>
        <v>3</v>
      </c>
    </row>
    <row r="3048" spans="1:7" x14ac:dyDescent="0.25">
      <c r="B3048" t="s">
        <v>1009</v>
      </c>
      <c r="C3048" s="26" t="s">
        <v>6</v>
      </c>
      <c r="D3048" s="27" t="s">
        <v>7</v>
      </c>
      <c r="E3048" s="26" t="s">
        <v>8</v>
      </c>
    </row>
    <row r="3049" spans="1:7" x14ac:dyDescent="0.25">
      <c r="B3049" t="s">
        <v>1009</v>
      </c>
      <c r="C3049" s="26" t="s">
        <v>9</v>
      </c>
      <c r="D3049" s="27" t="s">
        <v>279</v>
      </c>
      <c r="E3049" s="26" t="s">
        <v>280</v>
      </c>
    </row>
    <row r="3050" spans="1:7" x14ac:dyDescent="0.25">
      <c r="B3050" t="s">
        <v>1009</v>
      </c>
      <c r="C3050" s="26" t="s">
        <v>11</v>
      </c>
      <c r="D3050" s="27" t="s">
        <v>84</v>
      </c>
      <c r="E3050" s="26" t="s">
        <v>85</v>
      </c>
    </row>
    <row r="3052" spans="1:7" ht="45" customHeight="1" x14ac:dyDescent="0.25">
      <c r="A3052" s="28" t="s">
        <v>1613</v>
      </c>
      <c r="B3052" s="28" t="s">
        <v>1011</v>
      </c>
      <c r="C3052" s="28" t="s">
        <v>87</v>
      </c>
      <c r="D3052" s="29" t="s">
        <v>31</v>
      </c>
      <c r="E3052" s="71" t="s">
        <v>88</v>
      </c>
      <c r="F3052" s="71" t="s">
        <v>88</v>
      </c>
      <c r="G3052" s="30">
        <f>SUM(G3053:G3054)</f>
        <v>31.8</v>
      </c>
    </row>
    <row r="3053" spans="1:7" x14ac:dyDescent="0.25">
      <c r="A3053" s="31"/>
      <c r="B3053" s="31"/>
      <c r="C3053" s="32">
        <v>62</v>
      </c>
      <c r="D3053" s="32">
        <v>0.4</v>
      </c>
      <c r="E3053" s="32"/>
      <c r="F3053" s="32"/>
      <c r="G3053" s="32">
        <f>PRODUCT(C3053:F3053)</f>
        <v>24.8</v>
      </c>
    </row>
    <row r="3054" spans="1:7" x14ac:dyDescent="0.25">
      <c r="A3054" s="31"/>
      <c r="B3054" s="31"/>
      <c r="C3054" s="32">
        <v>7</v>
      </c>
      <c r="D3054" s="32"/>
      <c r="E3054" s="32"/>
      <c r="F3054" s="32"/>
      <c r="G3054" s="32">
        <f>PRODUCT(C3054:F3054)</f>
        <v>7</v>
      </c>
    </row>
    <row r="3056" spans="1:7" ht="45" customHeight="1" x14ac:dyDescent="0.25">
      <c r="A3056" s="28" t="s">
        <v>1614</v>
      </c>
      <c r="B3056" s="28" t="s">
        <v>1011</v>
      </c>
      <c r="C3056" s="28" t="s">
        <v>89</v>
      </c>
      <c r="D3056" s="29" t="s">
        <v>40</v>
      </c>
      <c r="E3056" s="71" t="s">
        <v>90</v>
      </c>
      <c r="F3056" s="71" t="s">
        <v>90</v>
      </c>
      <c r="G3056" s="30">
        <f>SUM(G3057:G3058)</f>
        <v>3.1800000000000006</v>
      </c>
    </row>
    <row r="3057" spans="1:7" x14ac:dyDescent="0.25">
      <c r="A3057" s="31"/>
      <c r="B3057" s="31"/>
      <c r="C3057" s="32">
        <v>62</v>
      </c>
      <c r="D3057" s="32">
        <v>0.4</v>
      </c>
      <c r="E3057" s="32">
        <v>0.1</v>
      </c>
      <c r="F3057" s="32"/>
      <c r="G3057" s="32">
        <f>PRODUCT(C3057:F3057)</f>
        <v>2.4800000000000004</v>
      </c>
    </row>
    <row r="3058" spans="1:7" x14ac:dyDescent="0.25">
      <c r="A3058" s="31"/>
      <c r="B3058" s="31"/>
      <c r="C3058" s="32">
        <v>7</v>
      </c>
      <c r="D3058" s="32"/>
      <c r="E3058" s="32">
        <v>0.1</v>
      </c>
      <c r="F3058" s="32"/>
      <c r="G3058" s="32">
        <f>PRODUCT(C3058:F3058)</f>
        <v>0.70000000000000007</v>
      </c>
    </row>
    <row r="3060" spans="1:7" x14ac:dyDescent="0.25">
      <c r="B3060" t="s">
        <v>1009</v>
      </c>
      <c r="C3060" s="26" t="s">
        <v>6</v>
      </c>
      <c r="D3060" s="27" t="s">
        <v>7</v>
      </c>
      <c r="E3060" s="26" t="s">
        <v>8</v>
      </c>
    </row>
    <row r="3061" spans="1:7" x14ac:dyDescent="0.25">
      <c r="B3061" t="s">
        <v>1009</v>
      </c>
      <c r="C3061" s="26" t="s">
        <v>9</v>
      </c>
      <c r="D3061" s="27" t="s">
        <v>279</v>
      </c>
      <c r="E3061" s="26" t="s">
        <v>280</v>
      </c>
    </row>
    <row r="3062" spans="1:7" x14ac:dyDescent="0.25">
      <c r="B3062" t="s">
        <v>1009</v>
      </c>
      <c r="C3062" s="26" t="s">
        <v>11</v>
      </c>
      <c r="D3062" s="27" t="s">
        <v>93</v>
      </c>
      <c r="E3062" s="26" t="s">
        <v>94</v>
      </c>
    </row>
    <row r="3064" spans="1:7" ht="45" customHeight="1" x14ac:dyDescent="0.25">
      <c r="A3064" s="28" t="s">
        <v>1615</v>
      </c>
      <c r="B3064" s="28" t="s">
        <v>1011</v>
      </c>
      <c r="C3064" s="28" t="s">
        <v>96</v>
      </c>
      <c r="D3064" s="29" t="s">
        <v>40</v>
      </c>
      <c r="E3064" s="71" t="s">
        <v>97</v>
      </c>
      <c r="F3064" s="71" t="s">
        <v>97</v>
      </c>
      <c r="G3064" s="30">
        <f>SUM(G3065:G3071)</f>
        <v>33.39</v>
      </c>
    </row>
    <row r="3065" spans="1:7" x14ac:dyDescent="0.25">
      <c r="A3065" s="31" t="s">
        <v>1048</v>
      </c>
      <c r="B3065" s="31"/>
      <c r="C3065" s="32"/>
      <c r="D3065" s="32"/>
      <c r="E3065" s="32"/>
      <c r="F3065" s="32"/>
      <c r="G3065" s="32"/>
    </row>
    <row r="3066" spans="1:7" x14ac:dyDescent="0.25">
      <c r="A3066" s="31" t="s">
        <v>1049</v>
      </c>
      <c r="B3066" s="31"/>
      <c r="C3066" s="32">
        <v>62</v>
      </c>
      <c r="D3066" s="32">
        <v>0.4</v>
      </c>
      <c r="E3066" s="32">
        <v>0.15</v>
      </c>
      <c r="F3066" s="32">
        <v>1.35</v>
      </c>
      <c r="G3066" s="32">
        <f t="shared" ref="G3066:G3071" si="33">PRODUCT(C3066:F3066)</f>
        <v>5.0220000000000002</v>
      </c>
    </row>
    <row r="3067" spans="1:7" x14ac:dyDescent="0.25">
      <c r="A3067" s="31" t="s">
        <v>1049</v>
      </c>
      <c r="B3067" s="31"/>
      <c r="C3067" s="32">
        <v>7</v>
      </c>
      <c r="D3067" s="32"/>
      <c r="E3067" s="32">
        <v>0.15</v>
      </c>
      <c r="F3067" s="32">
        <v>1.35</v>
      </c>
      <c r="G3067" s="32">
        <f t="shared" si="33"/>
        <v>1.4175000000000002</v>
      </c>
    </row>
    <row r="3068" spans="1:7" x14ac:dyDescent="0.25">
      <c r="A3068" s="31" t="s">
        <v>1051</v>
      </c>
      <c r="B3068" s="31"/>
      <c r="C3068" s="32">
        <v>62</v>
      </c>
      <c r="D3068" s="32">
        <v>0.4</v>
      </c>
      <c r="E3068" s="32">
        <v>0.85</v>
      </c>
      <c r="F3068" s="32">
        <v>1.35</v>
      </c>
      <c r="G3068" s="32">
        <f t="shared" si="33"/>
        <v>28.457999999999998</v>
      </c>
    </row>
    <row r="3069" spans="1:7" x14ac:dyDescent="0.25">
      <c r="A3069" s="31" t="s">
        <v>1051</v>
      </c>
      <c r="B3069" s="31"/>
      <c r="C3069" s="32">
        <v>7</v>
      </c>
      <c r="D3069" s="32">
        <v>0.85</v>
      </c>
      <c r="E3069" s="32"/>
      <c r="F3069" s="32">
        <v>1.35</v>
      </c>
      <c r="G3069" s="32">
        <f t="shared" si="33"/>
        <v>8.0325000000000006</v>
      </c>
    </row>
    <row r="3070" spans="1:7" x14ac:dyDescent="0.25">
      <c r="A3070" s="31" t="s">
        <v>1052</v>
      </c>
      <c r="B3070" s="31"/>
      <c r="C3070" s="32">
        <v>62</v>
      </c>
      <c r="D3070" s="32">
        <v>0.4</v>
      </c>
      <c r="E3070" s="32">
        <v>0.3</v>
      </c>
      <c r="F3070" s="32">
        <v>-1</v>
      </c>
      <c r="G3070" s="32">
        <f t="shared" si="33"/>
        <v>-7.4399999999999995</v>
      </c>
    </row>
    <row r="3071" spans="1:7" x14ac:dyDescent="0.25">
      <c r="A3071" s="31" t="s">
        <v>1052</v>
      </c>
      <c r="B3071" s="31"/>
      <c r="C3071" s="32">
        <v>7</v>
      </c>
      <c r="D3071" s="32">
        <v>0.3</v>
      </c>
      <c r="E3071" s="32"/>
      <c r="F3071" s="32">
        <v>-1</v>
      </c>
      <c r="G3071" s="32">
        <f t="shared" si="33"/>
        <v>-2.1</v>
      </c>
    </row>
    <row r="3073" spans="1:7" ht="45" customHeight="1" x14ac:dyDescent="0.25">
      <c r="A3073" s="28" t="s">
        <v>1616</v>
      </c>
      <c r="B3073" s="28" t="s">
        <v>1011</v>
      </c>
      <c r="C3073" s="28" t="s">
        <v>98</v>
      </c>
      <c r="D3073" s="29" t="s">
        <v>40</v>
      </c>
      <c r="E3073" s="71" t="s">
        <v>99</v>
      </c>
      <c r="F3073" s="71" t="s">
        <v>99</v>
      </c>
      <c r="G3073" s="30">
        <f>SUM(G3074:G3078)</f>
        <v>26.950499999999998</v>
      </c>
    </row>
    <row r="3074" spans="1:7" x14ac:dyDescent="0.25">
      <c r="A3074" s="31" t="s">
        <v>1048</v>
      </c>
      <c r="B3074" s="31"/>
      <c r="C3074" s="32"/>
      <c r="D3074" s="32"/>
      <c r="E3074" s="32"/>
      <c r="F3074" s="32"/>
      <c r="G3074" s="32"/>
    </row>
    <row r="3075" spans="1:7" x14ac:dyDescent="0.25">
      <c r="A3075" s="31" t="s">
        <v>1051</v>
      </c>
      <c r="B3075" s="31"/>
      <c r="C3075" s="32">
        <v>62</v>
      </c>
      <c r="D3075" s="32">
        <v>0.4</v>
      </c>
      <c r="E3075" s="32">
        <v>0.85</v>
      </c>
      <c r="F3075" s="32">
        <v>1.35</v>
      </c>
      <c r="G3075" s="32">
        <f>PRODUCT(C3075:F3075)</f>
        <v>28.457999999999998</v>
      </c>
    </row>
    <row r="3076" spans="1:7" x14ac:dyDescent="0.25">
      <c r="A3076" s="31" t="s">
        <v>1051</v>
      </c>
      <c r="B3076" s="31"/>
      <c r="C3076" s="32">
        <v>7</v>
      </c>
      <c r="D3076" s="32">
        <v>0.85</v>
      </c>
      <c r="E3076" s="32"/>
      <c r="F3076" s="32">
        <v>1.35</v>
      </c>
      <c r="G3076" s="32">
        <f>PRODUCT(C3076:F3076)</f>
        <v>8.0325000000000006</v>
      </c>
    </row>
    <row r="3077" spans="1:7" x14ac:dyDescent="0.25">
      <c r="A3077" s="31" t="s">
        <v>1052</v>
      </c>
      <c r="B3077" s="31"/>
      <c r="C3077" s="32">
        <v>62</v>
      </c>
      <c r="D3077" s="32">
        <v>0.4</v>
      </c>
      <c r="E3077" s="32">
        <v>0.3</v>
      </c>
      <c r="F3077" s="32">
        <v>-1</v>
      </c>
      <c r="G3077" s="32">
        <f>PRODUCT(C3077:F3077)</f>
        <v>-7.4399999999999995</v>
      </c>
    </row>
    <row r="3078" spans="1:7" x14ac:dyDescent="0.25">
      <c r="A3078" s="31" t="s">
        <v>1052</v>
      </c>
      <c r="B3078" s="31"/>
      <c r="C3078" s="32">
        <v>7</v>
      </c>
      <c r="D3078" s="32">
        <v>0.3</v>
      </c>
      <c r="E3078" s="32"/>
      <c r="F3078" s="32">
        <v>-1</v>
      </c>
      <c r="G3078" s="32">
        <f>PRODUCT(C3078:F3078)</f>
        <v>-2.1</v>
      </c>
    </row>
    <row r="3080" spans="1:7" ht="45" customHeight="1" x14ac:dyDescent="0.25">
      <c r="A3080" s="28" t="s">
        <v>1617</v>
      </c>
      <c r="B3080" s="28" t="s">
        <v>1011</v>
      </c>
      <c r="C3080" s="28" t="s">
        <v>100</v>
      </c>
      <c r="D3080" s="29" t="s">
        <v>40</v>
      </c>
      <c r="E3080" s="71" t="s">
        <v>101</v>
      </c>
      <c r="F3080" s="71" t="s">
        <v>101</v>
      </c>
      <c r="G3080" s="30">
        <f>SUM(G3081:G3085)</f>
        <v>26.950499999999998</v>
      </c>
    </row>
    <row r="3081" spans="1:7" x14ac:dyDescent="0.25">
      <c r="A3081" s="31" t="s">
        <v>1048</v>
      </c>
      <c r="B3081" s="31"/>
      <c r="C3081" s="32"/>
      <c r="D3081" s="32"/>
      <c r="E3081" s="32"/>
      <c r="F3081" s="32"/>
      <c r="G3081" s="32"/>
    </row>
    <row r="3082" spans="1:7" x14ac:dyDescent="0.25">
      <c r="A3082" s="31" t="s">
        <v>1051</v>
      </c>
      <c r="B3082" s="31"/>
      <c r="C3082" s="32">
        <v>62</v>
      </c>
      <c r="D3082" s="32">
        <v>0.4</v>
      </c>
      <c r="E3082" s="32">
        <v>0.85</v>
      </c>
      <c r="F3082" s="32">
        <v>1.35</v>
      </c>
      <c r="G3082" s="32">
        <f>PRODUCT(C3082:F3082)</f>
        <v>28.457999999999998</v>
      </c>
    </row>
    <row r="3083" spans="1:7" x14ac:dyDescent="0.25">
      <c r="A3083" s="31" t="s">
        <v>1051</v>
      </c>
      <c r="B3083" s="31"/>
      <c r="C3083" s="32">
        <v>7</v>
      </c>
      <c r="D3083" s="32">
        <v>0.85</v>
      </c>
      <c r="E3083" s="32"/>
      <c r="F3083" s="32">
        <v>1.35</v>
      </c>
      <c r="G3083" s="32">
        <f>PRODUCT(C3083:F3083)</f>
        <v>8.0325000000000006</v>
      </c>
    </row>
    <row r="3084" spans="1:7" x14ac:dyDescent="0.25">
      <c r="A3084" s="31" t="s">
        <v>1052</v>
      </c>
      <c r="B3084" s="31"/>
      <c r="C3084" s="32">
        <v>62</v>
      </c>
      <c r="D3084" s="32">
        <v>0.4</v>
      </c>
      <c r="E3084" s="32">
        <v>0.3</v>
      </c>
      <c r="F3084" s="32">
        <v>-1</v>
      </c>
      <c r="G3084" s="32">
        <f>PRODUCT(C3084:F3084)</f>
        <v>-7.4399999999999995</v>
      </c>
    </row>
    <row r="3085" spans="1:7" x14ac:dyDescent="0.25">
      <c r="A3085" s="31" t="s">
        <v>1052</v>
      </c>
      <c r="B3085" s="31"/>
      <c r="C3085" s="32">
        <v>7</v>
      </c>
      <c r="D3085" s="32">
        <v>0.3</v>
      </c>
      <c r="E3085" s="32"/>
      <c r="F3085" s="32">
        <v>-1</v>
      </c>
      <c r="G3085" s="32">
        <f>PRODUCT(C3085:F3085)</f>
        <v>-2.1</v>
      </c>
    </row>
    <row r="3087" spans="1:7" ht="45" customHeight="1" x14ac:dyDescent="0.25">
      <c r="A3087" s="28" t="s">
        <v>1618</v>
      </c>
      <c r="B3087" s="28" t="s">
        <v>1011</v>
      </c>
      <c r="C3087" s="28" t="s">
        <v>102</v>
      </c>
      <c r="D3087" s="29" t="s">
        <v>40</v>
      </c>
      <c r="E3087" s="71" t="s">
        <v>103</v>
      </c>
      <c r="F3087" s="71" t="s">
        <v>103</v>
      </c>
      <c r="G3087" s="30">
        <f>SUM(G3088:G3090)</f>
        <v>6.4395000000000007</v>
      </c>
    </row>
    <row r="3088" spans="1:7" x14ac:dyDescent="0.25">
      <c r="A3088" s="31" t="s">
        <v>1048</v>
      </c>
      <c r="B3088" s="31"/>
      <c r="C3088" s="32"/>
      <c r="D3088" s="32"/>
      <c r="E3088" s="32"/>
      <c r="F3088" s="32"/>
      <c r="G3088" s="32"/>
    </row>
    <row r="3089" spans="1:7" x14ac:dyDescent="0.25">
      <c r="A3089" s="31" t="s">
        <v>1049</v>
      </c>
      <c r="B3089" s="31"/>
      <c r="C3089" s="32">
        <v>62</v>
      </c>
      <c r="D3089" s="32">
        <v>0.4</v>
      </c>
      <c r="E3089" s="32">
        <v>0.15</v>
      </c>
      <c r="F3089" s="32">
        <v>1.35</v>
      </c>
      <c r="G3089" s="32">
        <f>PRODUCT(C3089:F3089)</f>
        <v>5.0220000000000002</v>
      </c>
    </row>
    <row r="3090" spans="1:7" x14ac:dyDescent="0.25">
      <c r="A3090" s="31" t="s">
        <v>1049</v>
      </c>
      <c r="B3090" s="31"/>
      <c r="C3090" s="32">
        <v>7</v>
      </c>
      <c r="D3090" s="32"/>
      <c r="E3090" s="32">
        <v>0.15</v>
      </c>
      <c r="F3090" s="32">
        <v>1.35</v>
      </c>
      <c r="G3090" s="32">
        <f>PRODUCT(C3090:F3090)</f>
        <v>1.4175000000000002</v>
      </c>
    </row>
    <row r="3092" spans="1:7" ht="45" customHeight="1" x14ac:dyDescent="0.25">
      <c r="A3092" s="28" t="s">
        <v>1619</v>
      </c>
      <c r="B3092" s="28" t="s">
        <v>1011</v>
      </c>
      <c r="C3092" s="28" t="s">
        <v>104</v>
      </c>
      <c r="D3092" s="29" t="s">
        <v>40</v>
      </c>
      <c r="E3092" s="71" t="s">
        <v>105</v>
      </c>
      <c r="F3092" s="71" t="s">
        <v>105</v>
      </c>
      <c r="G3092" s="30">
        <f>SUM(G3093:G3095)</f>
        <v>6.4395000000000007</v>
      </c>
    </row>
    <row r="3093" spans="1:7" x14ac:dyDescent="0.25">
      <c r="A3093" s="31" t="s">
        <v>1048</v>
      </c>
      <c r="B3093" s="31"/>
      <c r="C3093" s="32"/>
      <c r="D3093" s="32"/>
      <c r="E3093" s="32"/>
      <c r="F3093" s="32"/>
      <c r="G3093" s="32"/>
    </row>
    <row r="3094" spans="1:7" x14ac:dyDescent="0.25">
      <c r="A3094" s="31" t="s">
        <v>1049</v>
      </c>
      <c r="B3094" s="31"/>
      <c r="C3094" s="32">
        <v>62</v>
      </c>
      <c r="D3094" s="32">
        <v>0.4</v>
      </c>
      <c r="E3094" s="32">
        <v>0.15</v>
      </c>
      <c r="F3094" s="32">
        <v>1.35</v>
      </c>
      <c r="G3094" s="32">
        <f>PRODUCT(C3094:F3094)</f>
        <v>5.0220000000000002</v>
      </c>
    </row>
    <row r="3095" spans="1:7" x14ac:dyDescent="0.25">
      <c r="A3095" s="31" t="s">
        <v>1049</v>
      </c>
      <c r="B3095" s="31"/>
      <c r="C3095" s="32">
        <v>7</v>
      </c>
      <c r="D3095" s="32"/>
      <c r="E3095" s="32">
        <v>0.15</v>
      </c>
      <c r="F3095" s="32">
        <v>1.35</v>
      </c>
      <c r="G3095" s="32">
        <f>PRODUCT(C3095:F3095)</f>
        <v>1.4175000000000002</v>
      </c>
    </row>
    <row r="3097" spans="1:7" ht="45" customHeight="1" x14ac:dyDescent="0.25">
      <c r="A3097" s="28" t="s">
        <v>1620</v>
      </c>
      <c r="B3097" s="28" t="s">
        <v>1011</v>
      </c>
      <c r="C3097" s="28" t="s">
        <v>106</v>
      </c>
      <c r="D3097" s="29" t="s">
        <v>40</v>
      </c>
      <c r="E3097" s="71" t="s">
        <v>107</v>
      </c>
      <c r="F3097" s="71" t="s">
        <v>107</v>
      </c>
      <c r="G3097" s="30">
        <f>SUM(G3098:G3098)</f>
        <v>0.5</v>
      </c>
    </row>
    <row r="3098" spans="1:7" x14ac:dyDescent="0.25">
      <c r="A3098" s="31"/>
      <c r="B3098" s="31"/>
      <c r="C3098" s="32">
        <v>0.5</v>
      </c>
      <c r="D3098" s="32"/>
      <c r="E3098" s="32"/>
      <c r="F3098" s="32"/>
      <c r="G3098" s="32">
        <f>PRODUCT(C3098:F3098)</f>
        <v>0.5</v>
      </c>
    </row>
    <row r="3100" spans="1:7" x14ac:dyDescent="0.25">
      <c r="B3100" t="s">
        <v>1009</v>
      </c>
      <c r="C3100" s="26" t="s">
        <v>6</v>
      </c>
      <c r="D3100" s="27" t="s">
        <v>7</v>
      </c>
      <c r="E3100" s="26" t="s">
        <v>8</v>
      </c>
    </row>
    <row r="3101" spans="1:7" x14ac:dyDescent="0.25">
      <c r="B3101" t="s">
        <v>1009</v>
      </c>
      <c r="C3101" s="26" t="s">
        <v>9</v>
      </c>
      <c r="D3101" s="27" t="s">
        <v>289</v>
      </c>
      <c r="E3101" s="26" t="s">
        <v>10</v>
      </c>
    </row>
    <row r="3102" spans="1:7" x14ac:dyDescent="0.25">
      <c r="B3102" t="s">
        <v>1009</v>
      </c>
      <c r="C3102" s="26" t="s">
        <v>11</v>
      </c>
      <c r="D3102" s="27" t="s">
        <v>7</v>
      </c>
      <c r="E3102" s="26" t="s">
        <v>12</v>
      </c>
    </row>
    <row r="3104" spans="1:7" ht="45" customHeight="1" x14ac:dyDescent="0.25">
      <c r="A3104" s="28" t="s">
        <v>1621</v>
      </c>
      <c r="B3104" s="28" t="s">
        <v>1011</v>
      </c>
      <c r="C3104" s="28" t="s">
        <v>14</v>
      </c>
      <c r="D3104" s="29" t="s">
        <v>15</v>
      </c>
      <c r="E3104" s="71" t="s">
        <v>16</v>
      </c>
      <c r="F3104" s="71" t="s">
        <v>16</v>
      </c>
      <c r="G3104" s="30">
        <f>SUM(G3105:G3105)</f>
        <v>70</v>
      </c>
    </row>
    <row r="3105" spans="1:7" x14ac:dyDescent="0.25">
      <c r="A3105" s="31"/>
      <c r="B3105" s="31"/>
      <c r="C3105" s="32">
        <v>70</v>
      </c>
      <c r="D3105" s="32"/>
      <c r="E3105" s="32"/>
      <c r="F3105" s="32"/>
      <c r="G3105" s="32">
        <f>PRODUCT(C3105:F3105)</f>
        <v>70</v>
      </c>
    </row>
    <row r="3107" spans="1:7" ht="45" customHeight="1" x14ac:dyDescent="0.25">
      <c r="A3107" s="28" t="s">
        <v>1622</v>
      </c>
      <c r="B3107" s="28" t="s">
        <v>1011</v>
      </c>
      <c r="C3107" s="28" t="s">
        <v>17</v>
      </c>
      <c r="D3107" s="29" t="s">
        <v>18</v>
      </c>
      <c r="E3107" s="71" t="s">
        <v>19</v>
      </c>
      <c r="F3107" s="71" t="s">
        <v>19</v>
      </c>
      <c r="G3107" s="30">
        <f>SUM(G3108:G3108)</f>
        <v>15</v>
      </c>
    </row>
    <row r="3108" spans="1:7" x14ac:dyDescent="0.25">
      <c r="A3108" s="31"/>
      <c r="B3108" s="31"/>
      <c r="C3108" s="32">
        <v>15</v>
      </c>
      <c r="D3108" s="32"/>
      <c r="E3108" s="32"/>
      <c r="F3108" s="32"/>
      <c r="G3108" s="32">
        <f>PRODUCT(C3108:F3108)</f>
        <v>15</v>
      </c>
    </row>
    <row r="3110" spans="1:7" ht="45" customHeight="1" x14ac:dyDescent="0.25">
      <c r="A3110" s="28" t="s">
        <v>1623</v>
      </c>
      <c r="B3110" s="28" t="s">
        <v>1011</v>
      </c>
      <c r="C3110" s="28" t="s">
        <v>20</v>
      </c>
      <c r="D3110" s="29" t="s">
        <v>18</v>
      </c>
      <c r="E3110" s="71" t="s">
        <v>21</v>
      </c>
      <c r="F3110" s="71" t="s">
        <v>21</v>
      </c>
      <c r="G3110" s="30">
        <f>SUM(G3111:G3111)</f>
        <v>8</v>
      </c>
    </row>
    <row r="3111" spans="1:7" x14ac:dyDescent="0.25">
      <c r="A3111" s="31"/>
      <c r="B3111" s="31"/>
      <c r="C3111" s="32">
        <v>8</v>
      </c>
      <c r="D3111" s="32"/>
      <c r="E3111" s="32"/>
      <c r="F3111" s="32"/>
      <c r="G3111" s="32">
        <f>PRODUCT(C3111:F3111)</f>
        <v>8</v>
      </c>
    </row>
    <row r="3113" spans="1:7" ht="45" customHeight="1" x14ac:dyDescent="0.25">
      <c r="A3113" s="28" t="s">
        <v>1624</v>
      </c>
      <c r="B3113" s="28" t="s">
        <v>1011</v>
      </c>
      <c r="C3113" s="28" t="s">
        <v>22</v>
      </c>
      <c r="D3113" s="29" t="s">
        <v>15</v>
      </c>
      <c r="E3113" s="71" t="s">
        <v>23</v>
      </c>
      <c r="F3113" s="71" t="s">
        <v>23</v>
      </c>
      <c r="G3113" s="30">
        <f>SUM(G3114:G3114)</f>
        <v>155</v>
      </c>
    </row>
    <row r="3114" spans="1:7" x14ac:dyDescent="0.25">
      <c r="A3114" s="31"/>
      <c r="B3114" s="31"/>
      <c r="C3114" s="32">
        <v>155</v>
      </c>
      <c r="D3114" s="32"/>
      <c r="E3114" s="32"/>
      <c r="F3114" s="32"/>
      <c r="G3114" s="32">
        <f>PRODUCT(C3114:F3114)</f>
        <v>155</v>
      </c>
    </row>
    <row r="3116" spans="1:7" ht="45" customHeight="1" x14ac:dyDescent="0.25">
      <c r="A3116" s="28" t="s">
        <v>1625</v>
      </c>
      <c r="B3116" s="28" t="s">
        <v>1011</v>
      </c>
      <c r="C3116" s="28" t="s">
        <v>24</v>
      </c>
      <c r="D3116" s="29" t="s">
        <v>18</v>
      </c>
      <c r="E3116" s="71" t="s">
        <v>25</v>
      </c>
      <c r="F3116" s="71" t="s">
        <v>25</v>
      </c>
      <c r="G3116" s="30">
        <f>SUM(G3117:G3119)</f>
        <v>11</v>
      </c>
    </row>
    <row r="3117" spans="1:7" x14ac:dyDescent="0.25">
      <c r="A3117" s="31" t="s">
        <v>1016</v>
      </c>
      <c r="B3117" s="31"/>
      <c r="C3117" s="32">
        <v>8</v>
      </c>
      <c r="D3117" s="32"/>
      <c r="E3117" s="32"/>
      <c r="F3117" s="32"/>
      <c r="G3117" s="32">
        <f>PRODUCT(C3117:F3117)</f>
        <v>8</v>
      </c>
    </row>
    <row r="3118" spans="1:7" x14ac:dyDescent="0.25">
      <c r="A3118" s="31" t="s">
        <v>1017</v>
      </c>
      <c r="B3118" s="31"/>
      <c r="C3118" s="32">
        <v>2</v>
      </c>
      <c r="D3118" s="32"/>
      <c r="E3118" s="32"/>
      <c r="F3118" s="32"/>
      <c r="G3118" s="32">
        <f>PRODUCT(C3118:F3118)</f>
        <v>2</v>
      </c>
    </row>
    <row r="3119" spans="1:7" x14ac:dyDescent="0.25">
      <c r="A3119" s="31" t="s">
        <v>1018</v>
      </c>
      <c r="B3119" s="31"/>
      <c r="C3119" s="32">
        <v>1</v>
      </c>
      <c r="D3119" s="32"/>
      <c r="E3119" s="32"/>
      <c r="F3119" s="32"/>
      <c r="G3119" s="32">
        <f>PRODUCT(C3119:F3119)</f>
        <v>1</v>
      </c>
    </row>
    <row r="3121" spans="1:7" ht="45" customHeight="1" x14ac:dyDescent="0.25">
      <c r="A3121" s="28" t="s">
        <v>1626</v>
      </c>
      <c r="B3121" s="28" t="s">
        <v>1011</v>
      </c>
      <c r="C3121" s="28" t="s">
        <v>26</v>
      </c>
      <c r="D3121" s="29" t="s">
        <v>18</v>
      </c>
      <c r="E3121" s="71" t="s">
        <v>27</v>
      </c>
      <c r="F3121" s="71" t="s">
        <v>27</v>
      </c>
      <c r="G3121" s="30">
        <f>SUM(G3122:G3123)</f>
        <v>3</v>
      </c>
    </row>
    <row r="3122" spans="1:7" x14ac:dyDescent="0.25">
      <c r="A3122" s="31" t="s">
        <v>1020</v>
      </c>
      <c r="B3122" s="31"/>
      <c r="C3122" s="32">
        <v>2</v>
      </c>
      <c r="D3122" s="32"/>
      <c r="E3122" s="32"/>
      <c r="F3122" s="32"/>
      <c r="G3122" s="32">
        <f>PRODUCT(C3122:F3122)</f>
        <v>2</v>
      </c>
    </row>
    <row r="3123" spans="1:7" x14ac:dyDescent="0.25">
      <c r="A3123" s="31" t="s">
        <v>1021</v>
      </c>
      <c r="B3123" s="31"/>
      <c r="C3123" s="32">
        <v>1</v>
      </c>
      <c r="D3123" s="32"/>
      <c r="E3123" s="32"/>
      <c r="F3123" s="32"/>
      <c r="G3123" s="32">
        <f>PRODUCT(C3123:F3123)</f>
        <v>1</v>
      </c>
    </row>
    <row r="3125" spans="1:7" ht="45" customHeight="1" x14ac:dyDescent="0.25">
      <c r="A3125" s="28" t="s">
        <v>1627</v>
      </c>
      <c r="B3125" s="28" t="s">
        <v>1011</v>
      </c>
      <c r="C3125" s="28" t="s">
        <v>28</v>
      </c>
      <c r="D3125" s="29" t="s">
        <v>18</v>
      </c>
      <c r="E3125" s="71" t="s">
        <v>29</v>
      </c>
      <c r="F3125" s="71" t="s">
        <v>29</v>
      </c>
      <c r="G3125" s="30">
        <f>SUM(G3126:G3128)</f>
        <v>6</v>
      </c>
    </row>
    <row r="3126" spans="1:7" x14ac:dyDescent="0.25">
      <c r="A3126" s="31" t="s">
        <v>1023</v>
      </c>
      <c r="B3126" s="31"/>
      <c r="C3126" s="32">
        <v>1</v>
      </c>
      <c r="D3126" s="32"/>
      <c r="E3126" s="32"/>
      <c r="F3126" s="32"/>
      <c r="G3126" s="32">
        <f>PRODUCT(C3126:F3126)</f>
        <v>1</v>
      </c>
    </row>
    <row r="3127" spans="1:7" x14ac:dyDescent="0.25">
      <c r="A3127" s="31" t="s">
        <v>1024</v>
      </c>
      <c r="B3127" s="31"/>
      <c r="C3127" s="32">
        <v>4</v>
      </c>
      <c r="D3127" s="32"/>
      <c r="E3127" s="32"/>
      <c r="F3127" s="32"/>
      <c r="G3127" s="32">
        <f>PRODUCT(C3127:F3127)</f>
        <v>4</v>
      </c>
    </row>
    <row r="3128" spans="1:7" x14ac:dyDescent="0.25">
      <c r="A3128" s="31" t="s">
        <v>1025</v>
      </c>
      <c r="B3128" s="31"/>
      <c r="C3128" s="32">
        <v>1</v>
      </c>
      <c r="D3128" s="32"/>
      <c r="E3128" s="32"/>
      <c r="F3128" s="32"/>
      <c r="G3128" s="32">
        <f>PRODUCT(C3128:F3128)</f>
        <v>1</v>
      </c>
    </row>
    <row r="3130" spans="1:7" ht="45" customHeight="1" x14ac:dyDescent="0.25">
      <c r="A3130" s="28" t="s">
        <v>1628</v>
      </c>
      <c r="B3130" s="28" t="s">
        <v>1011</v>
      </c>
      <c r="C3130" s="28" t="s">
        <v>30</v>
      </c>
      <c r="D3130" s="29" t="s">
        <v>31</v>
      </c>
      <c r="E3130" s="71" t="s">
        <v>32</v>
      </c>
      <c r="F3130" s="71" t="s">
        <v>32</v>
      </c>
      <c r="G3130" s="30">
        <f>SUM(G3131:G3131)</f>
        <v>19</v>
      </c>
    </row>
    <row r="3131" spans="1:7" x14ac:dyDescent="0.25">
      <c r="A3131" s="31"/>
      <c r="B3131" s="31"/>
      <c r="C3131" s="32">
        <v>19</v>
      </c>
      <c r="D3131" s="32"/>
      <c r="E3131" s="32"/>
      <c r="F3131" s="32"/>
      <c r="G3131" s="32">
        <f>PRODUCT(C3131:F3131)</f>
        <v>19</v>
      </c>
    </row>
    <row r="3133" spans="1:7" ht="45" customHeight="1" x14ac:dyDescent="0.25">
      <c r="A3133" s="28" t="s">
        <v>1629</v>
      </c>
      <c r="B3133" s="28" t="s">
        <v>1011</v>
      </c>
      <c r="C3133" s="28" t="s">
        <v>33</v>
      </c>
      <c r="D3133" s="29" t="s">
        <v>31</v>
      </c>
      <c r="E3133" s="71" t="s">
        <v>34</v>
      </c>
      <c r="F3133" s="71" t="s">
        <v>34</v>
      </c>
      <c r="G3133" s="30">
        <f>SUM(G3134:G3134)</f>
        <v>19</v>
      </c>
    </row>
    <row r="3134" spans="1:7" x14ac:dyDescent="0.25">
      <c r="A3134" s="31"/>
      <c r="B3134" s="31"/>
      <c r="C3134" s="32">
        <v>19</v>
      </c>
      <c r="D3134" s="32"/>
      <c r="E3134" s="32"/>
      <c r="F3134" s="32"/>
      <c r="G3134" s="32">
        <f>PRODUCT(C3134:F3134)</f>
        <v>19</v>
      </c>
    </row>
    <row r="3136" spans="1:7" x14ac:dyDescent="0.25">
      <c r="B3136" t="s">
        <v>1009</v>
      </c>
      <c r="C3136" s="26" t="s">
        <v>6</v>
      </c>
      <c r="D3136" s="27" t="s">
        <v>7</v>
      </c>
      <c r="E3136" s="26" t="s">
        <v>8</v>
      </c>
    </row>
    <row r="3137" spans="1:7" x14ac:dyDescent="0.25">
      <c r="B3137" t="s">
        <v>1009</v>
      </c>
      <c r="C3137" s="26" t="s">
        <v>9</v>
      </c>
      <c r="D3137" s="27" t="s">
        <v>289</v>
      </c>
      <c r="E3137" s="26" t="s">
        <v>10</v>
      </c>
    </row>
    <row r="3138" spans="1:7" x14ac:dyDescent="0.25">
      <c r="B3138" t="s">
        <v>1009</v>
      </c>
      <c r="C3138" s="26" t="s">
        <v>11</v>
      </c>
      <c r="D3138" s="27" t="s">
        <v>36</v>
      </c>
      <c r="E3138" s="26" t="s">
        <v>37</v>
      </c>
    </row>
    <row r="3140" spans="1:7" ht="45" customHeight="1" x14ac:dyDescent="0.25">
      <c r="A3140" s="28" t="s">
        <v>1630</v>
      </c>
      <c r="B3140" s="28" t="s">
        <v>1011</v>
      </c>
      <c r="C3140" s="28" t="s">
        <v>39</v>
      </c>
      <c r="D3140" s="29" t="s">
        <v>40</v>
      </c>
      <c r="E3140" s="71" t="s">
        <v>41</v>
      </c>
      <c r="F3140" s="71" t="s">
        <v>41</v>
      </c>
      <c r="G3140" s="30">
        <f>SUM(G3141:G3141)</f>
        <v>4</v>
      </c>
    </row>
    <row r="3141" spans="1:7" x14ac:dyDescent="0.25">
      <c r="A3141" s="31"/>
      <c r="B3141" s="31"/>
      <c r="C3141" s="32">
        <v>4</v>
      </c>
      <c r="D3141" s="32"/>
      <c r="E3141" s="32"/>
      <c r="F3141" s="32"/>
      <c r="G3141" s="32">
        <f>PRODUCT(C3141:F3141)</f>
        <v>4</v>
      </c>
    </row>
    <row r="3143" spans="1:7" x14ac:dyDescent="0.25">
      <c r="B3143" t="s">
        <v>1009</v>
      </c>
      <c r="C3143" s="26" t="s">
        <v>6</v>
      </c>
      <c r="D3143" s="27" t="s">
        <v>7</v>
      </c>
      <c r="E3143" s="26" t="s">
        <v>8</v>
      </c>
    </row>
    <row r="3144" spans="1:7" x14ac:dyDescent="0.25">
      <c r="B3144" t="s">
        <v>1009</v>
      </c>
      <c r="C3144" s="26" t="s">
        <v>9</v>
      </c>
      <c r="D3144" s="27" t="s">
        <v>289</v>
      </c>
      <c r="E3144" s="26" t="s">
        <v>10</v>
      </c>
    </row>
    <row r="3145" spans="1:7" x14ac:dyDescent="0.25">
      <c r="B3145" t="s">
        <v>1009</v>
      </c>
      <c r="C3145" s="26" t="s">
        <v>11</v>
      </c>
      <c r="D3145" s="27" t="s">
        <v>42</v>
      </c>
      <c r="E3145" s="26" t="s">
        <v>43</v>
      </c>
    </row>
    <row r="3147" spans="1:7" ht="45" customHeight="1" x14ac:dyDescent="0.25">
      <c r="A3147" s="28" t="s">
        <v>1631</v>
      </c>
      <c r="B3147" s="28" t="s">
        <v>1011</v>
      </c>
      <c r="C3147" s="28" t="s">
        <v>45</v>
      </c>
      <c r="D3147" s="29" t="s">
        <v>31</v>
      </c>
      <c r="E3147" s="71" t="s">
        <v>46</v>
      </c>
      <c r="F3147" s="71" t="s">
        <v>46</v>
      </c>
      <c r="G3147" s="30">
        <f>SUM(G3148:G3150)</f>
        <v>26.92</v>
      </c>
    </row>
    <row r="3148" spans="1:7" x14ac:dyDescent="0.25">
      <c r="A3148" s="31"/>
      <c r="B3148" s="31"/>
      <c r="C3148" s="32">
        <v>64</v>
      </c>
      <c r="D3148" s="32">
        <v>0.4</v>
      </c>
      <c r="E3148" s="32"/>
      <c r="F3148" s="32"/>
      <c r="G3148" s="32">
        <f>PRODUCT(C3148:F3148)</f>
        <v>25.6</v>
      </c>
    </row>
    <row r="3149" spans="1:7" x14ac:dyDescent="0.25">
      <c r="A3149" s="31"/>
      <c r="B3149" s="31"/>
      <c r="C3149" s="32">
        <v>1.3</v>
      </c>
      <c r="D3149" s="32">
        <v>0.4</v>
      </c>
      <c r="E3149" s="32"/>
      <c r="F3149" s="32"/>
      <c r="G3149" s="32">
        <f>PRODUCT(C3149:F3149)</f>
        <v>0.52</v>
      </c>
    </row>
    <row r="3150" spans="1:7" x14ac:dyDescent="0.25">
      <c r="A3150" s="31"/>
      <c r="B3150" s="31"/>
      <c r="C3150" s="32">
        <v>2</v>
      </c>
      <c r="D3150" s="32">
        <v>0.4</v>
      </c>
      <c r="E3150" s="32"/>
      <c r="F3150" s="32"/>
      <c r="G3150" s="32">
        <f>PRODUCT(C3150:F3150)</f>
        <v>0.8</v>
      </c>
    </row>
    <row r="3152" spans="1:7" ht="45" customHeight="1" x14ac:dyDescent="0.25">
      <c r="A3152" s="28" t="s">
        <v>1632</v>
      </c>
      <c r="B3152" s="28" t="s">
        <v>1011</v>
      </c>
      <c r="C3152" s="28" t="s">
        <v>47</v>
      </c>
      <c r="D3152" s="29" t="s">
        <v>31</v>
      </c>
      <c r="E3152" s="71" t="s">
        <v>48</v>
      </c>
      <c r="F3152" s="71" t="s">
        <v>48</v>
      </c>
      <c r="G3152" s="30">
        <f>SUM(G3153:G3153)</f>
        <v>7</v>
      </c>
    </row>
    <row r="3153" spans="1:7" x14ac:dyDescent="0.25">
      <c r="A3153" s="31"/>
      <c r="B3153" s="31"/>
      <c r="C3153" s="32">
        <v>7</v>
      </c>
      <c r="D3153" s="32"/>
      <c r="E3153" s="32"/>
      <c r="F3153" s="32"/>
      <c r="G3153" s="32">
        <f>PRODUCT(C3153:F3153)</f>
        <v>7</v>
      </c>
    </row>
    <row r="3155" spans="1:7" ht="45" customHeight="1" x14ac:dyDescent="0.25">
      <c r="A3155" s="28" t="s">
        <v>1633</v>
      </c>
      <c r="B3155" s="28" t="s">
        <v>1011</v>
      </c>
      <c r="C3155" s="28" t="s">
        <v>49</v>
      </c>
      <c r="D3155" s="29" t="s">
        <v>31</v>
      </c>
      <c r="E3155" s="71" t="s">
        <v>50</v>
      </c>
      <c r="F3155" s="71" t="s">
        <v>50</v>
      </c>
      <c r="G3155" s="30">
        <f>SUM(G3156:G3156)</f>
        <v>4.2</v>
      </c>
    </row>
    <row r="3156" spans="1:7" x14ac:dyDescent="0.25">
      <c r="A3156" s="31"/>
      <c r="B3156" s="31"/>
      <c r="C3156" s="32">
        <v>10.5</v>
      </c>
      <c r="D3156" s="32">
        <v>0.4</v>
      </c>
      <c r="E3156" s="32"/>
      <c r="F3156" s="32"/>
      <c r="G3156" s="32">
        <f>PRODUCT(C3156:F3156)</f>
        <v>4.2</v>
      </c>
    </row>
    <row r="3158" spans="1:7" ht="45" customHeight="1" x14ac:dyDescent="0.25">
      <c r="A3158" s="28" t="s">
        <v>1634</v>
      </c>
      <c r="B3158" s="28" t="s">
        <v>1011</v>
      </c>
      <c r="C3158" s="28" t="s">
        <v>51</v>
      </c>
      <c r="D3158" s="29" t="s">
        <v>15</v>
      </c>
      <c r="E3158" s="71" t="s">
        <v>52</v>
      </c>
      <c r="F3158" s="71" t="s">
        <v>52</v>
      </c>
      <c r="G3158" s="30">
        <f>SUM(G3159:G3159)</f>
        <v>21</v>
      </c>
    </row>
    <row r="3159" spans="1:7" x14ac:dyDescent="0.25">
      <c r="A3159" s="31"/>
      <c r="B3159" s="31"/>
      <c r="C3159" s="32">
        <v>10.5</v>
      </c>
      <c r="D3159" s="32">
        <v>2</v>
      </c>
      <c r="E3159" s="32"/>
      <c r="F3159" s="32"/>
      <c r="G3159" s="32">
        <f>PRODUCT(C3159:F3159)</f>
        <v>21</v>
      </c>
    </row>
    <row r="3161" spans="1:7" x14ac:dyDescent="0.25">
      <c r="B3161" t="s">
        <v>1009</v>
      </c>
      <c r="C3161" s="26" t="s">
        <v>6</v>
      </c>
      <c r="D3161" s="27" t="s">
        <v>7</v>
      </c>
      <c r="E3161" s="26" t="s">
        <v>8</v>
      </c>
    </row>
    <row r="3162" spans="1:7" x14ac:dyDescent="0.25">
      <c r="B3162" t="s">
        <v>1009</v>
      </c>
      <c r="C3162" s="26" t="s">
        <v>9</v>
      </c>
      <c r="D3162" s="27" t="s">
        <v>289</v>
      </c>
      <c r="E3162" s="26" t="s">
        <v>10</v>
      </c>
    </row>
    <row r="3163" spans="1:7" x14ac:dyDescent="0.25">
      <c r="B3163" t="s">
        <v>1009</v>
      </c>
      <c r="C3163" s="26" t="s">
        <v>11</v>
      </c>
      <c r="D3163" s="27" t="s">
        <v>53</v>
      </c>
      <c r="E3163" s="26" t="s">
        <v>54</v>
      </c>
    </row>
    <row r="3165" spans="1:7" ht="45" customHeight="1" x14ac:dyDescent="0.25">
      <c r="A3165" s="28" t="s">
        <v>1635</v>
      </c>
      <c r="B3165" s="28" t="s">
        <v>1011</v>
      </c>
      <c r="C3165" s="28" t="s">
        <v>56</v>
      </c>
      <c r="D3165" s="29" t="s">
        <v>40</v>
      </c>
      <c r="E3165" s="71" t="s">
        <v>57</v>
      </c>
      <c r="F3165" s="71" t="s">
        <v>57</v>
      </c>
      <c r="G3165" s="30">
        <f>SUM(G3166:G3169)</f>
        <v>26.452000000000002</v>
      </c>
    </row>
    <row r="3166" spans="1:7" x14ac:dyDescent="0.25">
      <c r="A3166" s="31"/>
      <c r="B3166" s="31"/>
      <c r="C3166" s="32">
        <v>64</v>
      </c>
      <c r="D3166" s="32">
        <v>0.4</v>
      </c>
      <c r="E3166" s="32">
        <v>0.85</v>
      </c>
      <c r="F3166" s="32"/>
      <c r="G3166" s="32">
        <f>PRODUCT(C3166:F3166)</f>
        <v>21.76</v>
      </c>
    </row>
    <row r="3167" spans="1:7" x14ac:dyDescent="0.25">
      <c r="A3167" s="31"/>
      <c r="B3167" s="31"/>
      <c r="C3167" s="32">
        <v>1.3</v>
      </c>
      <c r="D3167" s="32">
        <v>0.4</v>
      </c>
      <c r="E3167" s="32">
        <v>0.85</v>
      </c>
      <c r="F3167" s="32"/>
      <c r="G3167" s="32">
        <f>PRODUCT(C3167:F3167)</f>
        <v>0.442</v>
      </c>
    </row>
    <row r="3168" spans="1:7" x14ac:dyDescent="0.25">
      <c r="A3168" s="31"/>
      <c r="B3168" s="31"/>
      <c r="C3168" s="32">
        <v>2</v>
      </c>
      <c r="D3168" s="32">
        <v>0.4</v>
      </c>
      <c r="E3168" s="32">
        <v>0.85</v>
      </c>
      <c r="F3168" s="32"/>
      <c r="G3168" s="32">
        <f>PRODUCT(C3168:F3168)</f>
        <v>0.68</v>
      </c>
    </row>
    <row r="3169" spans="1:7" x14ac:dyDescent="0.25">
      <c r="A3169" s="31"/>
      <c r="B3169" s="31"/>
      <c r="C3169" s="32">
        <v>10.5</v>
      </c>
      <c r="D3169" s="32">
        <v>0.4</v>
      </c>
      <c r="E3169" s="32">
        <v>0.85</v>
      </c>
      <c r="F3169" s="32"/>
      <c r="G3169" s="32">
        <f>PRODUCT(C3169:F3169)</f>
        <v>3.57</v>
      </c>
    </row>
    <row r="3171" spans="1:7" ht="45" customHeight="1" x14ac:dyDescent="0.25">
      <c r="A3171" s="28" t="s">
        <v>1636</v>
      </c>
      <c r="B3171" s="28" t="s">
        <v>1011</v>
      </c>
      <c r="C3171" s="28" t="s">
        <v>58</v>
      </c>
      <c r="D3171" s="29" t="s">
        <v>40</v>
      </c>
      <c r="E3171" s="71" t="s">
        <v>59</v>
      </c>
      <c r="F3171" s="71" t="s">
        <v>59</v>
      </c>
      <c r="G3171" s="30">
        <f>SUM(G3172:G3172)</f>
        <v>5.95</v>
      </c>
    </row>
    <row r="3172" spans="1:7" x14ac:dyDescent="0.25">
      <c r="A3172" s="31"/>
      <c r="B3172" s="31"/>
      <c r="C3172" s="32">
        <v>7</v>
      </c>
      <c r="D3172" s="32">
        <v>0.85</v>
      </c>
      <c r="E3172" s="32"/>
      <c r="F3172" s="32"/>
      <c r="G3172" s="32">
        <f>PRODUCT(C3172:F3172)</f>
        <v>5.95</v>
      </c>
    </row>
    <row r="3174" spans="1:7" ht="45" customHeight="1" x14ac:dyDescent="0.25">
      <c r="A3174" s="28" t="s">
        <v>1637</v>
      </c>
      <c r="B3174" s="28" t="s">
        <v>1011</v>
      </c>
      <c r="C3174" s="28" t="s">
        <v>60</v>
      </c>
      <c r="D3174" s="29" t="s">
        <v>40</v>
      </c>
      <c r="E3174" s="71" t="s">
        <v>61</v>
      </c>
      <c r="F3174" s="71" t="s">
        <v>61</v>
      </c>
      <c r="G3174" s="30">
        <f>SUM(G3175:G3178)</f>
        <v>17.116</v>
      </c>
    </row>
    <row r="3175" spans="1:7" x14ac:dyDescent="0.25">
      <c r="A3175" s="31"/>
      <c r="B3175" s="31"/>
      <c r="C3175" s="32">
        <v>64</v>
      </c>
      <c r="D3175" s="32">
        <v>0.4</v>
      </c>
      <c r="E3175" s="32">
        <v>0.55000000000000004</v>
      </c>
      <c r="F3175" s="32"/>
      <c r="G3175" s="32">
        <f>PRODUCT(C3175:F3175)</f>
        <v>14.080000000000002</v>
      </c>
    </row>
    <row r="3176" spans="1:7" x14ac:dyDescent="0.25">
      <c r="A3176" s="31"/>
      <c r="B3176" s="31"/>
      <c r="C3176" s="32">
        <v>1.3</v>
      </c>
      <c r="D3176" s="32">
        <v>0.4</v>
      </c>
      <c r="E3176" s="32">
        <v>0.55000000000000004</v>
      </c>
      <c r="F3176" s="32"/>
      <c r="G3176" s="32">
        <f>PRODUCT(C3176:F3176)</f>
        <v>0.28600000000000003</v>
      </c>
    </row>
    <row r="3177" spans="1:7" x14ac:dyDescent="0.25">
      <c r="A3177" s="31"/>
      <c r="B3177" s="31"/>
      <c r="C3177" s="32">
        <v>2</v>
      </c>
      <c r="D3177" s="32">
        <v>0.4</v>
      </c>
      <c r="E3177" s="32">
        <v>0.55000000000000004</v>
      </c>
      <c r="F3177" s="32"/>
      <c r="G3177" s="32">
        <f>PRODUCT(C3177:F3177)</f>
        <v>0.44000000000000006</v>
      </c>
    </row>
    <row r="3178" spans="1:7" x14ac:dyDescent="0.25">
      <c r="A3178" s="31"/>
      <c r="B3178" s="31"/>
      <c r="C3178" s="32">
        <v>10.5</v>
      </c>
      <c r="D3178" s="32">
        <v>0.4</v>
      </c>
      <c r="E3178" s="32">
        <v>0.55000000000000004</v>
      </c>
      <c r="F3178" s="32"/>
      <c r="G3178" s="32">
        <f>PRODUCT(C3178:F3178)</f>
        <v>2.3100000000000005</v>
      </c>
    </row>
    <row r="3180" spans="1:7" ht="45" customHeight="1" x14ac:dyDescent="0.25">
      <c r="A3180" s="28" t="s">
        <v>1638</v>
      </c>
      <c r="B3180" s="28" t="s">
        <v>1011</v>
      </c>
      <c r="C3180" s="28" t="s">
        <v>62</v>
      </c>
      <c r="D3180" s="29" t="s">
        <v>40</v>
      </c>
      <c r="E3180" s="71" t="s">
        <v>63</v>
      </c>
      <c r="F3180" s="71" t="s">
        <v>63</v>
      </c>
      <c r="G3180" s="30">
        <f>SUM(G3181:G3181)</f>
        <v>3.8500000000000005</v>
      </c>
    </row>
    <row r="3181" spans="1:7" x14ac:dyDescent="0.25">
      <c r="A3181" s="31"/>
      <c r="B3181" s="31"/>
      <c r="C3181" s="32">
        <v>7</v>
      </c>
      <c r="D3181" s="32">
        <v>0.55000000000000004</v>
      </c>
      <c r="E3181" s="32"/>
      <c r="F3181" s="32"/>
      <c r="G3181" s="32">
        <f>PRODUCT(C3181:F3181)</f>
        <v>3.8500000000000005</v>
      </c>
    </row>
    <row r="3183" spans="1:7" ht="45" customHeight="1" x14ac:dyDescent="0.25">
      <c r="A3183" s="28" t="s">
        <v>1639</v>
      </c>
      <c r="B3183" s="28" t="s">
        <v>1011</v>
      </c>
      <c r="C3183" s="28" t="s">
        <v>64</v>
      </c>
      <c r="D3183" s="29" t="s">
        <v>40</v>
      </c>
      <c r="E3183" s="71" t="s">
        <v>65</v>
      </c>
      <c r="F3183" s="71" t="s">
        <v>65</v>
      </c>
      <c r="G3183" s="30">
        <f>SUM(G3184:G3187)</f>
        <v>9.3359999999999985</v>
      </c>
    </row>
    <row r="3184" spans="1:7" x14ac:dyDescent="0.25">
      <c r="A3184" s="31"/>
      <c r="B3184" s="31"/>
      <c r="C3184" s="32">
        <v>64</v>
      </c>
      <c r="D3184" s="32">
        <v>0.4</v>
      </c>
      <c r="E3184" s="32">
        <v>0.3</v>
      </c>
      <c r="F3184" s="32"/>
      <c r="G3184" s="32">
        <f>PRODUCT(C3184:F3184)</f>
        <v>7.68</v>
      </c>
    </row>
    <row r="3185" spans="1:7" x14ac:dyDescent="0.25">
      <c r="A3185" s="31"/>
      <c r="B3185" s="31"/>
      <c r="C3185" s="32">
        <v>1.3</v>
      </c>
      <c r="D3185" s="32">
        <v>0.4</v>
      </c>
      <c r="E3185" s="32">
        <v>0.3</v>
      </c>
      <c r="F3185" s="32"/>
      <c r="G3185" s="32">
        <f>PRODUCT(C3185:F3185)</f>
        <v>0.156</v>
      </c>
    </row>
    <row r="3186" spans="1:7" x14ac:dyDescent="0.25">
      <c r="A3186" s="31"/>
      <c r="B3186" s="31"/>
      <c r="C3186" s="32">
        <v>2</v>
      </c>
      <c r="D3186" s="32">
        <v>0.4</v>
      </c>
      <c r="E3186" s="32">
        <v>0.3</v>
      </c>
      <c r="F3186" s="32"/>
      <c r="G3186" s="32">
        <f>PRODUCT(C3186:F3186)</f>
        <v>0.24</v>
      </c>
    </row>
    <row r="3187" spans="1:7" x14ac:dyDescent="0.25">
      <c r="A3187" s="31"/>
      <c r="B3187" s="31"/>
      <c r="C3187" s="32">
        <v>10.5</v>
      </c>
      <c r="D3187" s="32">
        <v>0.4</v>
      </c>
      <c r="E3187" s="32">
        <v>0.3</v>
      </c>
      <c r="F3187" s="32"/>
      <c r="G3187" s="32">
        <f>PRODUCT(C3187:F3187)</f>
        <v>1.26</v>
      </c>
    </row>
    <row r="3189" spans="1:7" ht="45" customHeight="1" x14ac:dyDescent="0.25">
      <c r="A3189" s="28" t="s">
        <v>1640</v>
      </c>
      <c r="B3189" s="28" t="s">
        <v>1011</v>
      </c>
      <c r="C3189" s="28" t="s">
        <v>66</v>
      </c>
      <c r="D3189" s="29" t="s">
        <v>40</v>
      </c>
      <c r="E3189" s="71" t="s">
        <v>67</v>
      </c>
      <c r="F3189" s="71" t="s">
        <v>67</v>
      </c>
      <c r="G3189" s="30">
        <f>SUM(G3190:G3190)</f>
        <v>2.1</v>
      </c>
    </row>
    <row r="3190" spans="1:7" x14ac:dyDescent="0.25">
      <c r="A3190" s="31"/>
      <c r="B3190" s="31"/>
      <c r="C3190" s="32">
        <v>7</v>
      </c>
      <c r="D3190" s="32">
        <v>0.3</v>
      </c>
      <c r="E3190" s="32"/>
      <c r="F3190" s="32"/>
      <c r="G3190" s="32">
        <f>PRODUCT(C3190:F3190)</f>
        <v>2.1</v>
      </c>
    </row>
    <row r="3192" spans="1:7" x14ac:dyDescent="0.25">
      <c r="B3192" t="s">
        <v>1009</v>
      </c>
      <c r="C3192" s="26" t="s">
        <v>6</v>
      </c>
      <c r="D3192" s="27" t="s">
        <v>7</v>
      </c>
      <c r="E3192" s="26" t="s">
        <v>8</v>
      </c>
    </row>
    <row r="3193" spans="1:7" x14ac:dyDescent="0.25">
      <c r="B3193" t="s">
        <v>1009</v>
      </c>
      <c r="C3193" s="26" t="s">
        <v>9</v>
      </c>
      <c r="D3193" s="27" t="s">
        <v>289</v>
      </c>
      <c r="E3193" s="26" t="s">
        <v>10</v>
      </c>
    </row>
    <row r="3194" spans="1:7" x14ac:dyDescent="0.25">
      <c r="B3194" t="s">
        <v>1009</v>
      </c>
      <c r="C3194" s="26" t="s">
        <v>11</v>
      </c>
      <c r="D3194" s="27" t="s">
        <v>68</v>
      </c>
      <c r="E3194" s="26" t="s">
        <v>69</v>
      </c>
    </row>
    <row r="3196" spans="1:7" ht="45" customHeight="1" x14ac:dyDescent="0.25">
      <c r="A3196" s="28" t="s">
        <v>1641</v>
      </c>
      <c r="B3196" s="28" t="s">
        <v>1011</v>
      </c>
      <c r="C3196" s="28" t="s">
        <v>71</v>
      </c>
      <c r="D3196" s="29" t="s">
        <v>15</v>
      </c>
      <c r="E3196" s="71" t="s">
        <v>72</v>
      </c>
      <c r="F3196" s="71" t="s">
        <v>72</v>
      </c>
      <c r="G3196" s="30">
        <f>SUM(G3197:G3197)</f>
        <v>77.8</v>
      </c>
    </row>
    <row r="3197" spans="1:7" x14ac:dyDescent="0.25">
      <c r="A3197" s="31"/>
      <c r="B3197" s="31"/>
      <c r="C3197" s="32">
        <v>77.8</v>
      </c>
      <c r="D3197" s="32"/>
      <c r="E3197" s="32"/>
      <c r="F3197" s="32"/>
      <c r="G3197" s="32">
        <f>PRODUCT(C3197:F3197)</f>
        <v>77.8</v>
      </c>
    </row>
    <row r="3199" spans="1:7" ht="45" customHeight="1" x14ac:dyDescent="0.25">
      <c r="A3199" s="28" t="s">
        <v>1642</v>
      </c>
      <c r="B3199" s="28" t="s">
        <v>1011</v>
      </c>
      <c r="C3199" s="28" t="s">
        <v>73</v>
      </c>
      <c r="D3199" s="29" t="s">
        <v>18</v>
      </c>
      <c r="E3199" s="71" t="s">
        <v>74</v>
      </c>
      <c r="F3199" s="71" t="s">
        <v>74</v>
      </c>
      <c r="G3199" s="30">
        <f>SUM(G3200:G3200)</f>
        <v>4</v>
      </c>
    </row>
    <row r="3200" spans="1:7" x14ac:dyDescent="0.25">
      <c r="A3200" s="31"/>
      <c r="B3200" s="31"/>
      <c r="C3200" s="32">
        <v>4</v>
      </c>
      <c r="D3200" s="32"/>
      <c r="E3200" s="32"/>
      <c r="F3200" s="32"/>
      <c r="G3200" s="32">
        <f>PRODUCT(C3200:F3200)</f>
        <v>4</v>
      </c>
    </row>
    <row r="3202" spans="1:7" ht="45" customHeight="1" x14ac:dyDescent="0.25">
      <c r="A3202" s="28" t="s">
        <v>1643</v>
      </c>
      <c r="B3202" s="28" t="s">
        <v>1011</v>
      </c>
      <c r="C3202" s="28" t="s">
        <v>75</v>
      </c>
      <c r="D3202" s="29" t="s">
        <v>15</v>
      </c>
      <c r="E3202" s="71" t="s">
        <v>76</v>
      </c>
      <c r="F3202" s="71" t="s">
        <v>76</v>
      </c>
      <c r="G3202" s="30">
        <f>SUM(G3203:G3203)</f>
        <v>77.8</v>
      </c>
    </row>
    <row r="3203" spans="1:7" x14ac:dyDescent="0.25">
      <c r="A3203" s="31"/>
      <c r="B3203" s="31"/>
      <c r="C3203" s="32">
        <v>77.8</v>
      </c>
      <c r="D3203" s="32"/>
      <c r="E3203" s="32"/>
      <c r="F3203" s="32"/>
      <c r="G3203" s="32">
        <f>PRODUCT(C3203:F3203)</f>
        <v>77.8</v>
      </c>
    </row>
    <row r="3205" spans="1:7" ht="45" customHeight="1" x14ac:dyDescent="0.25">
      <c r="A3205" s="28" t="s">
        <v>1644</v>
      </c>
      <c r="B3205" s="28" t="s">
        <v>1011</v>
      </c>
      <c r="C3205" s="28" t="s">
        <v>77</v>
      </c>
      <c r="D3205" s="29" t="s">
        <v>18</v>
      </c>
      <c r="E3205" s="71" t="s">
        <v>78</v>
      </c>
      <c r="F3205" s="71" t="s">
        <v>78</v>
      </c>
      <c r="G3205" s="30">
        <f>SUM(G3206:G3206)</f>
        <v>2</v>
      </c>
    </row>
    <row r="3206" spans="1:7" x14ac:dyDescent="0.25">
      <c r="A3206" s="31"/>
      <c r="B3206" s="31"/>
      <c r="C3206" s="32">
        <v>2</v>
      </c>
      <c r="D3206" s="32"/>
      <c r="E3206" s="32"/>
      <c r="F3206" s="32"/>
      <c r="G3206" s="32">
        <f>PRODUCT(C3206:F3206)</f>
        <v>2</v>
      </c>
    </row>
    <row r="3208" spans="1:7" x14ac:dyDescent="0.25">
      <c r="B3208" t="s">
        <v>1009</v>
      </c>
      <c r="C3208" s="26" t="s">
        <v>6</v>
      </c>
      <c r="D3208" s="27" t="s">
        <v>7</v>
      </c>
      <c r="E3208" s="26" t="s">
        <v>8</v>
      </c>
    </row>
    <row r="3209" spans="1:7" x14ac:dyDescent="0.25">
      <c r="B3209" t="s">
        <v>1009</v>
      </c>
      <c r="C3209" s="26" t="s">
        <v>9</v>
      </c>
      <c r="D3209" s="27" t="s">
        <v>289</v>
      </c>
      <c r="E3209" s="26" t="s">
        <v>10</v>
      </c>
    </row>
    <row r="3210" spans="1:7" x14ac:dyDescent="0.25">
      <c r="B3210" t="s">
        <v>1009</v>
      </c>
      <c r="C3210" s="26" t="s">
        <v>11</v>
      </c>
      <c r="D3210" s="27" t="s">
        <v>79</v>
      </c>
      <c r="E3210" s="26" t="s">
        <v>80</v>
      </c>
    </row>
    <row r="3212" spans="1:7" ht="45" customHeight="1" x14ac:dyDescent="0.25">
      <c r="A3212" s="28" t="s">
        <v>1645</v>
      </c>
      <c r="B3212" s="28" t="s">
        <v>1011</v>
      </c>
      <c r="C3212" s="28" t="s">
        <v>82</v>
      </c>
      <c r="D3212" s="29" t="s">
        <v>18</v>
      </c>
      <c r="E3212" s="71" t="s">
        <v>83</v>
      </c>
      <c r="F3212" s="71" t="s">
        <v>83</v>
      </c>
      <c r="G3212" s="30">
        <f>SUM(G3213:G3213)</f>
        <v>12</v>
      </c>
    </row>
    <row r="3213" spans="1:7" x14ac:dyDescent="0.25">
      <c r="A3213" s="31"/>
      <c r="B3213" s="31"/>
      <c r="C3213" s="32">
        <v>12</v>
      </c>
      <c r="D3213" s="32"/>
      <c r="E3213" s="32"/>
      <c r="F3213" s="32"/>
      <c r="G3213" s="32">
        <f>PRODUCT(C3213:F3213)</f>
        <v>12</v>
      </c>
    </row>
    <row r="3215" spans="1:7" x14ac:dyDescent="0.25">
      <c r="B3215" t="s">
        <v>1009</v>
      </c>
      <c r="C3215" s="26" t="s">
        <v>6</v>
      </c>
      <c r="D3215" s="27" t="s">
        <v>7</v>
      </c>
      <c r="E3215" s="26" t="s">
        <v>8</v>
      </c>
    </row>
    <row r="3216" spans="1:7" x14ac:dyDescent="0.25">
      <c r="B3216" t="s">
        <v>1009</v>
      </c>
      <c r="C3216" s="26" t="s">
        <v>9</v>
      </c>
      <c r="D3216" s="27" t="s">
        <v>289</v>
      </c>
      <c r="E3216" s="26" t="s">
        <v>10</v>
      </c>
    </row>
    <row r="3217" spans="1:7" x14ac:dyDescent="0.25">
      <c r="B3217" t="s">
        <v>1009</v>
      </c>
      <c r="C3217" s="26" t="s">
        <v>11</v>
      </c>
      <c r="D3217" s="27" t="s">
        <v>84</v>
      </c>
      <c r="E3217" s="26" t="s">
        <v>85</v>
      </c>
    </row>
    <row r="3219" spans="1:7" ht="45" customHeight="1" x14ac:dyDescent="0.25">
      <c r="A3219" s="28" t="s">
        <v>1646</v>
      </c>
      <c r="B3219" s="28" t="s">
        <v>1011</v>
      </c>
      <c r="C3219" s="28" t="s">
        <v>87</v>
      </c>
      <c r="D3219" s="29" t="s">
        <v>31</v>
      </c>
      <c r="E3219" s="71" t="s">
        <v>88</v>
      </c>
      <c r="F3219" s="71" t="s">
        <v>88</v>
      </c>
      <c r="G3219" s="30">
        <f>SUM(G3220:G3223)</f>
        <v>33.92</v>
      </c>
    </row>
    <row r="3220" spans="1:7" x14ac:dyDescent="0.25">
      <c r="A3220" s="31"/>
      <c r="B3220" s="31"/>
      <c r="C3220" s="32">
        <v>64</v>
      </c>
      <c r="D3220" s="32">
        <v>0.4</v>
      </c>
      <c r="E3220" s="32"/>
      <c r="F3220" s="32"/>
      <c r="G3220" s="32">
        <f>PRODUCT(C3220:F3220)</f>
        <v>25.6</v>
      </c>
    </row>
    <row r="3221" spans="1:7" x14ac:dyDescent="0.25">
      <c r="A3221" s="31"/>
      <c r="B3221" s="31"/>
      <c r="C3221" s="32">
        <v>1.3</v>
      </c>
      <c r="D3221" s="32">
        <v>0.4</v>
      </c>
      <c r="E3221" s="32"/>
      <c r="F3221" s="32"/>
      <c r="G3221" s="32">
        <f>PRODUCT(C3221:F3221)</f>
        <v>0.52</v>
      </c>
    </row>
    <row r="3222" spans="1:7" x14ac:dyDescent="0.25">
      <c r="A3222" s="31"/>
      <c r="B3222" s="31"/>
      <c r="C3222" s="32">
        <v>2</v>
      </c>
      <c r="D3222" s="32">
        <v>0.4</v>
      </c>
      <c r="E3222" s="32"/>
      <c r="F3222" s="32"/>
      <c r="G3222" s="32">
        <f>PRODUCT(C3222:F3222)</f>
        <v>0.8</v>
      </c>
    </row>
    <row r="3223" spans="1:7" x14ac:dyDescent="0.25">
      <c r="A3223" s="31"/>
      <c r="B3223" s="31"/>
      <c r="C3223" s="32">
        <v>7</v>
      </c>
      <c r="D3223" s="32"/>
      <c r="E3223" s="32"/>
      <c r="F3223" s="32"/>
      <c r="G3223" s="32">
        <f>PRODUCT(C3223:F3223)</f>
        <v>7</v>
      </c>
    </row>
    <row r="3225" spans="1:7" ht="45" customHeight="1" x14ac:dyDescent="0.25">
      <c r="A3225" s="28" t="s">
        <v>1647</v>
      </c>
      <c r="B3225" s="28" t="s">
        <v>1011</v>
      </c>
      <c r="C3225" s="28" t="s">
        <v>89</v>
      </c>
      <c r="D3225" s="29" t="s">
        <v>40</v>
      </c>
      <c r="E3225" s="71" t="s">
        <v>90</v>
      </c>
      <c r="F3225" s="71" t="s">
        <v>90</v>
      </c>
      <c r="G3225" s="30">
        <f>SUM(G3226:G3229)</f>
        <v>3.3920000000000008</v>
      </c>
    </row>
    <row r="3226" spans="1:7" x14ac:dyDescent="0.25">
      <c r="A3226" s="31"/>
      <c r="B3226" s="31"/>
      <c r="C3226" s="32">
        <v>64</v>
      </c>
      <c r="D3226" s="32">
        <v>0.4</v>
      </c>
      <c r="E3226" s="32">
        <v>0.1</v>
      </c>
      <c r="F3226" s="32"/>
      <c r="G3226" s="32">
        <f>PRODUCT(C3226:F3226)</f>
        <v>2.5600000000000005</v>
      </c>
    </row>
    <row r="3227" spans="1:7" x14ac:dyDescent="0.25">
      <c r="A3227" s="31"/>
      <c r="B3227" s="31"/>
      <c r="C3227" s="32">
        <v>1.3</v>
      </c>
      <c r="D3227" s="32">
        <v>0.4</v>
      </c>
      <c r="E3227" s="32">
        <v>0.1</v>
      </c>
      <c r="F3227" s="32"/>
      <c r="G3227" s="32">
        <f>PRODUCT(C3227:F3227)</f>
        <v>5.2000000000000005E-2</v>
      </c>
    </row>
    <row r="3228" spans="1:7" x14ac:dyDescent="0.25">
      <c r="A3228" s="31"/>
      <c r="B3228" s="31"/>
      <c r="C3228" s="32">
        <v>2</v>
      </c>
      <c r="D3228" s="32">
        <v>0.4</v>
      </c>
      <c r="E3228" s="32">
        <v>0.1</v>
      </c>
      <c r="F3228" s="32"/>
      <c r="G3228" s="32">
        <f>PRODUCT(C3228:F3228)</f>
        <v>8.0000000000000016E-2</v>
      </c>
    </row>
    <row r="3229" spans="1:7" x14ac:dyDescent="0.25">
      <c r="A3229" s="31"/>
      <c r="B3229" s="31"/>
      <c r="C3229" s="32">
        <v>7</v>
      </c>
      <c r="D3229" s="32"/>
      <c r="E3229" s="32">
        <v>0.1</v>
      </c>
      <c r="F3229" s="32"/>
      <c r="G3229" s="32">
        <f>PRODUCT(C3229:F3229)</f>
        <v>0.70000000000000007</v>
      </c>
    </row>
    <row r="3231" spans="1:7" ht="45" customHeight="1" x14ac:dyDescent="0.25">
      <c r="A3231" s="28" t="s">
        <v>1648</v>
      </c>
      <c r="B3231" s="28" t="s">
        <v>1011</v>
      </c>
      <c r="C3231" s="28" t="s">
        <v>91</v>
      </c>
      <c r="D3231" s="29" t="s">
        <v>31</v>
      </c>
      <c r="E3231" s="71" t="s">
        <v>92</v>
      </c>
      <c r="F3231" s="71" t="s">
        <v>92</v>
      </c>
      <c r="G3231" s="30">
        <f>SUM(G3232:G3232)</f>
        <v>4.2</v>
      </c>
    </row>
    <row r="3232" spans="1:7" x14ac:dyDescent="0.25">
      <c r="A3232" s="31"/>
      <c r="B3232" s="31"/>
      <c r="C3232" s="32">
        <v>10.5</v>
      </c>
      <c r="D3232" s="32">
        <v>0.4</v>
      </c>
      <c r="E3232" s="32"/>
      <c r="F3232" s="32"/>
      <c r="G3232" s="32">
        <f>PRODUCT(C3232:F3232)</f>
        <v>4.2</v>
      </c>
    </row>
    <row r="3234" spans="1:7" x14ac:dyDescent="0.25">
      <c r="B3234" t="s">
        <v>1009</v>
      </c>
      <c r="C3234" s="26" t="s">
        <v>6</v>
      </c>
      <c r="D3234" s="27" t="s">
        <v>7</v>
      </c>
      <c r="E3234" s="26" t="s">
        <v>8</v>
      </c>
    </row>
    <row r="3235" spans="1:7" x14ac:dyDescent="0.25">
      <c r="B3235" t="s">
        <v>1009</v>
      </c>
      <c r="C3235" s="26" t="s">
        <v>9</v>
      </c>
      <c r="D3235" s="27" t="s">
        <v>289</v>
      </c>
      <c r="E3235" s="26" t="s">
        <v>10</v>
      </c>
    </row>
    <row r="3236" spans="1:7" x14ac:dyDescent="0.25">
      <c r="B3236" t="s">
        <v>1009</v>
      </c>
      <c r="C3236" s="26" t="s">
        <v>11</v>
      </c>
      <c r="D3236" s="27" t="s">
        <v>93</v>
      </c>
      <c r="E3236" s="26" t="s">
        <v>94</v>
      </c>
    </row>
    <row r="3238" spans="1:7" ht="45" customHeight="1" x14ac:dyDescent="0.25">
      <c r="A3238" s="28" t="s">
        <v>1649</v>
      </c>
      <c r="B3238" s="28" t="s">
        <v>1011</v>
      </c>
      <c r="C3238" s="28" t="s">
        <v>96</v>
      </c>
      <c r="D3238" s="29" t="s">
        <v>40</v>
      </c>
      <c r="E3238" s="71" t="s">
        <v>97</v>
      </c>
      <c r="F3238" s="71" t="s">
        <v>97</v>
      </c>
      <c r="G3238" s="30">
        <f>SUM(G3239:G3254)</f>
        <v>40.3095</v>
      </c>
    </row>
    <row r="3239" spans="1:7" x14ac:dyDescent="0.25">
      <c r="A3239" s="31" t="s">
        <v>1048</v>
      </c>
      <c r="B3239" s="31"/>
      <c r="C3239" s="32"/>
      <c r="D3239" s="32"/>
      <c r="E3239" s="32"/>
      <c r="F3239" s="32"/>
      <c r="G3239" s="32"/>
    </row>
    <row r="3240" spans="1:7" x14ac:dyDescent="0.25">
      <c r="A3240" s="31" t="s">
        <v>1049</v>
      </c>
      <c r="B3240" s="31"/>
      <c r="C3240" s="32">
        <v>64</v>
      </c>
      <c r="D3240" s="32">
        <v>0.4</v>
      </c>
      <c r="E3240" s="32">
        <v>0.15</v>
      </c>
      <c r="F3240" s="32">
        <v>1.35</v>
      </c>
      <c r="G3240" s="32">
        <f t="shared" ref="G3240:G3254" si="34">PRODUCT(C3240:F3240)</f>
        <v>5.1840000000000002</v>
      </c>
    </row>
    <row r="3241" spans="1:7" x14ac:dyDescent="0.25">
      <c r="A3241" s="31" t="s">
        <v>1049</v>
      </c>
      <c r="B3241" s="31"/>
      <c r="C3241" s="32">
        <v>1.3</v>
      </c>
      <c r="D3241" s="32">
        <v>0.4</v>
      </c>
      <c r="E3241" s="32">
        <v>0.15</v>
      </c>
      <c r="F3241" s="32">
        <v>1.35</v>
      </c>
      <c r="G3241" s="32">
        <f t="shared" si="34"/>
        <v>0.1053</v>
      </c>
    </row>
    <row r="3242" spans="1:7" x14ac:dyDescent="0.25">
      <c r="A3242" s="31" t="s">
        <v>1049</v>
      </c>
      <c r="B3242" s="31"/>
      <c r="C3242" s="32">
        <v>2</v>
      </c>
      <c r="D3242" s="32">
        <v>0.4</v>
      </c>
      <c r="E3242" s="32">
        <v>0.15</v>
      </c>
      <c r="F3242" s="32">
        <v>1.35</v>
      </c>
      <c r="G3242" s="32">
        <f t="shared" si="34"/>
        <v>0.16200000000000001</v>
      </c>
    </row>
    <row r="3243" spans="1:7" x14ac:dyDescent="0.25">
      <c r="A3243" s="31" t="s">
        <v>1049</v>
      </c>
      <c r="B3243" s="31"/>
      <c r="C3243" s="32">
        <v>7</v>
      </c>
      <c r="D3243" s="32"/>
      <c r="E3243" s="32">
        <v>0.15</v>
      </c>
      <c r="F3243" s="32">
        <v>1.35</v>
      </c>
      <c r="G3243" s="32">
        <f t="shared" si="34"/>
        <v>1.4175000000000002</v>
      </c>
    </row>
    <row r="3244" spans="1:7" x14ac:dyDescent="0.25">
      <c r="A3244" s="31" t="s">
        <v>1050</v>
      </c>
      <c r="B3244" s="31"/>
      <c r="C3244" s="32">
        <v>10.5</v>
      </c>
      <c r="D3244" s="32">
        <v>0.4</v>
      </c>
      <c r="E3244" s="32">
        <v>0.2</v>
      </c>
      <c r="F3244" s="32">
        <v>1.35</v>
      </c>
      <c r="G3244" s="32">
        <f t="shared" si="34"/>
        <v>1.1340000000000001</v>
      </c>
    </row>
    <row r="3245" spans="1:7" x14ac:dyDescent="0.25">
      <c r="A3245" s="31" t="s">
        <v>1051</v>
      </c>
      <c r="B3245" s="31"/>
      <c r="C3245" s="32">
        <v>64</v>
      </c>
      <c r="D3245" s="32">
        <v>0.4</v>
      </c>
      <c r="E3245" s="32">
        <v>0.85</v>
      </c>
      <c r="F3245" s="32">
        <v>1.35</v>
      </c>
      <c r="G3245" s="32">
        <f t="shared" si="34"/>
        <v>29.376000000000005</v>
      </c>
    </row>
    <row r="3246" spans="1:7" x14ac:dyDescent="0.25">
      <c r="A3246" s="31" t="s">
        <v>1051</v>
      </c>
      <c r="B3246" s="31"/>
      <c r="C3246" s="32">
        <v>1.3</v>
      </c>
      <c r="D3246" s="32">
        <v>0.4</v>
      </c>
      <c r="E3246" s="32">
        <v>0.85</v>
      </c>
      <c r="F3246" s="32">
        <v>1.35</v>
      </c>
      <c r="G3246" s="32">
        <f t="shared" si="34"/>
        <v>0.59670000000000001</v>
      </c>
    </row>
    <row r="3247" spans="1:7" x14ac:dyDescent="0.25">
      <c r="A3247" s="31" t="s">
        <v>1051</v>
      </c>
      <c r="B3247" s="31"/>
      <c r="C3247" s="32">
        <v>2</v>
      </c>
      <c r="D3247" s="32">
        <v>0.4</v>
      </c>
      <c r="E3247" s="32">
        <v>0.85</v>
      </c>
      <c r="F3247" s="32">
        <v>1.35</v>
      </c>
      <c r="G3247" s="32">
        <f t="shared" si="34"/>
        <v>0.91800000000000015</v>
      </c>
    </row>
    <row r="3248" spans="1:7" x14ac:dyDescent="0.25">
      <c r="A3248" s="31" t="s">
        <v>1051</v>
      </c>
      <c r="B3248" s="31"/>
      <c r="C3248" s="32">
        <v>10.5</v>
      </c>
      <c r="D3248" s="32">
        <v>0.4</v>
      </c>
      <c r="E3248" s="32">
        <v>0.85</v>
      </c>
      <c r="F3248" s="32">
        <v>1.35</v>
      </c>
      <c r="G3248" s="32">
        <f t="shared" si="34"/>
        <v>4.8194999999999997</v>
      </c>
    </row>
    <row r="3249" spans="1:7" x14ac:dyDescent="0.25">
      <c r="A3249" s="31" t="s">
        <v>1051</v>
      </c>
      <c r="B3249" s="31"/>
      <c r="C3249" s="32">
        <v>7</v>
      </c>
      <c r="D3249" s="32">
        <v>0.85</v>
      </c>
      <c r="E3249" s="32"/>
      <c r="F3249" s="32">
        <v>1.35</v>
      </c>
      <c r="G3249" s="32">
        <f t="shared" si="34"/>
        <v>8.0325000000000006</v>
      </c>
    </row>
    <row r="3250" spans="1:7" x14ac:dyDescent="0.25">
      <c r="A3250" s="31" t="s">
        <v>1052</v>
      </c>
      <c r="B3250" s="31"/>
      <c r="C3250" s="32">
        <v>64</v>
      </c>
      <c r="D3250" s="32">
        <v>0.4</v>
      </c>
      <c r="E3250" s="32">
        <v>0.3</v>
      </c>
      <c r="F3250" s="32">
        <v>-1</v>
      </c>
      <c r="G3250" s="32">
        <f t="shared" si="34"/>
        <v>-7.68</v>
      </c>
    </row>
    <row r="3251" spans="1:7" x14ac:dyDescent="0.25">
      <c r="A3251" s="31" t="s">
        <v>1052</v>
      </c>
      <c r="B3251" s="31"/>
      <c r="C3251" s="32">
        <v>1.3</v>
      </c>
      <c r="D3251" s="32">
        <v>0.4</v>
      </c>
      <c r="E3251" s="32">
        <v>0.3</v>
      </c>
      <c r="F3251" s="32">
        <v>-1</v>
      </c>
      <c r="G3251" s="32">
        <f t="shared" si="34"/>
        <v>-0.156</v>
      </c>
    </row>
    <row r="3252" spans="1:7" x14ac:dyDescent="0.25">
      <c r="A3252" s="31" t="s">
        <v>1052</v>
      </c>
      <c r="B3252" s="31"/>
      <c r="C3252" s="32">
        <v>2</v>
      </c>
      <c r="D3252" s="32">
        <v>0.4</v>
      </c>
      <c r="E3252" s="32">
        <v>0.3</v>
      </c>
      <c r="F3252" s="32">
        <v>-1</v>
      </c>
      <c r="G3252" s="32">
        <f t="shared" si="34"/>
        <v>-0.24</v>
      </c>
    </row>
    <row r="3253" spans="1:7" x14ac:dyDescent="0.25">
      <c r="A3253" s="31" t="s">
        <v>1052</v>
      </c>
      <c r="B3253" s="31"/>
      <c r="C3253" s="32">
        <v>10.5</v>
      </c>
      <c r="D3253" s="32">
        <v>0.4</v>
      </c>
      <c r="E3253" s="32">
        <v>0.3</v>
      </c>
      <c r="F3253" s="32">
        <v>-1</v>
      </c>
      <c r="G3253" s="32">
        <f t="shared" si="34"/>
        <v>-1.26</v>
      </c>
    </row>
    <row r="3254" spans="1:7" x14ac:dyDescent="0.25">
      <c r="A3254" s="31" t="s">
        <v>1052</v>
      </c>
      <c r="B3254" s="31"/>
      <c r="C3254" s="32">
        <v>7</v>
      </c>
      <c r="D3254" s="32">
        <v>0.3</v>
      </c>
      <c r="E3254" s="32"/>
      <c r="F3254" s="32">
        <v>-1</v>
      </c>
      <c r="G3254" s="32">
        <f t="shared" si="34"/>
        <v>-2.1</v>
      </c>
    </row>
    <row r="3256" spans="1:7" ht="45" customHeight="1" x14ac:dyDescent="0.25">
      <c r="A3256" s="28" t="s">
        <v>1650</v>
      </c>
      <c r="B3256" s="28" t="s">
        <v>1011</v>
      </c>
      <c r="C3256" s="28" t="s">
        <v>98</v>
      </c>
      <c r="D3256" s="29" t="s">
        <v>40</v>
      </c>
      <c r="E3256" s="71" t="s">
        <v>99</v>
      </c>
      <c r="F3256" s="71" t="s">
        <v>99</v>
      </c>
      <c r="G3256" s="30">
        <f>SUM(G3257:G3267)</f>
        <v>32.306699999999999</v>
      </c>
    </row>
    <row r="3257" spans="1:7" x14ac:dyDescent="0.25">
      <c r="A3257" s="31" t="s">
        <v>1048</v>
      </c>
      <c r="B3257" s="31"/>
      <c r="C3257" s="32"/>
      <c r="D3257" s="32"/>
      <c r="E3257" s="32"/>
      <c r="F3257" s="32"/>
      <c r="G3257" s="32"/>
    </row>
    <row r="3258" spans="1:7" x14ac:dyDescent="0.25">
      <c r="A3258" s="31" t="s">
        <v>1051</v>
      </c>
      <c r="B3258" s="31"/>
      <c r="C3258" s="32">
        <v>64</v>
      </c>
      <c r="D3258" s="32">
        <v>0.4</v>
      </c>
      <c r="E3258" s="32">
        <v>0.85</v>
      </c>
      <c r="F3258" s="32">
        <v>1.35</v>
      </c>
      <c r="G3258" s="32">
        <f t="shared" ref="G3258:G3267" si="35">PRODUCT(C3258:F3258)</f>
        <v>29.376000000000005</v>
      </c>
    </row>
    <row r="3259" spans="1:7" x14ac:dyDescent="0.25">
      <c r="A3259" s="31" t="s">
        <v>1051</v>
      </c>
      <c r="B3259" s="31"/>
      <c r="C3259" s="32">
        <v>1.3</v>
      </c>
      <c r="D3259" s="32">
        <v>0.4</v>
      </c>
      <c r="E3259" s="32">
        <v>0.85</v>
      </c>
      <c r="F3259" s="32">
        <v>1.35</v>
      </c>
      <c r="G3259" s="32">
        <f t="shared" si="35"/>
        <v>0.59670000000000001</v>
      </c>
    </row>
    <row r="3260" spans="1:7" x14ac:dyDescent="0.25">
      <c r="A3260" s="31" t="s">
        <v>1051</v>
      </c>
      <c r="B3260" s="31"/>
      <c r="C3260" s="32">
        <v>2</v>
      </c>
      <c r="D3260" s="32">
        <v>0.4</v>
      </c>
      <c r="E3260" s="32">
        <v>0.85</v>
      </c>
      <c r="F3260" s="32">
        <v>1.35</v>
      </c>
      <c r="G3260" s="32">
        <f t="shared" si="35"/>
        <v>0.91800000000000015</v>
      </c>
    </row>
    <row r="3261" spans="1:7" x14ac:dyDescent="0.25">
      <c r="A3261" s="31" t="s">
        <v>1051</v>
      </c>
      <c r="B3261" s="31"/>
      <c r="C3261" s="32">
        <v>10.5</v>
      </c>
      <c r="D3261" s="32">
        <v>0.4</v>
      </c>
      <c r="E3261" s="32">
        <v>0.85</v>
      </c>
      <c r="F3261" s="32">
        <v>1.35</v>
      </c>
      <c r="G3261" s="32">
        <f t="shared" si="35"/>
        <v>4.8194999999999997</v>
      </c>
    </row>
    <row r="3262" spans="1:7" x14ac:dyDescent="0.25">
      <c r="A3262" s="31" t="s">
        <v>1051</v>
      </c>
      <c r="B3262" s="31"/>
      <c r="C3262" s="32">
        <v>7</v>
      </c>
      <c r="D3262" s="32">
        <v>0.85</v>
      </c>
      <c r="E3262" s="32"/>
      <c r="F3262" s="32">
        <v>1.35</v>
      </c>
      <c r="G3262" s="32">
        <f t="shared" si="35"/>
        <v>8.0325000000000006</v>
      </c>
    </row>
    <row r="3263" spans="1:7" x14ac:dyDescent="0.25">
      <c r="A3263" s="31" t="s">
        <v>1052</v>
      </c>
      <c r="B3263" s="31"/>
      <c r="C3263" s="32">
        <v>64</v>
      </c>
      <c r="D3263" s="32">
        <v>0.4</v>
      </c>
      <c r="E3263" s="32">
        <v>0.3</v>
      </c>
      <c r="F3263" s="32">
        <v>-1</v>
      </c>
      <c r="G3263" s="32">
        <f t="shared" si="35"/>
        <v>-7.68</v>
      </c>
    </row>
    <row r="3264" spans="1:7" x14ac:dyDescent="0.25">
      <c r="A3264" s="31" t="s">
        <v>1052</v>
      </c>
      <c r="B3264" s="31"/>
      <c r="C3264" s="32">
        <v>1.3</v>
      </c>
      <c r="D3264" s="32">
        <v>0.4</v>
      </c>
      <c r="E3264" s="32">
        <v>0.3</v>
      </c>
      <c r="F3264" s="32">
        <v>-1</v>
      </c>
      <c r="G3264" s="32">
        <f t="shared" si="35"/>
        <v>-0.156</v>
      </c>
    </row>
    <row r="3265" spans="1:7" x14ac:dyDescent="0.25">
      <c r="A3265" s="31" t="s">
        <v>1052</v>
      </c>
      <c r="B3265" s="31"/>
      <c r="C3265" s="32">
        <v>2</v>
      </c>
      <c r="D3265" s="32">
        <v>0.4</v>
      </c>
      <c r="E3265" s="32">
        <v>0.3</v>
      </c>
      <c r="F3265" s="32">
        <v>-1</v>
      </c>
      <c r="G3265" s="32">
        <f t="shared" si="35"/>
        <v>-0.24</v>
      </c>
    </row>
    <row r="3266" spans="1:7" x14ac:dyDescent="0.25">
      <c r="A3266" s="31" t="s">
        <v>1052</v>
      </c>
      <c r="B3266" s="31"/>
      <c r="C3266" s="32">
        <v>10.5</v>
      </c>
      <c r="D3266" s="32">
        <v>0.4</v>
      </c>
      <c r="E3266" s="32">
        <v>0.3</v>
      </c>
      <c r="F3266" s="32">
        <v>-1</v>
      </c>
      <c r="G3266" s="32">
        <f t="shared" si="35"/>
        <v>-1.26</v>
      </c>
    </row>
    <row r="3267" spans="1:7" x14ac:dyDescent="0.25">
      <c r="A3267" s="31" t="s">
        <v>1052</v>
      </c>
      <c r="B3267" s="31"/>
      <c r="C3267" s="32">
        <v>7</v>
      </c>
      <c r="D3267" s="32">
        <v>0.3</v>
      </c>
      <c r="E3267" s="32"/>
      <c r="F3267" s="32">
        <v>-1</v>
      </c>
      <c r="G3267" s="32">
        <f t="shared" si="35"/>
        <v>-2.1</v>
      </c>
    </row>
    <row r="3269" spans="1:7" ht="45" customHeight="1" x14ac:dyDescent="0.25">
      <c r="A3269" s="28" t="s">
        <v>1651</v>
      </c>
      <c r="B3269" s="28" t="s">
        <v>1011</v>
      </c>
      <c r="C3269" s="28" t="s">
        <v>100</v>
      </c>
      <c r="D3269" s="29" t="s">
        <v>40</v>
      </c>
      <c r="E3269" s="71" t="s">
        <v>101</v>
      </c>
      <c r="F3269" s="71" t="s">
        <v>101</v>
      </c>
      <c r="G3269" s="30">
        <f>SUM(G3270:G3280)</f>
        <v>32.306699999999999</v>
      </c>
    </row>
    <row r="3270" spans="1:7" x14ac:dyDescent="0.25">
      <c r="A3270" s="31" t="s">
        <v>1048</v>
      </c>
      <c r="B3270" s="31"/>
      <c r="C3270" s="32"/>
      <c r="D3270" s="32"/>
      <c r="E3270" s="32"/>
      <c r="F3270" s="32"/>
      <c r="G3270" s="32"/>
    </row>
    <row r="3271" spans="1:7" x14ac:dyDescent="0.25">
      <c r="A3271" s="31" t="s">
        <v>1051</v>
      </c>
      <c r="B3271" s="31"/>
      <c r="C3271" s="32">
        <v>64</v>
      </c>
      <c r="D3271" s="32">
        <v>0.4</v>
      </c>
      <c r="E3271" s="32">
        <v>0.85</v>
      </c>
      <c r="F3271" s="32">
        <v>1.35</v>
      </c>
      <c r="G3271" s="32">
        <f t="shared" ref="G3271:G3280" si="36">PRODUCT(C3271:F3271)</f>
        <v>29.376000000000005</v>
      </c>
    </row>
    <row r="3272" spans="1:7" x14ac:dyDescent="0.25">
      <c r="A3272" s="31" t="s">
        <v>1051</v>
      </c>
      <c r="B3272" s="31"/>
      <c r="C3272" s="32">
        <v>1.3</v>
      </c>
      <c r="D3272" s="32">
        <v>0.4</v>
      </c>
      <c r="E3272" s="32">
        <v>0.85</v>
      </c>
      <c r="F3272" s="32">
        <v>1.35</v>
      </c>
      <c r="G3272" s="32">
        <f t="shared" si="36"/>
        <v>0.59670000000000001</v>
      </c>
    </row>
    <row r="3273" spans="1:7" x14ac:dyDescent="0.25">
      <c r="A3273" s="31" t="s">
        <v>1051</v>
      </c>
      <c r="B3273" s="31"/>
      <c r="C3273" s="32">
        <v>2</v>
      </c>
      <c r="D3273" s="32">
        <v>0.4</v>
      </c>
      <c r="E3273" s="32">
        <v>0.85</v>
      </c>
      <c r="F3273" s="32">
        <v>1.35</v>
      </c>
      <c r="G3273" s="32">
        <f t="shared" si="36"/>
        <v>0.91800000000000015</v>
      </c>
    </row>
    <row r="3274" spans="1:7" x14ac:dyDescent="0.25">
      <c r="A3274" s="31" t="s">
        <v>1051</v>
      </c>
      <c r="B3274" s="31"/>
      <c r="C3274" s="32">
        <v>10.5</v>
      </c>
      <c r="D3274" s="32">
        <v>0.4</v>
      </c>
      <c r="E3274" s="32">
        <v>0.85</v>
      </c>
      <c r="F3274" s="32">
        <v>1.35</v>
      </c>
      <c r="G3274" s="32">
        <f t="shared" si="36"/>
        <v>4.8194999999999997</v>
      </c>
    </row>
    <row r="3275" spans="1:7" x14ac:dyDescent="0.25">
      <c r="A3275" s="31" t="s">
        <v>1051</v>
      </c>
      <c r="B3275" s="31"/>
      <c r="C3275" s="32">
        <v>7</v>
      </c>
      <c r="D3275" s="32">
        <v>0.85</v>
      </c>
      <c r="E3275" s="32"/>
      <c r="F3275" s="32">
        <v>1.35</v>
      </c>
      <c r="G3275" s="32">
        <f t="shared" si="36"/>
        <v>8.0325000000000006</v>
      </c>
    </row>
    <row r="3276" spans="1:7" x14ac:dyDescent="0.25">
      <c r="A3276" s="31" t="s">
        <v>1052</v>
      </c>
      <c r="B3276" s="31"/>
      <c r="C3276" s="32">
        <v>64</v>
      </c>
      <c r="D3276" s="32">
        <v>0.4</v>
      </c>
      <c r="E3276" s="32">
        <v>0.3</v>
      </c>
      <c r="F3276" s="32">
        <v>-1</v>
      </c>
      <c r="G3276" s="32">
        <f t="shared" si="36"/>
        <v>-7.68</v>
      </c>
    </row>
    <row r="3277" spans="1:7" x14ac:dyDescent="0.25">
      <c r="A3277" s="31" t="s">
        <v>1052</v>
      </c>
      <c r="B3277" s="31"/>
      <c r="C3277" s="32">
        <v>1.3</v>
      </c>
      <c r="D3277" s="32">
        <v>0.4</v>
      </c>
      <c r="E3277" s="32">
        <v>0.3</v>
      </c>
      <c r="F3277" s="32">
        <v>-1</v>
      </c>
      <c r="G3277" s="32">
        <f t="shared" si="36"/>
        <v>-0.156</v>
      </c>
    </row>
    <row r="3278" spans="1:7" x14ac:dyDescent="0.25">
      <c r="A3278" s="31" t="s">
        <v>1052</v>
      </c>
      <c r="B3278" s="31"/>
      <c r="C3278" s="32">
        <v>2</v>
      </c>
      <c r="D3278" s="32">
        <v>0.4</v>
      </c>
      <c r="E3278" s="32">
        <v>0.3</v>
      </c>
      <c r="F3278" s="32">
        <v>-1</v>
      </c>
      <c r="G3278" s="32">
        <f t="shared" si="36"/>
        <v>-0.24</v>
      </c>
    </row>
    <row r="3279" spans="1:7" x14ac:dyDescent="0.25">
      <c r="A3279" s="31" t="s">
        <v>1052</v>
      </c>
      <c r="B3279" s="31"/>
      <c r="C3279" s="32">
        <v>10.5</v>
      </c>
      <c r="D3279" s="32">
        <v>0.4</v>
      </c>
      <c r="E3279" s="32">
        <v>0.3</v>
      </c>
      <c r="F3279" s="32">
        <v>-1</v>
      </c>
      <c r="G3279" s="32">
        <f t="shared" si="36"/>
        <v>-1.26</v>
      </c>
    </row>
    <row r="3280" spans="1:7" x14ac:dyDescent="0.25">
      <c r="A3280" s="31" t="s">
        <v>1052</v>
      </c>
      <c r="B3280" s="31"/>
      <c r="C3280" s="32">
        <v>7</v>
      </c>
      <c r="D3280" s="32">
        <v>0.3</v>
      </c>
      <c r="E3280" s="32"/>
      <c r="F3280" s="32">
        <v>-1</v>
      </c>
      <c r="G3280" s="32">
        <f t="shared" si="36"/>
        <v>-2.1</v>
      </c>
    </row>
    <row r="3282" spans="1:7" ht="45" customHeight="1" x14ac:dyDescent="0.25">
      <c r="A3282" s="28" t="s">
        <v>1652</v>
      </c>
      <c r="B3282" s="28" t="s">
        <v>1011</v>
      </c>
      <c r="C3282" s="28" t="s">
        <v>102</v>
      </c>
      <c r="D3282" s="29" t="s">
        <v>40</v>
      </c>
      <c r="E3282" s="71" t="s">
        <v>103</v>
      </c>
      <c r="F3282" s="71" t="s">
        <v>103</v>
      </c>
      <c r="G3282" s="30">
        <f>SUM(G3283:G3288)</f>
        <v>8.0028000000000006</v>
      </c>
    </row>
    <row r="3283" spans="1:7" x14ac:dyDescent="0.25">
      <c r="A3283" s="31" t="s">
        <v>1048</v>
      </c>
      <c r="B3283" s="31"/>
      <c r="C3283" s="32"/>
      <c r="D3283" s="32"/>
      <c r="E3283" s="32"/>
      <c r="F3283" s="32"/>
      <c r="G3283" s="32"/>
    </row>
    <row r="3284" spans="1:7" x14ac:dyDescent="0.25">
      <c r="A3284" s="31" t="s">
        <v>1049</v>
      </c>
      <c r="B3284" s="31"/>
      <c r="C3284" s="32">
        <v>64</v>
      </c>
      <c r="D3284" s="32">
        <v>0.4</v>
      </c>
      <c r="E3284" s="32">
        <v>0.15</v>
      </c>
      <c r="F3284" s="32">
        <v>1.35</v>
      </c>
      <c r="G3284" s="32">
        <f>PRODUCT(C3284:F3284)</f>
        <v>5.1840000000000002</v>
      </c>
    </row>
    <row r="3285" spans="1:7" x14ac:dyDescent="0.25">
      <c r="A3285" s="31" t="s">
        <v>1049</v>
      </c>
      <c r="B3285" s="31"/>
      <c r="C3285" s="32">
        <v>1.3</v>
      </c>
      <c r="D3285" s="32">
        <v>0.4</v>
      </c>
      <c r="E3285" s="32">
        <v>0.15</v>
      </c>
      <c r="F3285" s="32">
        <v>1.35</v>
      </c>
      <c r="G3285" s="32">
        <f>PRODUCT(C3285:F3285)</f>
        <v>0.1053</v>
      </c>
    </row>
    <row r="3286" spans="1:7" x14ac:dyDescent="0.25">
      <c r="A3286" s="31" t="s">
        <v>1049</v>
      </c>
      <c r="B3286" s="31"/>
      <c r="C3286" s="32">
        <v>2</v>
      </c>
      <c r="D3286" s="32">
        <v>0.4</v>
      </c>
      <c r="E3286" s="32">
        <v>0.15</v>
      </c>
      <c r="F3286" s="32">
        <v>1.35</v>
      </c>
      <c r="G3286" s="32">
        <f>PRODUCT(C3286:F3286)</f>
        <v>0.16200000000000001</v>
      </c>
    </row>
    <row r="3287" spans="1:7" x14ac:dyDescent="0.25">
      <c r="A3287" s="31" t="s">
        <v>1049</v>
      </c>
      <c r="B3287" s="31"/>
      <c r="C3287" s="32">
        <v>7</v>
      </c>
      <c r="D3287" s="32"/>
      <c r="E3287" s="32">
        <v>0.15</v>
      </c>
      <c r="F3287" s="32">
        <v>1.35</v>
      </c>
      <c r="G3287" s="32">
        <f>PRODUCT(C3287:F3287)</f>
        <v>1.4175000000000002</v>
      </c>
    </row>
    <row r="3288" spans="1:7" x14ac:dyDescent="0.25">
      <c r="A3288" s="31" t="s">
        <v>1050</v>
      </c>
      <c r="B3288" s="31"/>
      <c r="C3288" s="32">
        <v>10.5</v>
      </c>
      <c r="D3288" s="32">
        <v>0.4</v>
      </c>
      <c r="E3288" s="32">
        <v>0.2</v>
      </c>
      <c r="F3288" s="32">
        <v>1.35</v>
      </c>
      <c r="G3288" s="32">
        <f>PRODUCT(C3288:F3288)</f>
        <v>1.1340000000000001</v>
      </c>
    </row>
    <row r="3290" spans="1:7" ht="45" customHeight="1" x14ac:dyDescent="0.25">
      <c r="A3290" s="28" t="s">
        <v>1653</v>
      </c>
      <c r="B3290" s="28" t="s">
        <v>1011</v>
      </c>
      <c r="C3290" s="28" t="s">
        <v>104</v>
      </c>
      <c r="D3290" s="29" t="s">
        <v>40</v>
      </c>
      <c r="E3290" s="71" t="s">
        <v>105</v>
      </c>
      <c r="F3290" s="71" t="s">
        <v>105</v>
      </c>
      <c r="G3290" s="30">
        <f>SUM(G3291:G3296)</f>
        <v>8.0028000000000006</v>
      </c>
    </row>
    <row r="3291" spans="1:7" x14ac:dyDescent="0.25">
      <c r="A3291" s="31" t="s">
        <v>1048</v>
      </c>
      <c r="B3291" s="31"/>
      <c r="C3291" s="32"/>
      <c r="D3291" s="32"/>
      <c r="E3291" s="32"/>
      <c r="F3291" s="32"/>
      <c r="G3291" s="32"/>
    </row>
    <row r="3292" spans="1:7" x14ac:dyDescent="0.25">
      <c r="A3292" s="31" t="s">
        <v>1049</v>
      </c>
      <c r="B3292" s="31"/>
      <c r="C3292" s="32">
        <v>64</v>
      </c>
      <c r="D3292" s="32">
        <v>0.4</v>
      </c>
      <c r="E3292" s="32">
        <v>0.15</v>
      </c>
      <c r="F3292" s="32">
        <v>1.35</v>
      </c>
      <c r="G3292" s="32">
        <f>PRODUCT(C3292:F3292)</f>
        <v>5.1840000000000002</v>
      </c>
    </row>
    <row r="3293" spans="1:7" x14ac:dyDescent="0.25">
      <c r="A3293" s="31" t="s">
        <v>1049</v>
      </c>
      <c r="B3293" s="31"/>
      <c r="C3293" s="32">
        <v>1.3</v>
      </c>
      <c r="D3293" s="32">
        <v>0.4</v>
      </c>
      <c r="E3293" s="32">
        <v>0.15</v>
      </c>
      <c r="F3293" s="32">
        <v>1.35</v>
      </c>
      <c r="G3293" s="32">
        <f>PRODUCT(C3293:F3293)</f>
        <v>0.1053</v>
      </c>
    </row>
    <row r="3294" spans="1:7" x14ac:dyDescent="0.25">
      <c r="A3294" s="31" t="s">
        <v>1049</v>
      </c>
      <c r="B3294" s="31"/>
      <c r="C3294" s="32">
        <v>2</v>
      </c>
      <c r="D3294" s="32">
        <v>0.4</v>
      </c>
      <c r="E3294" s="32">
        <v>0.15</v>
      </c>
      <c r="F3294" s="32">
        <v>1.35</v>
      </c>
      <c r="G3294" s="32">
        <f>PRODUCT(C3294:F3294)</f>
        <v>0.16200000000000001</v>
      </c>
    </row>
    <row r="3295" spans="1:7" x14ac:dyDescent="0.25">
      <c r="A3295" s="31" t="s">
        <v>1049</v>
      </c>
      <c r="B3295" s="31"/>
      <c r="C3295" s="32">
        <v>7</v>
      </c>
      <c r="D3295" s="32"/>
      <c r="E3295" s="32">
        <v>0.15</v>
      </c>
      <c r="F3295" s="32">
        <v>1.35</v>
      </c>
      <c r="G3295" s="32">
        <f>PRODUCT(C3295:F3295)</f>
        <v>1.4175000000000002</v>
      </c>
    </row>
    <row r="3296" spans="1:7" x14ac:dyDescent="0.25">
      <c r="A3296" s="31" t="s">
        <v>1050</v>
      </c>
      <c r="B3296" s="31"/>
      <c r="C3296" s="32">
        <v>10.5</v>
      </c>
      <c r="D3296" s="32">
        <v>0.4</v>
      </c>
      <c r="E3296" s="32">
        <v>0.2</v>
      </c>
      <c r="F3296" s="32">
        <v>1.35</v>
      </c>
      <c r="G3296" s="32">
        <f>PRODUCT(C3296:F3296)</f>
        <v>1.1340000000000001</v>
      </c>
    </row>
    <row r="3298" spans="1:7" ht="45" customHeight="1" x14ac:dyDescent="0.25">
      <c r="A3298" s="28" t="s">
        <v>1654</v>
      </c>
      <c r="B3298" s="28" t="s">
        <v>1011</v>
      </c>
      <c r="C3298" s="28" t="s">
        <v>106</v>
      </c>
      <c r="D3298" s="29" t="s">
        <v>40</v>
      </c>
      <c r="E3298" s="71" t="s">
        <v>107</v>
      </c>
      <c r="F3298" s="71" t="s">
        <v>107</v>
      </c>
      <c r="G3298" s="30">
        <f>SUM(G3299:G3299)</f>
        <v>0.5</v>
      </c>
    </row>
    <row r="3299" spans="1:7" x14ac:dyDescent="0.25">
      <c r="A3299" s="31"/>
      <c r="B3299" s="31"/>
      <c r="C3299" s="32">
        <v>0.5</v>
      </c>
      <c r="D3299" s="32"/>
      <c r="E3299" s="32"/>
      <c r="F3299" s="32"/>
      <c r="G3299" s="32">
        <f>PRODUCT(C3299:F3299)</f>
        <v>0.5</v>
      </c>
    </row>
    <row r="3301" spans="1:7" x14ac:dyDescent="0.25">
      <c r="B3301" t="s">
        <v>1009</v>
      </c>
      <c r="C3301" s="26" t="s">
        <v>6</v>
      </c>
      <c r="D3301" s="27" t="s">
        <v>7</v>
      </c>
      <c r="E3301" s="26" t="s">
        <v>8</v>
      </c>
    </row>
    <row r="3302" spans="1:7" x14ac:dyDescent="0.25">
      <c r="B3302" t="s">
        <v>1009</v>
      </c>
      <c r="C3302" s="26" t="s">
        <v>9</v>
      </c>
      <c r="D3302" s="27" t="s">
        <v>298</v>
      </c>
      <c r="E3302" s="26" t="s">
        <v>299</v>
      </c>
    </row>
    <row r="3303" spans="1:7" x14ac:dyDescent="0.25">
      <c r="B3303" t="s">
        <v>1009</v>
      </c>
      <c r="C3303" s="26" t="s">
        <v>11</v>
      </c>
      <c r="D3303" s="27" t="s">
        <v>7</v>
      </c>
      <c r="E3303" s="26" t="s">
        <v>12</v>
      </c>
    </row>
    <row r="3305" spans="1:7" ht="45" customHeight="1" x14ac:dyDescent="0.25">
      <c r="A3305" s="28" t="s">
        <v>1655</v>
      </c>
      <c r="B3305" s="28" t="s">
        <v>1011</v>
      </c>
      <c r="C3305" s="28" t="s">
        <v>14</v>
      </c>
      <c r="D3305" s="29" t="s">
        <v>15</v>
      </c>
      <c r="E3305" s="71" t="s">
        <v>16</v>
      </c>
      <c r="F3305" s="71" t="s">
        <v>16</v>
      </c>
      <c r="G3305" s="30">
        <f>SUM(G3306:G3306)</f>
        <v>70</v>
      </c>
    </row>
    <row r="3306" spans="1:7" x14ac:dyDescent="0.25">
      <c r="A3306" s="31"/>
      <c r="B3306" s="31"/>
      <c r="C3306" s="32">
        <v>70</v>
      </c>
      <c r="D3306" s="32"/>
      <c r="E3306" s="32"/>
      <c r="F3306" s="32"/>
      <c r="G3306" s="32">
        <f>PRODUCT(C3306:F3306)</f>
        <v>70</v>
      </c>
    </row>
    <row r="3308" spans="1:7" ht="45" customHeight="1" x14ac:dyDescent="0.25">
      <c r="A3308" s="28" t="s">
        <v>1656</v>
      </c>
      <c r="B3308" s="28" t="s">
        <v>1011</v>
      </c>
      <c r="C3308" s="28" t="s">
        <v>17</v>
      </c>
      <c r="D3308" s="29" t="s">
        <v>18</v>
      </c>
      <c r="E3308" s="71" t="s">
        <v>19</v>
      </c>
      <c r="F3308" s="71" t="s">
        <v>19</v>
      </c>
      <c r="G3308" s="30">
        <f>SUM(G3309:G3309)</f>
        <v>15</v>
      </c>
    </row>
    <row r="3309" spans="1:7" x14ac:dyDescent="0.25">
      <c r="A3309" s="31"/>
      <c r="B3309" s="31"/>
      <c r="C3309" s="32">
        <v>15</v>
      </c>
      <c r="D3309" s="32"/>
      <c r="E3309" s="32"/>
      <c r="F3309" s="32"/>
      <c r="G3309" s="32">
        <f>PRODUCT(C3309:F3309)</f>
        <v>15</v>
      </c>
    </row>
    <row r="3311" spans="1:7" ht="45" customHeight="1" x14ac:dyDescent="0.25">
      <c r="A3311" s="28" t="s">
        <v>1657</v>
      </c>
      <c r="B3311" s="28" t="s">
        <v>1011</v>
      </c>
      <c r="C3311" s="28" t="s">
        <v>20</v>
      </c>
      <c r="D3311" s="29" t="s">
        <v>18</v>
      </c>
      <c r="E3311" s="71" t="s">
        <v>21</v>
      </c>
      <c r="F3311" s="71" t="s">
        <v>21</v>
      </c>
      <c r="G3311" s="30">
        <f>SUM(G3312:G3312)</f>
        <v>7</v>
      </c>
    </row>
    <row r="3312" spans="1:7" x14ac:dyDescent="0.25">
      <c r="A3312" s="31"/>
      <c r="B3312" s="31"/>
      <c r="C3312" s="32">
        <v>7</v>
      </c>
      <c r="D3312" s="32"/>
      <c r="E3312" s="32"/>
      <c r="F3312" s="32"/>
      <c r="G3312" s="32">
        <f>PRODUCT(C3312:F3312)</f>
        <v>7</v>
      </c>
    </row>
    <row r="3314" spans="1:7" ht="45" customHeight="1" x14ac:dyDescent="0.25">
      <c r="A3314" s="28" t="s">
        <v>1658</v>
      </c>
      <c r="B3314" s="28" t="s">
        <v>1011</v>
      </c>
      <c r="C3314" s="28" t="s">
        <v>22</v>
      </c>
      <c r="D3314" s="29" t="s">
        <v>15</v>
      </c>
      <c r="E3314" s="71" t="s">
        <v>23</v>
      </c>
      <c r="F3314" s="71" t="s">
        <v>23</v>
      </c>
      <c r="G3314" s="30">
        <f>SUM(G3315:G3315)</f>
        <v>154</v>
      </c>
    </row>
    <row r="3315" spans="1:7" x14ac:dyDescent="0.25">
      <c r="A3315" s="31"/>
      <c r="B3315" s="31"/>
      <c r="C3315" s="32">
        <v>154</v>
      </c>
      <c r="D3315" s="32"/>
      <c r="E3315" s="32"/>
      <c r="F3315" s="32"/>
      <c r="G3315" s="32">
        <f>PRODUCT(C3315:F3315)</f>
        <v>154</v>
      </c>
    </row>
    <row r="3317" spans="1:7" ht="45" customHeight="1" x14ac:dyDescent="0.25">
      <c r="A3317" s="28" t="s">
        <v>1659</v>
      </c>
      <c r="B3317" s="28" t="s">
        <v>1011</v>
      </c>
      <c r="C3317" s="28" t="s">
        <v>24</v>
      </c>
      <c r="D3317" s="29" t="s">
        <v>18</v>
      </c>
      <c r="E3317" s="71" t="s">
        <v>25</v>
      </c>
      <c r="F3317" s="71" t="s">
        <v>25</v>
      </c>
      <c r="G3317" s="30">
        <f>SUM(G3318:G3320)</f>
        <v>10</v>
      </c>
    </row>
    <row r="3318" spans="1:7" x14ac:dyDescent="0.25">
      <c r="A3318" s="31" t="s">
        <v>1016</v>
      </c>
      <c r="B3318" s="31"/>
      <c r="C3318" s="32">
        <v>7</v>
      </c>
      <c r="D3318" s="32"/>
      <c r="E3318" s="32"/>
      <c r="F3318" s="32"/>
      <c r="G3318" s="32">
        <f>PRODUCT(C3318:F3318)</f>
        <v>7</v>
      </c>
    </row>
    <row r="3319" spans="1:7" x14ac:dyDescent="0.25">
      <c r="A3319" s="31" t="s">
        <v>1017</v>
      </c>
      <c r="B3319" s="31"/>
      <c r="C3319" s="32">
        <v>2</v>
      </c>
      <c r="D3319" s="32"/>
      <c r="E3319" s="32"/>
      <c r="F3319" s="32"/>
      <c r="G3319" s="32">
        <f>PRODUCT(C3319:F3319)</f>
        <v>2</v>
      </c>
    </row>
    <row r="3320" spans="1:7" x14ac:dyDescent="0.25">
      <c r="A3320" s="31" t="s">
        <v>1018</v>
      </c>
      <c r="B3320" s="31"/>
      <c r="C3320" s="32">
        <v>1</v>
      </c>
      <c r="D3320" s="32"/>
      <c r="E3320" s="32"/>
      <c r="F3320" s="32"/>
      <c r="G3320" s="32">
        <f>PRODUCT(C3320:F3320)</f>
        <v>1</v>
      </c>
    </row>
    <row r="3322" spans="1:7" ht="45" customHeight="1" x14ac:dyDescent="0.25">
      <c r="A3322" s="28" t="s">
        <v>1660</v>
      </c>
      <c r="B3322" s="28" t="s">
        <v>1011</v>
      </c>
      <c r="C3322" s="28" t="s">
        <v>26</v>
      </c>
      <c r="D3322" s="29" t="s">
        <v>18</v>
      </c>
      <c r="E3322" s="71" t="s">
        <v>27</v>
      </c>
      <c r="F3322" s="71" t="s">
        <v>27</v>
      </c>
      <c r="G3322" s="30">
        <f>SUM(G3323:G3324)</f>
        <v>3</v>
      </c>
    </row>
    <row r="3323" spans="1:7" x14ac:dyDescent="0.25">
      <c r="A3323" s="31" t="s">
        <v>1020</v>
      </c>
      <c r="B3323" s="31"/>
      <c r="C3323" s="32">
        <v>2</v>
      </c>
      <c r="D3323" s="32"/>
      <c r="E3323" s="32"/>
      <c r="F3323" s="32"/>
      <c r="G3323" s="32">
        <f>PRODUCT(C3323:F3323)</f>
        <v>2</v>
      </c>
    </row>
    <row r="3324" spans="1:7" x14ac:dyDescent="0.25">
      <c r="A3324" s="31" t="s">
        <v>1021</v>
      </c>
      <c r="B3324" s="31"/>
      <c r="C3324" s="32">
        <v>1</v>
      </c>
      <c r="D3324" s="32"/>
      <c r="E3324" s="32"/>
      <c r="F3324" s="32"/>
      <c r="G3324" s="32">
        <f>PRODUCT(C3324:F3324)</f>
        <v>1</v>
      </c>
    </row>
    <row r="3326" spans="1:7" ht="45" customHeight="1" x14ac:dyDescent="0.25">
      <c r="A3326" s="28" t="s">
        <v>1661</v>
      </c>
      <c r="B3326" s="28" t="s">
        <v>1011</v>
      </c>
      <c r="C3326" s="28" t="s">
        <v>28</v>
      </c>
      <c r="D3326" s="29" t="s">
        <v>18</v>
      </c>
      <c r="E3326" s="71" t="s">
        <v>29</v>
      </c>
      <c r="F3326" s="71" t="s">
        <v>29</v>
      </c>
      <c r="G3326" s="30">
        <f>SUM(G3327:G3329)</f>
        <v>6</v>
      </c>
    </row>
    <row r="3327" spans="1:7" x14ac:dyDescent="0.25">
      <c r="A3327" s="31" t="s">
        <v>1023</v>
      </c>
      <c r="B3327" s="31"/>
      <c r="C3327" s="32">
        <v>1</v>
      </c>
      <c r="D3327" s="32"/>
      <c r="E3327" s="32"/>
      <c r="F3327" s="32"/>
      <c r="G3327" s="32">
        <f>PRODUCT(C3327:F3327)</f>
        <v>1</v>
      </c>
    </row>
    <row r="3328" spans="1:7" x14ac:dyDescent="0.25">
      <c r="A3328" s="31" t="s">
        <v>1024</v>
      </c>
      <c r="B3328" s="31"/>
      <c r="C3328" s="32">
        <v>4</v>
      </c>
      <c r="D3328" s="32"/>
      <c r="E3328" s="32"/>
      <c r="F3328" s="32"/>
      <c r="G3328" s="32">
        <f>PRODUCT(C3328:F3328)</f>
        <v>4</v>
      </c>
    </row>
    <row r="3329" spans="1:7" x14ac:dyDescent="0.25">
      <c r="A3329" s="31" t="s">
        <v>1025</v>
      </c>
      <c r="B3329" s="31"/>
      <c r="C3329" s="32">
        <v>1</v>
      </c>
      <c r="D3329" s="32"/>
      <c r="E3329" s="32"/>
      <c r="F3329" s="32"/>
      <c r="G3329" s="32">
        <f>PRODUCT(C3329:F3329)</f>
        <v>1</v>
      </c>
    </row>
    <row r="3331" spans="1:7" ht="45" customHeight="1" x14ac:dyDescent="0.25">
      <c r="A3331" s="28" t="s">
        <v>1662</v>
      </c>
      <c r="B3331" s="28" t="s">
        <v>1011</v>
      </c>
      <c r="C3331" s="28" t="s">
        <v>30</v>
      </c>
      <c r="D3331" s="29" t="s">
        <v>31</v>
      </c>
      <c r="E3331" s="71" t="s">
        <v>32</v>
      </c>
      <c r="F3331" s="71" t="s">
        <v>32</v>
      </c>
      <c r="G3331" s="30">
        <f>SUM(G3332:G3332)</f>
        <v>19</v>
      </c>
    </row>
    <row r="3332" spans="1:7" x14ac:dyDescent="0.25">
      <c r="A3332" s="31"/>
      <c r="B3332" s="31"/>
      <c r="C3332" s="32">
        <v>19</v>
      </c>
      <c r="D3332" s="32"/>
      <c r="E3332" s="32"/>
      <c r="F3332" s="32"/>
      <c r="G3332" s="32">
        <f>PRODUCT(C3332:F3332)</f>
        <v>19</v>
      </c>
    </row>
    <row r="3334" spans="1:7" ht="45" customHeight="1" x14ac:dyDescent="0.25">
      <c r="A3334" s="28" t="s">
        <v>1663</v>
      </c>
      <c r="B3334" s="28" t="s">
        <v>1011</v>
      </c>
      <c r="C3334" s="28" t="s">
        <v>33</v>
      </c>
      <c r="D3334" s="29" t="s">
        <v>31</v>
      </c>
      <c r="E3334" s="71" t="s">
        <v>34</v>
      </c>
      <c r="F3334" s="71" t="s">
        <v>34</v>
      </c>
      <c r="G3334" s="30">
        <f>SUM(G3335:G3335)</f>
        <v>19</v>
      </c>
    </row>
    <row r="3335" spans="1:7" x14ac:dyDescent="0.25">
      <c r="A3335" s="31"/>
      <c r="B3335" s="31"/>
      <c r="C3335" s="32">
        <v>19</v>
      </c>
      <c r="D3335" s="32"/>
      <c r="E3335" s="32"/>
      <c r="F3335" s="32"/>
      <c r="G3335" s="32">
        <f>PRODUCT(C3335:F3335)</f>
        <v>19</v>
      </c>
    </row>
    <row r="3337" spans="1:7" x14ac:dyDescent="0.25">
      <c r="B3337" t="s">
        <v>1009</v>
      </c>
      <c r="C3337" s="26" t="s">
        <v>6</v>
      </c>
      <c r="D3337" s="27" t="s">
        <v>7</v>
      </c>
      <c r="E3337" s="26" t="s">
        <v>8</v>
      </c>
    </row>
    <row r="3338" spans="1:7" x14ac:dyDescent="0.25">
      <c r="B3338" t="s">
        <v>1009</v>
      </c>
      <c r="C3338" s="26" t="s">
        <v>9</v>
      </c>
      <c r="D3338" s="27" t="s">
        <v>298</v>
      </c>
      <c r="E3338" s="26" t="s">
        <v>299</v>
      </c>
    </row>
    <row r="3339" spans="1:7" x14ac:dyDescent="0.25">
      <c r="B3339" t="s">
        <v>1009</v>
      </c>
      <c r="C3339" s="26" t="s">
        <v>11</v>
      </c>
      <c r="D3339" s="27" t="s">
        <v>36</v>
      </c>
      <c r="E3339" s="26" t="s">
        <v>37</v>
      </c>
    </row>
    <row r="3341" spans="1:7" ht="45" customHeight="1" x14ac:dyDescent="0.25">
      <c r="A3341" s="28" t="s">
        <v>1664</v>
      </c>
      <c r="B3341" s="28" t="s">
        <v>1011</v>
      </c>
      <c r="C3341" s="28" t="s">
        <v>39</v>
      </c>
      <c r="D3341" s="29" t="s">
        <v>40</v>
      </c>
      <c r="E3341" s="71" t="s">
        <v>41</v>
      </c>
      <c r="F3341" s="71" t="s">
        <v>41</v>
      </c>
      <c r="G3341" s="30">
        <f>SUM(G3342:G3342)</f>
        <v>4</v>
      </c>
    </row>
    <row r="3342" spans="1:7" x14ac:dyDescent="0.25">
      <c r="A3342" s="31"/>
      <c r="B3342" s="31"/>
      <c r="C3342" s="32">
        <v>4</v>
      </c>
      <c r="D3342" s="32"/>
      <c r="E3342" s="32"/>
      <c r="F3342" s="32"/>
      <c r="G3342" s="32">
        <f>PRODUCT(C3342:F3342)</f>
        <v>4</v>
      </c>
    </row>
    <row r="3344" spans="1:7" x14ac:dyDescent="0.25">
      <c r="B3344" t="s">
        <v>1009</v>
      </c>
      <c r="C3344" s="26" t="s">
        <v>6</v>
      </c>
      <c r="D3344" s="27" t="s">
        <v>7</v>
      </c>
      <c r="E3344" s="26" t="s">
        <v>8</v>
      </c>
    </row>
    <row r="3345" spans="1:7" x14ac:dyDescent="0.25">
      <c r="B3345" t="s">
        <v>1009</v>
      </c>
      <c r="C3345" s="26" t="s">
        <v>9</v>
      </c>
      <c r="D3345" s="27" t="s">
        <v>298</v>
      </c>
      <c r="E3345" s="26" t="s">
        <v>299</v>
      </c>
    </row>
    <row r="3346" spans="1:7" x14ac:dyDescent="0.25">
      <c r="B3346" t="s">
        <v>1009</v>
      </c>
      <c r="C3346" s="26" t="s">
        <v>11</v>
      </c>
      <c r="D3346" s="27" t="s">
        <v>42</v>
      </c>
      <c r="E3346" s="26" t="s">
        <v>43</v>
      </c>
    </row>
    <row r="3348" spans="1:7" ht="45" customHeight="1" x14ac:dyDescent="0.25">
      <c r="A3348" s="28" t="s">
        <v>1665</v>
      </c>
      <c r="B3348" s="28" t="s">
        <v>1011</v>
      </c>
      <c r="C3348" s="28" t="s">
        <v>45</v>
      </c>
      <c r="D3348" s="29" t="s">
        <v>31</v>
      </c>
      <c r="E3348" s="71" t="s">
        <v>46</v>
      </c>
      <c r="F3348" s="71" t="s">
        <v>46</v>
      </c>
      <c r="G3348" s="30">
        <f>SUM(G3349:G3350)</f>
        <v>21.48</v>
      </c>
    </row>
    <row r="3349" spans="1:7" x14ac:dyDescent="0.25">
      <c r="A3349" s="31"/>
      <c r="B3349" s="31"/>
      <c r="C3349" s="32">
        <v>52</v>
      </c>
      <c r="D3349" s="32">
        <v>0.4</v>
      </c>
      <c r="E3349" s="32"/>
      <c r="F3349" s="32"/>
      <c r="G3349" s="32">
        <f>PRODUCT(C3349:F3349)</f>
        <v>20.8</v>
      </c>
    </row>
    <row r="3350" spans="1:7" x14ac:dyDescent="0.25">
      <c r="A3350" s="31"/>
      <c r="B3350" s="31"/>
      <c r="C3350" s="32">
        <v>1.7</v>
      </c>
      <c r="D3350" s="32">
        <v>0.4</v>
      </c>
      <c r="E3350" s="32"/>
      <c r="F3350" s="32"/>
      <c r="G3350" s="32">
        <f>PRODUCT(C3350:F3350)</f>
        <v>0.68</v>
      </c>
    </row>
    <row r="3352" spans="1:7" ht="45" customHeight="1" x14ac:dyDescent="0.25">
      <c r="A3352" s="28" t="s">
        <v>1666</v>
      </c>
      <c r="B3352" s="28" t="s">
        <v>1011</v>
      </c>
      <c r="C3352" s="28" t="s">
        <v>47</v>
      </c>
      <c r="D3352" s="29" t="s">
        <v>31</v>
      </c>
      <c r="E3352" s="71" t="s">
        <v>48</v>
      </c>
      <c r="F3352" s="71" t="s">
        <v>48</v>
      </c>
      <c r="G3352" s="30">
        <f>SUM(G3353:G3353)</f>
        <v>6</v>
      </c>
    </row>
    <row r="3353" spans="1:7" x14ac:dyDescent="0.25">
      <c r="A3353" s="31"/>
      <c r="B3353" s="31"/>
      <c r="C3353" s="32">
        <v>6</v>
      </c>
      <c r="D3353" s="32"/>
      <c r="E3353" s="32"/>
      <c r="F3353" s="32"/>
      <c r="G3353" s="32">
        <f>PRODUCT(C3353:F3353)</f>
        <v>6</v>
      </c>
    </row>
    <row r="3355" spans="1:7" ht="45" customHeight="1" x14ac:dyDescent="0.25">
      <c r="A3355" s="28" t="s">
        <v>1667</v>
      </c>
      <c r="B3355" s="28" t="s">
        <v>1011</v>
      </c>
      <c r="C3355" s="28" t="s">
        <v>49</v>
      </c>
      <c r="D3355" s="29" t="s">
        <v>31</v>
      </c>
      <c r="E3355" s="71" t="s">
        <v>50</v>
      </c>
      <c r="F3355" s="71" t="s">
        <v>50</v>
      </c>
      <c r="G3355" s="30">
        <f>SUM(G3356:G3356)</f>
        <v>9.4</v>
      </c>
    </row>
    <row r="3356" spans="1:7" x14ac:dyDescent="0.25">
      <c r="A3356" s="31"/>
      <c r="B3356" s="31"/>
      <c r="C3356" s="32">
        <v>23.5</v>
      </c>
      <c r="D3356" s="32">
        <v>0.4</v>
      </c>
      <c r="E3356" s="32"/>
      <c r="F3356" s="32"/>
      <c r="G3356" s="32">
        <f>PRODUCT(C3356:F3356)</f>
        <v>9.4</v>
      </c>
    </row>
    <row r="3358" spans="1:7" ht="45" customHeight="1" x14ac:dyDescent="0.25">
      <c r="A3358" s="28" t="s">
        <v>1668</v>
      </c>
      <c r="B3358" s="28" t="s">
        <v>1011</v>
      </c>
      <c r="C3358" s="28" t="s">
        <v>51</v>
      </c>
      <c r="D3358" s="29" t="s">
        <v>15</v>
      </c>
      <c r="E3358" s="71" t="s">
        <v>52</v>
      </c>
      <c r="F3358" s="71" t="s">
        <v>52</v>
      </c>
      <c r="G3358" s="30">
        <f>SUM(G3359:G3359)</f>
        <v>47</v>
      </c>
    </row>
    <row r="3359" spans="1:7" x14ac:dyDescent="0.25">
      <c r="A3359" s="31"/>
      <c r="B3359" s="31"/>
      <c r="C3359" s="32">
        <v>23.5</v>
      </c>
      <c r="D3359" s="32">
        <v>2</v>
      </c>
      <c r="E3359" s="32"/>
      <c r="F3359" s="32"/>
      <c r="G3359" s="32">
        <f>PRODUCT(C3359:F3359)</f>
        <v>47</v>
      </c>
    </row>
    <row r="3361" spans="1:7" ht="45" customHeight="1" x14ac:dyDescent="0.25">
      <c r="A3361" s="28" t="s">
        <v>1669</v>
      </c>
      <c r="B3361" s="28" t="s">
        <v>1011</v>
      </c>
      <c r="C3361" s="28" t="s">
        <v>220</v>
      </c>
      <c r="D3361" s="29" t="s">
        <v>18</v>
      </c>
      <c r="E3361" s="71" t="s">
        <v>221</v>
      </c>
      <c r="F3361" s="71" t="s">
        <v>221</v>
      </c>
      <c r="G3361" s="30">
        <f>SUM(G3362:G3362)</f>
        <v>4</v>
      </c>
    </row>
    <row r="3362" spans="1:7" x14ac:dyDescent="0.25">
      <c r="A3362" s="31"/>
      <c r="B3362" s="31"/>
      <c r="C3362" s="32">
        <v>4</v>
      </c>
      <c r="D3362" s="32"/>
      <c r="E3362" s="32"/>
      <c r="F3362" s="32"/>
      <c r="G3362" s="32">
        <f>PRODUCT(C3362:F3362)</f>
        <v>4</v>
      </c>
    </row>
    <row r="3364" spans="1:7" x14ac:dyDescent="0.25">
      <c r="B3364" t="s">
        <v>1009</v>
      </c>
      <c r="C3364" s="26" t="s">
        <v>6</v>
      </c>
      <c r="D3364" s="27" t="s">
        <v>7</v>
      </c>
      <c r="E3364" s="26" t="s">
        <v>8</v>
      </c>
    </row>
    <row r="3365" spans="1:7" x14ac:dyDescent="0.25">
      <c r="B3365" t="s">
        <v>1009</v>
      </c>
      <c r="C3365" s="26" t="s">
        <v>9</v>
      </c>
      <c r="D3365" s="27" t="s">
        <v>298</v>
      </c>
      <c r="E3365" s="26" t="s">
        <v>299</v>
      </c>
    </row>
    <row r="3366" spans="1:7" x14ac:dyDescent="0.25">
      <c r="B3366" t="s">
        <v>1009</v>
      </c>
      <c r="C3366" s="26" t="s">
        <v>11</v>
      </c>
      <c r="D3366" s="27" t="s">
        <v>53</v>
      </c>
      <c r="E3366" s="26" t="s">
        <v>54</v>
      </c>
    </row>
    <row r="3368" spans="1:7" ht="45" customHeight="1" x14ac:dyDescent="0.25">
      <c r="A3368" s="28" t="s">
        <v>1670</v>
      </c>
      <c r="B3368" s="28" t="s">
        <v>1011</v>
      </c>
      <c r="C3368" s="28" t="s">
        <v>56</v>
      </c>
      <c r="D3368" s="29" t="s">
        <v>40</v>
      </c>
      <c r="E3368" s="71" t="s">
        <v>57</v>
      </c>
      <c r="F3368" s="71" t="s">
        <v>57</v>
      </c>
      <c r="G3368" s="30">
        <f>SUM(G3369:G3371)</f>
        <v>26.247999999999998</v>
      </c>
    </row>
    <row r="3369" spans="1:7" x14ac:dyDescent="0.25">
      <c r="A3369" s="31"/>
      <c r="B3369" s="31"/>
      <c r="C3369" s="32">
        <v>52</v>
      </c>
      <c r="D3369" s="32">
        <v>0.4</v>
      </c>
      <c r="E3369" s="32">
        <v>0.85</v>
      </c>
      <c r="F3369" s="32"/>
      <c r="G3369" s="32">
        <f>PRODUCT(C3369:F3369)</f>
        <v>17.68</v>
      </c>
    </row>
    <row r="3370" spans="1:7" x14ac:dyDescent="0.25">
      <c r="A3370" s="31"/>
      <c r="B3370" s="31"/>
      <c r="C3370" s="32">
        <v>1.7</v>
      </c>
      <c r="D3370" s="32">
        <v>0.4</v>
      </c>
      <c r="E3370" s="32">
        <v>0.85</v>
      </c>
      <c r="F3370" s="32"/>
      <c r="G3370" s="32">
        <f>PRODUCT(C3370:F3370)</f>
        <v>0.57800000000000007</v>
      </c>
    </row>
    <row r="3371" spans="1:7" x14ac:dyDescent="0.25">
      <c r="A3371" s="31"/>
      <c r="B3371" s="31"/>
      <c r="C3371" s="32">
        <v>23.5</v>
      </c>
      <c r="D3371" s="32">
        <v>0.4</v>
      </c>
      <c r="E3371" s="32">
        <v>0.85</v>
      </c>
      <c r="F3371" s="32"/>
      <c r="G3371" s="32">
        <f>PRODUCT(C3371:F3371)</f>
        <v>7.99</v>
      </c>
    </row>
    <row r="3373" spans="1:7" ht="45" customHeight="1" x14ac:dyDescent="0.25">
      <c r="A3373" s="28" t="s">
        <v>1671</v>
      </c>
      <c r="B3373" s="28" t="s">
        <v>1011</v>
      </c>
      <c r="C3373" s="28" t="s">
        <v>58</v>
      </c>
      <c r="D3373" s="29" t="s">
        <v>40</v>
      </c>
      <c r="E3373" s="71" t="s">
        <v>59</v>
      </c>
      <c r="F3373" s="71" t="s">
        <v>59</v>
      </c>
      <c r="G3373" s="30">
        <f>SUM(G3374:G3374)</f>
        <v>5.0999999999999996</v>
      </c>
    </row>
    <row r="3374" spans="1:7" x14ac:dyDescent="0.25">
      <c r="A3374" s="31"/>
      <c r="B3374" s="31"/>
      <c r="C3374" s="32">
        <v>6</v>
      </c>
      <c r="D3374" s="32">
        <v>0.85</v>
      </c>
      <c r="E3374" s="32"/>
      <c r="F3374" s="32"/>
      <c r="G3374" s="32">
        <f>PRODUCT(C3374:F3374)</f>
        <v>5.0999999999999996</v>
      </c>
    </row>
    <row r="3376" spans="1:7" ht="45" customHeight="1" x14ac:dyDescent="0.25">
      <c r="A3376" s="28" t="s">
        <v>1672</v>
      </c>
      <c r="B3376" s="28" t="s">
        <v>1011</v>
      </c>
      <c r="C3376" s="28" t="s">
        <v>60</v>
      </c>
      <c r="D3376" s="29" t="s">
        <v>40</v>
      </c>
      <c r="E3376" s="71" t="s">
        <v>61</v>
      </c>
      <c r="F3376" s="71" t="s">
        <v>61</v>
      </c>
      <c r="G3376" s="30">
        <f>SUM(G3377:G3379)</f>
        <v>16.984000000000002</v>
      </c>
    </row>
    <row r="3377" spans="1:7" x14ac:dyDescent="0.25">
      <c r="A3377" s="31"/>
      <c r="B3377" s="31"/>
      <c r="C3377" s="32">
        <v>52</v>
      </c>
      <c r="D3377" s="32">
        <v>0.4</v>
      </c>
      <c r="E3377" s="32">
        <v>0.55000000000000004</v>
      </c>
      <c r="F3377" s="32"/>
      <c r="G3377" s="32">
        <f>PRODUCT(C3377:F3377)</f>
        <v>11.440000000000001</v>
      </c>
    </row>
    <row r="3378" spans="1:7" x14ac:dyDescent="0.25">
      <c r="A3378" s="31"/>
      <c r="B3378" s="31"/>
      <c r="C3378" s="32">
        <v>1.7</v>
      </c>
      <c r="D3378" s="32">
        <v>0.4</v>
      </c>
      <c r="E3378" s="32">
        <v>0.55000000000000004</v>
      </c>
      <c r="F3378" s="32"/>
      <c r="G3378" s="32">
        <f>PRODUCT(C3378:F3378)</f>
        <v>0.37400000000000005</v>
      </c>
    </row>
    <row r="3379" spans="1:7" x14ac:dyDescent="0.25">
      <c r="A3379" s="31"/>
      <c r="B3379" s="31"/>
      <c r="C3379" s="32">
        <v>23.5</v>
      </c>
      <c r="D3379" s="32">
        <v>0.4</v>
      </c>
      <c r="E3379" s="32">
        <v>0.55000000000000004</v>
      </c>
      <c r="F3379" s="32"/>
      <c r="G3379" s="32">
        <f>PRODUCT(C3379:F3379)</f>
        <v>5.1700000000000008</v>
      </c>
    </row>
    <row r="3381" spans="1:7" ht="45" customHeight="1" x14ac:dyDescent="0.25">
      <c r="A3381" s="28" t="s">
        <v>1673</v>
      </c>
      <c r="B3381" s="28" t="s">
        <v>1011</v>
      </c>
      <c r="C3381" s="28" t="s">
        <v>62</v>
      </c>
      <c r="D3381" s="29" t="s">
        <v>40</v>
      </c>
      <c r="E3381" s="71" t="s">
        <v>63</v>
      </c>
      <c r="F3381" s="71" t="s">
        <v>63</v>
      </c>
      <c r="G3381" s="30">
        <f>SUM(G3382:G3382)</f>
        <v>3.3000000000000003</v>
      </c>
    </row>
    <row r="3382" spans="1:7" x14ac:dyDescent="0.25">
      <c r="A3382" s="31"/>
      <c r="B3382" s="31"/>
      <c r="C3382" s="32">
        <v>6</v>
      </c>
      <c r="D3382" s="32">
        <v>0.55000000000000004</v>
      </c>
      <c r="E3382" s="32"/>
      <c r="F3382" s="32"/>
      <c r="G3382" s="32">
        <f>PRODUCT(C3382:F3382)</f>
        <v>3.3000000000000003</v>
      </c>
    </row>
    <row r="3384" spans="1:7" ht="45" customHeight="1" x14ac:dyDescent="0.25">
      <c r="A3384" s="28" t="s">
        <v>1674</v>
      </c>
      <c r="B3384" s="28" t="s">
        <v>1011</v>
      </c>
      <c r="C3384" s="28" t="s">
        <v>64</v>
      </c>
      <c r="D3384" s="29" t="s">
        <v>40</v>
      </c>
      <c r="E3384" s="71" t="s">
        <v>65</v>
      </c>
      <c r="F3384" s="71" t="s">
        <v>65</v>
      </c>
      <c r="G3384" s="30">
        <f>SUM(G3385:G3387)</f>
        <v>9.2639999999999993</v>
      </c>
    </row>
    <row r="3385" spans="1:7" x14ac:dyDescent="0.25">
      <c r="A3385" s="31"/>
      <c r="B3385" s="31"/>
      <c r="C3385" s="32">
        <v>52</v>
      </c>
      <c r="D3385" s="32">
        <v>0.4</v>
      </c>
      <c r="E3385" s="32">
        <v>0.3</v>
      </c>
      <c r="F3385" s="32"/>
      <c r="G3385" s="32">
        <f>PRODUCT(C3385:F3385)</f>
        <v>6.24</v>
      </c>
    </row>
    <row r="3386" spans="1:7" x14ac:dyDescent="0.25">
      <c r="A3386" s="31"/>
      <c r="B3386" s="31"/>
      <c r="C3386" s="32">
        <v>1.7</v>
      </c>
      <c r="D3386" s="32">
        <v>0.4</v>
      </c>
      <c r="E3386" s="32">
        <v>0.3</v>
      </c>
      <c r="F3386" s="32"/>
      <c r="G3386" s="32">
        <f>PRODUCT(C3386:F3386)</f>
        <v>0.20400000000000001</v>
      </c>
    </row>
    <row r="3387" spans="1:7" x14ac:dyDescent="0.25">
      <c r="A3387" s="31"/>
      <c r="B3387" s="31"/>
      <c r="C3387" s="32">
        <v>23.5</v>
      </c>
      <c r="D3387" s="32">
        <v>0.4</v>
      </c>
      <c r="E3387" s="32">
        <v>0.3</v>
      </c>
      <c r="F3387" s="32"/>
      <c r="G3387" s="32">
        <f>PRODUCT(C3387:F3387)</f>
        <v>2.82</v>
      </c>
    </row>
    <row r="3389" spans="1:7" ht="45" customHeight="1" x14ac:dyDescent="0.25">
      <c r="A3389" s="28" t="s">
        <v>1675</v>
      </c>
      <c r="B3389" s="28" t="s">
        <v>1011</v>
      </c>
      <c r="C3389" s="28" t="s">
        <v>66</v>
      </c>
      <c r="D3389" s="29" t="s">
        <v>40</v>
      </c>
      <c r="E3389" s="71" t="s">
        <v>67</v>
      </c>
      <c r="F3389" s="71" t="s">
        <v>67</v>
      </c>
      <c r="G3389" s="30">
        <f>SUM(G3390:G3390)</f>
        <v>1.7999999999999998</v>
      </c>
    </row>
    <row r="3390" spans="1:7" x14ac:dyDescent="0.25">
      <c r="A3390" s="31"/>
      <c r="B3390" s="31"/>
      <c r="C3390" s="32">
        <v>6</v>
      </c>
      <c r="D3390" s="32">
        <v>0.3</v>
      </c>
      <c r="E3390" s="32"/>
      <c r="F3390" s="32"/>
      <c r="G3390" s="32">
        <f>PRODUCT(C3390:F3390)</f>
        <v>1.7999999999999998</v>
      </c>
    </row>
    <row r="3392" spans="1:7" x14ac:dyDescent="0.25">
      <c r="B3392" t="s">
        <v>1009</v>
      </c>
      <c r="C3392" s="26" t="s">
        <v>6</v>
      </c>
      <c r="D3392" s="27" t="s">
        <v>7</v>
      </c>
      <c r="E3392" s="26" t="s">
        <v>8</v>
      </c>
    </row>
    <row r="3393" spans="1:7" x14ac:dyDescent="0.25">
      <c r="B3393" t="s">
        <v>1009</v>
      </c>
      <c r="C3393" s="26" t="s">
        <v>9</v>
      </c>
      <c r="D3393" s="27" t="s">
        <v>298</v>
      </c>
      <c r="E3393" s="26" t="s">
        <v>299</v>
      </c>
    </row>
    <row r="3394" spans="1:7" x14ac:dyDescent="0.25">
      <c r="B3394" t="s">
        <v>1009</v>
      </c>
      <c r="C3394" s="26" t="s">
        <v>11</v>
      </c>
      <c r="D3394" s="27" t="s">
        <v>68</v>
      </c>
      <c r="E3394" s="26" t="s">
        <v>69</v>
      </c>
    </row>
    <row r="3396" spans="1:7" ht="45" customHeight="1" x14ac:dyDescent="0.25">
      <c r="A3396" s="28" t="s">
        <v>1676</v>
      </c>
      <c r="B3396" s="28" t="s">
        <v>1011</v>
      </c>
      <c r="C3396" s="28" t="s">
        <v>71</v>
      </c>
      <c r="D3396" s="29" t="s">
        <v>15</v>
      </c>
      <c r="E3396" s="71" t="s">
        <v>72</v>
      </c>
      <c r="F3396" s="71" t="s">
        <v>72</v>
      </c>
      <c r="G3396" s="30">
        <f>SUM(G3397:G3397)</f>
        <v>77.2</v>
      </c>
    </row>
    <row r="3397" spans="1:7" x14ac:dyDescent="0.25">
      <c r="A3397" s="31"/>
      <c r="B3397" s="31"/>
      <c r="C3397" s="32">
        <v>77.2</v>
      </c>
      <c r="D3397" s="32"/>
      <c r="E3397" s="32"/>
      <c r="F3397" s="32"/>
      <c r="G3397" s="32">
        <f>PRODUCT(C3397:F3397)</f>
        <v>77.2</v>
      </c>
    </row>
    <row r="3399" spans="1:7" ht="45" customHeight="1" x14ac:dyDescent="0.25">
      <c r="A3399" s="28" t="s">
        <v>1677</v>
      </c>
      <c r="B3399" s="28" t="s">
        <v>1011</v>
      </c>
      <c r="C3399" s="28" t="s">
        <v>73</v>
      </c>
      <c r="D3399" s="29" t="s">
        <v>18</v>
      </c>
      <c r="E3399" s="71" t="s">
        <v>74</v>
      </c>
      <c r="F3399" s="71" t="s">
        <v>74</v>
      </c>
      <c r="G3399" s="30">
        <f>SUM(G3400:G3400)</f>
        <v>2</v>
      </c>
    </row>
    <row r="3400" spans="1:7" x14ac:dyDescent="0.25">
      <c r="A3400" s="31"/>
      <c r="B3400" s="31"/>
      <c r="C3400" s="32">
        <v>2</v>
      </c>
      <c r="D3400" s="32"/>
      <c r="E3400" s="32"/>
      <c r="F3400" s="32"/>
      <c r="G3400" s="32">
        <f>PRODUCT(C3400:F3400)</f>
        <v>2</v>
      </c>
    </row>
    <row r="3402" spans="1:7" ht="45" customHeight="1" x14ac:dyDescent="0.25">
      <c r="A3402" s="28" t="s">
        <v>1678</v>
      </c>
      <c r="B3402" s="28" t="s">
        <v>1011</v>
      </c>
      <c r="C3402" s="28" t="s">
        <v>75</v>
      </c>
      <c r="D3402" s="29" t="s">
        <v>15</v>
      </c>
      <c r="E3402" s="71" t="s">
        <v>76</v>
      </c>
      <c r="F3402" s="71" t="s">
        <v>76</v>
      </c>
      <c r="G3402" s="30">
        <f>SUM(G3403:G3403)</f>
        <v>77.2</v>
      </c>
    </row>
    <row r="3403" spans="1:7" x14ac:dyDescent="0.25">
      <c r="A3403" s="31"/>
      <c r="B3403" s="31"/>
      <c r="C3403" s="32">
        <v>77.2</v>
      </c>
      <c r="D3403" s="32"/>
      <c r="E3403" s="32"/>
      <c r="F3403" s="32"/>
      <c r="G3403" s="32">
        <f>PRODUCT(C3403:F3403)</f>
        <v>77.2</v>
      </c>
    </row>
    <row r="3405" spans="1:7" ht="45" customHeight="1" x14ac:dyDescent="0.25">
      <c r="A3405" s="28" t="s">
        <v>1679</v>
      </c>
      <c r="B3405" s="28" t="s">
        <v>1011</v>
      </c>
      <c r="C3405" s="28" t="s">
        <v>77</v>
      </c>
      <c r="D3405" s="29" t="s">
        <v>18</v>
      </c>
      <c r="E3405" s="71" t="s">
        <v>78</v>
      </c>
      <c r="F3405" s="71" t="s">
        <v>78</v>
      </c>
      <c r="G3405" s="30">
        <f>SUM(G3406:G3406)</f>
        <v>1</v>
      </c>
    </row>
    <row r="3406" spans="1:7" x14ac:dyDescent="0.25">
      <c r="A3406" s="31"/>
      <c r="B3406" s="31"/>
      <c r="C3406" s="32">
        <v>1</v>
      </c>
      <c r="D3406" s="32"/>
      <c r="E3406" s="32"/>
      <c r="F3406" s="32"/>
      <c r="G3406" s="32">
        <f>PRODUCT(C3406:F3406)</f>
        <v>1</v>
      </c>
    </row>
    <row r="3408" spans="1:7" x14ac:dyDescent="0.25">
      <c r="B3408" t="s">
        <v>1009</v>
      </c>
      <c r="C3408" s="26" t="s">
        <v>6</v>
      </c>
      <c r="D3408" s="27" t="s">
        <v>7</v>
      </c>
      <c r="E3408" s="26" t="s">
        <v>8</v>
      </c>
    </row>
    <row r="3409" spans="1:7" x14ac:dyDescent="0.25">
      <c r="B3409" t="s">
        <v>1009</v>
      </c>
      <c r="C3409" s="26" t="s">
        <v>9</v>
      </c>
      <c r="D3409" s="27" t="s">
        <v>298</v>
      </c>
      <c r="E3409" s="26" t="s">
        <v>299</v>
      </c>
    </row>
    <row r="3410" spans="1:7" x14ac:dyDescent="0.25">
      <c r="B3410" t="s">
        <v>1009</v>
      </c>
      <c r="C3410" s="26" t="s">
        <v>11</v>
      </c>
      <c r="D3410" s="27" t="s">
        <v>79</v>
      </c>
      <c r="E3410" s="26" t="s">
        <v>80</v>
      </c>
    </row>
    <row r="3412" spans="1:7" ht="45" customHeight="1" x14ac:dyDescent="0.25">
      <c r="A3412" s="28" t="s">
        <v>1680</v>
      </c>
      <c r="B3412" s="28" t="s">
        <v>1011</v>
      </c>
      <c r="C3412" s="28" t="s">
        <v>166</v>
      </c>
      <c r="D3412" s="29" t="s">
        <v>18</v>
      </c>
      <c r="E3412" s="71" t="s">
        <v>167</v>
      </c>
      <c r="F3412" s="71" t="s">
        <v>167</v>
      </c>
      <c r="G3412" s="30">
        <f>SUM(G3413:G3413)</f>
        <v>1</v>
      </c>
    </row>
    <row r="3413" spans="1:7" x14ac:dyDescent="0.25">
      <c r="A3413" s="31"/>
      <c r="B3413" s="31"/>
      <c r="C3413" s="32">
        <v>1</v>
      </c>
      <c r="D3413" s="32"/>
      <c r="E3413" s="32"/>
      <c r="F3413" s="32"/>
      <c r="G3413" s="32">
        <f>PRODUCT(C3413:F3413)</f>
        <v>1</v>
      </c>
    </row>
    <row r="3415" spans="1:7" ht="45" customHeight="1" x14ac:dyDescent="0.25">
      <c r="A3415" s="28" t="s">
        <v>1681</v>
      </c>
      <c r="B3415" s="28" t="s">
        <v>1011</v>
      </c>
      <c r="C3415" s="28" t="s">
        <v>126</v>
      </c>
      <c r="D3415" s="29" t="s">
        <v>18</v>
      </c>
      <c r="E3415" s="71" t="s">
        <v>127</v>
      </c>
      <c r="F3415" s="71" t="s">
        <v>127</v>
      </c>
      <c r="G3415" s="30">
        <f>SUM(G3416:G3416)</f>
        <v>1</v>
      </c>
    </row>
    <row r="3416" spans="1:7" x14ac:dyDescent="0.25">
      <c r="A3416" s="31"/>
      <c r="B3416" s="31"/>
      <c r="C3416" s="32">
        <v>1</v>
      </c>
      <c r="D3416" s="32"/>
      <c r="E3416" s="32"/>
      <c r="F3416" s="32"/>
      <c r="G3416" s="32">
        <f>PRODUCT(C3416:F3416)</f>
        <v>1</v>
      </c>
    </row>
    <row r="3418" spans="1:7" x14ac:dyDescent="0.25">
      <c r="B3418" t="s">
        <v>1009</v>
      </c>
      <c r="C3418" s="26" t="s">
        <v>6</v>
      </c>
      <c r="D3418" s="27" t="s">
        <v>7</v>
      </c>
      <c r="E3418" s="26" t="s">
        <v>8</v>
      </c>
    </row>
    <row r="3419" spans="1:7" x14ac:dyDescent="0.25">
      <c r="B3419" t="s">
        <v>1009</v>
      </c>
      <c r="C3419" s="26" t="s">
        <v>9</v>
      </c>
      <c r="D3419" s="27" t="s">
        <v>298</v>
      </c>
      <c r="E3419" s="26" t="s">
        <v>299</v>
      </c>
    </row>
    <row r="3420" spans="1:7" x14ac:dyDescent="0.25">
      <c r="B3420" t="s">
        <v>1009</v>
      </c>
      <c r="C3420" s="26" t="s">
        <v>11</v>
      </c>
      <c r="D3420" s="27" t="s">
        <v>84</v>
      </c>
      <c r="E3420" s="26" t="s">
        <v>85</v>
      </c>
    </row>
    <row r="3422" spans="1:7" ht="45" customHeight="1" x14ac:dyDescent="0.25">
      <c r="A3422" s="28" t="s">
        <v>1682</v>
      </c>
      <c r="B3422" s="28" t="s">
        <v>1011</v>
      </c>
      <c r="C3422" s="28" t="s">
        <v>87</v>
      </c>
      <c r="D3422" s="29" t="s">
        <v>31</v>
      </c>
      <c r="E3422" s="71" t="s">
        <v>88</v>
      </c>
      <c r="F3422" s="71" t="s">
        <v>88</v>
      </c>
      <c r="G3422" s="30">
        <f>SUM(G3423:G3425)</f>
        <v>27.48</v>
      </c>
    </row>
    <row r="3423" spans="1:7" x14ac:dyDescent="0.25">
      <c r="A3423" s="31"/>
      <c r="B3423" s="31"/>
      <c r="C3423" s="32">
        <v>52</v>
      </c>
      <c r="D3423" s="32">
        <v>0.4</v>
      </c>
      <c r="E3423" s="32"/>
      <c r="F3423" s="32"/>
      <c r="G3423" s="32">
        <f>PRODUCT(C3423:F3423)</f>
        <v>20.8</v>
      </c>
    </row>
    <row r="3424" spans="1:7" x14ac:dyDescent="0.25">
      <c r="A3424" s="31"/>
      <c r="B3424" s="31"/>
      <c r="C3424" s="32">
        <v>1.7</v>
      </c>
      <c r="D3424" s="32">
        <v>0.4</v>
      </c>
      <c r="E3424" s="32"/>
      <c r="F3424" s="32"/>
      <c r="G3424" s="32">
        <f>PRODUCT(C3424:F3424)</f>
        <v>0.68</v>
      </c>
    </row>
    <row r="3425" spans="1:7" x14ac:dyDescent="0.25">
      <c r="A3425" s="31"/>
      <c r="B3425" s="31"/>
      <c r="C3425" s="32">
        <v>6</v>
      </c>
      <c r="D3425" s="32"/>
      <c r="E3425" s="32"/>
      <c r="F3425" s="32"/>
      <c r="G3425" s="32">
        <f>PRODUCT(C3425:F3425)</f>
        <v>6</v>
      </c>
    </row>
    <row r="3427" spans="1:7" ht="45" customHeight="1" x14ac:dyDescent="0.25">
      <c r="A3427" s="28" t="s">
        <v>1683</v>
      </c>
      <c r="B3427" s="28" t="s">
        <v>1011</v>
      </c>
      <c r="C3427" s="28" t="s">
        <v>89</v>
      </c>
      <c r="D3427" s="29" t="s">
        <v>40</v>
      </c>
      <c r="E3427" s="71" t="s">
        <v>90</v>
      </c>
      <c r="F3427" s="71" t="s">
        <v>90</v>
      </c>
      <c r="G3427" s="30">
        <f>SUM(G3428:G3430)</f>
        <v>2.7480000000000002</v>
      </c>
    </row>
    <row r="3428" spans="1:7" x14ac:dyDescent="0.25">
      <c r="A3428" s="31"/>
      <c r="B3428" s="31"/>
      <c r="C3428" s="32">
        <v>52</v>
      </c>
      <c r="D3428" s="32">
        <v>0.4</v>
      </c>
      <c r="E3428" s="32">
        <v>0.1</v>
      </c>
      <c r="F3428" s="32"/>
      <c r="G3428" s="32">
        <f>PRODUCT(C3428:F3428)</f>
        <v>2.08</v>
      </c>
    </row>
    <row r="3429" spans="1:7" x14ac:dyDescent="0.25">
      <c r="A3429" s="31"/>
      <c r="B3429" s="31"/>
      <c r="C3429" s="32">
        <v>1.7</v>
      </c>
      <c r="D3429" s="32">
        <v>0.4</v>
      </c>
      <c r="E3429" s="32">
        <v>0.1</v>
      </c>
      <c r="F3429" s="32"/>
      <c r="G3429" s="32">
        <f>PRODUCT(C3429:F3429)</f>
        <v>6.8000000000000005E-2</v>
      </c>
    </row>
    <row r="3430" spans="1:7" x14ac:dyDescent="0.25">
      <c r="A3430" s="31"/>
      <c r="B3430" s="31"/>
      <c r="C3430" s="32">
        <v>6</v>
      </c>
      <c r="D3430" s="32"/>
      <c r="E3430" s="32">
        <v>0.1</v>
      </c>
      <c r="F3430" s="32"/>
      <c r="G3430" s="32">
        <f>PRODUCT(C3430:F3430)</f>
        <v>0.60000000000000009</v>
      </c>
    </row>
    <row r="3432" spans="1:7" ht="45" customHeight="1" x14ac:dyDescent="0.25">
      <c r="A3432" s="28" t="s">
        <v>1684</v>
      </c>
      <c r="B3432" s="28" t="s">
        <v>1011</v>
      </c>
      <c r="C3432" s="28" t="s">
        <v>91</v>
      </c>
      <c r="D3432" s="29" t="s">
        <v>31</v>
      </c>
      <c r="E3432" s="71" t="s">
        <v>92</v>
      </c>
      <c r="F3432" s="71" t="s">
        <v>92</v>
      </c>
      <c r="G3432" s="30">
        <f>SUM(G3433:G3433)</f>
        <v>9.4</v>
      </c>
    </row>
    <row r="3433" spans="1:7" x14ac:dyDescent="0.25">
      <c r="A3433" s="31"/>
      <c r="B3433" s="31"/>
      <c r="C3433" s="32">
        <v>23.5</v>
      </c>
      <c r="D3433" s="32">
        <v>0.4</v>
      </c>
      <c r="E3433" s="32"/>
      <c r="F3433" s="32"/>
      <c r="G3433" s="32">
        <f>PRODUCT(C3433:F3433)</f>
        <v>9.4</v>
      </c>
    </row>
    <row r="3435" spans="1:7" ht="45" customHeight="1" x14ac:dyDescent="0.25">
      <c r="A3435" s="28" t="s">
        <v>1685</v>
      </c>
      <c r="B3435" s="28" t="s">
        <v>1011</v>
      </c>
      <c r="C3435" s="28" t="s">
        <v>156</v>
      </c>
      <c r="D3435" s="29" t="s">
        <v>18</v>
      </c>
      <c r="E3435" s="71" t="s">
        <v>157</v>
      </c>
      <c r="F3435" s="71" t="s">
        <v>157</v>
      </c>
      <c r="G3435" s="30">
        <f>SUM(G3436:G3436)</f>
        <v>1</v>
      </c>
    </row>
    <row r="3436" spans="1:7" x14ac:dyDescent="0.25">
      <c r="A3436" s="31"/>
      <c r="B3436" s="31"/>
      <c r="C3436" s="32">
        <v>1</v>
      </c>
      <c r="D3436" s="32"/>
      <c r="E3436" s="32"/>
      <c r="F3436" s="32"/>
      <c r="G3436" s="32">
        <f>PRODUCT(C3436:F3436)</f>
        <v>1</v>
      </c>
    </row>
    <row r="3438" spans="1:7" ht="45" customHeight="1" x14ac:dyDescent="0.25">
      <c r="A3438" s="28" t="s">
        <v>1686</v>
      </c>
      <c r="B3438" s="28" t="s">
        <v>1011</v>
      </c>
      <c r="C3438" s="28" t="s">
        <v>226</v>
      </c>
      <c r="D3438" s="29" t="s">
        <v>18</v>
      </c>
      <c r="E3438" s="71" t="s">
        <v>227</v>
      </c>
      <c r="F3438" s="71" t="s">
        <v>227</v>
      </c>
      <c r="G3438" s="30">
        <f>SUM(G3439:G3439)</f>
        <v>4</v>
      </c>
    </row>
    <row r="3439" spans="1:7" x14ac:dyDescent="0.25">
      <c r="A3439" s="31"/>
      <c r="B3439" s="31"/>
      <c r="C3439" s="32">
        <v>4</v>
      </c>
      <c r="D3439" s="32"/>
      <c r="E3439" s="32"/>
      <c r="F3439" s="32"/>
      <c r="G3439" s="32">
        <f>PRODUCT(C3439:F3439)</f>
        <v>4</v>
      </c>
    </row>
    <row r="3441" spans="1:7" x14ac:dyDescent="0.25">
      <c r="B3441" t="s">
        <v>1009</v>
      </c>
      <c r="C3441" s="26" t="s">
        <v>6</v>
      </c>
      <c r="D3441" s="27" t="s">
        <v>7</v>
      </c>
      <c r="E3441" s="26" t="s">
        <v>8</v>
      </c>
    </row>
    <row r="3442" spans="1:7" x14ac:dyDescent="0.25">
      <c r="B3442" t="s">
        <v>1009</v>
      </c>
      <c r="C3442" s="26" t="s">
        <v>9</v>
      </c>
      <c r="D3442" s="27" t="s">
        <v>298</v>
      </c>
      <c r="E3442" s="26" t="s">
        <v>299</v>
      </c>
    </row>
    <row r="3443" spans="1:7" x14ac:dyDescent="0.25">
      <c r="B3443" t="s">
        <v>1009</v>
      </c>
      <c r="C3443" s="26" t="s">
        <v>11</v>
      </c>
      <c r="D3443" s="27" t="s">
        <v>93</v>
      </c>
      <c r="E3443" s="26" t="s">
        <v>94</v>
      </c>
    </row>
    <row r="3445" spans="1:7" ht="45" customHeight="1" x14ac:dyDescent="0.25">
      <c r="A3445" s="28" t="s">
        <v>1687</v>
      </c>
      <c r="B3445" s="28" t="s">
        <v>1011</v>
      </c>
      <c r="C3445" s="28" t="s">
        <v>96</v>
      </c>
      <c r="D3445" s="29" t="s">
        <v>40</v>
      </c>
      <c r="E3445" s="71" t="s">
        <v>97</v>
      </c>
      <c r="F3445" s="71" t="s">
        <v>97</v>
      </c>
      <c r="G3445" s="30">
        <f>SUM(G3446:G3458)</f>
        <v>39.358499999999992</v>
      </c>
    </row>
    <row r="3446" spans="1:7" x14ac:dyDescent="0.25">
      <c r="A3446" s="31" t="s">
        <v>1048</v>
      </c>
      <c r="B3446" s="31"/>
      <c r="C3446" s="32"/>
      <c r="D3446" s="32"/>
      <c r="E3446" s="32"/>
      <c r="F3446" s="32"/>
      <c r="G3446" s="32"/>
    </row>
    <row r="3447" spans="1:7" x14ac:dyDescent="0.25">
      <c r="A3447" s="31" t="s">
        <v>1049</v>
      </c>
      <c r="B3447" s="31"/>
      <c r="C3447" s="32">
        <v>52</v>
      </c>
      <c r="D3447" s="32">
        <v>0.4</v>
      </c>
      <c r="E3447" s="32">
        <v>0.15</v>
      </c>
      <c r="F3447" s="32">
        <v>1.35</v>
      </c>
      <c r="G3447" s="32">
        <f t="shared" ref="G3447:G3458" si="37">PRODUCT(C3447:F3447)</f>
        <v>4.2120000000000006</v>
      </c>
    </row>
    <row r="3448" spans="1:7" x14ac:dyDescent="0.25">
      <c r="A3448" s="31" t="s">
        <v>1049</v>
      </c>
      <c r="B3448" s="31"/>
      <c r="C3448" s="32">
        <v>1.7</v>
      </c>
      <c r="D3448" s="32">
        <v>0.4</v>
      </c>
      <c r="E3448" s="32">
        <v>0.15</v>
      </c>
      <c r="F3448" s="32">
        <v>1.35</v>
      </c>
      <c r="G3448" s="32">
        <f t="shared" si="37"/>
        <v>0.13770000000000002</v>
      </c>
    </row>
    <row r="3449" spans="1:7" x14ac:dyDescent="0.25">
      <c r="A3449" s="31" t="s">
        <v>1049</v>
      </c>
      <c r="B3449" s="31"/>
      <c r="C3449" s="32">
        <v>6</v>
      </c>
      <c r="D3449" s="32"/>
      <c r="E3449" s="32">
        <v>0.15</v>
      </c>
      <c r="F3449" s="32">
        <v>1.35</v>
      </c>
      <c r="G3449" s="32">
        <f t="shared" si="37"/>
        <v>1.2149999999999999</v>
      </c>
    </row>
    <row r="3450" spans="1:7" x14ac:dyDescent="0.25">
      <c r="A3450" s="31" t="s">
        <v>1050</v>
      </c>
      <c r="B3450" s="31"/>
      <c r="C3450" s="32">
        <v>23.5</v>
      </c>
      <c r="D3450" s="32">
        <v>0.4</v>
      </c>
      <c r="E3450" s="32">
        <v>0.2</v>
      </c>
      <c r="F3450" s="32">
        <v>1.35</v>
      </c>
      <c r="G3450" s="32">
        <f t="shared" si="37"/>
        <v>2.5380000000000003</v>
      </c>
    </row>
    <row r="3451" spans="1:7" x14ac:dyDescent="0.25">
      <c r="A3451" s="31" t="s">
        <v>1051</v>
      </c>
      <c r="B3451" s="31"/>
      <c r="C3451" s="32">
        <v>52</v>
      </c>
      <c r="D3451" s="32">
        <v>0.4</v>
      </c>
      <c r="E3451" s="32">
        <v>0.85</v>
      </c>
      <c r="F3451" s="32">
        <v>1.35</v>
      </c>
      <c r="G3451" s="32">
        <f t="shared" si="37"/>
        <v>23.868000000000002</v>
      </c>
    </row>
    <row r="3452" spans="1:7" x14ac:dyDescent="0.25">
      <c r="A3452" s="31" t="s">
        <v>1051</v>
      </c>
      <c r="B3452" s="31"/>
      <c r="C3452" s="32">
        <v>1.7</v>
      </c>
      <c r="D3452" s="32">
        <v>0.4</v>
      </c>
      <c r="E3452" s="32">
        <v>0.85</v>
      </c>
      <c r="F3452" s="32">
        <v>1.35</v>
      </c>
      <c r="G3452" s="32">
        <f t="shared" si="37"/>
        <v>0.7803000000000001</v>
      </c>
    </row>
    <row r="3453" spans="1:7" x14ac:dyDescent="0.25">
      <c r="A3453" s="31" t="s">
        <v>1051</v>
      </c>
      <c r="B3453" s="31"/>
      <c r="C3453" s="32">
        <v>23.5</v>
      </c>
      <c r="D3453" s="32">
        <v>0.4</v>
      </c>
      <c r="E3453" s="32">
        <v>0.85</v>
      </c>
      <c r="F3453" s="32">
        <v>1.35</v>
      </c>
      <c r="G3453" s="32">
        <f t="shared" si="37"/>
        <v>10.7865</v>
      </c>
    </row>
    <row r="3454" spans="1:7" x14ac:dyDescent="0.25">
      <c r="A3454" s="31" t="s">
        <v>1051</v>
      </c>
      <c r="B3454" s="31"/>
      <c r="C3454" s="32">
        <v>6</v>
      </c>
      <c r="D3454" s="32">
        <v>0.85</v>
      </c>
      <c r="E3454" s="32"/>
      <c r="F3454" s="32">
        <v>1.35</v>
      </c>
      <c r="G3454" s="32">
        <f t="shared" si="37"/>
        <v>6.8849999999999998</v>
      </c>
    </row>
    <row r="3455" spans="1:7" x14ac:dyDescent="0.25">
      <c r="A3455" s="31" t="s">
        <v>1052</v>
      </c>
      <c r="B3455" s="31"/>
      <c r="C3455" s="32">
        <v>52</v>
      </c>
      <c r="D3455" s="32">
        <v>0.4</v>
      </c>
      <c r="E3455" s="32">
        <v>0.3</v>
      </c>
      <c r="F3455" s="32">
        <v>-1</v>
      </c>
      <c r="G3455" s="32">
        <f t="shared" si="37"/>
        <v>-6.24</v>
      </c>
    </row>
    <row r="3456" spans="1:7" x14ac:dyDescent="0.25">
      <c r="A3456" s="31" t="s">
        <v>1052</v>
      </c>
      <c r="B3456" s="31"/>
      <c r="C3456" s="32">
        <v>1.7</v>
      </c>
      <c r="D3456" s="32">
        <v>0.4</v>
      </c>
      <c r="E3456" s="32">
        <v>0.3</v>
      </c>
      <c r="F3456" s="32">
        <v>-1</v>
      </c>
      <c r="G3456" s="32">
        <f t="shared" si="37"/>
        <v>-0.20400000000000001</v>
      </c>
    </row>
    <row r="3457" spans="1:7" x14ac:dyDescent="0.25">
      <c r="A3457" s="31" t="s">
        <v>1052</v>
      </c>
      <c r="B3457" s="31"/>
      <c r="C3457" s="32">
        <v>23.5</v>
      </c>
      <c r="D3457" s="32">
        <v>0.4</v>
      </c>
      <c r="E3457" s="32">
        <v>0.3</v>
      </c>
      <c r="F3457" s="32">
        <v>-1</v>
      </c>
      <c r="G3457" s="32">
        <f t="shared" si="37"/>
        <v>-2.82</v>
      </c>
    </row>
    <row r="3458" spans="1:7" x14ac:dyDescent="0.25">
      <c r="A3458" s="31" t="s">
        <v>1052</v>
      </c>
      <c r="B3458" s="31"/>
      <c r="C3458" s="32">
        <v>6</v>
      </c>
      <c r="D3458" s="32">
        <v>0.3</v>
      </c>
      <c r="E3458" s="32"/>
      <c r="F3458" s="32">
        <v>-1</v>
      </c>
      <c r="G3458" s="32">
        <f t="shared" si="37"/>
        <v>-1.7999999999999998</v>
      </c>
    </row>
    <row r="3460" spans="1:7" ht="45" customHeight="1" x14ac:dyDescent="0.25">
      <c r="A3460" s="28" t="s">
        <v>1688</v>
      </c>
      <c r="B3460" s="28" t="s">
        <v>1011</v>
      </c>
      <c r="C3460" s="28" t="s">
        <v>98</v>
      </c>
      <c r="D3460" s="29" t="s">
        <v>40</v>
      </c>
      <c r="E3460" s="71" t="s">
        <v>99</v>
      </c>
      <c r="F3460" s="71" t="s">
        <v>99</v>
      </c>
      <c r="G3460" s="30">
        <f>SUM(G3461:G3469)</f>
        <v>31.255799999999997</v>
      </c>
    </row>
    <row r="3461" spans="1:7" x14ac:dyDescent="0.25">
      <c r="A3461" s="31" t="s">
        <v>1048</v>
      </c>
      <c r="B3461" s="31"/>
      <c r="C3461" s="32"/>
      <c r="D3461" s="32"/>
      <c r="E3461" s="32"/>
      <c r="F3461" s="32"/>
      <c r="G3461" s="32"/>
    </row>
    <row r="3462" spans="1:7" x14ac:dyDescent="0.25">
      <c r="A3462" s="31" t="s">
        <v>1051</v>
      </c>
      <c r="B3462" s="31"/>
      <c r="C3462" s="32">
        <v>52</v>
      </c>
      <c r="D3462" s="32">
        <v>0.4</v>
      </c>
      <c r="E3462" s="32">
        <v>0.85</v>
      </c>
      <c r="F3462" s="32">
        <v>1.35</v>
      </c>
      <c r="G3462" s="32">
        <f t="shared" ref="G3462:G3469" si="38">PRODUCT(C3462:F3462)</f>
        <v>23.868000000000002</v>
      </c>
    </row>
    <row r="3463" spans="1:7" x14ac:dyDescent="0.25">
      <c r="A3463" s="31" t="s">
        <v>1051</v>
      </c>
      <c r="B3463" s="31"/>
      <c r="C3463" s="32">
        <v>1.7</v>
      </c>
      <c r="D3463" s="32">
        <v>0.4</v>
      </c>
      <c r="E3463" s="32">
        <v>0.85</v>
      </c>
      <c r="F3463" s="32">
        <v>1.35</v>
      </c>
      <c r="G3463" s="32">
        <f t="shared" si="38"/>
        <v>0.7803000000000001</v>
      </c>
    </row>
    <row r="3464" spans="1:7" x14ac:dyDescent="0.25">
      <c r="A3464" s="31" t="s">
        <v>1051</v>
      </c>
      <c r="B3464" s="31"/>
      <c r="C3464" s="32">
        <v>23.5</v>
      </c>
      <c r="D3464" s="32">
        <v>0.4</v>
      </c>
      <c r="E3464" s="32">
        <v>0.85</v>
      </c>
      <c r="F3464" s="32">
        <v>1.35</v>
      </c>
      <c r="G3464" s="32">
        <f t="shared" si="38"/>
        <v>10.7865</v>
      </c>
    </row>
    <row r="3465" spans="1:7" x14ac:dyDescent="0.25">
      <c r="A3465" s="31" t="s">
        <v>1051</v>
      </c>
      <c r="B3465" s="31"/>
      <c r="C3465" s="32">
        <v>6</v>
      </c>
      <c r="D3465" s="32">
        <v>0.85</v>
      </c>
      <c r="E3465" s="32"/>
      <c r="F3465" s="32">
        <v>1.35</v>
      </c>
      <c r="G3465" s="32">
        <f t="shared" si="38"/>
        <v>6.8849999999999998</v>
      </c>
    </row>
    <row r="3466" spans="1:7" x14ac:dyDescent="0.25">
      <c r="A3466" s="31" t="s">
        <v>1052</v>
      </c>
      <c r="B3466" s="31"/>
      <c r="C3466" s="32">
        <v>52</v>
      </c>
      <c r="D3466" s="32">
        <v>0.4</v>
      </c>
      <c r="E3466" s="32">
        <v>0.3</v>
      </c>
      <c r="F3466" s="32">
        <v>-1</v>
      </c>
      <c r="G3466" s="32">
        <f t="shared" si="38"/>
        <v>-6.24</v>
      </c>
    </row>
    <row r="3467" spans="1:7" x14ac:dyDescent="0.25">
      <c r="A3467" s="31" t="s">
        <v>1052</v>
      </c>
      <c r="B3467" s="31"/>
      <c r="C3467" s="32">
        <v>1.7</v>
      </c>
      <c r="D3467" s="32">
        <v>0.4</v>
      </c>
      <c r="E3467" s="32">
        <v>0.3</v>
      </c>
      <c r="F3467" s="32">
        <v>-1</v>
      </c>
      <c r="G3467" s="32">
        <f t="shared" si="38"/>
        <v>-0.20400000000000001</v>
      </c>
    </row>
    <row r="3468" spans="1:7" x14ac:dyDescent="0.25">
      <c r="A3468" s="31" t="s">
        <v>1052</v>
      </c>
      <c r="B3468" s="31"/>
      <c r="C3468" s="32">
        <v>23.5</v>
      </c>
      <c r="D3468" s="32">
        <v>0.4</v>
      </c>
      <c r="E3468" s="32">
        <v>0.3</v>
      </c>
      <c r="F3468" s="32">
        <v>-1</v>
      </c>
      <c r="G3468" s="32">
        <f t="shared" si="38"/>
        <v>-2.82</v>
      </c>
    </row>
    <row r="3469" spans="1:7" x14ac:dyDescent="0.25">
      <c r="A3469" s="31" t="s">
        <v>1052</v>
      </c>
      <c r="B3469" s="31"/>
      <c r="C3469" s="32">
        <v>6</v>
      </c>
      <c r="D3469" s="32">
        <v>0.3</v>
      </c>
      <c r="E3469" s="32"/>
      <c r="F3469" s="32">
        <v>-1</v>
      </c>
      <c r="G3469" s="32">
        <f t="shared" si="38"/>
        <v>-1.7999999999999998</v>
      </c>
    </row>
    <row r="3471" spans="1:7" ht="45" customHeight="1" x14ac:dyDescent="0.25">
      <c r="A3471" s="28" t="s">
        <v>1689</v>
      </c>
      <c r="B3471" s="28" t="s">
        <v>1011</v>
      </c>
      <c r="C3471" s="28" t="s">
        <v>100</v>
      </c>
      <c r="D3471" s="29" t="s">
        <v>40</v>
      </c>
      <c r="E3471" s="71" t="s">
        <v>101</v>
      </c>
      <c r="F3471" s="71" t="s">
        <v>101</v>
      </c>
      <c r="G3471" s="30">
        <f>SUM(G3472:G3480)</f>
        <v>31.255799999999997</v>
      </c>
    </row>
    <row r="3472" spans="1:7" x14ac:dyDescent="0.25">
      <c r="A3472" s="31" t="s">
        <v>1048</v>
      </c>
      <c r="B3472" s="31"/>
      <c r="C3472" s="32"/>
      <c r="D3472" s="32"/>
      <c r="E3472" s="32"/>
      <c r="F3472" s="32"/>
      <c r="G3472" s="32"/>
    </row>
    <row r="3473" spans="1:7" x14ac:dyDescent="0.25">
      <c r="A3473" s="31" t="s">
        <v>1051</v>
      </c>
      <c r="B3473" s="31"/>
      <c r="C3473" s="32">
        <v>52</v>
      </c>
      <c r="D3473" s="32">
        <v>0.4</v>
      </c>
      <c r="E3473" s="32">
        <v>0.85</v>
      </c>
      <c r="F3473" s="32">
        <v>1.35</v>
      </c>
      <c r="G3473" s="32">
        <f t="shared" ref="G3473:G3480" si="39">PRODUCT(C3473:F3473)</f>
        <v>23.868000000000002</v>
      </c>
    </row>
    <row r="3474" spans="1:7" x14ac:dyDescent="0.25">
      <c r="A3474" s="31" t="s">
        <v>1051</v>
      </c>
      <c r="B3474" s="31"/>
      <c r="C3474" s="32">
        <v>1.7</v>
      </c>
      <c r="D3474" s="32">
        <v>0.4</v>
      </c>
      <c r="E3474" s="32">
        <v>0.85</v>
      </c>
      <c r="F3474" s="32">
        <v>1.35</v>
      </c>
      <c r="G3474" s="32">
        <f t="shared" si="39"/>
        <v>0.7803000000000001</v>
      </c>
    </row>
    <row r="3475" spans="1:7" x14ac:dyDescent="0.25">
      <c r="A3475" s="31" t="s">
        <v>1051</v>
      </c>
      <c r="B3475" s="31"/>
      <c r="C3475" s="32">
        <v>23.5</v>
      </c>
      <c r="D3475" s="32">
        <v>0.4</v>
      </c>
      <c r="E3475" s="32">
        <v>0.85</v>
      </c>
      <c r="F3475" s="32">
        <v>1.35</v>
      </c>
      <c r="G3475" s="32">
        <f t="shared" si="39"/>
        <v>10.7865</v>
      </c>
    </row>
    <row r="3476" spans="1:7" x14ac:dyDescent="0.25">
      <c r="A3476" s="31" t="s">
        <v>1051</v>
      </c>
      <c r="B3476" s="31"/>
      <c r="C3476" s="32">
        <v>6</v>
      </c>
      <c r="D3476" s="32">
        <v>0.85</v>
      </c>
      <c r="E3476" s="32"/>
      <c r="F3476" s="32">
        <v>1.35</v>
      </c>
      <c r="G3476" s="32">
        <f t="shared" si="39"/>
        <v>6.8849999999999998</v>
      </c>
    </row>
    <row r="3477" spans="1:7" x14ac:dyDescent="0.25">
      <c r="A3477" s="31" t="s">
        <v>1052</v>
      </c>
      <c r="B3477" s="31"/>
      <c r="C3477" s="32">
        <v>52</v>
      </c>
      <c r="D3477" s="32">
        <v>0.4</v>
      </c>
      <c r="E3477" s="32">
        <v>0.3</v>
      </c>
      <c r="F3477" s="32">
        <v>-1</v>
      </c>
      <c r="G3477" s="32">
        <f t="shared" si="39"/>
        <v>-6.24</v>
      </c>
    </row>
    <row r="3478" spans="1:7" x14ac:dyDescent="0.25">
      <c r="A3478" s="31" t="s">
        <v>1052</v>
      </c>
      <c r="B3478" s="31"/>
      <c r="C3478" s="32">
        <v>1.7</v>
      </c>
      <c r="D3478" s="32">
        <v>0.4</v>
      </c>
      <c r="E3478" s="32">
        <v>0.3</v>
      </c>
      <c r="F3478" s="32">
        <v>-1</v>
      </c>
      <c r="G3478" s="32">
        <f t="shared" si="39"/>
        <v>-0.20400000000000001</v>
      </c>
    </row>
    <row r="3479" spans="1:7" x14ac:dyDescent="0.25">
      <c r="A3479" s="31" t="s">
        <v>1052</v>
      </c>
      <c r="B3479" s="31"/>
      <c r="C3479" s="32">
        <v>23.5</v>
      </c>
      <c r="D3479" s="32">
        <v>0.4</v>
      </c>
      <c r="E3479" s="32">
        <v>0.3</v>
      </c>
      <c r="F3479" s="32">
        <v>-1</v>
      </c>
      <c r="G3479" s="32">
        <f t="shared" si="39"/>
        <v>-2.82</v>
      </c>
    </row>
    <row r="3480" spans="1:7" x14ac:dyDescent="0.25">
      <c r="A3480" s="31" t="s">
        <v>1052</v>
      </c>
      <c r="B3480" s="31"/>
      <c r="C3480" s="32">
        <v>6</v>
      </c>
      <c r="D3480" s="32">
        <v>0.3</v>
      </c>
      <c r="E3480" s="32"/>
      <c r="F3480" s="32">
        <v>-1</v>
      </c>
      <c r="G3480" s="32">
        <f t="shared" si="39"/>
        <v>-1.7999999999999998</v>
      </c>
    </row>
    <row r="3482" spans="1:7" ht="45" customHeight="1" x14ac:dyDescent="0.25">
      <c r="A3482" s="28" t="s">
        <v>1690</v>
      </c>
      <c r="B3482" s="28" t="s">
        <v>1011</v>
      </c>
      <c r="C3482" s="28" t="s">
        <v>102</v>
      </c>
      <c r="D3482" s="29" t="s">
        <v>40</v>
      </c>
      <c r="E3482" s="71" t="s">
        <v>103</v>
      </c>
      <c r="F3482" s="71" t="s">
        <v>103</v>
      </c>
      <c r="G3482" s="30">
        <f>SUM(G3483:G3487)</f>
        <v>8.1027000000000005</v>
      </c>
    </row>
    <row r="3483" spans="1:7" x14ac:dyDescent="0.25">
      <c r="A3483" s="31" t="s">
        <v>1048</v>
      </c>
      <c r="B3483" s="31"/>
      <c r="C3483" s="32"/>
      <c r="D3483" s="32"/>
      <c r="E3483" s="32"/>
      <c r="F3483" s="32"/>
      <c r="G3483" s="32"/>
    </row>
    <row r="3484" spans="1:7" x14ac:dyDescent="0.25">
      <c r="A3484" s="31" t="s">
        <v>1049</v>
      </c>
      <c r="B3484" s="31"/>
      <c r="C3484" s="32">
        <v>52</v>
      </c>
      <c r="D3484" s="32">
        <v>0.4</v>
      </c>
      <c r="E3484" s="32">
        <v>0.15</v>
      </c>
      <c r="F3484" s="32">
        <v>1.35</v>
      </c>
      <c r="G3484" s="32">
        <f>PRODUCT(C3484:F3484)</f>
        <v>4.2120000000000006</v>
      </c>
    </row>
    <row r="3485" spans="1:7" x14ac:dyDescent="0.25">
      <c r="A3485" s="31" t="s">
        <v>1049</v>
      </c>
      <c r="B3485" s="31"/>
      <c r="C3485" s="32">
        <v>1.7</v>
      </c>
      <c r="D3485" s="32">
        <v>0.4</v>
      </c>
      <c r="E3485" s="32">
        <v>0.15</v>
      </c>
      <c r="F3485" s="32">
        <v>1.35</v>
      </c>
      <c r="G3485" s="32">
        <f>PRODUCT(C3485:F3485)</f>
        <v>0.13770000000000002</v>
      </c>
    </row>
    <row r="3486" spans="1:7" x14ac:dyDescent="0.25">
      <c r="A3486" s="31" t="s">
        <v>1049</v>
      </c>
      <c r="B3486" s="31"/>
      <c r="C3486" s="32">
        <v>6</v>
      </c>
      <c r="D3486" s="32"/>
      <c r="E3486" s="32">
        <v>0.15</v>
      </c>
      <c r="F3486" s="32">
        <v>1.35</v>
      </c>
      <c r="G3486" s="32">
        <f>PRODUCT(C3486:F3486)</f>
        <v>1.2149999999999999</v>
      </c>
    </row>
    <row r="3487" spans="1:7" x14ac:dyDescent="0.25">
      <c r="A3487" s="31" t="s">
        <v>1050</v>
      </c>
      <c r="B3487" s="31"/>
      <c r="C3487" s="32">
        <v>23.5</v>
      </c>
      <c r="D3487" s="32">
        <v>0.4</v>
      </c>
      <c r="E3487" s="32">
        <v>0.2</v>
      </c>
      <c r="F3487" s="32">
        <v>1.35</v>
      </c>
      <c r="G3487" s="32">
        <f>PRODUCT(C3487:F3487)</f>
        <v>2.5380000000000003</v>
      </c>
    </row>
    <row r="3489" spans="1:7" ht="45" customHeight="1" x14ac:dyDescent="0.25">
      <c r="A3489" s="28" t="s">
        <v>1691</v>
      </c>
      <c r="B3489" s="28" t="s">
        <v>1011</v>
      </c>
      <c r="C3489" s="28" t="s">
        <v>104</v>
      </c>
      <c r="D3489" s="29" t="s">
        <v>40</v>
      </c>
      <c r="E3489" s="71" t="s">
        <v>105</v>
      </c>
      <c r="F3489" s="71" t="s">
        <v>105</v>
      </c>
      <c r="G3489" s="30">
        <f>SUM(G3490:G3494)</f>
        <v>8.1027000000000005</v>
      </c>
    </row>
    <row r="3490" spans="1:7" x14ac:dyDescent="0.25">
      <c r="A3490" s="31" t="s">
        <v>1048</v>
      </c>
      <c r="B3490" s="31"/>
      <c r="C3490" s="32"/>
      <c r="D3490" s="32"/>
      <c r="E3490" s="32"/>
      <c r="F3490" s="32"/>
      <c r="G3490" s="32"/>
    </row>
    <row r="3491" spans="1:7" x14ac:dyDescent="0.25">
      <c r="A3491" s="31" t="s">
        <v>1049</v>
      </c>
      <c r="B3491" s="31"/>
      <c r="C3491" s="32">
        <v>52</v>
      </c>
      <c r="D3491" s="32">
        <v>0.4</v>
      </c>
      <c r="E3491" s="32">
        <v>0.15</v>
      </c>
      <c r="F3491" s="32">
        <v>1.35</v>
      </c>
      <c r="G3491" s="32">
        <f>PRODUCT(C3491:F3491)</f>
        <v>4.2120000000000006</v>
      </c>
    </row>
    <row r="3492" spans="1:7" x14ac:dyDescent="0.25">
      <c r="A3492" s="31" t="s">
        <v>1049</v>
      </c>
      <c r="B3492" s="31"/>
      <c r="C3492" s="32">
        <v>1.7</v>
      </c>
      <c r="D3492" s="32">
        <v>0.4</v>
      </c>
      <c r="E3492" s="32">
        <v>0.15</v>
      </c>
      <c r="F3492" s="32">
        <v>1.35</v>
      </c>
      <c r="G3492" s="32">
        <f>PRODUCT(C3492:F3492)</f>
        <v>0.13770000000000002</v>
      </c>
    </row>
    <row r="3493" spans="1:7" x14ac:dyDescent="0.25">
      <c r="A3493" s="31" t="s">
        <v>1049</v>
      </c>
      <c r="B3493" s="31"/>
      <c r="C3493" s="32">
        <v>6</v>
      </c>
      <c r="D3493" s="32"/>
      <c r="E3493" s="32">
        <v>0.15</v>
      </c>
      <c r="F3493" s="32">
        <v>1.35</v>
      </c>
      <c r="G3493" s="32">
        <f>PRODUCT(C3493:F3493)</f>
        <v>1.2149999999999999</v>
      </c>
    </row>
    <row r="3494" spans="1:7" x14ac:dyDescent="0.25">
      <c r="A3494" s="31" t="s">
        <v>1050</v>
      </c>
      <c r="B3494" s="31"/>
      <c r="C3494" s="32">
        <v>23.5</v>
      </c>
      <c r="D3494" s="32">
        <v>0.4</v>
      </c>
      <c r="E3494" s="32">
        <v>0.2</v>
      </c>
      <c r="F3494" s="32">
        <v>1.35</v>
      </c>
      <c r="G3494" s="32">
        <f>PRODUCT(C3494:F3494)</f>
        <v>2.5380000000000003</v>
      </c>
    </row>
    <row r="3496" spans="1:7" ht="45" customHeight="1" x14ac:dyDescent="0.25">
      <c r="A3496" s="28" t="s">
        <v>1692</v>
      </c>
      <c r="B3496" s="28" t="s">
        <v>1011</v>
      </c>
      <c r="C3496" s="28" t="s">
        <v>106</v>
      </c>
      <c r="D3496" s="29" t="s">
        <v>40</v>
      </c>
      <c r="E3496" s="71" t="s">
        <v>107</v>
      </c>
      <c r="F3496" s="71" t="s">
        <v>107</v>
      </c>
      <c r="G3496" s="30">
        <f>SUM(G3497:G3497)</f>
        <v>0.5</v>
      </c>
    </row>
    <row r="3497" spans="1:7" x14ac:dyDescent="0.25">
      <c r="A3497" s="31"/>
      <c r="B3497" s="31"/>
      <c r="C3497" s="32">
        <v>0.5</v>
      </c>
      <c r="D3497" s="32"/>
      <c r="E3497" s="32"/>
      <c r="F3497" s="32"/>
      <c r="G3497" s="32">
        <f>PRODUCT(C3497:F3497)</f>
        <v>0.5</v>
      </c>
    </row>
    <row r="3499" spans="1:7" x14ac:dyDescent="0.25">
      <c r="B3499" t="s">
        <v>1009</v>
      </c>
      <c r="C3499" s="26" t="s">
        <v>6</v>
      </c>
      <c r="D3499" s="27" t="s">
        <v>7</v>
      </c>
      <c r="E3499" s="26" t="s">
        <v>8</v>
      </c>
    </row>
    <row r="3500" spans="1:7" x14ac:dyDescent="0.25">
      <c r="B3500" t="s">
        <v>1009</v>
      </c>
      <c r="C3500" s="26" t="s">
        <v>9</v>
      </c>
      <c r="D3500" s="27" t="s">
        <v>308</v>
      </c>
      <c r="E3500" s="26" t="s">
        <v>309</v>
      </c>
    </row>
    <row r="3501" spans="1:7" x14ac:dyDescent="0.25">
      <c r="B3501" t="s">
        <v>1009</v>
      </c>
      <c r="C3501" s="26" t="s">
        <v>11</v>
      </c>
      <c r="D3501" s="27" t="s">
        <v>7</v>
      </c>
      <c r="E3501" s="26" t="s">
        <v>12</v>
      </c>
    </row>
    <row r="3503" spans="1:7" ht="45" customHeight="1" x14ac:dyDescent="0.25">
      <c r="A3503" s="28" t="s">
        <v>1693</v>
      </c>
      <c r="B3503" s="28" t="s">
        <v>1011</v>
      </c>
      <c r="C3503" s="28" t="s">
        <v>14</v>
      </c>
      <c r="D3503" s="29" t="s">
        <v>15</v>
      </c>
      <c r="E3503" s="71" t="s">
        <v>16</v>
      </c>
      <c r="F3503" s="71" t="s">
        <v>16</v>
      </c>
      <c r="G3503" s="30">
        <f>SUM(G3504:G3504)</f>
        <v>60</v>
      </c>
    </row>
    <row r="3504" spans="1:7" x14ac:dyDescent="0.25">
      <c r="A3504" s="31"/>
      <c r="B3504" s="31"/>
      <c r="C3504" s="32">
        <v>60</v>
      </c>
      <c r="D3504" s="32"/>
      <c r="E3504" s="32"/>
      <c r="F3504" s="32"/>
      <c r="G3504" s="32">
        <f>PRODUCT(C3504:F3504)</f>
        <v>60</v>
      </c>
    </row>
    <row r="3506" spans="1:7" ht="45" customHeight="1" x14ac:dyDescent="0.25">
      <c r="A3506" s="28" t="s">
        <v>1694</v>
      </c>
      <c r="B3506" s="28" t="s">
        <v>1011</v>
      </c>
      <c r="C3506" s="28" t="s">
        <v>17</v>
      </c>
      <c r="D3506" s="29" t="s">
        <v>18</v>
      </c>
      <c r="E3506" s="71" t="s">
        <v>19</v>
      </c>
      <c r="F3506" s="71" t="s">
        <v>19</v>
      </c>
      <c r="G3506" s="30">
        <f>SUM(G3507:G3507)</f>
        <v>12</v>
      </c>
    </row>
    <row r="3507" spans="1:7" x14ac:dyDescent="0.25">
      <c r="A3507" s="31"/>
      <c r="B3507" s="31"/>
      <c r="C3507" s="32">
        <v>12</v>
      </c>
      <c r="D3507" s="32"/>
      <c r="E3507" s="32"/>
      <c r="F3507" s="32"/>
      <c r="G3507" s="32">
        <f>PRODUCT(C3507:F3507)</f>
        <v>12</v>
      </c>
    </row>
    <row r="3509" spans="1:7" ht="45" customHeight="1" x14ac:dyDescent="0.25">
      <c r="A3509" s="28" t="s">
        <v>1695</v>
      </c>
      <c r="B3509" s="28" t="s">
        <v>1011</v>
      </c>
      <c r="C3509" s="28" t="s">
        <v>20</v>
      </c>
      <c r="D3509" s="29" t="s">
        <v>18</v>
      </c>
      <c r="E3509" s="71" t="s">
        <v>21</v>
      </c>
      <c r="F3509" s="71" t="s">
        <v>21</v>
      </c>
      <c r="G3509" s="30">
        <f>SUM(G3510:G3510)</f>
        <v>6</v>
      </c>
    </row>
    <row r="3510" spans="1:7" x14ac:dyDescent="0.25">
      <c r="A3510" s="31"/>
      <c r="B3510" s="31"/>
      <c r="C3510" s="32">
        <v>6</v>
      </c>
      <c r="D3510" s="32"/>
      <c r="E3510" s="32"/>
      <c r="F3510" s="32"/>
      <c r="G3510" s="32">
        <f>PRODUCT(C3510:F3510)</f>
        <v>6</v>
      </c>
    </row>
    <row r="3512" spans="1:7" ht="45" customHeight="1" x14ac:dyDescent="0.25">
      <c r="A3512" s="28" t="s">
        <v>1696</v>
      </c>
      <c r="B3512" s="28" t="s">
        <v>1011</v>
      </c>
      <c r="C3512" s="28" t="s">
        <v>22</v>
      </c>
      <c r="D3512" s="29" t="s">
        <v>15</v>
      </c>
      <c r="E3512" s="71" t="s">
        <v>23</v>
      </c>
      <c r="F3512" s="71" t="s">
        <v>23</v>
      </c>
      <c r="G3512" s="30">
        <f>SUM(G3513:G3513)</f>
        <v>127</v>
      </c>
    </row>
    <row r="3513" spans="1:7" x14ac:dyDescent="0.25">
      <c r="A3513" s="31"/>
      <c r="B3513" s="31"/>
      <c r="C3513" s="32">
        <v>127</v>
      </c>
      <c r="D3513" s="32"/>
      <c r="E3513" s="32"/>
      <c r="F3513" s="32"/>
      <c r="G3513" s="32">
        <f>PRODUCT(C3513:F3513)</f>
        <v>127</v>
      </c>
    </row>
    <row r="3515" spans="1:7" ht="45" customHeight="1" x14ac:dyDescent="0.25">
      <c r="A3515" s="28" t="s">
        <v>1697</v>
      </c>
      <c r="B3515" s="28" t="s">
        <v>1011</v>
      </c>
      <c r="C3515" s="28" t="s">
        <v>24</v>
      </c>
      <c r="D3515" s="29" t="s">
        <v>18</v>
      </c>
      <c r="E3515" s="71" t="s">
        <v>25</v>
      </c>
      <c r="F3515" s="71" t="s">
        <v>25</v>
      </c>
      <c r="G3515" s="30">
        <f>SUM(G3516:G3518)</f>
        <v>9</v>
      </c>
    </row>
    <row r="3516" spans="1:7" x14ac:dyDescent="0.25">
      <c r="A3516" s="31" t="s">
        <v>1016</v>
      </c>
      <c r="B3516" s="31"/>
      <c r="C3516" s="32">
        <v>6</v>
      </c>
      <c r="D3516" s="32"/>
      <c r="E3516" s="32"/>
      <c r="F3516" s="32"/>
      <c r="G3516" s="32">
        <f>PRODUCT(C3516:F3516)</f>
        <v>6</v>
      </c>
    </row>
    <row r="3517" spans="1:7" x14ac:dyDescent="0.25">
      <c r="A3517" s="31" t="s">
        <v>1017</v>
      </c>
      <c r="B3517" s="31"/>
      <c r="C3517" s="32">
        <v>2</v>
      </c>
      <c r="D3517" s="32"/>
      <c r="E3517" s="32"/>
      <c r="F3517" s="32"/>
      <c r="G3517" s="32">
        <f>PRODUCT(C3517:F3517)</f>
        <v>2</v>
      </c>
    </row>
    <row r="3518" spans="1:7" x14ac:dyDescent="0.25">
      <c r="A3518" s="31" t="s">
        <v>1018</v>
      </c>
      <c r="B3518" s="31"/>
      <c r="C3518" s="32">
        <v>1</v>
      </c>
      <c r="D3518" s="32"/>
      <c r="E3518" s="32"/>
      <c r="F3518" s="32"/>
      <c r="G3518" s="32">
        <f>PRODUCT(C3518:F3518)</f>
        <v>1</v>
      </c>
    </row>
    <row r="3520" spans="1:7" ht="45" customHeight="1" x14ac:dyDescent="0.25">
      <c r="A3520" s="28" t="s">
        <v>1698</v>
      </c>
      <c r="B3520" s="28" t="s">
        <v>1011</v>
      </c>
      <c r="C3520" s="28" t="s">
        <v>26</v>
      </c>
      <c r="D3520" s="29" t="s">
        <v>18</v>
      </c>
      <c r="E3520" s="71" t="s">
        <v>27</v>
      </c>
      <c r="F3520" s="71" t="s">
        <v>27</v>
      </c>
      <c r="G3520" s="30">
        <f>SUM(G3521:G3522)</f>
        <v>3</v>
      </c>
    </row>
    <row r="3521" spans="1:7" x14ac:dyDescent="0.25">
      <c r="A3521" s="31" t="s">
        <v>1020</v>
      </c>
      <c r="B3521" s="31"/>
      <c r="C3521" s="32">
        <v>2</v>
      </c>
      <c r="D3521" s="32"/>
      <c r="E3521" s="32"/>
      <c r="F3521" s="32"/>
      <c r="G3521" s="32">
        <f>PRODUCT(C3521:F3521)</f>
        <v>2</v>
      </c>
    </row>
    <row r="3522" spans="1:7" x14ac:dyDescent="0.25">
      <c r="A3522" s="31" t="s">
        <v>1021</v>
      </c>
      <c r="B3522" s="31"/>
      <c r="C3522" s="32">
        <v>1</v>
      </c>
      <c r="D3522" s="32"/>
      <c r="E3522" s="32"/>
      <c r="F3522" s="32"/>
      <c r="G3522" s="32">
        <f>PRODUCT(C3522:F3522)</f>
        <v>1</v>
      </c>
    </row>
    <row r="3524" spans="1:7" ht="45" customHeight="1" x14ac:dyDescent="0.25">
      <c r="A3524" s="28" t="s">
        <v>1699</v>
      </c>
      <c r="B3524" s="28" t="s">
        <v>1011</v>
      </c>
      <c r="C3524" s="28" t="s">
        <v>28</v>
      </c>
      <c r="D3524" s="29" t="s">
        <v>18</v>
      </c>
      <c r="E3524" s="71" t="s">
        <v>29</v>
      </c>
      <c r="F3524" s="71" t="s">
        <v>29</v>
      </c>
      <c r="G3524" s="30">
        <f>SUM(G3525:G3527)</f>
        <v>6</v>
      </c>
    </row>
    <row r="3525" spans="1:7" x14ac:dyDescent="0.25">
      <c r="A3525" s="31" t="s">
        <v>1023</v>
      </c>
      <c r="B3525" s="31"/>
      <c r="C3525" s="32">
        <v>1</v>
      </c>
      <c r="D3525" s="32"/>
      <c r="E3525" s="32"/>
      <c r="F3525" s="32"/>
      <c r="G3525" s="32">
        <f>PRODUCT(C3525:F3525)</f>
        <v>1</v>
      </c>
    </row>
    <row r="3526" spans="1:7" x14ac:dyDescent="0.25">
      <c r="A3526" s="31" t="s">
        <v>1024</v>
      </c>
      <c r="B3526" s="31"/>
      <c r="C3526" s="32">
        <v>4</v>
      </c>
      <c r="D3526" s="32"/>
      <c r="E3526" s="32"/>
      <c r="F3526" s="32"/>
      <c r="G3526" s="32">
        <f>PRODUCT(C3526:F3526)</f>
        <v>4</v>
      </c>
    </row>
    <row r="3527" spans="1:7" x14ac:dyDescent="0.25">
      <c r="A3527" s="31" t="s">
        <v>1025</v>
      </c>
      <c r="B3527" s="31"/>
      <c r="C3527" s="32">
        <v>1</v>
      </c>
      <c r="D3527" s="32"/>
      <c r="E3527" s="32"/>
      <c r="F3527" s="32"/>
      <c r="G3527" s="32">
        <f>PRODUCT(C3527:F3527)</f>
        <v>1</v>
      </c>
    </row>
    <row r="3529" spans="1:7" ht="45" customHeight="1" x14ac:dyDescent="0.25">
      <c r="A3529" s="28" t="s">
        <v>1700</v>
      </c>
      <c r="B3529" s="28" t="s">
        <v>1011</v>
      </c>
      <c r="C3529" s="28" t="s">
        <v>30</v>
      </c>
      <c r="D3529" s="29" t="s">
        <v>31</v>
      </c>
      <c r="E3529" s="71" t="s">
        <v>32</v>
      </c>
      <c r="F3529" s="71" t="s">
        <v>32</v>
      </c>
      <c r="G3529" s="30">
        <f>SUM(G3530:G3530)</f>
        <v>16</v>
      </c>
    </row>
    <row r="3530" spans="1:7" x14ac:dyDescent="0.25">
      <c r="A3530" s="31"/>
      <c r="B3530" s="31"/>
      <c r="C3530" s="32">
        <v>16</v>
      </c>
      <c r="D3530" s="32"/>
      <c r="E3530" s="32"/>
      <c r="F3530" s="32"/>
      <c r="G3530" s="32">
        <f>PRODUCT(C3530:F3530)</f>
        <v>16</v>
      </c>
    </row>
    <row r="3532" spans="1:7" ht="45" customHeight="1" x14ac:dyDescent="0.25">
      <c r="A3532" s="28" t="s">
        <v>1701</v>
      </c>
      <c r="B3532" s="28" t="s">
        <v>1011</v>
      </c>
      <c r="C3532" s="28" t="s">
        <v>33</v>
      </c>
      <c r="D3532" s="29" t="s">
        <v>31</v>
      </c>
      <c r="E3532" s="71" t="s">
        <v>34</v>
      </c>
      <c r="F3532" s="71" t="s">
        <v>34</v>
      </c>
      <c r="G3532" s="30">
        <f>SUM(G3533:G3533)</f>
        <v>16</v>
      </c>
    </row>
    <row r="3533" spans="1:7" x14ac:dyDescent="0.25">
      <c r="A3533" s="31"/>
      <c r="B3533" s="31"/>
      <c r="C3533" s="32">
        <v>16</v>
      </c>
      <c r="D3533" s="32"/>
      <c r="E3533" s="32"/>
      <c r="F3533" s="32"/>
      <c r="G3533" s="32">
        <f>PRODUCT(C3533:F3533)</f>
        <v>16</v>
      </c>
    </row>
    <row r="3535" spans="1:7" x14ac:dyDescent="0.25">
      <c r="B3535" t="s">
        <v>1009</v>
      </c>
      <c r="C3535" s="26" t="s">
        <v>6</v>
      </c>
      <c r="D3535" s="27" t="s">
        <v>7</v>
      </c>
      <c r="E3535" s="26" t="s">
        <v>8</v>
      </c>
    </row>
    <row r="3536" spans="1:7" x14ac:dyDescent="0.25">
      <c r="B3536" t="s">
        <v>1009</v>
      </c>
      <c r="C3536" s="26" t="s">
        <v>9</v>
      </c>
      <c r="D3536" s="27" t="s">
        <v>308</v>
      </c>
      <c r="E3536" s="26" t="s">
        <v>309</v>
      </c>
    </row>
    <row r="3537" spans="1:7" x14ac:dyDescent="0.25">
      <c r="B3537" t="s">
        <v>1009</v>
      </c>
      <c r="C3537" s="26" t="s">
        <v>11</v>
      </c>
      <c r="D3537" s="27" t="s">
        <v>36</v>
      </c>
      <c r="E3537" s="26" t="s">
        <v>37</v>
      </c>
    </row>
    <row r="3539" spans="1:7" ht="45" customHeight="1" x14ac:dyDescent="0.25">
      <c r="A3539" s="28" t="s">
        <v>1702</v>
      </c>
      <c r="B3539" s="28" t="s">
        <v>1011</v>
      </c>
      <c r="C3539" s="28" t="s">
        <v>39</v>
      </c>
      <c r="D3539" s="29" t="s">
        <v>40</v>
      </c>
      <c r="E3539" s="71" t="s">
        <v>41</v>
      </c>
      <c r="F3539" s="71" t="s">
        <v>41</v>
      </c>
      <c r="G3539" s="30">
        <f>SUM(G3540:G3540)</f>
        <v>3</v>
      </c>
    </row>
    <row r="3540" spans="1:7" x14ac:dyDescent="0.25">
      <c r="A3540" s="31"/>
      <c r="B3540" s="31"/>
      <c r="C3540" s="32">
        <v>3</v>
      </c>
      <c r="D3540" s="32"/>
      <c r="E3540" s="32"/>
      <c r="F3540" s="32"/>
      <c r="G3540" s="32">
        <f>PRODUCT(C3540:F3540)</f>
        <v>3</v>
      </c>
    </row>
    <row r="3542" spans="1:7" x14ac:dyDescent="0.25">
      <c r="B3542" t="s">
        <v>1009</v>
      </c>
      <c r="C3542" s="26" t="s">
        <v>6</v>
      </c>
      <c r="D3542" s="27" t="s">
        <v>7</v>
      </c>
      <c r="E3542" s="26" t="s">
        <v>8</v>
      </c>
    </row>
    <row r="3543" spans="1:7" x14ac:dyDescent="0.25">
      <c r="B3543" t="s">
        <v>1009</v>
      </c>
      <c r="C3543" s="26" t="s">
        <v>9</v>
      </c>
      <c r="D3543" s="27" t="s">
        <v>308</v>
      </c>
      <c r="E3543" s="26" t="s">
        <v>309</v>
      </c>
    </row>
    <row r="3544" spans="1:7" x14ac:dyDescent="0.25">
      <c r="B3544" t="s">
        <v>1009</v>
      </c>
      <c r="C3544" s="26" t="s">
        <v>11</v>
      </c>
      <c r="D3544" s="27" t="s">
        <v>42</v>
      </c>
      <c r="E3544" s="26" t="s">
        <v>43</v>
      </c>
    </row>
    <row r="3546" spans="1:7" ht="45" customHeight="1" x14ac:dyDescent="0.25">
      <c r="A3546" s="28" t="s">
        <v>1703</v>
      </c>
      <c r="B3546" s="28" t="s">
        <v>1011</v>
      </c>
      <c r="C3546" s="28" t="s">
        <v>45</v>
      </c>
      <c r="D3546" s="29" t="s">
        <v>31</v>
      </c>
      <c r="E3546" s="71" t="s">
        <v>46</v>
      </c>
      <c r="F3546" s="71" t="s">
        <v>46</v>
      </c>
      <c r="G3546" s="30">
        <f>SUM(G3547:G3547)</f>
        <v>25.52</v>
      </c>
    </row>
    <row r="3547" spans="1:7" x14ac:dyDescent="0.25">
      <c r="A3547" s="31"/>
      <c r="B3547" s="31"/>
      <c r="C3547" s="32">
        <v>63.8</v>
      </c>
      <c r="D3547" s="32">
        <v>0.4</v>
      </c>
      <c r="E3547" s="32"/>
      <c r="F3547" s="32"/>
      <c r="G3547" s="32">
        <f>PRODUCT(C3547:F3547)</f>
        <v>25.52</v>
      </c>
    </row>
    <row r="3549" spans="1:7" ht="45" customHeight="1" x14ac:dyDescent="0.25">
      <c r="A3549" s="28" t="s">
        <v>1704</v>
      </c>
      <c r="B3549" s="28" t="s">
        <v>1011</v>
      </c>
      <c r="C3549" s="28" t="s">
        <v>47</v>
      </c>
      <c r="D3549" s="29" t="s">
        <v>31</v>
      </c>
      <c r="E3549" s="71" t="s">
        <v>48</v>
      </c>
      <c r="F3549" s="71" t="s">
        <v>48</v>
      </c>
      <c r="G3549" s="30">
        <f>SUM(G3550:G3550)</f>
        <v>7</v>
      </c>
    </row>
    <row r="3550" spans="1:7" x14ac:dyDescent="0.25">
      <c r="A3550" s="31"/>
      <c r="B3550" s="31"/>
      <c r="C3550" s="32">
        <v>7</v>
      </c>
      <c r="D3550" s="32"/>
      <c r="E3550" s="32"/>
      <c r="F3550" s="32"/>
      <c r="G3550" s="32">
        <f>PRODUCT(C3550:F3550)</f>
        <v>7</v>
      </c>
    </row>
    <row r="3552" spans="1:7" x14ac:dyDescent="0.25">
      <c r="B3552" t="s">
        <v>1009</v>
      </c>
      <c r="C3552" s="26" t="s">
        <v>6</v>
      </c>
      <c r="D3552" s="27" t="s">
        <v>7</v>
      </c>
      <c r="E3552" s="26" t="s">
        <v>8</v>
      </c>
    </row>
    <row r="3553" spans="1:7" x14ac:dyDescent="0.25">
      <c r="B3553" t="s">
        <v>1009</v>
      </c>
      <c r="C3553" s="26" t="s">
        <v>9</v>
      </c>
      <c r="D3553" s="27" t="s">
        <v>308</v>
      </c>
      <c r="E3553" s="26" t="s">
        <v>309</v>
      </c>
    </row>
    <row r="3554" spans="1:7" x14ac:dyDescent="0.25">
      <c r="B3554" t="s">
        <v>1009</v>
      </c>
      <c r="C3554" s="26" t="s">
        <v>11</v>
      </c>
      <c r="D3554" s="27" t="s">
        <v>53</v>
      </c>
      <c r="E3554" s="26" t="s">
        <v>54</v>
      </c>
    </row>
    <row r="3556" spans="1:7" ht="45" customHeight="1" x14ac:dyDescent="0.25">
      <c r="A3556" s="28" t="s">
        <v>1705</v>
      </c>
      <c r="B3556" s="28" t="s">
        <v>1011</v>
      </c>
      <c r="C3556" s="28" t="s">
        <v>56</v>
      </c>
      <c r="D3556" s="29" t="s">
        <v>40</v>
      </c>
      <c r="E3556" s="71" t="s">
        <v>57</v>
      </c>
      <c r="F3556" s="71" t="s">
        <v>57</v>
      </c>
      <c r="G3556" s="30">
        <f>SUM(G3557:G3557)</f>
        <v>21.692</v>
      </c>
    </row>
    <row r="3557" spans="1:7" x14ac:dyDescent="0.25">
      <c r="A3557" s="31"/>
      <c r="B3557" s="31"/>
      <c r="C3557" s="32">
        <v>63.8</v>
      </c>
      <c r="D3557" s="32">
        <v>0.4</v>
      </c>
      <c r="E3557" s="32">
        <v>0.85</v>
      </c>
      <c r="F3557" s="32"/>
      <c r="G3557" s="32">
        <f>PRODUCT(C3557:F3557)</f>
        <v>21.692</v>
      </c>
    </row>
    <row r="3559" spans="1:7" ht="45" customHeight="1" x14ac:dyDescent="0.25">
      <c r="A3559" s="28" t="s">
        <v>1706</v>
      </c>
      <c r="B3559" s="28" t="s">
        <v>1011</v>
      </c>
      <c r="C3559" s="28" t="s">
        <v>58</v>
      </c>
      <c r="D3559" s="29" t="s">
        <v>40</v>
      </c>
      <c r="E3559" s="71" t="s">
        <v>59</v>
      </c>
      <c r="F3559" s="71" t="s">
        <v>59</v>
      </c>
      <c r="G3559" s="30">
        <f>SUM(G3560:G3560)</f>
        <v>5.95</v>
      </c>
    </row>
    <row r="3560" spans="1:7" x14ac:dyDescent="0.25">
      <c r="A3560" s="31"/>
      <c r="B3560" s="31"/>
      <c r="C3560" s="32">
        <v>7</v>
      </c>
      <c r="D3560" s="32">
        <v>0.85</v>
      </c>
      <c r="E3560" s="32"/>
      <c r="F3560" s="32"/>
      <c r="G3560" s="32">
        <f>PRODUCT(C3560:F3560)</f>
        <v>5.95</v>
      </c>
    </row>
    <row r="3562" spans="1:7" ht="45" customHeight="1" x14ac:dyDescent="0.25">
      <c r="A3562" s="28" t="s">
        <v>1707</v>
      </c>
      <c r="B3562" s="28" t="s">
        <v>1011</v>
      </c>
      <c r="C3562" s="28" t="s">
        <v>60</v>
      </c>
      <c r="D3562" s="29" t="s">
        <v>40</v>
      </c>
      <c r="E3562" s="71" t="s">
        <v>61</v>
      </c>
      <c r="F3562" s="71" t="s">
        <v>61</v>
      </c>
      <c r="G3562" s="30">
        <f>SUM(G3563:G3563)</f>
        <v>14.036000000000001</v>
      </c>
    </row>
    <row r="3563" spans="1:7" x14ac:dyDescent="0.25">
      <c r="A3563" s="31"/>
      <c r="B3563" s="31"/>
      <c r="C3563" s="32">
        <v>63.8</v>
      </c>
      <c r="D3563" s="32">
        <v>0.4</v>
      </c>
      <c r="E3563" s="32">
        <v>0.55000000000000004</v>
      </c>
      <c r="F3563" s="32"/>
      <c r="G3563" s="32">
        <f>PRODUCT(C3563:F3563)</f>
        <v>14.036000000000001</v>
      </c>
    </row>
    <row r="3565" spans="1:7" ht="45" customHeight="1" x14ac:dyDescent="0.25">
      <c r="A3565" s="28" t="s">
        <v>1708</v>
      </c>
      <c r="B3565" s="28" t="s">
        <v>1011</v>
      </c>
      <c r="C3565" s="28" t="s">
        <v>62</v>
      </c>
      <c r="D3565" s="29" t="s">
        <v>40</v>
      </c>
      <c r="E3565" s="71" t="s">
        <v>63</v>
      </c>
      <c r="F3565" s="71" t="s">
        <v>63</v>
      </c>
      <c r="G3565" s="30">
        <f>SUM(G3566:G3566)</f>
        <v>3.8500000000000005</v>
      </c>
    </row>
    <row r="3566" spans="1:7" x14ac:dyDescent="0.25">
      <c r="A3566" s="31"/>
      <c r="B3566" s="31"/>
      <c r="C3566" s="32">
        <v>7</v>
      </c>
      <c r="D3566" s="32">
        <v>0.55000000000000004</v>
      </c>
      <c r="E3566" s="32"/>
      <c r="F3566" s="32"/>
      <c r="G3566" s="32">
        <f>PRODUCT(C3566:F3566)</f>
        <v>3.8500000000000005</v>
      </c>
    </row>
    <row r="3568" spans="1:7" ht="45" customHeight="1" x14ac:dyDescent="0.25">
      <c r="A3568" s="28" t="s">
        <v>1709</v>
      </c>
      <c r="B3568" s="28" t="s">
        <v>1011</v>
      </c>
      <c r="C3568" s="28" t="s">
        <v>64</v>
      </c>
      <c r="D3568" s="29" t="s">
        <v>40</v>
      </c>
      <c r="E3568" s="71" t="s">
        <v>65</v>
      </c>
      <c r="F3568" s="71" t="s">
        <v>65</v>
      </c>
      <c r="G3568" s="30">
        <f>SUM(G3569:G3569)</f>
        <v>7.6559999999999997</v>
      </c>
    </row>
    <row r="3569" spans="1:7" x14ac:dyDescent="0.25">
      <c r="A3569" s="31"/>
      <c r="B3569" s="31"/>
      <c r="C3569" s="32">
        <v>63.8</v>
      </c>
      <c r="D3569" s="32">
        <v>0.4</v>
      </c>
      <c r="E3569" s="32">
        <v>0.3</v>
      </c>
      <c r="F3569" s="32"/>
      <c r="G3569" s="32">
        <f>PRODUCT(C3569:F3569)</f>
        <v>7.6559999999999997</v>
      </c>
    </row>
    <row r="3571" spans="1:7" ht="45" customHeight="1" x14ac:dyDescent="0.25">
      <c r="A3571" s="28" t="s">
        <v>1710</v>
      </c>
      <c r="B3571" s="28" t="s">
        <v>1011</v>
      </c>
      <c r="C3571" s="28" t="s">
        <v>66</v>
      </c>
      <c r="D3571" s="29" t="s">
        <v>40</v>
      </c>
      <c r="E3571" s="71" t="s">
        <v>67</v>
      </c>
      <c r="F3571" s="71" t="s">
        <v>67</v>
      </c>
      <c r="G3571" s="30">
        <f>SUM(G3572:G3572)</f>
        <v>2.1</v>
      </c>
    </row>
    <row r="3572" spans="1:7" x14ac:dyDescent="0.25">
      <c r="A3572" s="31"/>
      <c r="B3572" s="31"/>
      <c r="C3572" s="32">
        <v>7</v>
      </c>
      <c r="D3572" s="32">
        <v>0.3</v>
      </c>
      <c r="E3572" s="32"/>
      <c r="F3572" s="32"/>
      <c r="G3572" s="32">
        <f>PRODUCT(C3572:F3572)</f>
        <v>2.1</v>
      </c>
    </row>
    <row r="3574" spans="1:7" x14ac:dyDescent="0.25">
      <c r="B3574" t="s">
        <v>1009</v>
      </c>
      <c r="C3574" s="26" t="s">
        <v>6</v>
      </c>
      <c r="D3574" s="27" t="s">
        <v>7</v>
      </c>
      <c r="E3574" s="26" t="s">
        <v>8</v>
      </c>
    </row>
    <row r="3575" spans="1:7" x14ac:dyDescent="0.25">
      <c r="B3575" t="s">
        <v>1009</v>
      </c>
      <c r="C3575" s="26" t="s">
        <v>9</v>
      </c>
      <c r="D3575" s="27" t="s">
        <v>308</v>
      </c>
      <c r="E3575" s="26" t="s">
        <v>309</v>
      </c>
    </row>
    <row r="3576" spans="1:7" x14ac:dyDescent="0.25">
      <c r="B3576" t="s">
        <v>1009</v>
      </c>
      <c r="C3576" s="26" t="s">
        <v>11</v>
      </c>
      <c r="D3576" s="27" t="s">
        <v>68</v>
      </c>
      <c r="E3576" s="26" t="s">
        <v>69</v>
      </c>
    </row>
    <row r="3578" spans="1:7" ht="45" customHeight="1" x14ac:dyDescent="0.25">
      <c r="A3578" s="28" t="s">
        <v>1711</v>
      </c>
      <c r="B3578" s="28" t="s">
        <v>1011</v>
      </c>
      <c r="C3578" s="28" t="s">
        <v>71</v>
      </c>
      <c r="D3578" s="29" t="s">
        <v>15</v>
      </c>
      <c r="E3578" s="71" t="s">
        <v>72</v>
      </c>
      <c r="F3578" s="71" t="s">
        <v>72</v>
      </c>
      <c r="G3578" s="30">
        <f>SUM(G3579:G3579)</f>
        <v>63.8</v>
      </c>
    </row>
    <row r="3579" spans="1:7" x14ac:dyDescent="0.25">
      <c r="A3579" s="31"/>
      <c r="B3579" s="31"/>
      <c r="C3579" s="32">
        <v>63.8</v>
      </c>
      <c r="D3579" s="32"/>
      <c r="E3579" s="32"/>
      <c r="F3579" s="32"/>
      <c r="G3579" s="32">
        <f>PRODUCT(C3579:F3579)</f>
        <v>63.8</v>
      </c>
    </row>
    <row r="3581" spans="1:7" ht="45" customHeight="1" x14ac:dyDescent="0.25">
      <c r="A3581" s="28" t="s">
        <v>1712</v>
      </c>
      <c r="B3581" s="28" t="s">
        <v>1011</v>
      </c>
      <c r="C3581" s="28" t="s">
        <v>73</v>
      </c>
      <c r="D3581" s="29" t="s">
        <v>18</v>
      </c>
      <c r="E3581" s="71" t="s">
        <v>74</v>
      </c>
      <c r="F3581" s="71" t="s">
        <v>74</v>
      </c>
      <c r="G3581" s="30">
        <f>SUM(G3582:G3582)</f>
        <v>1</v>
      </c>
    </row>
    <row r="3582" spans="1:7" x14ac:dyDescent="0.25">
      <c r="A3582" s="31"/>
      <c r="B3582" s="31"/>
      <c r="C3582" s="32">
        <v>1</v>
      </c>
      <c r="D3582" s="32"/>
      <c r="E3582" s="32"/>
      <c r="F3582" s="32"/>
      <c r="G3582" s="32">
        <f>PRODUCT(C3582:F3582)</f>
        <v>1</v>
      </c>
    </row>
    <row r="3584" spans="1:7" ht="45" customHeight="1" x14ac:dyDescent="0.25">
      <c r="A3584" s="28" t="s">
        <v>1713</v>
      </c>
      <c r="B3584" s="28" t="s">
        <v>1011</v>
      </c>
      <c r="C3584" s="28" t="s">
        <v>75</v>
      </c>
      <c r="D3584" s="29" t="s">
        <v>15</v>
      </c>
      <c r="E3584" s="71" t="s">
        <v>76</v>
      </c>
      <c r="F3584" s="71" t="s">
        <v>76</v>
      </c>
      <c r="G3584" s="30">
        <f>SUM(G3585:G3585)</f>
        <v>63.8</v>
      </c>
    </row>
    <row r="3585" spans="1:7" x14ac:dyDescent="0.25">
      <c r="A3585" s="31"/>
      <c r="B3585" s="31"/>
      <c r="C3585" s="32">
        <v>63.8</v>
      </c>
      <c r="D3585" s="32"/>
      <c r="E3585" s="32"/>
      <c r="F3585" s="32"/>
      <c r="G3585" s="32">
        <f>PRODUCT(C3585:F3585)</f>
        <v>63.8</v>
      </c>
    </row>
    <row r="3587" spans="1:7" x14ac:dyDescent="0.25">
      <c r="B3587" t="s">
        <v>1009</v>
      </c>
      <c r="C3587" s="26" t="s">
        <v>6</v>
      </c>
      <c r="D3587" s="27" t="s">
        <v>7</v>
      </c>
      <c r="E3587" s="26" t="s">
        <v>8</v>
      </c>
    </row>
    <row r="3588" spans="1:7" x14ac:dyDescent="0.25">
      <c r="B3588" t="s">
        <v>1009</v>
      </c>
      <c r="C3588" s="26" t="s">
        <v>9</v>
      </c>
      <c r="D3588" s="27" t="s">
        <v>308</v>
      </c>
      <c r="E3588" s="26" t="s">
        <v>309</v>
      </c>
    </row>
    <row r="3589" spans="1:7" x14ac:dyDescent="0.25">
      <c r="B3589" t="s">
        <v>1009</v>
      </c>
      <c r="C3589" s="26" t="s">
        <v>11</v>
      </c>
      <c r="D3589" s="27" t="s">
        <v>79</v>
      </c>
      <c r="E3589" s="26" t="s">
        <v>80</v>
      </c>
    </row>
    <row r="3591" spans="1:7" ht="45" customHeight="1" x14ac:dyDescent="0.25">
      <c r="A3591" s="28" t="s">
        <v>1714</v>
      </c>
      <c r="B3591" s="28" t="s">
        <v>1011</v>
      </c>
      <c r="C3591" s="28" t="s">
        <v>82</v>
      </c>
      <c r="D3591" s="29" t="s">
        <v>18</v>
      </c>
      <c r="E3591" s="71" t="s">
        <v>83</v>
      </c>
      <c r="F3591" s="71" t="s">
        <v>83</v>
      </c>
      <c r="G3591" s="30">
        <f>SUM(G3592:G3592)</f>
        <v>5</v>
      </c>
    </row>
    <row r="3592" spans="1:7" x14ac:dyDescent="0.25">
      <c r="A3592" s="31"/>
      <c r="B3592" s="31"/>
      <c r="C3592" s="32">
        <v>5</v>
      </c>
      <c r="D3592" s="32"/>
      <c r="E3592" s="32"/>
      <c r="F3592" s="32"/>
      <c r="G3592" s="32">
        <f>PRODUCT(C3592:F3592)</f>
        <v>5</v>
      </c>
    </row>
    <row r="3594" spans="1:7" x14ac:dyDescent="0.25">
      <c r="B3594" t="s">
        <v>1009</v>
      </c>
      <c r="C3594" s="26" t="s">
        <v>6</v>
      </c>
      <c r="D3594" s="27" t="s">
        <v>7</v>
      </c>
      <c r="E3594" s="26" t="s">
        <v>8</v>
      </c>
    </row>
    <row r="3595" spans="1:7" x14ac:dyDescent="0.25">
      <c r="B3595" t="s">
        <v>1009</v>
      </c>
      <c r="C3595" s="26" t="s">
        <v>9</v>
      </c>
      <c r="D3595" s="27" t="s">
        <v>308</v>
      </c>
      <c r="E3595" s="26" t="s">
        <v>309</v>
      </c>
    </row>
    <row r="3596" spans="1:7" x14ac:dyDescent="0.25">
      <c r="B3596" t="s">
        <v>1009</v>
      </c>
      <c r="C3596" s="26" t="s">
        <v>11</v>
      </c>
      <c r="D3596" s="27" t="s">
        <v>84</v>
      </c>
      <c r="E3596" s="26" t="s">
        <v>85</v>
      </c>
    </row>
    <row r="3598" spans="1:7" ht="45" customHeight="1" x14ac:dyDescent="0.25">
      <c r="A3598" s="28" t="s">
        <v>1715</v>
      </c>
      <c r="B3598" s="28" t="s">
        <v>1011</v>
      </c>
      <c r="C3598" s="28" t="s">
        <v>87</v>
      </c>
      <c r="D3598" s="29" t="s">
        <v>31</v>
      </c>
      <c r="E3598" s="71" t="s">
        <v>88</v>
      </c>
      <c r="F3598" s="71" t="s">
        <v>88</v>
      </c>
      <c r="G3598" s="30">
        <f>SUM(G3599:G3600)</f>
        <v>32.519999999999996</v>
      </c>
    </row>
    <row r="3599" spans="1:7" x14ac:dyDescent="0.25">
      <c r="A3599" s="31"/>
      <c r="B3599" s="31"/>
      <c r="C3599" s="32">
        <v>63.8</v>
      </c>
      <c r="D3599" s="32">
        <v>0.4</v>
      </c>
      <c r="E3599" s="32"/>
      <c r="F3599" s="32"/>
      <c r="G3599" s="32">
        <f>PRODUCT(C3599:F3599)</f>
        <v>25.52</v>
      </c>
    </row>
    <row r="3600" spans="1:7" x14ac:dyDescent="0.25">
      <c r="A3600" s="31"/>
      <c r="B3600" s="31"/>
      <c r="C3600" s="32">
        <v>7</v>
      </c>
      <c r="D3600" s="32"/>
      <c r="E3600" s="32"/>
      <c r="F3600" s="32"/>
      <c r="G3600" s="32">
        <f>PRODUCT(C3600:F3600)</f>
        <v>7</v>
      </c>
    </row>
    <row r="3602" spans="1:7" ht="45" customHeight="1" x14ac:dyDescent="0.25">
      <c r="A3602" s="28" t="s">
        <v>1716</v>
      </c>
      <c r="B3602" s="28" t="s">
        <v>1011</v>
      </c>
      <c r="C3602" s="28" t="s">
        <v>89</v>
      </c>
      <c r="D3602" s="29" t="s">
        <v>40</v>
      </c>
      <c r="E3602" s="71" t="s">
        <v>90</v>
      </c>
      <c r="F3602" s="71" t="s">
        <v>90</v>
      </c>
      <c r="G3602" s="30">
        <f>SUM(G3603:G3604)</f>
        <v>3.2520000000000002</v>
      </c>
    </row>
    <row r="3603" spans="1:7" x14ac:dyDescent="0.25">
      <c r="A3603" s="31"/>
      <c r="B3603" s="31"/>
      <c r="C3603" s="32">
        <v>63.8</v>
      </c>
      <c r="D3603" s="32">
        <v>0.4</v>
      </c>
      <c r="E3603" s="32">
        <v>0.1</v>
      </c>
      <c r="F3603" s="32"/>
      <c r="G3603" s="32">
        <f>PRODUCT(C3603:F3603)</f>
        <v>2.552</v>
      </c>
    </row>
    <row r="3604" spans="1:7" x14ac:dyDescent="0.25">
      <c r="A3604" s="31"/>
      <c r="B3604" s="31"/>
      <c r="C3604" s="32">
        <v>7</v>
      </c>
      <c r="D3604" s="32"/>
      <c r="E3604" s="32">
        <v>0.1</v>
      </c>
      <c r="F3604" s="32"/>
      <c r="G3604" s="32">
        <f>PRODUCT(C3604:F3604)</f>
        <v>0.70000000000000007</v>
      </c>
    </row>
    <row r="3606" spans="1:7" x14ac:dyDescent="0.25">
      <c r="B3606" t="s">
        <v>1009</v>
      </c>
      <c r="C3606" s="26" t="s">
        <v>6</v>
      </c>
      <c r="D3606" s="27" t="s">
        <v>7</v>
      </c>
      <c r="E3606" s="26" t="s">
        <v>8</v>
      </c>
    </row>
    <row r="3607" spans="1:7" x14ac:dyDescent="0.25">
      <c r="B3607" t="s">
        <v>1009</v>
      </c>
      <c r="C3607" s="26" t="s">
        <v>9</v>
      </c>
      <c r="D3607" s="27" t="s">
        <v>308</v>
      </c>
      <c r="E3607" s="26" t="s">
        <v>309</v>
      </c>
    </row>
    <row r="3608" spans="1:7" x14ac:dyDescent="0.25">
      <c r="B3608" t="s">
        <v>1009</v>
      </c>
      <c r="C3608" s="26" t="s">
        <v>11</v>
      </c>
      <c r="D3608" s="27" t="s">
        <v>93</v>
      </c>
      <c r="E3608" s="26" t="s">
        <v>94</v>
      </c>
    </row>
    <row r="3610" spans="1:7" ht="45" customHeight="1" x14ac:dyDescent="0.25">
      <c r="A3610" s="28" t="s">
        <v>1717</v>
      </c>
      <c r="B3610" s="28" t="s">
        <v>1011</v>
      </c>
      <c r="C3610" s="28" t="s">
        <v>96</v>
      </c>
      <c r="D3610" s="29" t="s">
        <v>40</v>
      </c>
      <c r="E3610" s="71" t="s">
        <v>97</v>
      </c>
      <c r="F3610" s="71" t="s">
        <v>97</v>
      </c>
      <c r="G3610" s="30">
        <f>SUM(G3611:G3617)</f>
        <v>34.146000000000001</v>
      </c>
    </row>
    <row r="3611" spans="1:7" x14ac:dyDescent="0.25">
      <c r="A3611" s="31" t="s">
        <v>1048</v>
      </c>
      <c r="B3611" s="31"/>
      <c r="C3611" s="32"/>
      <c r="D3611" s="32"/>
      <c r="E3611" s="32"/>
      <c r="F3611" s="32"/>
      <c r="G3611" s="32"/>
    </row>
    <row r="3612" spans="1:7" x14ac:dyDescent="0.25">
      <c r="A3612" s="31" t="s">
        <v>1049</v>
      </c>
      <c r="B3612" s="31"/>
      <c r="C3612" s="32">
        <v>63.8</v>
      </c>
      <c r="D3612" s="32">
        <v>0.4</v>
      </c>
      <c r="E3612" s="32">
        <v>0.15</v>
      </c>
      <c r="F3612" s="32">
        <v>1.35</v>
      </c>
      <c r="G3612" s="32">
        <f t="shared" ref="G3612:G3617" si="40">PRODUCT(C3612:F3612)</f>
        <v>5.1677999999999997</v>
      </c>
    </row>
    <row r="3613" spans="1:7" x14ac:dyDescent="0.25">
      <c r="A3613" s="31" t="s">
        <v>1049</v>
      </c>
      <c r="B3613" s="31"/>
      <c r="C3613" s="32">
        <v>7</v>
      </c>
      <c r="D3613" s="32"/>
      <c r="E3613" s="32">
        <v>0.15</v>
      </c>
      <c r="F3613" s="32">
        <v>1.35</v>
      </c>
      <c r="G3613" s="32">
        <f t="shared" si="40"/>
        <v>1.4175000000000002</v>
      </c>
    </row>
    <row r="3614" spans="1:7" x14ac:dyDescent="0.25">
      <c r="A3614" s="31" t="s">
        <v>1051</v>
      </c>
      <c r="B3614" s="31"/>
      <c r="C3614" s="32">
        <v>63.8</v>
      </c>
      <c r="D3614" s="32">
        <v>0.4</v>
      </c>
      <c r="E3614" s="32">
        <v>0.85</v>
      </c>
      <c r="F3614" s="32">
        <v>1.35</v>
      </c>
      <c r="G3614" s="32">
        <f t="shared" si="40"/>
        <v>29.284200000000002</v>
      </c>
    </row>
    <row r="3615" spans="1:7" x14ac:dyDescent="0.25">
      <c r="A3615" s="31" t="s">
        <v>1051</v>
      </c>
      <c r="B3615" s="31"/>
      <c r="C3615" s="32">
        <v>7</v>
      </c>
      <c r="D3615" s="32">
        <v>0.85</v>
      </c>
      <c r="E3615" s="32"/>
      <c r="F3615" s="32">
        <v>1.35</v>
      </c>
      <c r="G3615" s="32">
        <f t="shared" si="40"/>
        <v>8.0325000000000006</v>
      </c>
    </row>
    <row r="3616" spans="1:7" x14ac:dyDescent="0.25">
      <c r="A3616" s="31" t="s">
        <v>1052</v>
      </c>
      <c r="B3616" s="31"/>
      <c r="C3616" s="32">
        <v>63.8</v>
      </c>
      <c r="D3616" s="32">
        <v>0.4</v>
      </c>
      <c r="E3616" s="32">
        <v>0.3</v>
      </c>
      <c r="F3616" s="32">
        <v>-1</v>
      </c>
      <c r="G3616" s="32">
        <f t="shared" si="40"/>
        <v>-7.6559999999999997</v>
      </c>
    </row>
    <row r="3617" spans="1:7" x14ac:dyDescent="0.25">
      <c r="A3617" s="31" t="s">
        <v>1052</v>
      </c>
      <c r="B3617" s="31"/>
      <c r="C3617" s="32">
        <v>7</v>
      </c>
      <c r="D3617" s="32">
        <v>0.3</v>
      </c>
      <c r="E3617" s="32"/>
      <c r="F3617" s="32">
        <v>-1</v>
      </c>
      <c r="G3617" s="32">
        <f t="shared" si="40"/>
        <v>-2.1</v>
      </c>
    </row>
    <row r="3619" spans="1:7" ht="45" customHeight="1" x14ac:dyDescent="0.25">
      <c r="A3619" s="28" t="s">
        <v>1718</v>
      </c>
      <c r="B3619" s="28" t="s">
        <v>1011</v>
      </c>
      <c r="C3619" s="28" t="s">
        <v>98</v>
      </c>
      <c r="D3619" s="29" t="s">
        <v>40</v>
      </c>
      <c r="E3619" s="71" t="s">
        <v>99</v>
      </c>
      <c r="F3619" s="71" t="s">
        <v>99</v>
      </c>
      <c r="G3619" s="30">
        <f>SUM(G3620:G3624)</f>
        <v>27.560700000000004</v>
      </c>
    </row>
    <row r="3620" spans="1:7" x14ac:dyDescent="0.25">
      <c r="A3620" s="31" t="s">
        <v>1048</v>
      </c>
      <c r="B3620" s="31"/>
      <c r="C3620" s="32"/>
      <c r="D3620" s="32"/>
      <c r="E3620" s="32"/>
      <c r="F3620" s="32"/>
      <c r="G3620" s="32"/>
    </row>
    <row r="3621" spans="1:7" x14ac:dyDescent="0.25">
      <c r="A3621" s="31" t="s">
        <v>1051</v>
      </c>
      <c r="B3621" s="31"/>
      <c r="C3621" s="32">
        <v>63.8</v>
      </c>
      <c r="D3621" s="32">
        <v>0.4</v>
      </c>
      <c r="E3621" s="32">
        <v>0.85</v>
      </c>
      <c r="F3621" s="32">
        <v>1.35</v>
      </c>
      <c r="G3621" s="32">
        <f>PRODUCT(C3621:F3621)</f>
        <v>29.284200000000002</v>
      </c>
    </row>
    <row r="3622" spans="1:7" x14ac:dyDescent="0.25">
      <c r="A3622" s="31" t="s">
        <v>1051</v>
      </c>
      <c r="B3622" s="31"/>
      <c r="C3622" s="32">
        <v>7</v>
      </c>
      <c r="D3622" s="32">
        <v>0.85</v>
      </c>
      <c r="E3622" s="32"/>
      <c r="F3622" s="32">
        <v>1.35</v>
      </c>
      <c r="G3622" s="32">
        <f>PRODUCT(C3622:F3622)</f>
        <v>8.0325000000000006</v>
      </c>
    </row>
    <row r="3623" spans="1:7" x14ac:dyDescent="0.25">
      <c r="A3623" s="31" t="s">
        <v>1052</v>
      </c>
      <c r="B3623" s="31"/>
      <c r="C3623" s="32">
        <v>63.8</v>
      </c>
      <c r="D3623" s="32">
        <v>0.4</v>
      </c>
      <c r="E3623" s="32">
        <v>0.3</v>
      </c>
      <c r="F3623" s="32">
        <v>-1</v>
      </c>
      <c r="G3623" s="32">
        <f>PRODUCT(C3623:F3623)</f>
        <v>-7.6559999999999997</v>
      </c>
    </row>
    <row r="3624" spans="1:7" x14ac:dyDescent="0.25">
      <c r="A3624" s="31" t="s">
        <v>1052</v>
      </c>
      <c r="B3624" s="31"/>
      <c r="C3624" s="32">
        <v>7</v>
      </c>
      <c r="D3624" s="32">
        <v>0.3</v>
      </c>
      <c r="E3624" s="32"/>
      <c r="F3624" s="32">
        <v>-1</v>
      </c>
      <c r="G3624" s="32">
        <f>PRODUCT(C3624:F3624)</f>
        <v>-2.1</v>
      </c>
    </row>
    <row r="3626" spans="1:7" ht="45" customHeight="1" x14ac:dyDescent="0.25">
      <c r="A3626" s="28" t="s">
        <v>1719</v>
      </c>
      <c r="B3626" s="28" t="s">
        <v>1011</v>
      </c>
      <c r="C3626" s="28" t="s">
        <v>100</v>
      </c>
      <c r="D3626" s="29" t="s">
        <v>40</v>
      </c>
      <c r="E3626" s="71" t="s">
        <v>101</v>
      </c>
      <c r="F3626" s="71" t="s">
        <v>101</v>
      </c>
      <c r="G3626" s="30">
        <f>SUM(G3627:G3631)</f>
        <v>27.560700000000004</v>
      </c>
    </row>
    <row r="3627" spans="1:7" x14ac:dyDescent="0.25">
      <c r="A3627" s="31" t="s">
        <v>1048</v>
      </c>
      <c r="B3627" s="31"/>
      <c r="C3627" s="32"/>
      <c r="D3627" s="32"/>
      <c r="E3627" s="32"/>
      <c r="F3627" s="32"/>
      <c r="G3627" s="32"/>
    </row>
    <row r="3628" spans="1:7" x14ac:dyDescent="0.25">
      <c r="A3628" s="31" t="s">
        <v>1051</v>
      </c>
      <c r="B3628" s="31"/>
      <c r="C3628" s="32">
        <v>63.8</v>
      </c>
      <c r="D3628" s="32">
        <v>0.4</v>
      </c>
      <c r="E3628" s="32">
        <v>0.85</v>
      </c>
      <c r="F3628" s="32">
        <v>1.35</v>
      </c>
      <c r="G3628" s="32">
        <f>PRODUCT(C3628:F3628)</f>
        <v>29.284200000000002</v>
      </c>
    </row>
    <row r="3629" spans="1:7" x14ac:dyDescent="0.25">
      <c r="A3629" s="31" t="s">
        <v>1051</v>
      </c>
      <c r="B3629" s="31"/>
      <c r="C3629" s="32">
        <v>7</v>
      </c>
      <c r="D3629" s="32">
        <v>0.85</v>
      </c>
      <c r="E3629" s="32"/>
      <c r="F3629" s="32">
        <v>1.35</v>
      </c>
      <c r="G3629" s="32">
        <f>PRODUCT(C3629:F3629)</f>
        <v>8.0325000000000006</v>
      </c>
    </row>
    <row r="3630" spans="1:7" x14ac:dyDescent="0.25">
      <c r="A3630" s="31" t="s">
        <v>1052</v>
      </c>
      <c r="B3630" s="31"/>
      <c r="C3630" s="32">
        <v>63.8</v>
      </c>
      <c r="D3630" s="32">
        <v>0.4</v>
      </c>
      <c r="E3630" s="32">
        <v>0.3</v>
      </c>
      <c r="F3630" s="32">
        <v>-1</v>
      </c>
      <c r="G3630" s="32">
        <f>PRODUCT(C3630:F3630)</f>
        <v>-7.6559999999999997</v>
      </c>
    </row>
    <row r="3631" spans="1:7" x14ac:dyDescent="0.25">
      <c r="A3631" s="31" t="s">
        <v>1052</v>
      </c>
      <c r="B3631" s="31"/>
      <c r="C3631" s="32">
        <v>7</v>
      </c>
      <c r="D3631" s="32">
        <v>0.3</v>
      </c>
      <c r="E3631" s="32"/>
      <c r="F3631" s="32">
        <v>-1</v>
      </c>
      <c r="G3631" s="32">
        <f>PRODUCT(C3631:F3631)</f>
        <v>-2.1</v>
      </c>
    </row>
    <row r="3633" spans="1:7" ht="45" customHeight="1" x14ac:dyDescent="0.25">
      <c r="A3633" s="28" t="s">
        <v>1720</v>
      </c>
      <c r="B3633" s="28" t="s">
        <v>1011</v>
      </c>
      <c r="C3633" s="28" t="s">
        <v>102</v>
      </c>
      <c r="D3633" s="29" t="s">
        <v>40</v>
      </c>
      <c r="E3633" s="71" t="s">
        <v>103</v>
      </c>
      <c r="F3633" s="71" t="s">
        <v>103</v>
      </c>
      <c r="G3633" s="30">
        <f>SUM(G3634:G3636)</f>
        <v>6.5853000000000002</v>
      </c>
    </row>
    <row r="3634" spans="1:7" x14ac:dyDescent="0.25">
      <c r="A3634" s="31" t="s">
        <v>1048</v>
      </c>
      <c r="B3634" s="31"/>
      <c r="C3634" s="32"/>
      <c r="D3634" s="32"/>
      <c r="E3634" s="32"/>
      <c r="F3634" s="32"/>
      <c r="G3634" s="32"/>
    </row>
    <row r="3635" spans="1:7" x14ac:dyDescent="0.25">
      <c r="A3635" s="31" t="s">
        <v>1049</v>
      </c>
      <c r="B3635" s="31"/>
      <c r="C3635" s="32">
        <v>63.8</v>
      </c>
      <c r="D3635" s="32">
        <v>0.4</v>
      </c>
      <c r="E3635" s="32">
        <v>0.15</v>
      </c>
      <c r="F3635" s="32">
        <v>1.35</v>
      </c>
      <c r="G3635" s="32">
        <f>PRODUCT(C3635:F3635)</f>
        <v>5.1677999999999997</v>
      </c>
    </row>
    <row r="3636" spans="1:7" x14ac:dyDescent="0.25">
      <c r="A3636" s="31" t="s">
        <v>1049</v>
      </c>
      <c r="B3636" s="31"/>
      <c r="C3636" s="32">
        <v>7</v>
      </c>
      <c r="D3636" s="32"/>
      <c r="E3636" s="32">
        <v>0.15</v>
      </c>
      <c r="F3636" s="32">
        <v>1.35</v>
      </c>
      <c r="G3636" s="32">
        <f>PRODUCT(C3636:F3636)</f>
        <v>1.4175000000000002</v>
      </c>
    </row>
    <row r="3638" spans="1:7" ht="45" customHeight="1" x14ac:dyDescent="0.25">
      <c r="A3638" s="28" t="s">
        <v>1721</v>
      </c>
      <c r="B3638" s="28" t="s">
        <v>1011</v>
      </c>
      <c r="C3638" s="28" t="s">
        <v>104</v>
      </c>
      <c r="D3638" s="29" t="s">
        <v>40</v>
      </c>
      <c r="E3638" s="71" t="s">
        <v>105</v>
      </c>
      <c r="F3638" s="71" t="s">
        <v>105</v>
      </c>
      <c r="G3638" s="30">
        <f>SUM(G3639:G3641)</f>
        <v>6.5853000000000002</v>
      </c>
    </row>
    <row r="3639" spans="1:7" x14ac:dyDescent="0.25">
      <c r="A3639" s="31" t="s">
        <v>1048</v>
      </c>
      <c r="B3639" s="31"/>
      <c r="C3639" s="32"/>
      <c r="D3639" s="32"/>
      <c r="E3639" s="32"/>
      <c r="F3639" s="32"/>
      <c r="G3639" s="32"/>
    </row>
    <row r="3640" spans="1:7" x14ac:dyDescent="0.25">
      <c r="A3640" s="31" t="s">
        <v>1049</v>
      </c>
      <c r="B3640" s="31"/>
      <c r="C3640" s="32">
        <v>63.8</v>
      </c>
      <c r="D3640" s="32">
        <v>0.4</v>
      </c>
      <c r="E3640" s="32">
        <v>0.15</v>
      </c>
      <c r="F3640" s="32">
        <v>1.35</v>
      </c>
      <c r="G3640" s="32">
        <f>PRODUCT(C3640:F3640)</f>
        <v>5.1677999999999997</v>
      </c>
    </row>
    <row r="3641" spans="1:7" x14ac:dyDescent="0.25">
      <c r="A3641" s="31" t="s">
        <v>1049</v>
      </c>
      <c r="B3641" s="31"/>
      <c r="C3641" s="32">
        <v>7</v>
      </c>
      <c r="D3641" s="32"/>
      <c r="E3641" s="32">
        <v>0.15</v>
      </c>
      <c r="F3641" s="32">
        <v>1.35</v>
      </c>
      <c r="G3641" s="32">
        <f>PRODUCT(C3641:F3641)</f>
        <v>1.4175000000000002</v>
      </c>
    </row>
    <row r="3643" spans="1:7" ht="45" customHeight="1" x14ac:dyDescent="0.25">
      <c r="A3643" s="28" t="s">
        <v>1722</v>
      </c>
      <c r="B3643" s="28" t="s">
        <v>1011</v>
      </c>
      <c r="C3643" s="28" t="s">
        <v>106</v>
      </c>
      <c r="D3643" s="29" t="s">
        <v>40</v>
      </c>
      <c r="E3643" s="71" t="s">
        <v>107</v>
      </c>
      <c r="F3643" s="71" t="s">
        <v>107</v>
      </c>
      <c r="G3643" s="30">
        <f>SUM(G3644:G3644)</f>
        <v>0.5</v>
      </c>
    </row>
    <row r="3644" spans="1:7" x14ac:dyDescent="0.25">
      <c r="A3644" s="31"/>
      <c r="B3644" s="31"/>
      <c r="C3644" s="32">
        <v>0.5</v>
      </c>
      <c r="D3644" s="32"/>
      <c r="E3644" s="32"/>
      <c r="F3644" s="32"/>
      <c r="G3644" s="32">
        <f>PRODUCT(C3644:F3644)</f>
        <v>0.5</v>
      </c>
    </row>
    <row r="3646" spans="1:7" x14ac:dyDescent="0.25">
      <c r="B3646" t="s">
        <v>1009</v>
      </c>
      <c r="C3646" s="26" t="s">
        <v>6</v>
      </c>
      <c r="D3646" s="27" t="s">
        <v>7</v>
      </c>
      <c r="E3646" s="26" t="s">
        <v>8</v>
      </c>
    </row>
    <row r="3647" spans="1:7" x14ac:dyDescent="0.25">
      <c r="B3647" t="s">
        <v>1009</v>
      </c>
      <c r="C3647" s="26" t="s">
        <v>9</v>
      </c>
      <c r="D3647" s="27" t="s">
        <v>318</v>
      </c>
      <c r="E3647" s="26" t="s">
        <v>319</v>
      </c>
    </row>
    <row r="3648" spans="1:7" x14ac:dyDescent="0.25">
      <c r="B3648" t="s">
        <v>1009</v>
      </c>
      <c r="C3648" s="26" t="s">
        <v>11</v>
      </c>
      <c r="D3648" s="27" t="s">
        <v>7</v>
      </c>
      <c r="E3648" s="26" t="s">
        <v>12</v>
      </c>
    </row>
    <row r="3650" spans="1:7" ht="45" customHeight="1" x14ac:dyDescent="0.25">
      <c r="A3650" s="28" t="s">
        <v>1723</v>
      </c>
      <c r="B3650" s="28" t="s">
        <v>1011</v>
      </c>
      <c r="C3650" s="28" t="s">
        <v>14</v>
      </c>
      <c r="D3650" s="29" t="s">
        <v>15</v>
      </c>
      <c r="E3650" s="71" t="s">
        <v>16</v>
      </c>
      <c r="F3650" s="71" t="s">
        <v>16</v>
      </c>
      <c r="G3650" s="30">
        <f>SUM(G3651:G3651)</f>
        <v>60</v>
      </c>
    </row>
    <row r="3651" spans="1:7" x14ac:dyDescent="0.25">
      <c r="A3651" s="31"/>
      <c r="B3651" s="31"/>
      <c r="C3651" s="32">
        <v>60</v>
      </c>
      <c r="D3651" s="32"/>
      <c r="E3651" s="32"/>
      <c r="F3651" s="32"/>
      <c r="G3651" s="32">
        <f>PRODUCT(C3651:F3651)</f>
        <v>60</v>
      </c>
    </row>
    <row r="3653" spans="1:7" ht="45" customHeight="1" x14ac:dyDescent="0.25">
      <c r="A3653" s="28" t="s">
        <v>1724</v>
      </c>
      <c r="B3653" s="28" t="s">
        <v>1011</v>
      </c>
      <c r="C3653" s="28" t="s">
        <v>17</v>
      </c>
      <c r="D3653" s="29" t="s">
        <v>18</v>
      </c>
      <c r="E3653" s="71" t="s">
        <v>19</v>
      </c>
      <c r="F3653" s="71" t="s">
        <v>19</v>
      </c>
      <c r="G3653" s="30">
        <f>SUM(G3654:G3654)</f>
        <v>13</v>
      </c>
    </row>
    <row r="3654" spans="1:7" x14ac:dyDescent="0.25">
      <c r="A3654" s="31"/>
      <c r="B3654" s="31"/>
      <c r="C3654" s="32">
        <v>13</v>
      </c>
      <c r="D3654" s="32"/>
      <c r="E3654" s="32"/>
      <c r="F3654" s="32"/>
      <c r="G3654" s="32">
        <f>PRODUCT(C3654:F3654)</f>
        <v>13</v>
      </c>
    </row>
    <row r="3656" spans="1:7" ht="45" customHeight="1" x14ac:dyDescent="0.25">
      <c r="A3656" s="28" t="s">
        <v>1725</v>
      </c>
      <c r="B3656" s="28" t="s">
        <v>1011</v>
      </c>
      <c r="C3656" s="28" t="s">
        <v>20</v>
      </c>
      <c r="D3656" s="29" t="s">
        <v>18</v>
      </c>
      <c r="E3656" s="71" t="s">
        <v>21</v>
      </c>
      <c r="F3656" s="71" t="s">
        <v>21</v>
      </c>
      <c r="G3656" s="30">
        <f>SUM(G3657:G3657)</f>
        <v>6</v>
      </c>
    </row>
    <row r="3657" spans="1:7" x14ac:dyDescent="0.25">
      <c r="A3657" s="31"/>
      <c r="B3657" s="31"/>
      <c r="C3657" s="32">
        <v>6</v>
      </c>
      <c r="D3657" s="32"/>
      <c r="E3657" s="32"/>
      <c r="F3657" s="32"/>
      <c r="G3657" s="32">
        <f>PRODUCT(C3657:F3657)</f>
        <v>6</v>
      </c>
    </row>
    <row r="3659" spans="1:7" ht="45" customHeight="1" x14ac:dyDescent="0.25">
      <c r="A3659" s="28" t="s">
        <v>1726</v>
      </c>
      <c r="B3659" s="28" t="s">
        <v>1011</v>
      </c>
      <c r="C3659" s="28" t="s">
        <v>22</v>
      </c>
      <c r="D3659" s="29" t="s">
        <v>15</v>
      </c>
      <c r="E3659" s="71" t="s">
        <v>23</v>
      </c>
      <c r="F3659" s="71" t="s">
        <v>23</v>
      </c>
      <c r="G3659" s="30">
        <f>SUM(G3660:G3660)</f>
        <v>129</v>
      </c>
    </row>
    <row r="3660" spans="1:7" x14ac:dyDescent="0.25">
      <c r="A3660" s="31"/>
      <c r="B3660" s="31"/>
      <c r="C3660" s="32">
        <v>129</v>
      </c>
      <c r="D3660" s="32"/>
      <c r="E3660" s="32"/>
      <c r="F3660" s="32"/>
      <c r="G3660" s="32">
        <f>PRODUCT(C3660:F3660)</f>
        <v>129</v>
      </c>
    </row>
    <row r="3662" spans="1:7" ht="45" customHeight="1" x14ac:dyDescent="0.25">
      <c r="A3662" s="28" t="s">
        <v>1727</v>
      </c>
      <c r="B3662" s="28" t="s">
        <v>1011</v>
      </c>
      <c r="C3662" s="28" t="s">
        <v>24</v>
      </c>
      <c r="D3662" s="29" t="s">
        <v>18</v>
      </c>
      <c r="E3662" s="71" t="s">
        <v>25</v>
      </c>
      <c r="F3662" s="71" t="s">
        <v>25</v>
      </c>
      <c r="G3662" s="30">
        <f>SUM(G3663:G3665)</f>
        <v>9</v>
      </c>
    </row>
    <row r="3663" spans="1:7" x14ac:dyDescent="0.25">
      <c r="A3663" s="31" t="s">
        <v>1016</v>
      </c>
      <c r="B3663" s="31"/>
      <c r="C3663" s="32">
        <v>6</v>
      </c>
      <c r="D3663" s="32"/>
      <c r="E3663" s="32"/>
      <c r="F3663" s="32"/>
      <c r="G3663" s="32">
        <f>PRODUCT(C3663:F3663)</f>
        <v>6</v>
      </c>
    </row>
    <row r="3664" spans="1:7" x14ac:dyDescent="0.25">
      <c r="A3664" s="31" t="s">
        <v>1017</v>
      </c>
      <c r="B3664" s="31"/>
      <c r="C3664" s="32">
        <v>2</v>
      </c>
      <c r="D3664" s="32"/>
      <c r="E3664" s="32"/>
      <c r="F3664" s="32"/>
      <c r="G3664" s="32">
        <f>PRODUCT(C3664:F3664)</f>
        <v>2</v>
      </c>
    </row>
    <row r="3665" spans="1:7" x14ac:dyDescent="0.25">
      <c r="A3665" s="31" t="s">
        <v>1018</v>
      </c>
      <c r="B3665" s="31"/>
      <c r="C3665" s="32">
        <v>1</v>
      </c>
      <c r="D3665" s="32"/>
      <c r="E3665" s="32"/>
      <c r="F3665" s="32"/>
      <c r="G3665" s="32">
        <f>PRODUCT(C3665:F3665)</f>
        <v>1</v>
      </c>
    </row>
    <row r="3667" spans="1:7" ht="45" customHeight="1" x14ac:dyDescent="0.25">
      <c r="A3667" s="28" t="s">
        <v>1728</v>
      </c>
      <c r="B3667" s="28" t="s">
        <v>1011</v>
      </c>
      <c r="C3667" s="28" t="s">
        <v>26</v>
      </c>
      <c r="D3667" s="29" t="s">
        <v>18</v>
      </c>
      <c r="E3667" s="71" t="s">
        <v>27</v>
      </c>
      <c r="F3667" s="71" t="s">
        <v>27</v>
      </c>
      <c r="G3667" s="30">
        <f>SUM(G3668:G3669)</f>
        <v>3</v>
      </c>
    </row>
    <row r="3668" spans="1:7" x14ac:dyDescent="0.25">
      <c r="A3668" s="31" t="s">
        <v>1020</v>
      </c>
      <c r="B3668" s="31"/>
      <c r="C3668" s="32">
        <v>2</v>
      </c>
      <c r="D3668" s="32"/>
      <c r="E3668" s="32"/>
      <c r="F3668" s="32"/>
      <c r="G3668" s="32">
        <f>PRODUCT(C3668:F3668)</f>
        <v>2</v>
      </c>
    </row>
    <row r="3669" spans="1:7" x14ac:dyDescent="0.25">
      <c r="A3669" s="31" t="s">
        <v>1021</v>
      </c>
      <c r="B3669" s="31"/>
      <c r="C3669" s="32">
        <v>1</v>
      </c>
      <c r="D3669" s="32"/>
      <c r="E3669" s="32"/>
      <c r="F3669" s="32"/>
      <c r="G3669" s="32">
        <f>PRODUCT(C3669:F3669)</f>
        <v>1</v>
      </c>
    </row>
    <row r="3671" spans="1:7" ht="45" customHeight="1" x14ac:dyDescent="0.25">
      <c r="A3671" s="28" t="s">
        <v>1729</v>
      </c>
      <c r="B3671" s="28" t="s">
        <v>1011</v>
      </c>
      <c r="C3671" s="28" t="s">
        <v>28</v>
      </c>
      <c r="D3671" s="29" t="s">
        <v>18</v>
      </c>
      <c r="E3671" s="71" t="s">
        <v>29</v>
      </c>
      <c r="F3671" s="71" t="s">
        <v>29</v>
      </c>
      <c r="G3671" s="30">
        <f>SUM(G3672:G3674)</f>
        <v>6</v>
      </c>
    </row>
    <row r="3672" spans="1:7" x14ac:dyDescent="0.25">
      <c r="A3672" s="31" t="s">
        <v>1023</v>
      </c>
      <c r="B3672" s="31"/>
      <c r="C3672" s="32">
        <v>1</v>
      </c>
      <c r="D3672" s="32"/>
      <c r="E3672" s="32"/>
      <c r="F3672" s="32"/>
      <c r="G3672" s="32">
        <f>PRODUCT(C3672:F3672)</f>
        <v>1</v>
      </c>
    </row>
    <row r="3673" spans="1:7" x14ac:dyDescent="0.25">
      <c r="A3673" s="31" t="s">
        <v>1024</v>
      </c>
      <c r="B3673" s="31"/>
      <c r="C3673" s="32">
        <v>4</v>
      </c>
      <c r="D3673" s="32"/>
      <c r="E3673" s="32"/>
      <c r="F3673" s="32"/>
      <c r="G3673" s="32">
        <f>PRODUCT(C3673:F3673)</f>
        <v>4</v>
      </c>
    </row>
    <row r="3674" spans="1:7" x14ac:dyDescent="0.25">
      <c r="A3674" s="31" t="s">
        <v>1025</v>
      </c>
      <c r="B3674" s="31"/>
      <c r="C3674" s="32">
        <v>1</v>
      </c>
      <c r="D3674" s="32"/>
      <c r="E3674" s="32"/>
      <c r="F3674" s="32"/>
      <c r="G3674" s="32">
        <f>PRODUCT(C3674:F3674)</f>
        <v>1</v>
      </c>
    </row>
    <row r="3676" spans="1:7" ht="45" customHeight="1" x14ac:dyDescent="0.25">
      <c r="A3676" s="28" t="s">
        <v>1730</v>
      </c>
      <c r="B3676" s="28" t="s">
        <v>1011</v>
      </c>
      <c r="C3676" s="28" t="s">
        <v>30</v>
      </c>
      <c r="D3676" s="29" t="s">
        <v>31</v>
      </c>
      <c r="E3676" s="71" t="s">
        <v>32</v>
      </c>
      <c r="F3676" s="71" t="s">
        <v>32</v>
      </c>
      <c r="G3676" s="30">
        <f>SUM(G3677:G3677)</f>
        <v>16</v>
      </c>
    </row>
    <row r="3677" spans="1:7" x14ac:dyDescent="0.25">
      <c r="A3677" s="31"/>
      <c r="B3677" s="31"/>
      <c r="C3677" s="32">
        <v>16</v>
      </c>
      <c r="D3677" s="32"/>
      <c r="E3677" s="32"/>
      <c r="F3677" s="32"/>
      <c r="G3677" s="32">
        <f>PRODUCT(C3677:F3677)</f>
        <v>16</v>
      </c>
    </row>
    <row r="3679" spans="1:7" ht="45" customHeight="1" x14ac:dyDescent="0.25">
      <c r="A3679" s="28" t="s">
        <v>1731</v>
      </c>
      <c r="B3679" s="28" t="s">
        <v>1011</v>
      </c>
      <c r="C3679" s="28" t="s">
        <v>33</v>
      </c>
      <c r="D3679" s="29" t="s">
        <v>31</v>
      </c>
      <c r="E3679" s="71" t="s">
        <v>34</v>
      </c>
      <c r="F3679" s="71" t="s">
        <v>34</v>
      </c>
      <c r="G3679" s="30">
        <f>SUM(G3680:G3680)</f>
        <v>16</v>
      </c>
    </row>
    <row r="3680" spans="1:7" x14ac:dyDescent="0.25">
      <c r="A3680" s="31"/>
      <c r="B3680" s="31"/>
      <c r="C3680" s="32">
        <v>16</v>
      </c>
      <c r="D3680" s="32"/>
      <c r="E3680" s="32"/>
      <c r="F3680" s="32"/>
      <c r="G3680" s="32">
        <f>PRODUCT(C3680:F3680)</f>
        <v>16</v>
      </c>
    </row>
    <row r="3682" spans="1:7" x14ac:dyDescent="0.25">
      <c r="B3682" t="s">
        <v>1009</v>
      </c>
      <c r="C3682" s="26" t="s">
        <v>6</v>
      </c>
      <c r="D3682" s="27" t="s">
        <v>7</v>
      </c>
      <c r="E3682" s="26" t="s">
        <v>8</v>
      </c>
    </row>
    <row r="3683" spans="1:7" x14ac:dyDescent="0.25">
      <c r="B3683" t="s">
        <v>1009</v>
      </c>
      <c r="C3683" s="26" t="s">
        <v>9</v>
      </c>
      <c r="D3683" s="27" t="s">
        <v>318</v>
      </c>
      <c r="E3683" s="26" t="s">
        <v>319</v>
      </c>
    </row>
    <row r="3684" spans="1:7" x14ac:dyDescent="0.25">
      <c r="B3684" t="s">
        <v>1009</v>
      </c>
      <c r="C3684" s="26" t="s">
        <v>11</v>
      </c>
      <c r="D3684" s="27" t="s">
        <v>36</v>
      </c>
      <c r="E3684" s="26" t="s">
        <v>37</v>
      </c>
    </row>
    <row r="3686" spans="1:7" ht="45" customHeight="1" x14ac:dyDescent="0.25">
      <c r="A3686" s="28" t="s">
        <v>1732</v>
      </c>
      <c r="B3686" s="28" t="s">
        <v>1011</v>
      </c>
      <c r="C3686" s="28" t="s">
        <v>39</v>
      </c>
      <c r="D3686" s="29" t="s">
        <v>40</v>
      </c>
      <c r="E3686" s="71" t="s">
        <v>41</v>
      </c>
      <c r="F3686" s="71" t="s">
        <v>41</v>
      </c>
      <c r="G3686" s="30">
        <f>SUM(G3687:G3687)</f>
        <v>3</v>
      </c>
    </row>
    <row r="3687" spans="1:7" x14ac:dyDescent="0.25">
      <c r="A3687" s="31"/>
      <c r="B3687" s="31"/>
      <c r="C3687" s="32">
        <v>3</v>
      </c>
      <c r="D3687" s="32"/>
      <c r="E3687" s="32"/>
      <c r="F3687" s="32"/>
      <c r="G3687" s="32">
        <f>PRODUCT(C3687:F3687)</f>
        <v>3</v>
      </c>
    </row>
    <row r="3689" spans="1:7" x14ac:dyDescent="0.25">
      <c r="B3689" t="s">
        <v>1009</v>
      </c>
      <c r="C3689" s="26" t="s">
        <v>6</v>
      </c>
      <c r="D3689" s="27" t="s">
        <v>7</v>
      </c>
      <c r="E3689" s="26" t="s">
        <v>8</v>
      </c>
    </row>
    <row r="3690" spans="1:7" x14ac:dyDescent="0.25">
      <c r="B3690" t="s">
        <v>1009</v>
      </c>
      <c r="C3690" s="26" t="s">
        <v>9</v>
      </c>
      <c r="D3690" s="27" t="s">
        <v>318</v>
      </c>
      <c r="E3690" s="26" t="s">
        <v>319</v>
      </c>
    </row>
    <row r="3691" spans="1:7" x14ac:dyDescent="0.25">
      <c r="B3691" t="s">
        <v>1009</v>
      </c>
      <c r="C3691" s="26" t="s">
        <v>11</v>
      </c>
      <c r="D3691" s="27" t="s">
        <v>42</v>
      </c>
      <c r="E3691" s="26" t="s">
        <v>43</v>
      </c>
    </row>
    <row r="3693" spans="1:7" ht="45" customHeight="1" x14ac:dyDescent="0.25">
      <c r="A3693" s="28" t="s">
        <v>1733</v>
      </c>
      <c r="B3693" s="28" t="s">
        <v>1011</v>
      </c>
      <c r="C3693" s="28" t="s">
        <v>45</v>
      </c>
      <c r="D3693" s="29" t="s">
        <v>31</v>
      </c>
      <c r="E3693" s="71" t="s">
        <v>46</v>
      </c>
      <c r="F3693" s="71" t="s">
        <v>46</v>
      </c>
      <c r="G3693" s="30">
        <f>SUM(G3694:G3694)</f>
        <v>25.960000000000004</v>
      </c>
    </row>
    <row r="3694" spans="1:7" x14ac:dyDescent="0.25">
      <c r="A3694" s="31"/>
      <c r="B3694" s="31"/>
      <c r="C3694" s="32">
        <v>64.900000000000006</v>
      </c>
      <c r="D3694" s="32">
        <v>0.4</v>
      </c>
      <c r="E3694" s="32"/>
      <c r="F3694" s="32"/>
      <c r="G3694" s="32">
        <f>PRODUCT(C3694:F3694)</f>
        <v>25.960000000000004</v>
      </c>
    </row>
    <row r="3696" spans="1:7" ht="45" customHeight="1" x14ac:dyDescent="0.25">
      <c r="A3696" s="28" t="s">
        <v>1734</v>
      </c>
      <c r="B3696" s="28" t="s">
        <v>1011</v>
      </c>
      <c r="C3696" s="28" t="s">
        <v>47</v>
      </c>
      <c r="D3696" s="29" t="s">
        <v>31</v>
      </c>
      <c r="E3696" s="71" t="s">
        <v>48</v>
      </c>
      <c r="F3696" s="71" t="s">
        <v>48</v>
      </c>
      <c r="G3696" s="30">
        <f>SUM(G3697:G3697)</f>
        <v>7</v>
      </c>
    </row>
    <row r="3697" spans="1:7" x14ac:dyDescent="0.25">
      <c r="A3697" s="31"/>
      <c r="B3697" s="31"/>
      <c r="C3697" s="32">
        <v>7</v>
      </c>
      <c r="D3697" s="32"/>
      <c r="E3697" s="32"/>
      <c r="F3697" s="32"/>
      <c r="G3697" s="32">
        <f>PRODUCT(C3697:F3697)</f>
        <v>7</v>
      </c>
    </row>
    <row r="3699" spans="1:7" x14ac:dyDescent="0.25">
      <c r="B3699" t="s">
        <v>1009</v>
      </c>
      <c r="C3699" s="26" t="s">
        <v>6</v>
      </c>
      <c r="D3699" s="27" t="s">
        <v>7</v>
      </c>
      <c r="E3699" s="26" t="s">
        <v>8</v>
      </c>
    </row>
    <row r="3700" spans="1:7" x14ac:dyDescent="0.25">
      <c r="B3700" t="s">
        <v>1009</v>
      </c>
      <c r="C3700" s="26" t="s">
        <v>9</v>
      </c>
      <c r="D3700" s="27" t="s">
        <v>318</v>
      </c>
      <c r="E3700" s="26" t="s">
        <v>319</v>
      </c>
    </row>
    <row r="3701" spans="1:7" x14ac:dyDescent="0.25">
      <c r="B3701" t="s">
        <v>1009</v>
      </c>
      <c r="C3701" s="26" t="s">
        <v>11</v>
      </c>
      <c r="D3701" s="27" t="s">
        <v>53</v>
      </c>
      <c r="E3701" s="26" t="s">
        <v>54</v>
      </c>
    </row>
    <row r="3703" spans="1:7" ht="45" customHeight="1" x14ac:dyDescent="0.25">
      <c r="A3703" s="28" t="s">
        <v>1735</v>
      </c>
      <c r="B3703" s="28" t="s">
        <v>1011</v>
      </c>
      <c r="C3703" s="28" t="s">
        <v>56</v>
      </c>
      <c r="D3703" s="29" t="s">
        <v>40</v>
      </c>
      <c r="E3703" s="71" t="s">
        <v>57</v>
      </c>
      <c r="F3703" s="71" t="s">
        <v>57</v>
      </c>
      <c r="G3703" s="30">
        <f>SUM(G3704:G3704)</f>
        <v>22.066000000000003</v>
      </c>
    </row>
    <row r="3704" spans="1:7" x14ac:dyDescent="0.25">
      <c r="A3704" s="31"/>
      <c r="B3704" s="31"/>
      <c r="C3704" s="32">
        <v>64.900000000000006</v>
      </c>
      <c r="D3704" s="32">
        <v>0.4</v>
      </c>
      <c r="E3704" s="32">
        <v>0.85</v>
      </c>
      <c r="F3704" s="32"/>
      <c r="G3704" s="32">
        <f>PRODUCT(C3704:F3704)</f>
        <v>22.066000000000003</v>
      </c>
    </row>
    <row r="3706" spans="1:7" ht="45" customHeight="1" x14ac:dyDescent="0.25">
      <c r="A3706" s="28" t="s">
        <v>1736</v>
      </c>
      <c r="B3706" s="28" t="s">
        <v>1011</v>
      </c>
      <c r="C3706" s="28" t="s">
        <v>58</v>
      </c>
      <c r="D3706" s="29" t="s">
        <v>40</v>
      </c>
      <c r="E3706" s="71" t="s">
        <v>59</v>
      </c>
      <c r="F3706" s="71" t="s">
        <v>59</v>
      </c>
      <c r="G3706" s="30">
        <f>SUM(G3707:G3707)</f>
        <v>5.95</v>
      </c>
    </row>
    <row r="3707" spans="1:7" x14ac:dyDescent="0.25">
      <c r="A3707" s="31"/>
      <c r="B3707" s="31"/>
      <c r="C3707" s="32">
        <v>7</v>
      </c>
      <c r="D3707" s="32">
        <v>0.85</v>
      </c>
      <c r="E3707" s="32"/>
      <c r="F3707" s="32"/>
      <c r="G3707" s="32">
        <f>PRODUCT(C3707:F3707)</f>
        <v>5.95</v>
      </c>
    </row>
    <row r="3709" spans="1:7" ht="45" customHeight="1" x14ac:dyDescent="0.25">
      <c r="A3709" s="28" t="s">
        <v>1737</v>
      </c>
      <c r="B3709" s="28" t="s">
        <v>1011</v>
      </c>
      <c r="C3709" s="28" t="s">
        <v>60</v>
      </c>
      <c r="D3709" s="29" t="s">
        <v>40</v>
      </c>
      <c r="E3709" s="71" t="s">
        <v>61</v>
      </c>
      <c r="F3709" s="71" t="s">
        <v>61</v>
      </c>
      <c r="G3709" s="30">
        <f>SUM(G3710:G3710)</f>
        <v>14.278000000000004</v>
      </c>
    </row>
    <row r="3710" spans="1:7" x14ac:dyDescent="0.25">
      <c r="A3710" s="31"/>
      <c r="B3710" s="31"/>
      <c r="C3710" s="32">
        <v>64.900000000000006</v>
      </c>
      <c r="D3710" s="32">
        <v>0.4</v>
      </c>
      <c r="E3710" s="32">
        <v>0.55000000000000004</v>
      </c>
      <c r="F3710" s="32"/>
      <c r="G3710" s="32">
        <f>PRODUCT(C3710:F3710)</f>
        <v>14.278000000000004</v>
      </c>
    </row>
    <row r="3712" spans="1:7" ht="45" customHeight="1" x14ac:dyDescent="0.25">
      <c r="A3712" s="28" t="s">
        <v>1738</v>
      </c>
      <c r="B3712" s="28" t="s">
        <v>1011</v>
      </c>
      <c r="C3712" s="28" t="s">
        <v>62</v>
      </c>
      <c r="D3712" s="29" t="s">
        <v>40</v>
      </c>
      <c r="E3712" s="71" t="s">
        <v>63</v>
      </c>
      <c r="F3712" s="71" t="s">
        <v>63</v>
      </c>
      <c r="G3712" s="30">
        <f>SUM(G3713:G3713)</f>
        <v>3.8500000000000005</v>
      </c>
    </row>
    <row r="3713" spans="1:7" x14ac:dyDescent="0.25">
      <c r="A3713" s="31"/>
      <c r="B3713" s="31"/>
      <c r="C3713" s="32">
        <v>7</v>
      </c>
      <c r="D3713" s="32">
        <v>0.55000000000000004</v>
      </c>
      <c r="E3713" s="32"/>
      <c r="F3713" s="32"/>
      <c r="G3713" s="32">
        <f>PRODUCT(C3713:F3713)</f>
        <v>3.8500000000000005</v>
      </c>
    </row>
    <row r="3715" spans="1:7" ht="45" customHeight="1" x14ac:dyDescent="0.25">
      <c r="A3715" s="28" t="s">
        <v>1739</v>
      </c>
      <c r="B3715" s="28" t="s">
        <v>1011</v>
      </c>
      <c r="C3715" s="28" t="s">
        <v>64</v>
      </c>
      <c r="D3715" s="29" t="s">
        <v>40</v>
      </c>
      <c r="E3715" s="71" t="s">
        <v>65</v>
      </c>
      <c r="F3715" s="71" t="s">
        <v>65</v>
      </c>
      <c r="G3715" s="30">
        <f>SUM(G3716:G3716)</f>
        <v>7.7880000000000011</v>
      </c>
    </row>
    <row r="3716" spans="1:7" x14ac:dyDescent="0.25">
      <c r="A3716" s="31"/>
      <c r="B3716" s="31"/>
      <c r="C3716" s="32">
        <v>64.900000000000006</v>
      </c>
      <c r="D3716" s="32">
        <v>0.4</v>
      </c>
      <c r="E3716" s="32">
        <v>0.3</v>
      </c>
      <c r="F3716" s="32"/>
      <c r="G3716" s="32">
        <f>PRODUCT(C3716:F3716)</f>
        <v>7.7880000000000011</v>
      </c>
    </row>
    <row r="3718" spans="1:7" ht="45" customHeight="1" x14ac:dyDescent="0.25">
      <c r="A3718" s="28" t="s">
        <v>1740</v>
      </c>
      <c r="B3718" s="28" t="s">
        <v>1011</v>
      </c>
      <c r="C3718" s="28" t="s">
        <v>66</v>
      </c>
      <c r="D3718" s="29" t="s">
        <v>40</v>
      </c>
      <c r="E3718" s="71" t="s">
        <v>67</v>
      </c>
      <c r="F3718" s="71" t="s">
        <v>67</v>
      </c>
      <c r="G3718" s="30">
        <f>SUM(G3719:G3719)</f>
        <v>2.1</v>
      </c>
    </row>
    <row r="3719" spans="1:7" x14ac:dyDescent="0.25">
      <c r="A3719" s="31"/>
      <c r="B3719" s="31"/>
      <c r="C3719" s="32">
        <v>7</v>
      </c>
      <c r="D3719" s="32">
        <v>0.3</v>
      </c>
      <c r="E3719" s="32"/>
      <c r="F3719" s="32"/>
      <c r="G3719" s="32">
        <f>PRODUCT(C3719:F3719)</f>
        <v>2.1</v>
      </c>
    </row>
    <row r="3721" spans="1:7" x14ac:dyDescent="0.25">
      <c r="B3721" t="s">
        <v>1009</v>
      </c>
      <c r="C3721" s="26" t="s">
        <v>6</v>
      </c>
      <c r="D3721" s="27" t="s">
        <v>7</v>
      </c>
      <c r="E3721" s="26" t="s">
        <v>8</v>
      </c>
    </row>
    <row r="3722" spans="1:7" x14ac:dyDescent="0.25">
      <c r="B3722" t="s">
        <v>1009</v>
      </c>
      <c r="C3722" s="26" t="s">
        <v>9</v>
      </c>
      <c r="D3722" s="27" t="s">
        <v>318</v>
      </c>
      <c r="E3722" s="26" t="s">
        <v>319</v>
      </c>
    </row>
    <row r="3723" spans="1:7" x14ac:dyDescent="0.25">
      <c r="B3723" t="s">
        <v>1009</v>
      </c>
      <c r="C3723" s="26" t="s">
        <v>11</v>
      </c>
      <c r="D3723" s="27" t="s">
        <v>68</v>
      </c>
      <c r="E3723" s="26" t="s">
        <v>69</v>
      </c>
    </row>
    <row r="3725" spans="1:7" ht="45" customHeight="1" x14ac:dyDescent="0.25">
      <c r="A3725" s="28" t="s">
        <v>1741</v>
      </c>
      <c r="B3725" s="28" t="s">
        <v>1011</v>
      </c>
      <c r="C3725" s="28" t="s">
        <v>71</v>
      </c>
      <c r="D3725" s="29" t="s">
        <v>15</v>
      </c>
      <c r="E3725" s="71" t="s">
        <v>72</v>
      </c>
      <c r="F3725" s="71" t="s">
        <v>72</v>
      </c>
      <c r="G3725" s="30">
        <f>SUM(G3726:G3726)</f>
        <v>64.900000000000006</v>
      </c>
    </row>
    <row r="3726" spans="1:7" x14ac:dyDescent="0.25">
      <c r="A3726" s="31"/>
      <c r="B3726" s="31"/>
      <c r="C3726" s="32">
        <v>64.900000000000006</v>
      </c>
      <c r="D3726" s="32"/>
      <c r="E3726" s="32"/>
      <c r="F3726" s="32"/>
      <c r="G3726" s="32">
        <f>PRODUCT(C3726:F3726)</f>
        <v>64.900000000000006</v>
      </c>
    </row>
    <row r="3728" spans="1:7" ht="45" customHeight="1" x14ac:dyDescent="0.25">
      <c r="A3728" s="28" t="s">
        <v>1742</v>
      </c>
      <c r="B3728" s="28" t="s">
        <v>1011</v>
      </c>
      <c r="C3728" s="28" t="s">
        <v>73</v>
      </c>
      <c r="D3728" s="29" t="s">
        <v>18</v>
      </c>
      <c r="E3728" s="71" t="s">
        <v>74</v>
      </c>
      <c r="F3728" s="71" t="s">
        <v>74</v>
      </c>
      <c r="G3728" s="30">
        <f>SUM(G3729:G3729)</f>
        <v>4</v>
      </c>
    </row>
    <row r="3729" spans="1:7" x14ac:dyDescent="0.25">
      <c r="A3729" s="31"/>
      <c r="B3729" s="31"/>
      <c r="C3729" s="32">
        <v>4</v>
      </c>
      <c r="D3729" s="32"/>
      <c r="E3729" s="32"/>
      <c r="F3729" s="32"/>
      <c r="G3729" s="32">
        <f>PRODUCT(C3729:F3729)</f>
        <v>4</v>
      </c>
    </row>
    <row r="3731" spans="1:7" ht="45" customHeight="1" x14ac:dyDescent="0.25">
      <c r="A3731" s="28" t="s">
        <v>1743</v>
      </c>
      <c r="B3731" s="28" t="s">
        <v>1011</v>
      </c>
      <c r="C3731" s="28" t="s">
        <v>75</v>
      </c>
      <c r="D3731" s="29" t="s">
        <v>15</v>
      </c>
      <c r="E3731" s="71" t="s">
        <v>76</v>
      </c>
      <c r="F3731" s="71" t="s">
        <v>76</v>
      </c>
      <c r="G3731" s="30">
        <f>SUM(G3732:G3732)</f>
        <v>64.900000000000006</v>
      </c>
    </row>
    <row r="3732" spans="1:7" x14ac:dyDescent="0.25">
      <c r="A3732" s="31"/>
      <c r="B3732" s="31"/>
      <c r="C3732" s="32">
        <v>64.900000000000006</v>
      </c>
      <c r="D3732" s="32"/>
      <c r="E3732" s="32"/>
      <c r="F3732" s="32"/>
      <c r="G3732" s="32">
        <f>PRODUCT(C3732:F3732)</f>
        <v>64.900000000000006</v>
      </c>
    </row>
    <row r="3734" spans="1:7" ht="45" customHeight="1" x14ac:dyDescent="0.25">
      <c r="A3734" s="28" t="s">
        <v>1744</v>
      </c>
      <c r="B3734" s="28" t="s">
        <v>1011</v>
      </c>
      <c r="C3734" s="28" t="s">
        <v>77</v>
      </c>
      <c r="D3734" s="29" t="s">
        <v>18</v>
      </c>
      <c r="E3734" s="71" t="s">
        <v>78</v>
      </c>
      <c r="F3734" s="71" t="s">
        <v>78</v>
      </c>
      <c r="G3734" s="30">
        <f>SUM(G3735:G3735)</f>
        <v>1</v>
      </c>
    </row>
    <row r="3735" spans="1:7" x14ac:dyDescent="0.25">
      <c r="A3735" s="31"/>
      <c r="B3735" s="31"/>
      <c r="C3735" s="32">
        <v>1</v>
      </c>
      <c r="D3735" s="32"/>
      <c r="E3735" s="32"/>
      <c r="F3735" s="32"/>
      <c r="G3735" s="32">
        <f>PRODUCT(C3735:F3735)</f>
        <v>1</v>
      </c>
    </row>
    <row r="3737" spans="1:7" x14ac:dyDescent="0.25">
      <c r="B3737" t="s">
        <v>1009</v>
      </c>
      <c r="C3737" s="26" t="s">
        <v>6</v>
      </c>
      <c r="D3737" s="27" t="s">
        <v>7</v>
      </c>
      <c r="E3737" s="26" t="s">
        <v>8</v>
      </c>
    </row>
    <row r="3738" spans="1:7" x14ac:dyDescent="0.25">
      <c r="B3738" t="s">
        <v>1009</v>
      </c>
      <c r="C3738" s="26" t="s">
        <v>9</v>
      </c>
      <c r="D3738" s="27" t="s">
        <v>318</v>
      </c>
      <c r="E3738" s="26" t="s">
        <v>319</v>
      </c>
    </row>
    <row r="3739" spans="1:7" x14ac:dyDescent="0.25">
      <c r="B3739" t="s">
        <v>1009</v>
      </c>
      <c r="C3739" s="26" t="s">
        <v>11</v>
      </c>
      <c r="D3739" s="27" t="s">
        <v>79</v>
      </c>
      <c r="E3739" s="26" t="s">
        <v>80</v>
      </c>
    </row>
    <row r="3741" spans="1:7" ht="45" customHeight="1" x14ac:dyDescent="0.25">
      <c r="A3741" s="28" t="s">
        <v>1745</v>
      </c>
      <c r="B3741" s="28" t="s">
        <v>1011</v>
      </c>
      <c r="C3741" s="28" t="s">
        <v>166</v>
      </c>
      <c r="D3741" s="29" t="s">
        <v>18</v>
      </c>
      <c r="E3741" s="71" t="s">
        <v>167</v>
      </c>
      <c r="F3741" s="71" t="s">
        <v>167</v>
      </c>
      <c r="G3741" s="30">
        <f>SUM(G3742:G3742)</f>
        <v>1</v>
      </c>
    </row>
    <row r="3742" spans="1:7" x14ac:dyDescent="0.25">
      <c r="A3742" s="31"/>
      <c r="B3742" s="31"/>
      <c r="C3742" s="32">
        <v>1</v>
      </c>
      <c r="D3742" s="32"/>
      <c r="E3742" s="32"/>
      <c r="F3742" s="32"/>
      <c r="G3742" s="32">
        <f>PRODUCT(C3742:F3742)</f>
        <v>1</v>
      </c>
    </row>
    <row r="3744" spans="1:7" x14ac:dyDescent="0.25">
      <c r="B3744" t="s">
        <v>1009</v>
      </c>
      <c r="C3744" s="26" t="s">
        <v>6</v>
      </c>
      <c r="D3744" s="27" t="s">
        <v>7</v>
      </c>
      <c r="E3744" s="26" t="s">
        <v>8</v>
      </c>
    </row>
    <row r="3745" spans="1:7" x14ac:dyDescent="0.25">
      <c r="B3745" t="s">
        <v>1009</v>
      </c>
      <c r="C3745" s="26" t="s">
        <v>9</v>
      </c>
      <c r="D3745" s="27" t="s">
        <v>318</v>
      </c>
      <c r="E3745" s="26" t="s">
        <v>319</v>
      </c>
    </row>
    <row r="3746" spans="1:7" x14ac:dyDescent="0.25">
      <c r="B3746" t="s">
        <v>1009</v>
      </c>
      <c r="C3746" s="26" t="s">
        <v>11</v>
      </c>
      <c r="D3746" s="27" t="s">
        <v>84</v>
      </c>
      <c r="E3746" s="26" t="s">
        <v>85</v>
      </c>
    </row>
    <row r="3748" spans="1:7" ht="45" customHeight="1" x14ac:dyDescent="0.25">
      <c r="A3748" s="28" t="s">
        <v>1746</v>
      </c>
      <c r="B3748" s="28" t="s">
        <v>1011</v>
      </c>
      <c r="C3748" s="28" t="s">
        <v>87</v>
      </c>
      <c r="D3748" s="29" t="s">
        <v>31</v>
      </c>
      <c r="E3748" s="71" t="s">
        <v>88</v>
      </c>
      <c r="F3748" s="71" t="s">
        <v>88</v>
      </c>
      <c r="G3748" s="30">
        <f>SUM(G3749:G3750)</f>
        <v>32.960000000000008</v>
      </c>
    </row>
    <row r="3749" spans="1:7" x14ac:dyDescent="0.25">
      <c r="A3749" s="31"/>
      <c r="B3749" s="31"/>
      <c r="C3749" s="32">
        <v>64.900000000000006</v>
      </c>
      <c r="D3749" s="32">
        <v>0.4</v>
      </c>
      <c r="E3749" s="32"/>
      <c r="F3749" s="32"/>
      <c r="G3749" s="32">
        <f>PRODUCT(C3749:F3749)</f>
        <v>25.960000000000004</v>
      </c>
    </row>
    <row r="3750" spans="1:7" x14ac:dyDescent="0.25">
      <c r="A3750" s="31"/>
      <c r="B3750" s="31"/>
      <c r="C3750" s="32">
        <v>7</v>
      </c>
      <c r="D3750" s="32"/>
      <c r="E3750" s="32"/>
      <c r="F3750" s="32"/>
      <c r="G3750" s="32">
        <f>PRODUCT(C3750:F3750)</f>
        <v>7</v>
      </c>
    </row>
    <row r="3752" spans="1:7" ht="45" customHeight="1" x14ac:dyDescent="0.25">
      <c r="A3752" s="28" t="s">
        <v>1747</v>
      </c>
      <c r="B3752" s="28" t="s">
        <v>1011</v>
      </c>
      <c r="C3752" s="28" t="s">
        <v>89</v>
      </c>
      <c r="D3752" s="29" t="s">
        <v>40</v>
      </c>
      <c r="E3752" s="71" t="s">
        <v>90</v>
      </c>
      <c r="F3752" s="71" t="s">
        <v>90</v>
      </c>
      <c r="G3752" s="30">
        <f>SUM(G3753:G3754)</f>
        <v>3.2960000000000007</v>
      </c>
    </row>
    <row r="3753" spans="1:7" x14ac:dyDescent="0.25">
      <c r="A3753" s="31"/>
      <c r="B3753" s="31"/>
      <c r="C3753" s="32">
        <v>64.900000000000006</v>
      </c>
      <c r="D3753" s="32">
        <v>0.4</v>
      </c>
      <c r="E3753" s="32">
        <v>0.1</v>
      </c>
      <c r="F3753" s="32"/>
      <c r="G3753" s="32">
        <f>PRODUCT(C3753:F3753)</f>
        <v>2.5960000000000005</v>
      </c>
    </row>
    <row r="3754" spans="1:7" x14ac:dyDescent="0.25">
      <c r="A3754" s="31"/>
      <c r="B3754" s="31"/>
      <c r="C3754" s="32">
        <v>7</v>
      </c>
      <c r="D3754" s="32"/>
      <c r="E3754" s="32">
        <v>0.1</v>
      </c>
      <c r="F3754" s="32"/>
      <c r="G3754" s="32">
        <f>PRODUCT(C3754:F3754)</f>
        <v>0.70000000000000007</v>
      </c>
    </row>
    <row r="3756" spans="1:7" x14ac:dyDescent="0.25">
      <c r="B3756" t="s">
        <v>1009</v>
      </c>
      <c r="C3756" s="26" t="s">
        <v>6</v>
      </c>
      <c r="D3756" s="27" t="s">
        <v>7</v>
      </c>
      <c r="E3756" s="26" t="s">
        <v>8</v>
      </c>
    </row>
    <row r="3757" spans="1:7" x14ac:dyDescent="0.25">
      <c r="B3757" t="s">
        <v>1009</v>
      </c>
      <c r="C3757" s="26" t="s">
        <v>9</v>
      </c>
      <c r="D3757" s="27" t="s">
        <v>318</v>
      </c>
      <c r="E3757" s="26" t="s">
        <v>319</v>
      </c>
    </row>
    <row r="3758" spans="1:7" x14ac:dyDescent="0.25">
      <c r="B3758" t="s">
        <v>1009</v>
      </c>
      <c r="C3758" s="26" t="s">
        <v>11</v>
      </c>
      <c r="D3758" s="27" t="s">
        <v>93</v>
      </c>
      <c r="E3758" s="26" t="s">
        <v>94</v>
      </c>
    </row>
    <row r="3760" spans="1:7" ht="45" customHeight="1" x14ac:dyDescent="0.25">
      <c r="A3760" s="28" t="s">
        <v>1748</v>
      </c>
      <c r="B3760" s="28" t="s">
        <v>1011</v>
      </c>
      <c r="C3760" s="28" t="s">
        <v>96</v>
      </c>
      <c r="D3760" s="29" t="s">
        <v>40</v>
      </c>
      <c r="E3760" s="71" t="s">
        <v>97</v>
      </c>
      <c r="F3760" s="71" t="s">
        <v>97</v>
      </c>
      <c r="G3760" s="30">
        <f>SUM(G3761:G3767)</f>
        <v>34.607999999999997</v>
      </c>
    </row>
    <row r="3761" spans="1:7" x14ac:dyDescent="0.25">
      <c r="A3761" s="31" t="s">
        <v>1048</v>
      </c>
      <c r="B3761" s="31"/>
      <c r="C3761" s="32"/>
      <c r="D3761" s="32"/>
      <c r="E3761" s="32"/>
      <c r="F3761" s="32"/>
      <c r="G3761" s="32"/>
    </row>
    <row r="3762" spans="1:7" x14ac:dyDescent="0.25">
      <c r="A3762" s="31" t="s">
        <v>1049</v>
      </c>
      <c r="B3762" s="31"/>
      <c r="C3762" s="32">
        <v>64.900000000000006</v>
      </c>
      <c r="D3762" s="32">
        <v>0.4</v>
      </c>
      <c r="E3762" s="32">
        <v>0.15</v>
      </c>
      <c r="F3762" s="32">
        <v>1.35</v>
      </c>
      <c r="G3762" s="32">
        <f t="shared" ref="G3762:G3767" si="41">PRODUCT(C3762:F3762)</f>
        <v>5.2569000000000008</v>
      </c>
    </row>
    <row r="3763" spans="1:7" x14ac:dyDescent="0.25">
      <c r="A3763" s="31" t="s">
        <v>1049</v>
      </c>
      <c r="B3763" s="31"/>
      <c r="C3763" s="32">
        <v>7</v>
      </c>
      <c r="D3763" s="32"/>
      <c r="E3763" s="32">
        <v>0.15</v>
      </c>
      <c r="F3763" s="32">
        <v>1.35</v>
      </c>
      <c r="G3763" s="32">
        <f t="shared" si="41"/>
        <v>1.4175000000000002</v>
      </c>
    </row>
    <row r="3764" spans="1:7" x14ac:dyDescent="0.25">
      <c r="A3764" s="31" t="s">
        <v>1051</v>
      </c>
      <c r="B3764" s="31"/>
      <c r="C3764" s="32">
        <v>64.900000000000006</v>
      </c>
      <c r="D3764" s="32">
        <v>0.4</v>
      </c>
      <c r="E3764" s="32">
        <v>0.85</v>
      </c>
      <c r="F3764" s="32">
        <v>1.35</v>
      </c>
      <c r="G3764" s="32">
        <f t="shared" si="41"/>
        <v>29.789100000000005</v>
      </c>
    </row>
    <row r="3765" spans="1:7" x14ac:dyDescent="0.25">
      <c r="A3765" s="31" t="s">
        <v>1051</v>
      </c>
      <c r="B3765" s="31"/>
      <c r="C3765" s="32">
        <v>7</v>
      </c>
      <c r="D3765" s="32">
        <v>0.85</v>
      </c>
      <c r="E3765" s="32"/>
      <c r="F3765" s="32">
        <v>1.35</v>
      </c>
      <c r="G3765" s="32">
        <f t="shared" si="41"/>
        <v>8.0325000000000006</v>
      </c>
    </row>
    <row r="3766" spans="1:7" x14ac:dyDescent="0.25">
      <c r="A3766" s="31" t="s">
        <v>1052</v>
      </c>
      <c r="B3766" s="31"/>
      <c r="C3766" s="32">
        <v>64.900000000000006</v>
      </c>
      <c r="D3766" s="32">
        <v>0.4</v>
      </c>
      <c r="E3766" s="32">
        <v>0.3</v>
      </c>
      <c r="F3766" s="32">
        <v>-1</v>
      </c>
      <c r="G3766" s="32">
        <f t="shared" si="41"/>
        <v>-7.7880000000000011</v>
      </c>
    </row>
    <row r="3767" spans="1:7" x14ac:dyDescent="0.25">
      <c r="A3767" s="31" t="s">
        <v>1052</v>
      </c>
      <c r="B3767" s="31"/>
      <c r="C3767" s="32">
        <v>7</v>
      </c>
      <c r="D3767" s="32">
        <v>0.3</v>
      </c>
      <c r="E3767" s="32"/>
      <c r="F3767" s="32">
        <v>-1</v>
      </c>
      <c r="G3767" s="32">
        <f t="shared" si="41"/>
        <v>-2.1</v>
      </c>
    </row>
    <row r="3769" spans="1:7" ht="45" customHeight="1" x14ac:dyDescent="0.25">
      <c r="A3769" s="28" t="s">
        <v>1749</v>
      </c>
      <c r="B3769" s="28" t="s">
        <v>1011</v>
      </c>
      <c r="C3769" s="28" t="s">
        <v>98</v>
      </c>
      <c r="D3769" s="29" t="s">
        <v>40</v>
      </c>
      <c r="E3769" s="71" t="s">
        <v>99</v>
      </c>
      <c r="F3769" s="71" t="s">
        <v>99</v>
      </c>
      <c r="G3769" s="30">
        <f>SUM(G3770:G3774)</f>
        <v>27.933600000000002</v>
      </c>
    </row>
    <row r="3770" spans="1:7" x14ac:dyDescent="0.25">
      <c r="A3770" s="31" t="s">
        <v>1048</v>
      </c>
      <c r="B3770" s="31"/>
      <c r="C3770" s="32"/>
      <c r="D3770" s="32"/>
      <c r="E3770" s="32"/>
      <c r="F3770" s="32"/>
      <c r="G3770" s="32"/>
    </row>
    <row r="3771" spans="1:7" x14ac:dyDescent="0.25">
      <c r="A3771" s="31" t="s">
        <v>1051</v>
      </c>
      <c r="B3771" s="31"/>
      <c r="C3771" s="32">
        <v>64.900000000000006</v>
      </c>
      <c r="D3771" s="32">
        <v>0.4</v>
      </c>
      <c r="E3771" s="32">
        <v>0.85</v>
      </c>
      <c r="F3771" s="32">
        <v>1.35</v>
      </c>
      <c r="G3771" s="32">
        <f>PRODUCT(C3771:F3771)</f>
        <v>29.789100000000005</v>
      </c>
    </row>
    <row r="3772" spans="1:7" x14ac:dyDescent="0.25">
      <c r="A3772" s="31" t="s">
        <v>1051</v>
      </c>
      <c r="B3772" s="31"/>
      <c r="C3772" s="32">
        <v>7</v>
      </c>
      <c r="D3772" s="32">
        <v>0.85</v>
      </c>
      <c r="E3772" s="32"/>
      <c r="F3772" s="32">
        <v>1.35</v>
      </c>
      <c r="G3772" s="32">
        <f>PRODUCT(C3772:F3772)</f>
        <v>8.0325000000000006</v>
      </c>
    </row>
    <row r="3773" spans="1:7" x14ac:dyDescent="0.25">
      <c r="A3773" s="31" t="s">
        <v>1052</v>
      </c>
      <c r="B3773" s="31"/>
      <c r="C3773" s="32">
        <v>64.900000000000006</v>
      </c>
      <c r="D3773" s="32">
        <v>0.4</v>
      </c>
      <c r="E3773" s="32">
        <v>0.3</v>
      </c>
      <c r="F3773" s="32">
        <v>-1</v>
      </c>
      <c r="G3773" s="32">
        <f>PRODUCT(C3773:F3773)</f>
        <v>-7.7880000000000011</v>
      </c>
    </row>
    <row r="3774" spans="1:7" x14ac:dyDescent="0.25">
      <c r="A3774" s="31" t="s">
        <v>1052</v>
      </c>
      <c r="B3774" s="31"/>
      <c r="C3774" s="32">
        <v>7</v>
      </c>
      <c r="D3774" s="32">
        <v>0.3</v>
      </c>
      <c r="E3774" s="32"/>
      <c r="F3774" s="32">
        <v>-1</v>
      </c>
      <c r="G3774" s="32">
        <f>PRODUCT(C3774:F3774)</f>
        <v>-2.1</v>
      </c>
    </row>
    <row r="3776" spans="1:7" ht="45" customHeight="1" x14ac:dyDescent="0.25">
      <c r="A3776" s="28" t="s">
        <v>1750</v>
      </c>
      <c r="B3776" s="28" t="s">
        <v>1011</v>
      </c>
      <c r="C3776" s="28" t="s">
        <v>100</v>
      </c>
      <c r="D3776" s="29" t="s">
        <v>40</v>
      </c>
      <c r="E3776" s="71" t="s">
        <v>101</v>
      </c>
      <c r="F3776" s="71" t="s">
        <v>101</v>
      </c>
      <c r="G3776" s="30">
        <f>SUM(G3777:G3781)</f>
        <v>27.933600000000002</v>
      </c>
    </row>
    <row r="3777" spans="1:7" x14ac:dyDescent="0.25">
      <c r="A3777" s="31" t="s">
        <v>1048</v>
      </c>
      <c r="B3777" s="31"/>
      <c r="C3777" s="32"/>
      <c r="D3777" s="32"/>
      <c r="E3777" s="32"/>
      <c r="F3777" s="32"/>
      <c r="G3777" s="32"/>
    </row>
    <row r="3778" spans="1:7" x14ac:dyDescent="0.25">
      <c r="A3778" s="31" t="s">
        <v>1051</v>
      </c>
      <c r="B3778" s="31"/>
      <c r="C3778" s="32">
        <v>64.900000000000006</v>
      </c>
      <c r="D3778" s="32">
        <v>0.4</v>
      </c>
      <c r="E3778" s="32">
        <v>0.85</v>
      </c>
      <c r="F3778" s="32">
        <v>1.35</v>
      </c>
      <c r="G3778" s="32">
        <f>PRODUCT(C3778:F3778)</f>
        <v>29.789100000000005</v>
      </c>
    </row>
    <row r="3779" spans="1:7" x14ac:dyDescent="0.25">
      <c r="A3779" s="31" t="s">
        <v>1051</v>
      </c>
      <c r="B3779" s="31"/>
      <c r="C3779" s="32">
        <v>7</v>
      </c>
      <c r="D3779" s="32">
        <v>0.85</v>
      </c>
      <c r="E3779" s="32"/>
      <c r="F3779" s="32">
        <v>1.35</v>
      </c>
      <c r="G3779" s="32">
        <f>PRODUCT(C3779:F3779)</f>
        <v>8.0325000000000006</v>
      </c>
    </row>
    <row r="3780" spans="1:7" x14ac:dyDescent="0.25">
      <c r="A3780" s="31" t="s">
        <v>1052</v>
      </c>
      <c r="B3780" s="31"/>
      <c r="C3780" s="32">
        <v>64.900000000000006</v>
      </c>
      <c r="D3780" s="32">
        <v>0.4</v>
      </c>
      <c r="E3780" s="32">
        <v>0.3</v>
      </c>
      <c r="F3780" s="32">
        <v>-1</v>
      </c>
      <c r="G3780" s="32">
        <f>PRODUCT(C3780:F3780)</f>
        <v>-7.7880000000000011</v>
      </c>
    </row>
    <row r="3781" spans="1:7" x14ac:dyDescent="0.25">
      <c r="A3781" s="31" t="s">
        <v>1052</v>
      </c>
      <c r="B3781" s="31"/>
      <c r="C3781" s="32">
        <v>7</v>
      </c>
      <c r="D3781" s="32">
        <v>0.3</v>
      </c>
      <c r="E3781" s="32"/>
      <c r="F3781" s="32">
        <v>-1</v>
      </c>
      <c r="G3781" s="32">
        <f>PRODUCT(C3781:F3781)</f>
        <v>-2.1</v>
      </c>
    </row>
    <row r="3783" spans="1:7" ht="45" customHeight="1" x14ac:dyDescent="0.25">
      <c r="A3783" s="28" t="s">
        <v>1751</v>
      </c>
      <c r="B3783" s="28" t="s">
        <v>1011</v>
      </c>
      <c r="C3783" s="28" t="s">
        <v>102</v>
      </c>
      <c r="D3783" s="29" t="s">
        <v>40</v>
      </c>
      <c r="E3783" s="71" t="s">
        <v>103</v>
      </c>
      <c r="F3783" s="71" t="s">
        <v>103</v>
      </c>
      <c r="G3783" s="30">
        <f>SUM(G3784:G3786)</f>
        <v>6.6744000000000012</v>
      </c>
    </row>
    <row r="3784" spans="1:7" x14ac:dyDescent="0.25">
      <c r="A3784" s="31" t="s">
        <v>1048</v>
      </c>
      <c r="B3784" s="31"/>
      <c r="C3784" s="32"/>
      <c r="D3784" s="32"/>
      <c r="E3784" s="32"/>
      <c r="F3784" s="32"/>
      <c r="G3784" s="32"/>
    </row>
    <row r="3785" spans="1:7" x14ac:dyDescent="0.25">
      <c r="A3785" s="31" t="s">
        <v>1049</v>
      </c>
      <c r="B3785" s="31"/>
      <c r="C3785" s="32">
        <v>64.900000000000006</v>
      </c>
      <c r="D3785" s="32">
        <v>0.4</v>
      </c>
      <c r="E3785" s="32">
        <v>0.15</v>
      </c>
      <c r="F3785" s="32">
        <v>1.35</v>
      </c>
      <c r="G3785" s="32">
        <f>PRODUCT(C3785:F3785)</f>
        <v>5.2569000000000008</v>
      </c>
    </row>
    <row r="3786" spans="1:7" x14ac:dyDescent="0.25">
      <c r="A3786" s="31" t="s">
        <v>1049</v>
      </c>
      <c r="B3786" s="31"/>
      <c r="C3786" s="32">
        <v>7</v>
      </c>
      <c r="D3786" s="32"/>
      <c r="E3786" s="32">
        <v>0.15</v>
      </c>
      <c r="F3786" s="32">
        <v>1.35</v>
      </c>
      <c r="G3786" s="32">
        <f>PRODUCT(C3786:F3786)</f>
        <v>1.4175000000000002</v>
      </c>
    </row>
    <row r="3788" spans="1:7" ht="45" customHeight="1" x14ac:dyDescent="0.25">
      <c r="A3788" s="28" t="s">
        <v>1752</v>
      </c>
      <c r="B3788" s="28" t="s">
        <v>1011</v>
      </c>
      <c r="C3788" s="28" t="s">
        <v>104</v>
      </c>
      <c r="D3788" s="29" t="s">
        <v>40</v>
      </c>
      <c r="E3788" s="71" t="s">
        <v>105</v>
      </c>
      <c r="F3788" s="71" t="s">
        <v>105</v>
      </c>
      <c r="G3788" s="30">
        <f>SUM(G3789:G3791)</f>
        <v>6.6744000000000012</v>
      </c>
    </row>
    <row r="3789" spans="1:7" x14ac:dyDescent="0.25">
      <c r="A3789" s="31" t="s">
        <v>1048</v>
      </c>
      <c r="B3789" s="31"/>
      <c r="C3789" s="32"/>
      <c r="D3789" s="32"/>
      <c r="E3789" s="32"/>
      <c r="F3789" s="32"/>
      <c r="G3789" s="32"/>
    </row>
    <row r="3790" spans="1:7" x14ac:dyDescent="0.25">
      <c r="A3790" s="31" t="s">
        <v>1049</v>
      </c>
      <c r="B3790" s="31"/>
      <c r="C3790" s="32">
        <v>64.900000000000006</v>
      </c>
      <c r="D3790" s="32">
        <v>0.4</v>
      </c>
      <c r="E3790" s="32">
        <v>0.15</v>
      </c>
      <c r="F3790" s="32">
        <v>1.35</v>
      </c>
      <c r="G3790" s="32">
        <f>PRODUCT(C3790:F3790)</f>
        <v>5.2569000000000008</v>
      </c>
    </row>
    <row r="3791" spans="1:7" x14ac:dyDescent="0.25">
      <c r="A3791" s="31" t="s">
        <v>1049</v>
      </c>
      <c r="B3791" s="31"/>
      <c r="C3791" s="32">
        <v>7</v>
      </c>
      <c r="D3791" s="32"/>
      <c r="E3791" s="32">
        <v>0.15</v>
      </c>
      <c r="F3791" s="32">
        <v>1.35</v>
      </c>
      <c r="G3791" s="32">
        <f>PRODUCT(C3791:F3791)</f>
        <v>1.4175000000000002</v>
      </c>
    </row>
    <row r="3793" spans="1:7" ht="45" customHeight="1" x14ac:dyDescent="0.25">
      <c r="A3793" s="28" t="s">
        <v>1753</v>
      </c>
      <c r="B3793" s="28" t="s">
        <v>1011</v>
      </c>
      <c r="C3793" s="28" t="s">
        <v>106</v>
      </c>
      <c r="D3793" s="29" t="s">
        <v>40</v>
      </c>
      <c r="E3793" s="71" t="s">
        <v>107</v>
      </c>
      <c r="F3793" s="71" t="s">
        <v>107</v>
      </c>
      <c r="G3793" s="30">
        <f>SUM(G3794:G3794)</f>
        <v>0.5</v>
      </c>
    </row>
    <row r="3794" spans="1:7" x14ac:dyDescent="0.25">
      <c r="A3794" s="31"/>
      <c r="B3794" s="31"/>
      <c r="C3794" s="32">
        <v>0.5</v>
      </c>
      <c r="D3794" s="32"/>
      <c r="E3794" s="32"/>
      <c r="F3794" s="32"/>
      <c r="G3794" s="32">
        <f>PRODUCT(C3794:F3794)</f>
        <v>0.5</v>
      </c>
    </row>
    <row r="3796" spans="1:7" x14ac:dyDescent="0.25">
      <c r="B3796" t="s">
        <v>1009</v>
      </c>
      <c r="C3796" s="26" t="s">
        <v>6</v>
      </c>
      <c r="D3796" s="27" t="s">
        <v>7</v>
      </c>
      <c r="E3796" s="26" t="s">
        <v>8</v>
      </c>
    </row>
    <row r="3797" spans="1:7" x14ac:dyDescent="0.25">
      <c r="B3797" t="s">
        <v>1009</v>
      </c>
      <c r="C3797" s="26" t="s">
        <v>9</v>
      </c>
      <c r="D3797" s="27" t="s">
        <v>328</v>
      </c>
      <c r="E3797" s="26" t="s">
        <v>329</v>
      </c>
    </row>
    <row r="3798" spans="1:7" x14ac:dyDescent="0.25">
      <c r="B3798" t="s">
        <v>1009</v>
      </c>
      <c r="C3798" s="26" t="s">
        <v>11</v>
      </c>
      <c r="D3798" s="27" t="s">
        <v>7</v>
      </c>
      <c r="E3798" s="26" t="s">
        <v>12</v>
      </c>
    </row>
    <row r="3800" spans="1:7" ht="45" customHeight="1" x14ac:dyDescent="0.25">
      <c r="A3800" s="28" t="s">
        <v>1754</v>
      </c>
      <c r="B3800" s="28" t="s">
        <v>1011</v>
      </c>
      <c r="C3800" s="28" t="s">
        <v>14</v>
      </c>
      <c r="D3800" s="29" t="s">
        <v>15</v>
      </c>
      <c r="E3800" s="71" t="s">
        <v>16</v>
      </c>
      <c r="F3800" s="71" t="s">
        <v>16</v>
      </c>
      <c r="G3800" s="30">
        <f>SUM(G3801:G3801)</f>
        <v>65</v>
      </c>
    </row>
    <row r="3801" spans="1:7" x14ac:dyDescent="0.25">
      <c r="A3801" s="31"/>
      <c r="B3801" s="31"/>
      <c r="C3801" s="32">
        <v>65</v>
      </c>
      <c r="D3801" s="32"/>
      <c r="E3801" s="32"/>
      <c r="F3801" s="32"/>
      <c r="G3801" s="32">
        <f>PRODUCT(C3801:F3801)</f>
        <v>65</v>
      </c>
    </row>
    <row r="3803" spans="1:7" ht="45" customHeight="1" x14ac:dyDescent="0.25">
      <c r="A3803" s="28" t="s">
        <v>1755</v>
      </c>
      <c r="B3803" s="28" t="s">
        <v>1011</v>
      </c>
      <c r="C3803" s="28" t="s">
        <v>17</v>
      </c>
      <c r="D3803" s="29" t="s">
        <v>18</v>
      </c>
      <c r="E3803" s="71" t="s">
        <v>19</v>
      </c>
      <c r="F3803" s="71" t="s">
        <v>19</v>
      </c>
      <c r="G3803" s="30">
        <f>SUM(G3804:G3804)</f>
        <v>12</v>
      </c>
    </row>
    <row r="3804" spans="1:7" x14ac:dyDescent="0.25">
      <c r="A3804" s="31"/>
      <c r="B3804" s="31"/>
      <c r="C3804" s="32">
        <v>12</v>
      </c>
      <c r="D3804" s="32"/>
      <c r="E3804" s="32"/>
      <c r="F3804" s="32"/>
      <c r="G3804" s="32">
        <f>PRODUCT(C3804:F3804)</f>
        <v>12</v>
      </c>
    </row>
    <row r="3806" spans="1:7" ht="45" customHeight="1" x14ac:dyDescent="0.25">
      <c r="A3806" s="28" t="s">
        <v>1756</v>
      </c>
      <c r="B3806" s="28" t="s">
        <v>1011</v>
      </c>
      <c r="C3806" s="28" t="s">
        <v>20</v>
      </c>
      <c r="D3806" s="29" t="s">
        <v>18</v>
      </c>
      <c r="E3806" s="71" t="s">
        <v>21</v>
      </c>
      <c r="F3806" s="71" t="s">
        <v>21</v>
      </c>
      <c r="G3806" s="30">
        <f>SUM(G3807:G3807)</f>
        <v>7</v>
      </c>
    </row>
    <row r="3807" spans="1:7" x14ac:dyDescent="0.25">
      <c r="A3807" s="31"/>
      <c r="B3807" s="31"/>
      <c r="C3807" s="32">
        <v>7</v>
      </c>
      <c r="D3807" s="32"/>
      <c r="E3807" s="32"/>
      <c r="F3807" s="32"/>
      <c r="G3807" s="32">
        <f>PRODUCT(C3807:F3807)</f>
        <v>7</v>
      </c>
    </row>
    <row r="3809" spans="1:7" ht="45" customHeight="1" x14ac:dyDescent="0.25">
      <c r="A3809" s="28" t="s">
        <v>1757</v>
      </c>
      <c r="B3809" s="28" t="s">
        <v>1011</v>
      </c>
      <c r="C3809" s="28" t="s">
        <v>22</v>
      </c>
      <c r="D3809" s="29" t="s">
        <v>15</v>
      </c>
      <c r="E3809" s="71" t="s">
        <v>23</v>
      </c>
      <c r="F3809" s="71" t="s">
        <v>23</v>
      </c>
      <c r="G3809" s="30">
        <f>SUM(G3810:G3810)</f>
        <v>137</v>
      </c>
    </row>
    <row r="3810" spans="1:7" x14ac:dyDescent="0.25">
      <c r="A3810" s="31"/>
      <c r="B3810" s="31"/>
      <c r="C3810" s="32">
        <v>137</v>
      </c>
      <c r="D3810" s="32"/>
      <c r="E3810" s="32"/>
      <c r="F3810" s="32"/>
      <c r="G3810" s="32">
        <f>PRODUCT(C3810:F3810)</f>
        <v>137</v>
      </c>
    </row>
    <row r="3812" spans="1:7" ht="45" customHeight="1" x14ac:dyDescent="0.25">
      <c r="A3812" s="28" t="s">
        <v>1758</v>
      </c>
      <c r="B3812" s="28" t="s">
        <v>1011</v>
      </c>
      <c r="C3812" s="28" t="s">
        <v>24</v>
      </c>
      <c r="D3812" s="29" t="s">
        <v>18</v>
      </c>
      <c r="E3812" s="71" t="s">
        <v>25</v>
      </c>
      <c r="F3812" s="71" t="s">
        <v>25</v>
      </c>
      <c r="G3812" s="30">
        <f>SUM(G3813:G3815)</f>
        <v>10</v>
      </c>
    </row>
    <row r="3813" spans="1:7" x14ac:dyDescent="0.25">
      <c r="A3813" s="31" t="s">
        <v>1016</v>
      </c>
      <c r="B3813" s="31"/>
      <c r="C3813" s="32">
        <v>7</v>
      </c>
      <c r="D3813" s="32"/>
      <c r="E3813" s="32"/>
      <c r="F3813" s="32"/>
      <c r="G3813" s="32">
        <f>PRODUCT(C3813:F3813)</f>
        <v>7</v>
      </c>
    </row>
    <row r="3814" spans="1:7" x14ac:dyDescent="0.25">
      <c r="A3814" s="31" t="s">
        <v>1017</v>
      </c>
      <c r="B3814" s="31"/>
      <c r="C3814" s="32">
        <v>2</v>
      </c>
      <c r="D3814" s="32"/>
      <c r="E3814" s="32"/>
      <c r="F3814" s="32"/>
      <c r="G3814" s="32">
        <f>PRODUCT(C3814:F3814)</f>
        <v>2</v>
      </c>
    </row>
    <row r="3815" spans="1:7" x14ac:dyDescent="0.25">
      <c r="A3815" s="31" t="s">
        <v>1018</v>
      </c>
      <c r="B3815" s="31"/>
      <c r="C3815" s="32">
        <v>1</v>
      </c>
      <c r="D3815" s="32"/>
      <c r="E3815" s="32"/>
      <c r="F3815" s="32"/>
      <c r="G3815" s="32">
        <f>PRODUCT(C3815:F3815)</f>
        <v>1</v>
      </c>
    </row>
    <row r="3817" spans="1:7" ht="45" customHeight="1" x14ac:dyDescent="0.25">
      <c r="A3817" s="28" t="s">
        <v>1759</v>
      </c>
      <c r="B3817" s="28" t="s">
        <v>1011</v>
      </c>
      <c r="C3817" s="28" t="s">
        <v>26</v>
      </c>
      <c r="D3817" s="29" t="s">
        <v>18</v>
      </c>
      <c r="E3817" s="71" t="s">
        <v>27</v>
      </c>
      <c r="F3817" s="71" t="s">
        <v>27</v>
      </c>
      <c r="G3817" s="30">
        <f>SUM(G3818:G3819)</f>
        <v>3</v>
      </c>
    </row>
    <row r="3818" spans="1:7" x14ac:dyDescent="0.25">
      <c r="A3818" s="31" t="s">
        <v>1020</v>
      </c>
      <c r="B3818" s="31"/>
      <c r="C3818" s="32">
        <v>2</v>
      </c>
      <c r="D3818" s="32"/>
      <c r="E3818" s="32"/>
      <c r="F3818" s="32"/>
      <c r="G3818" s="32">
        <f>PRODUCT(C3818:F3818)</f>
        <v>2</v>
      </c>
    </row>
    <row r="3819" spans="1:7" x14ac:dyDescent="0.25">
      <c r="A3819" s="31" t="s">
        <v>1021</v>
      </c>
      <c r="B3819" s="31"/>
      <c r="C3819" s="32">
        <v>1</v>
      </c>
      <c r="D3819" s="32"/>
      <c r="E3819" s="32"/>
      <c r="F3819" s="32"/>
      <c r="G3819" s="32">
        <f>PRODUCT(C3819:F3819)</f>
        <v>1</v>
      </c>
    </row>
    <row r="3821" spans="1:7" ht="45" customHeight="1" x14ac:dyDescent="0.25">
      <c r="A3821" s="28" t="s">
        <v>1760</v>
      </c>
      <c r="B3821" s="28" t="s">
        <v>1011</v>
      </c>
      <c r="C3821" s="28" t="s">
        <v>28</v>
      </c>
      <c r="D3821" s="29" t="s">
        <v>18</v>
      </c>
      <c r="E3821" s="71" t="s">
        <v>29</v>
      </c>
      <c r="F3821" s="71" t="s">
        <v>29</v>
      </c>
      <c r="G3821" s="30">
        <f>SUM(G3822:G3824)</f>
        <v>6</v>
      </c>
    </row>
    <row r="3822" spans="1:7" x14ac:dyDescent="0.25">
      <c r="A3822" s="31" t="s">
        <v>1023</v>
      </c>
      <c r="B3822" s="31"/>
      <c r="C3822" s="32">
        <v>1</v>
      </c>
      <c r="D3822" s="32"/>
      <c r="E3822" s="32"/>
      <c r="F3822" s="32"/>
      <c r="G3822" s="32">
        <f>PRODUCT(C3822:F3822)</f>
        <v>1</v>
      </c>
    </row>
    <row r="3823" spans="1:7" x14ac:dyDescent="0.25">
      <c r="A3823" s="31" t="s">
        <v>1024</v>
      </c>
      <c r="B3823" s="31"/>
      <c r="C3823" s="32">
        <v>4</v>
      </c>
      <c r="D3823" s="32"/>
      <c r="E3823" s="32"/>
      <c r="F3823" s="32"/>
      <c r="G3823" s="32">
        <f>PRODUCT(C3823:F3823)</f>
        <v>4</v>
      </c>
    </row>
    <row r="3824" spans="1:7" x14ac:dyDescent="0.25">
      <c r="A3824" s="31" t="s">
        <v>1025</v>
      </c>
      <c r="B3824" s="31"/>
      <c r="C3824" s="32">
        <v>1</v>
      </c>
      <c r="D3824" s="32"/>
      <c r="E3824" s="32"/>
      <c r="F3824" s="32"/>
      <c r="G3824" s="32">
        <f>PRODUCT(C3824:F3824)</f>
        <v>1</v>
      </c>
    </row>
    <row r="3826" spans="1:7" ht="45" customHeight="1" x14ac:dyDescent="0.25">
      <c r="A3826" s="28" t="s">
        <v>1761</v>
      </c>
      <c r="B3826" s="28" t="s">
        <v>1011</v>
      </c>
      <c r="C3826" s="28" t="s">
        <v>30</v>
      </c>
      <c r="D3826" s="29" t="s">
        <v>31</v>
      </c>
      <c r="E3826" s="71" t="s">
        <v>32</v>
      </c>
      <c r="F3826" s="71" t="s">
        <v>32</v>
      </c>
      <c r="G3826" s="30">
        <f>SUM(G3827:G3827)</f>
        <v>17</v>
      </c>
    </row>
    <row r="3827" spans="1:7" x14ac:dyDescent="0.25">
      <c r="A3827" s="31"/>
      <c r="B3827" s="31"/>
      <c r="C3827" s="32">
        <v>17</v>
      </c>
      <c r="D3827" s="32"/>
      <c r="E3827" s="32"/>
      <c r="F3827" s="32"/>
      <c r="G3827" s="32">
        <f>PRODUCT(C3827:F3827)</f>
        <v>17</v>
      </c>
    </row>
    <row r="3829" spans="1:7" ht="45" customHeight="1" x14ac:dyDescent="0.25">
      <c r="A3829" s="28" t="s">
        <v>1762</v>
      </c>
      <c r="B3829" s="28" t="s">
        <v>1011</v>
      </c>
      <c r="C3829" s="28" t="s">
        <v>33</v>
      </c>
      <c r="D3829" s="29" t="s">
        <v>31</v>
      </c>
      <c r="E3829" s="71" t="s">
        <v>34</v>
      </c>
      <c r="F3829" s="71" t="s">
        <v>34</v>
      </c>
      <c r="G3829" s="30">
        <f>SUM(G3830:G3830)</f>
        <v>17</v>
      </c>
    </row>
    <row r="3830" spans="1:7" x14ac:dyDescent="0.25">
      <c r="A3830" s="31"/>
      <c r="B3830" s="31"/>
      <c r="C3830" s="32">
        <v>17</v>
      </c>
      <c r="D3830" s="32"/>
      <c r="E3830" s="32"/>
      <c r="F3830" s="32"/>
      <c r="G3830" s="32">
        <f>PRODUCT(C3830:F3830)</f>
        <v>17</v>
      </c>
    </row>
    <row r="3832" spans="1:7" x14ac:dyDescent="0.25">
      <c r="B3832" t="s">
        <v>1009</v>
      </c>
      <c r="C3832" s="26" t="s">
        <v>6</v>
      </c>
      <c r="D3832" s="27" t="s">
        <v>7</v>
      </c>
      <c r="E3832" s="26" t="s">
        <v>8</v>
      </c>
    </row>
    <row r="3833" spans="1:7" x14ac:dyDescent="0.25">
      <c r="B3833" t="s">
        <v>1009</v>
      </c>
      <c r="C3833" s="26" t="s">
        <v>9</v>
      </c>
      <c r="D3833" s="27" t="s">
        <v>328</v>
      </c>
      <c r="E3833" s="26" t="s">
        <v>329</v>
      </c>
    </row>
    <row r="3834" spans="1:7" x14ac:dyDescent="0.25">
      <c r="B3834" t="s">
        <v>1009</v>
      </c>
      <c r="C3834" s="26" t="s">
        <v>11</v>
      </c>
      <c r="D3834" s="27" t="s">
        <v>36</v>
      </c>
      <c r="E3834" s="26" t="s">
        <v>37</v>
      </c>
    </row>
    <row r="3836" spans="1:7" ht="45" customHeight="1" x14ac:dyDescent="0.25">
      <c r="A3836" s="28" t="s">
        <v>1763</v>
      </c>
      <c r="B3836" s="28" t="s">
        <v>1011</v>
      </c>
      <c r="C3836" s="28" t="s">
        <v>39</v>
      </c>
      <c r="D3836" s="29" t="s">
        <v>40</v>
      </c>
      <c r="E3836" s="71" t="s">
        <v>41</v>
      </c>
      <c r="F3836" s="71" t="s">
        <v>41</v>
      </c>
      <c r="G3836" s="30">
        <f>SUM(G3837:G3837)</f>
        <v>3</v>
      </c>
    </row>
    <row r="3837" spans="1:7" x14ac:dyDescent="0.25">
      <c r="A3837" s="31"/>
      <c r="B3837" s="31"/>
      <c r="C3837" s="32">
        <v>3</v>
      </c>
      <c r="D3837" s="32"/>
      <c r="E3837" s="32"/>
      <c r="F3837" s="32"/>
      <c r="G3837" s="32">
        <f>PRODUCT(C3837:F3837)</f>
        <v>3</v>
      </c>
    </row>
    <row r="3839" spans="1:7" x14ac:dyDescent="0.25">
      <c r="B3839" t="s">
        <v>1009</v>
      </c>
      <c r="C3839" s="26" t="s">
        <v>6</v>
      </c>
      <c r="D3839" s="27" t="s">
        <v>7</v>
      </c>
      <c r="E3839" s="26" t="s">
        <v>8</v>
      </c>
    </row>
    <row r="3840" spans="1:7" x14ac:dyDescent="0.25">
      <c r="B3840" t="s">
        <v>1009</v>
      </c>
      <c r="C3840" s="26" t="s">
        <v>9</v>
      </c>
      <c r="D3840" s="27" t="s">
        <v>328</v>
      </c>
      <c r="E3840" s="26" t="s">
        <v>329</v>
      </c>
    </row>
    <row r="3841" spans="1:7" x14ac:dyDescent="0.25">
      <c r="B3841" t="s">
        <v>1009</v>
      </c>
      <c r="C3841" s="26" t="s">
        <v>11</v>
      </c>
      <c r="D3841" s="27" t="s">
        <v>42</v>
      </c>
      <c r="E3841" s="26" t="s">
        <v>43</v>
      </c>
    </row>
    <row r="3843" spans="1:7" ht="45" customHeight="1" x14ac:dyDescent="0.25">
      <c r="A3843" s="28" t="s">
        <v>1764</v>
      </c>
      <c r="B3843" s="28" t="s">
        <v>1011</v>
      </c>
      <c r="C3843" s="28" t="s">
        <v>45</v>
      </c>
      <c r="D3843" s="29" t="s">
        <v>31</v>
      </c>
      <c r="E3843" s="71" t="s">
        <v>46</v>
      </c>
      <c r="F3843" s="71" t="s">
        <v>46</v>
      </c>
      <c r="G3843" s="30">
        <f>SUM(G3844:G3844)</f>
        <v>27.480000000000004</v>
      </c>
    </row>
    <row r="3844" spans="1:7" x14ac:dyDescent="0.25">
      <c r="A3844" s="31"/>
      <c r="B3844" s="31"/>
      <c r="C3844" s="32">
        <v>68.7</v>
      </c>
      <c r="D3844" s="32">
        <v>0.4</v>
      </c>
      <c r="E3844" s="32"/>
      <c r="F3844" s="32"/>
      <c r="G3844" s="32">
        <f>PRODUCT(C3844:F3844)</f>
        <v>27.480000000000004</v>
      </c>
    </row>
    <row r="3846" spans="1:7" ht="45" customHeight="1" x14ac:dyDescent="0.25">
      <c r="A3846" s="28" t="s">
        <v>1765</v>
      </c>
      <c r="B3846" s="28" t="s">
        <v>1011</v>
      </c>
      <c r="C3846" s="28" t="s">
        <v>47</v>
      </c>
      <c r="D3846" s="29" t="s">
        <v>31</v>
      </c>
      <c r="E3846" s="71" t="s">
        <v>48</v>
      </c>
      <c r="F3846" s="71" t="s">
        <v>48</v>
      </c>
      <c r="G3846" s="30">
        <f>SUM(G3847:G3847)</f>
        <v>7</v>
      </c>
    </row>
    <row r="3847" spans="1:7" x14ac:dyDescent="0.25">
      <c r="A3847" s="31"/>
      <c r="B3847" s="31"/>
      <c r="C3847" s="32">
        <v>7</v>
      </c>
      <c r="D3847" s="32"/>
      <c r="E3847" s="32"/>
      <c r="F3847" s="32"/>
      <c r="G3847" s="32">
        <f>PRODUCT(C3847:F3847)</f>
        <v>7</v>
      </c>
    </row>
    <row r="3849" spans="1:7" x14ac:dyDescent="0.25">
      <c r="B3849" t="s">
        <v>1009</v>
      </c>
      <c r="C3849" s="26" t="s">
        <v>6</v>
      </c>
      <c r="D3849" s="27" t="s">
        <v>7</v>
      </c>
      <c r="E3849" s="26" t="s">
        <v>8</v>
      </c>
    </row>
    <row r="3850" spans="1:7" x14ac:dyDescent="0.25">
      <c r="B3850" t="s">
        <v>1009</v>
      </c>
      <c r="C3850" s="26" t="s">
        <v>9</v>
      </c>
      <c r="D3850" s="27" t="s">
        <v>328</v>
      </c>
      <c r="E3850" s="26" t="s">
        <v>329</v>
      </c>
    </row>
    <row r="3851" spans="1:7" x14ac:dyDescent="0.25">
      <c r="B3851" t="s">
        <v>1009</v>
      </c>
      <c r="C3851" s="26" t="s">
        <v>11</v>
      </c>
      <c r="D3851" s="27" t="s">
        <v>53</v>
      </c>
      <c r="E3851" s="26" t="s">
        <v>54</v>
      </c>
    </row>
    <row r="3853" spans="1:7" ht="45" customHeight="1" x14ac:dyDescent="0.25">
      <c r="A3853" s="28" t="s">
        <v>1766</v>
      </c>
      <c r="B3853" s="28" t="s">
        <v>1011</v>
      </c>
      <c r="C3853" s="28" t="s">
        <v>56</v>
      </c>
      <c r="D3853" s="29" t="s">
        <v>40</v>
      </c>
      <c r="E3853" s="71" t="s">
        <v>57</v>
      </c>
      <c r="F3853" s="71" t="s">
        <v>57</v>
      </c>
      <c r="G3853" s="30">
        <f>SUM(G3854:G3854)</f>
        <v>23.358000000000004</v>
      </c>
    </row>
    <row r="3854" spans="1:7" x14ac:dyDescent="0.25">
      <c r="A3854" s="31"/>
      <c r="B3854" s="31"/>
      <c r="C3854" s="32">
        <v>68.7</v>
      </c>
      <c r="D3854" s="32">
        <v>0.4</v>
      </c>
      <c r="E3854" s="32">
        <v>0.85</v>
      </c>
      <c r="F3854" s="32"/>
      <c r="G3854" s="32">
        <f>PRODUCT(C3854:F3854)</f>
        <v>23.358000000000004</v>
      </c>
    </row>
    <row r="3856" spans="1:7" ht="45" customHeight="1" x14ac:dyDescent="0.25">
      <c r="A3856" s="28" t="s">
        <v>1767</v>
      </c>
      <c r="B3856" s="28" t="s">
        <v>1011</v>
      </c>
      <c r="C3856" s="28" t="s">
        <v>58</v>
      </c>
      <c r="D3856" s="29" t="s">
        <v>40</v>
      </c>
      <c r="E3856" s="71" t="s">
        <v>59</v>
      </c>
      <c r="F3856" s="71" t="s">
        <v>59</v>
      </c>
      <c r="G3856" s="30">
        <f>SUM(G3857:G3857)</f>
        <v>5.95</v>
      </c>
    </row>
    <row r="3857" spans="1:7" x14ac:dyDescent="0.25">
      <c r="A3857" s="31"/>
      <c r="B3857" s="31"/>
      <c r="C3857" s="32">
        <v>7</v>
      </c>
      <c r="D3857" s="32">
        <v>0.85</v>
      </c>
      <c r="E3857" s="32"/>
      <c r="F3857" s="32"/>
      <c r="G3857" s="32">
        <f>PRODUCT(C3857:F3857)</f>
        <v>5.95</v>
      </c>
    </row>
    <row r="3859" spans="1:7" ht="45" customHeight="1" x14ac:dyDescent="0.25">
      <c r="A3859" s="28" t="s">
        <v>1768</v>
      </c>
      <c r="B3859" s="28" t="s">
        <v>1011</v>
      </c>
      <c r="C3859" s="28" t="s">
        <v>60</v>
      </c>
      <c r="D3859" s="29" t="s">
        <v>40</v>
      </c>
      <c r="E3859" s="71" t="s">
        <v>61</v>
      </c>
      <c r="F3859" s="71" t="s">
        <v>61</v>
      </c>
      <c r="G3859" s="30">
        <f>SUM(G3860:G3860)</f>
        <v>15.114000000000003</v>
      </c>
    </row>
    <row r="3860" spans="1:7" x14ac:dyDescent="0.25">
      <c r="A3860" s="31"/>
      <c r="B3860" s="31"/>
      <c r="C3860" s="32">
        <v>68.7</v>
      </c>
      <c r="D3860" s="32">
        <v>0.4</v>
      </c>
      <c r="E3860" s="32">
        <v>0.55000000000000004</v>
      </c>
      <c r="F3860" s="32"/>
      <c r="G3860" s="32">
        <f>PRODUCT(C3860:F3860)</f>
        <v>15.114000000000003</v>
      </c>
    </row>
    <row r="3862" spans="1:7" ht="45" customHeight="1" x14ac:dyDescent="0.25">
      <c r="A3862" s="28" t="s">
        <v>1769</v>
      </c>
      <c r="B3862" s="28" t="s">
        <v>1011</v>
      </c>
      <c r="C3862" s="28" t="s">
        <v>62</v>
      </c>
      <c r="D3862" s="29" t="s">
        <v>40</v>
      </c>
      <c r="E3862" s="71" t="s">
        <v>63</v>
      </c>
      <c r="F3862" s="71" t="s">
        <v>63</v>
      </c>
      <c r="G3862" s="30">
        <f>SUM(G3863:G3863)</f>
        <v>3.8500000000000005</v>
      </c>
    </row>
    <row r="3863" spans="1:7" x14ac:dyDescent="0.25">
      <c r="A3863" s="31"/>
      <c r="B3863" s="31"/>
      <c r="C3863" s="32">
        <v>7</v>
      </c>
      <c r="D3863" s="32">
        <v>0.55000000000000004</v>
      </c>
      <c r="E3863" s="32"/>
      <c r="F3863" s="32"/>
      <c r="G3863" s="32">
        <f>PRODUCT(C3863:F3863)</f>
        <v>3.8500000000000005</v>
      </c>
    </row>
    <row r="3865" spans="1:7" ht="45" customHeight="1" x14ac:dyDescent="0.25">
      <c r="A3865" s="28" t="s">
        <v>1770</v>
      </c>
      <c r="B3865" s="28" t="s">
        <v>1011</v>
      </c>
      <c r="C3865" s="28" t="s">
        <v>64</v>
      </c>
      <c r="D3865" s="29" t="s">
        <v>40</v>
      </c>
      <c r="E3865" s="71" t="s">
        <v>65</v>
      </c>
      <c r="F3865" s="71" t="s">
        <v>65</v>
      </c>
      <c r="G3865" s="30">
        <f>SUM(G3866:G3866)</f>
        <v>8.2440000000000015</v>
      </c>
    </row>
    <row r="3866" spans="1:7" x14ac:dyDescent="0.25">
      <c r="A3866" s="31"/>
      <c r="B3866" s="31"/>
      <c r="C3866" s="32">
        <v>68.7</v>
      </c>
      <c r="D3866" s="32">
        <v>0.4</v>
      </c>
      <c r="E3866" s="32">
        <v>0.3</v>
      </c>
      <c r="F3866" s="32"/>
      <c r="G3866" s="32">
        <f>PRODUCT(C3866:F3866)</f>
        <v>8.2440000000000015</v>
      </c>
    </row>
    <row r="3868" spans="1:7" ht="45" customHeight="1" x14ac:dyDescent="0.25">
      <c r="A3868" s="28" t="s">
        <v>1771</v>
      </c>
      <c r="B3868" s="28" t="s">
        <v>1011</v>
      </c>
      <c r="C3868" s="28" t="s">
        <v>66</v>
      </c>
      <c r="D3868" s="29" t="s">
        <v>40</v>
      </c>
      <c r="E3868" s="71" t="s">
        <v>67</v>
      </c>
      <c r="F3868" s="71" t="s">
        <v>67</v>
      </c>
      <c r="G3868" s="30">
        <f>SUM(G3869:G3869)</f>
        <v>2.1</v>
      </c>
    </row>
    <row r="3869" spans="1:7" x14ac:dyDescent="0.25">
      <c r="A3869" s="31"/>
      <c r="B3869" s="31"/>
      <c r="C3869" s="32">
        <v>7</v>
      </c>
      <c r="D3869" s="32">
        <v>0.3</v>
      </c>
      <c r="E3869" s="32"/>
      <c r="F3869" s="32"/>
      <c r="G3869" s="32">
        <f>PRODUCT(C3869:F3869)</f>
        <v>2.1</v>
      </c>
    </row>
    <row r="3871" spans="1:7" x14ac:dyDescent="0.25">
      <c r="B3871" t="s">
        <v>1009</v>
      </c>
      <c r="C3871" s="26" t="s">
        <v>6</v>
      </c>
      <c r="D3871" s="27" t="s">
        <v>7</v>
      </c>
      <c r="E3871" s="26" t="s">
        <v>8</v>
      </c>
    </row>
    <row r="3872" spans="1:7" x14ac:dyDescent="0.25">
      <c r="B3872" t="s">
        <v>1009</v>
      </c>
      <c r="C3872" s="26" t="s">
        <v>9</v>
      </c>
      <c r="D3872" s="27" t="s">
        <v>328</v>
      </c>
      <c r="E3872" s="26" t="s">
        <v>329</v>
      </c>
    </row>
    <row r="3873" spans="1:7" x14ac:dyDescent="0.25">
      <c r="B3873" t="s">
        <v>1009</v>
      </c>
      <c r="C3873" s="26" t="s">
        <v>11</v>
      </c>
      <c r="D3873" s="27" t="s">
        <v>68</v>
      </c>
      <c r="E3873" s="26" t="s">
        <v>69</v>
      </c>
    </row>
    <row r="3875" spans="1:7" ht="45" customHeight="1" x14ac:dyDescent="0.25">
      <c r="A3875" s="28" t="s">
        <v>1772</v>
      </c>
      <c r="B3875" s="28" t="s">
        <v>1011</v>
      </c>
      <c r="C3875" s="28" t="s">
        <v>71</v>
      </c>
      <c r="D3875" s="29" t="s">
        <v>15</v>
      </c>
      <c r="E3875" s="71" t="s">
        <v>72</v>
      </c>
      <c r="F3875" s="71" t="s">
        <v>72</v>
      </c>
      <c r="G3875" s="30">
        <f>SUM(G3876:G3876)</f>
        <v>68.7</v>
      </c>
    </row>
    <row r="3876" spans="1:7" x14ac:dyDescent="0.25">
      <c r="A3876" s="31"/>
      <c r="B3876" s="31"/>
      <c r="C3876" s="32">
        <v>68.7</v>
      </c>
      <c r="D3876" s="32"/>
      <c r="E3876" s="32"/>
      <c r="F3876" s="32"/>
      <c r="G3876" s="32">
        <f>PRODUCT(C3876:F3876)</f>
        <v>68.7</v>
      </c>
    </row>
    <row r="3878" spans="1:7" ht="45" customHeight="1" x14ac:dyDescent="0.25">
      <c r="A3878" s="28" t="s">
        <v>1773</v>
      </c>
      <c r="B3878" s="28" t="s">
        <v>1011</v>
      </c>
      <c r="C3878" s="28" t="s">
        <v>75</v>
      </c>
      <c r="D3878" s="29" t="s">
        <v>15</v>
      </c>
      <c r="E3878" s="71" t="s">
        <v>76</v>
      </c>
      <c r="F3878" s="71" t="s">
        <v>76</v>
      </c>
      <c r="G3878" s="30">
        <f>SUM(G3879:G3879)</f>
        <v>68.7</v>
      </c>
    </row>
    <row r="3879" spans="1:7" x14ac:dyDescent="0.25">
      <c r="A3879" s="31"/>
      <c r="B3879" s="31"/>
      <c r="C3879" s="32">
        <v>68.7</v>
      </c>
      <c r="D3879" s="32"/>
      <c r="E3879" s="32"/>
      <c r="F3879" s="32"/>
      <c r="G3879" s="32">
        <f>PRODUCT(C3879:F3879)</f>
        <v>68.7</v>
      </c>
    </row>
    <row r="3881" spans="1:7" x14ac:dyDescent="0.25">
      <c r="B3881" t="s">
        <v>1009</v>
      </c>
      <c r="C3881" s="26" t="s">
        <v>6</v>
      </c>
      <c r="D3881" s="27" t="s">
        <v>7</v>
      </c>
      <c r="E3881" s="26" t="s">
        <v>8</v>
      </c>
    </row>
    <row r="3882" spans="1:7" x14ac:dyDescent="0.25">
      <c r="B3882" t="s">
        <v>1009</v>
      </c>
      <c r="C3882" s="26" t="s">
        <v>9</v>
      </c>
      <c r="D3882" s="27" t="s">
        <v>328</v>
      </c>
      <c r="E3882" s="26" t="s">
        <v>329</v>
      </c>
    </row>
    <row r="3883" spans="1:7" x14ac:dyDescent="0.25">
      <c r="B3883" t="s">
        <v>1009</v>
      </c>
      <c r="C3883" s="26" t="s">
        <v>11</v>
      </c>
      <c r="D3883" s="27" t="s">
        <v>79</v>
      </c>
      <c r="E3883" s="26" t="s">
        <v>80</v>
      </c>
    </row>
    <row r="3885" spans="1:7" ht="45" customHeight="1" x14ac:dyDescent="0.25">
      <c r="A3885" s="28" t="s">
        <v>1774</v>
      </c>
      <c r="B3885" s="28" t="s">
        <v>1011</v>
      </c>
      <c r="C3885" s="28" t="s">
        <v>126</v>
      </c>
      <c r="D3885" s="29" t="s">
        <v>18</v>
      </c>
      <c r="E3885" s="71" t="s">
        <v>127</v>
      </c>
      <c r="F3885" s="71" t="s">
        <v>127</v>
      </c>
      <c r="G3885" s="30">
        <f>SUM(G3886:G3886)</f>
        <v>1</v>
      </c>
    </row>
    <row r="3886" spans="1:7" x14ac:dyDescent="0.25">
      <c r="A3886" s="31"/>
      <c r="B3886" s="31"/>
      <c r="C3886" s="32">
        <v>1</v>
      </c>
      <c r="D3886" s="32"/>
      <c r="E3886" s="32"/>
      <c r="F3886" s="32"/>
      <c r="G3886" s="32">
        <f>PRODUCT(C3886:F3886)</f>
        <v>1</v>
      </c>
    </row>
    <row r="3888" spans="1:7" ht="45" customHeight="1" x14ac:dyDescent="0.25">
      <c r="A3888" s="28" t="s">
        <v>1775</v>
      </c>
      <c r="B3888" s="28" t="s">
        <v>1011</v>
      </c>
      <c r="C3888" s="28" t="s">
        <v>82</v>
      </c>
      <c r="D3888" s="29" t="s">
        <v>18</v>
      </c>
      <c r="E3888" s="71" t="s">
        <v>83</v>
      </c>
      <c r="F3888" s="71" t="s">
        <v>83</v>
      </c>
      <c r="G3888" s="30">
        <f>SUM(G3889:G3889)</f>
        <v>7</v>
      </c>
    </row>
    <row r="3889" spans="1:7" x14ac:dyDescent="0.25">
      <c r="A3889" s="31"/>
      <c r="B3889" s="31"/>
      <c r="C3889" s="32">
        <v>7</v>
      </c>
      <c r="D3889" s="32"/>
      <c r="E3889" s="32"/>
      <c r="F3889" s="32"/>
      <c r="G3889" s="32">
        <f>PRODUCT(C3889:F3889)</f>
        <v>7</v>
      </c>
    </row>
    <row r="3891" spans="1:7" x14ac:dyDescent="0.25">
      <c r="B3891" t="s">
        <v>1009</v>
      </c>
      <c r="C3891" s="26" t="s">
        <v>6</v>
      </c>
      <c r="D3891" s="27" t="s">
        <v>7</v>
      </c>
      <c r="E3891" s="26" t="s">
        <v>8</v>
      </c>
    </row>
    <row r="3892" spans="1:7" x14ac:dyDescent="0.25">
      <c r="B3892" t="s">
        <v>1009</v>
      </c>
      <c r="C3892" s="26" t="s">
        <v>9</v>
      </c>
      <c r="D3892" s="27" t="s">
        <v>328</v>
      </c>
      <c r="E3892" s="26" t="s">
        <v>329</v>
      </c>
    </row>
    <row r="3893" spans="1:7" x14ac:dyDescent="0.25">
      <c r="B3893" t="s">
        <v>1009</v>
      </c>
      <c r="C3893" s="26" t="s">
        <v>11</v>
      </c>
      <c r="D3893" s="27" t="s">
        <v>84</v>
      </c>
      <c r="E3893" s="26" t="s">
        <v>85</v>
      </c>
    </row>
    <row r="3895" spans="1:7" ht="45" customHeight="1" x14ac:dyDescent="0.25">
      <c r="A3895" s="28" t="s">
        <v>1776</v>
      </c>
      <c r="B3895" s="28" t="s">
        <v>1011</v>
      </c>
      <c r="C3895" s="28" t="s">
        <v>87</v>
      </c>
      <c r="D3895" s="29" t="s">
        <v>31</v>
      </c>
      <c r="E3895" s="71" t="s">
        <v>88</v>
      </c>
      <c r="F3895" s="71" t="s">
        <v>88</v>
      </c>
      <c r="G3895" s="30">
        <f>SUM(G3896:G3897)</f>
        <v>34.480000000000004</v>
      </c>
    </row>
    <row r="3896" spans="1:7" x14ac:dyDescent="0.25">
      <c r="A3896" s="31"/>
      <c r="B3896" s="31"/>
      <c r="C3896" s="32">
        <v>68.7</v>
      </c>
      <c r="D3896" s="32">
        <v>0.4</v>
      </c>
      <c r="E3896" s="32"/>
      <c r="F3896" s="32"/>
      <c r="G3896" s="32">
        <f>PRODUCT(C3896:F3896)</f>
        <v>27.480000000000004</v>
      </c>
    </row>
    <row r="3897" spans="1:7" x14ac:dyDescent="0.25">
      <c r="A3897" s="31"/>
      <c r="B3897" s="31"/>
      <c r="C3897" s="32">
        <v>7</v>
      </c>
      <c r="D3897" s="32"/>
      <c r="E3897" s="32"/>
      <c r="F3897" s="32"/>
      <c r="G3897" s="32">
        <f>PRODUCT(C3897:F3897)</f>
        <v>7</v>
      </c>
    </row>
    <row r="3899" spans="1:7" ht="45" customHeight="1" x14ac:dyDescent="0.25">
      <c r="A3899" s="28" t="s">
        <v>1777</v>
      </c>
      <c r="B3899" s="28" t="s">
        <v>1011</v>
      </c>
      <c r="C3899" s="28" t="s">
        <v>89</v>
      </c>
      <c r="D3899" s="29" t="s">
        <v>40</v>
      </c>
      <c r="E3899" s="71" t="s">
        <v>90</v>
      </c>
      <c r="F3899" s="71" t="s">
        <v>90</v>
      </c>
      <c r="G3899" s="30">
        <f>SUM(G3900:G3901)</f>
        <v>3.4480000000000008</v>
      </c>
    </row>
    <row r="3900" spans="1:7" x14ac:dyDescent="0.25">
      <c r="A3900" s="31"/>
      <c r="B3900" s="31"/>
      <c r="C3900" s="32">
        <v>68.7</v>
      </c>
      <c r="D3900" s="32">
        <v>0.4</v>
      </c>
      <c r="E3900" s="32">
        <v>0.1</v>
      </c>
      <c r="F3900" s="32"/>
      <c r="G3900" s="32">
        <f>PRODUCT(C3900:F3900)</f>
        <v>2.7480000000000007</v>
      </c>
    </row>
    <row r="3901" spans="1:7" x14ac:dyDescent="0.25">
      <c r="A3901" s="31"/>
      <c r="B3901" s="31"/>
      <c r="C3901" s="32">
        <v>7</v>
      </c>
      <c r="D3901" s="32"/>
      <c r="E3901" s="32">
        <v>0.1</v>
      </c>
      <c r="F3901" s="32"/>
      <c r="G3901" s="32">
        <f>PRODUCT(C3901:F3901)</f>
        <v>0.70000000000000007</v>
      </c>
    </row>
    <row r="3903" spans="1:7" x14ac:dyDescent="0.25">
      <c r="B3903" t="s">
        <v>1009</v>
      </c>
      <c r="C3903" s="26" t="s">
        <v>6</v>
      </c>
      <c r="D3903" s="27" t="s">
        <v>7</v>
      </c>
      <c r="E3903" s="26" t="s">
        <v>8</v>
      </c>
    </row>
    <row r="3904" spans="1:7" x14ac:dyDescent="0.25">
      <c r="B3904" t="s">
        <v>1009</v>
      </c>
      <c r="C3904" s="26" t="s">
        <v>9</v>
      </c>
      <c r="D3904" s="27" t="s">
        <v>328</v>
      </c>
      <c r="E3904" s="26" t="s">
        <v>329</v>
      </c>
    </row>
    <row r="3905" spans="1:7" x14ac:dyDescent="0.25">
      <c r="B3905" t="s">
        <v>1009</v>
      </c>
      <c r="C3905" s="26" t="s">
        <v>11</v>
      </c>
      <c r="D3905" s="27" t="s">
        <v>93</v>
      </c>
      <c r="E3905" s="26" t="s">
        <v>94</v>
      </c>
    </row>
    <row r="3907" spans="1:7" ht="45" customHeight="1" x14ac:dyDescent="0.25">
      <c r="A3907" s="28" t="s">
        <v>1778</v>
      </c>
      <c r="B3907" s="28" t="s">
        <v>1011</v>
      </c>
      <c r="C3907" s="28" t="s">
        <v>96</v>
      </c>
      <c r="D3907" s="29" t="s">
        <v>40</v>
      </c>
      <c r="E3907" s="71" t="s">
        <v>97</v>
      </c>
      <c r="F3907" s="71" t="s">
        <v>97</v>
      </c>
      <c r="G3907" s="30">
        <f>SUM(G3908:G3914)</f>
        <v>36.204000000000008</v>
      </c>
    </row>
    <row r="3908" spans="1:7" x14ac:dyDescent="0.25">
      <c r="A3908" s="31" t="s">
        <v>1048</v>
      </c>
      <c r="B3908" s="31"/>
      <c r="C3908" s="32"/>
      <c r="D3908" s="32"/>
      <c r="E3908" s="32"/>
      <c r="F3908" s="32"/>
      <c r="G3908" s="32"/>
    </row>
    <row r="3909" spans="1:7" x14ac:dyDescent="0.25">
      <c r="A3909" s="31" t="s">
        <v>1049</v>
      </c>
      <c r="B3909" s="31"/>
      <c r="C3909" s="32">
        <v>68.7</v>
      </c>
      <c r="D3909" s="32">
        <v>0.4</v>
      </c>
      <c r="E3909" s="32">
        <v>0.15</v>
      </c>
      <c r="F3909" s="32">
        <v>1.35</v>
      </c>
      <c r="G3909" s="32">
        <f t="shared" ref="G3909:G3914" si="42">PRODUCT(C3909:F3909)</f>
        <v>5.5647000000000011</v>
      </c>
    </row>
    <row r="3910" spans="1:7" x14ac:dyDescent="0.25">
      <c r="A3910" s="31" t="s">
        <v>1049</v>
      </c>
      <c r="B3910" s="31"/>
      <c r="C3910" s="32">
        <v>7</v>
      </c>
      <c r="D3910" s="32"/>
      <c r="E3910" s="32">
        <v>0.15</v>
      </c>
      <c r="F3910" s="32">
        <v>1.35</v>
      </c>
      <c r="G3910" s="32">
        <f t="shared" si="42"/>
        <v>1.4175000000000002</v>
      </c>
    </row>
    <row r="3911" spans="1:7" x14ac:dyDescent="0.25">
      <c r="A3911" s="31" t="s">
        <v>1051</v>
      </c>
      <c r="B3911" s="31"/>
      <c r="C3911" s="32">
        <v>68.7</v>
      </c>
      <c r="D3911" s="32">
        <v>0.4</v>
      </c>
      <c r="E3911" s="32">
        <v>0.85</v>
      </c>
      <c r="F3911" s="32">
        <v>1.35</v>
      </c>
      <c r="G3911" s="32">
        <f t="shared" si="42"/>
        <v>31.533300000000008</v>
      </c>
    </row>
    <row r="3912" spans="1:7" x14ac:dyDescent="0.25">
      <c r="A3912" s="31" t="s">
        <v>1051</v>
      </c>
      <c r="B3912" s="31"/>
      <c r="C3912" s="32">
        <v>7</v>
      </c>
      <c r="D3912" s="32">
        <v>0.85</v>
      </c>
      <c r="E3912" s="32"/>
      <c r="F3912" s="32">
        <v>1.35</v>
      </c>
      <c r="G3912" s="32">
        <f t="shared" si="42"/>
        <v>8.0325000000000006</v>
      </c>
    </row>
    <row r="3913" spans="1:7" x14ac:dyDescent="0.25">
      <c r="A3913" s="31" t="s">
        <v>1052</v>
      </c>
      <c r="B3913" s="31"/>
      <c r="C3913" s="32">
        <v>68.7</v>
      </c>
      <c r="D3913" s="32">
        <v>0.4</v>
      </c>
      <c r="E3913" s="32">
        <v>0.3</v>
      </c>
      <c r="F3913" s="32">
        <v>-1</v>
      </c>
      <c r="G3913" s="32">
        <f t="shared" si="42"/>
        <v>-8.2440000000000015</v>
      </c>
    </row>
    <row r="3914" spans="1:7" x14ac:dyDescent="0.25">
      <c r="A3914" s="31" t="s">
        <v>1052</v>
      </c>
      <c r="B3914" s="31"/>
      <c r="C3914" s="32">
        <v>7</v>
      </c>
      <c r="D3914" s="32">
        <v>0.3</v>
      </c>
      <c r="E3914" s="32"/>
      <c r="F3914" s="32">
        <v>-1</v>
      </c>
      <c r="G3914" s="32">
        <f t="shared" si="42"/>
        <v>-2.1</v>
      </c>
    </row>
    <row r="3916" spans="1:7" ht="45" customHeight="1" x14ac:dyDescent="0.25">
      <c r="A3916" s="28" t="s">
        <v>1779</v>
      </c>
      <c r="B3916" s="28" t="s">
        <v>1011</v>
      </c>
      <c r="C3916" s="28" t="s">
        <v>98</v>
      </c>
      <c r="D3916" s="29" t="s">
        <v>40</v>
      </c>
      <c r="E3916" s="71" t="s">
        <v>99</v>
      </c>
      <c r="F3916" s="71" t="s">
        <v>99</v>
      </c>
      <c r="G3916" s="30">
        <f>SUM(G3917:G3921)</f>
        <v>29.221800000000009</v>
      </c>
    </row>
    <row r="3917" spans="1:7" x14ac:dyDescent="0.25">
      <c r="A3917" s="31" t="s">
        <v>1048</v>
      </c>
      <c r="B3917" s="31"/>
      <c r="C3917" s="32"/>
      <c r="D3917" s="32"/>
      <c r="E3917" s="32"/>
      <c r="F3917" s="32"/>
      <c r="G3917" s="32"/>
    </row>
    <row r="3918" spans="1:7" x14ac:dyDescent="0.25">
      <c r="A3918" s="31" t="s">
        <v>1051</v>
      </c>
      <c r="B3918" s="31"/>
      <c r="C3918" s="32">
        <v>68.7</v>
      </c>
      <c r="D3918" s="32">
        <v>0.4</v>
      </c>
      <c r="E3918" s="32">
        <v>0.85</v>
      </c>
      <c r="F3918" s="32">
        <v>1.35</v>
      </c>
      <c r="G3918" s="32">
        <f>PRODUCT(C3918:F3918)</f>
        <v>31.533300000000008</v>
      </c>
    </row>
    <row r="3919" spans="1:7" x14ac:dyDescent="0.25">
      <c r="A3919" s="31" t="s">
        <v>1051</v>
      </c>
      <c r="B3919" s="31"/>
      <c r="C3919" s="32">
        <v>7</v>
      </c>
      <c r="D3919" s="32">
        <v>0.85</v>
      </c>
      <c r="E3919" s="32"/>
      <c r="F3919" s="32">
        <v>1.35</v>
      </c>
      <c r="G3919" s="32">
        <f>PRODUCT(C3919:F3919)</f>
        <v>8.0325000000000006</v>
      </c>
    </row>
    <row r="3920" spans="1:7" x14ac:dyDescent="0.25">
      <c r="A3920" s="31" t="s">
        <v>1052</v>
      </c>
      <c r="B3920" s="31"/>
      <c r="C3920" s="32">
        <v>68.7</v>
      </c>
      <c r="D3920" s="32">
        <v>0.4</v>
      </c>
      <c r="E3920" s="32">
        <v>0.3</v>
      </c>
      <c r="F3920" s="32">
        <v>-1</v>
      </c>
      <c r="G3920" s="32">
        <f>PRODUCT(C3920:F3920)</f>
        <v>-8.2440000000000015</v>
      </c>
    </row>
    <row r="3921" spans="1:7" x14ac:dyDescent="0.25">
      <c r="A3921" s="31" t="s">
        <v>1052</v>
      </c>
      <c r="B3921" s="31"/>
      <c r="C3921" s="32">
        <v>7</v>
      </c>
      <c r="D3921" s="32">
        <v>0.3</v>
      </c>
      <c r="E3921" s="32"/>
      <c r="F3921" s="32">
        <v>-1</v>
      </c>
      <c r="G3921" s="32">
        <f>PRODUCT(C3921:F3921)</f>
        <v>-2.1</v>
      </c>
    </row>
    <row r="3923" spans="1:7" ht="45" customHeight="1" x14ac:dyDescent="0.25">
      <c r="A3923" s="28" t="s">
        <v>1780</v>
      </c>
      <c r="B3923" s="28" t="s">
        <v>1011</v>
      </c>
      <c r="C3923" s="28" t="s">
        <v>100</v>
      </c>
      <c r="D3923" s="29" t="s">
        <v>40</v>
      </c>
      <c r="E3923" s="71" t="s">
        <v>101</v>
      </c>
      <c r="F3923" s="71" t="s">
        <v>101</v>
      </c>
      <c r="G3923" s="30">
        <f>SUM(G3924:G3928)</f>
        <v>29.221800000000009</v>
      </c>
    </row>
    <row r="3924" spans="1:7" x14ac:dyDescent="0.25">
      <c r="A3924" s="31" t="s">
        <v>1048</v>
      </c>
      <c r="B3924" s="31"/>
      <c r="C3924" s="32"/>
      <c r="D3924" s="32"/>
      <c r="E3924" s="32"/>
      <c r="F3924" s="32"/>
      <c r="G3924" s="32"/>
    </row>
    <row r="3925" spans="1:7" x14ac:dyDescent="0.25">
      <c r="A3925" s="31" t="s">
        <v>1051</v>
      </c>
      <c r="B3925" s="31"/>
      <c r="C3925" s="32">
        <v>68.7</v>
      </c>
      <c r="D3925" s="32">
        <v>0.4</v>
      </c>
      <c r="E3925" s="32">
        <v>0.85</v>
      </c>
      <c r="F3925" s="32">
        <v>1.35</v>
      </c>
      <c r="G3925" s="32">
        <f>PRODUCT(C3925:F3925)</f>
        <v>31.533300000000008</v>
      </c>
    </row>
    <row r="3926" spans="1:7" x14ac:dyDescent="0.25">
      <c r="A3926" s="31" t="s">
        <v>1051</v>
      </c>
      <c r="B3926" s="31"/>
      <c r="C3926" s="32">
        <v>7</v>
      </c>
      <c r="D3926" s="32">
        <v>0.85</v>
      </c>
      <c r="E3926" s="32"/>
      <c r="F3926" s="32">
        <v>1.35</v>
      </c>
      <c r="G3926" s="32">
        <f>PRODUCT(C3926:F3926)</f>
        <v>8.0325000000000006</v>
      </c>
    </row>
    <row r="3927" spans="1:7" x14ac:dyDescent="0.25">
      <c r="A3927" s="31" t="s">
        <v>1052</v>
      </c>
      <c r="B3927" s="31"/>
      <c r="C3927" s="32">
        <v>68.7</v>
      </c>
      <c r="D3927" s="32">
        <v>0.4</v>
      </c>
      <c r="E3927" s="32">
        <v>0.3</v>
      </c>
      <c r="F3927" s="32">
        <v>-1</v>
      </c>
      <c r="G3927" s="32">
        <f>PRODUCT(C3927:F3927)</f>
        <v>-8.2440000000000015</v>
      </c>
    </row>
    <row r="3928" spans="1:7" x14ac:dyDescent="0.25">
      <c r="A3928" s="31" t="s">
        <v>1052</v>
      </c>
      <c r="B3928" s="31"/>
      <c r="C3928" s="32">
        <v>7</v>
      </c>
      <c r="D3928" s="32">
        <v>0.3</v>
      </c>
      <c r="E3928" s="32"/>
      <c r="F3928" s="32">
        <v>-1</v>
      </c>
      <c r="G3928" s="32">
        <f>PRODUCT(C3928:F3928)</f>
        <v>-2.1</v>
      </c>
    </row>
    <row r="3930" spans="1:7" ht="45" customHeight="1" x14ac:dyDescent="0.25">
      <c r="A3930" s="28" t="s">
        <v>1781</v>
      </c>
      <c r="B3930" s="28" t="s">
        <v>1011</v>
      </c>
      <c r="C3930" s="28" t="s">
        <v>102</v>
      </c>
      <c r="D3930" s="29" t="s">
        <v>40</v>
      </c>
      <c r="E3930" s="71" t="s">
        <v>103</v>
      </c>
      <c r="F3930" s="71" t="s">
        <v>103</v>
      </c>
      <c r="G3930" s="30">
        <f>SUM(G3931:G3933)</f>
        <v>6.9822000000000015</v>
      </c>
    </row>
    <row r="3931" spans="1:7" x14ac:dyDescent="0.25">
      <c r="A3931" s="31" t="s">
        <v>1048</v>
      </c>
      <c r="B3931" s="31"/>
      <c r="C3931" s="32"/>
      <c r="D3931" s="32"/>
      <c r="E3931" s="32"/>
      <c r="F3931" s="32"/>
      <c r="G3931" s="32"/>
    </row>
    <row r="3932" spans="1:7" x14ac:dyDescent="0.25">
      <c r="A3932" s="31" t="s">
        <v>1049</v>
      </c>
      <c r="B3932" s="31"/>
      <c r="C3932" s="32">
        <v>68.7</v>
      </c>
      <c r="D3932" s="32">
        <v>0.4</v>
      </c>
      <c r="E3932" s="32">
        <v>0.15</v>
      </c>
      <c r="F3932" s="32">
        <v>1.35</v>
      </c>
      <c r="G3932" s="32">
        <f>PRODUCT(C3932:F3932)</f>
        <v>5.5647000000000011</v>
      </c>
    </row>
    <row r="3933" spans="1:7" x14ac:dyDescent="0.25">
      <c r="A3933" s="31" t="s">
        <v>1049</v>
      </c>
      <c r="B3933" s="31"/>
      <c r="C3933" s="32">
        <v>7</v>
      </c>
      <c r="D3933" s="32"/>
      <c r="E3933" s="32">
        <v>0.15</v>
      </c>
      <c r="F3933" s="32">
        <v>1.35</v>
      </c>
      <c r="G3933" s="32">
        <f>PRODUCT(C3933:F3933)</f>
        <v>1.4175000000000002</v>
      </c>
    </row>
    <row r="3935" spans="1:7" ht="45" customHeight="1" x14ac:dyDescent="0.25">
      <c r="A3935" s="28" t="s">
        <v>1782</v>
      </c>
      <c r="B3935" s="28" t="s">
        <v>1011</v>
      </c>
      <c r="C3935" s="28" t="s">
        <v>104</v>
      </c>
      <c r="D3935" s="29" t="s">
        <v>40</v>
      </c>
      <c r="E3935" s="71" t="s">
        <v>105</v>
      </c>
      <c r="F3935" s="71" t="s">
        <v>105</v>
      </c>
      <c r="G3935" s="30">
        <f>SUM(G3936:G3938)</f>
        <v>6.9822000000000015</v>
      </c>
    </row>
    <row r="3936" spans="1:7" x14ac:dyDescent="0.25">
      <c r="A3936" s="31" t="s">
        <v>1048</v>
      </c>
      <c r="B3936" s="31"/>
      <c r="C3936" s="32"/>
      <c r="D3936" s="32"/>
      <c r="E3936" s="32"/>
      <c r="F3936" s="32"/>
      <c r="G3936" s="32"/>
    </row>
    <row r="3937" spans="1:7" x14ac:dyDescent="0.25">
      <c r="A3937" s="31" t="s">
        <v>1049</v>
      </c>
      <c r="B3937" s="31"/>
      <c r="C3937" s="32">
        <v>68.7</v>
      </c>
      <c r="D3937" s="32">
        <v>0.4</v>
      </c>
      <c r="E3937" s="32">
        <v>0.15</v>
      </c>
      <c r="F3937" s="32">
        <v>1.35</v>
      </c>
      <c r="G3937" s="32">
        <f>PRODUCT(C3937:F3937)</f>
        <v>5.5647000000000011</v>
      </c>
    </row>
    <row r="3938" spans="1:7" x14ac:dyDescent="0.25">
      <c r="A3938" s="31" t="s">
        <v>1049</v>
      </c>
      <c r="B3938" s="31"/>
      <c r="C3938" s="32">
        <v>7</v>
      </c>
      <c r="D3938" s="32"/>
      <c r="E3938" s="32">
        <v>0.15</v>
      </c>
      <c r="F3938" s="32">
        <v>1.35</v>
      </c>
      <c r="G3938" s="32">
        <f>PRODUCT(C3938:F3938)</f>
        <v>1.4175000000000002</v>
      </c>
    </row>
    <row r="3940" spans="1:7" ht="45" customHeight="1" x14ac:dyDescent="0.25">
      <c r="A3940" s="28" t="s">
        <v>1783</v>
      </c>
      <c r="B3940" s="28" t="s">
        <v>1011</v>
      </c>
      <c r="C3940" s="28" t="s">
        <v>106</v>
      </c>
      <c r="D3940" s="29" t="s">
        <v>40</v>
      </c>
      <c r="E3940" s="71" t="s">
        <v>107</v>
      </c>
      <c r="F3940" s="71" t="s">
        <v>107</v>
      </c>
      <c r="G3940" s="30">
        <f>SUM(G3941:G3941)</f>
        <v>0.5</v>
      </c>
    </row>
    <row r="3941" spans="1:7" x14ac:dyDescent="0.25">
      <c r="A3941" s="31"/>
      <c r="B3941" s="31"/>
      <c r="C3941" s="32">
        <v>0.5</v>
      </c>
      <c r="D3941" s="32"/>
      <c r="E3941" s="32"/>
      <c r="F3941" s="32"/>
      <c r="G3941" s="32">
        <f>PRODUCT(C3941:F3941)</f>
        <v>0.5</v>
      </c>
    </row>
    <row r="3943" spans="1:7" x14ac:dyDescent="0.25">
      <c r="B3943" t="s">
        <v>1009</v>
      </c>
      <c r="C3943" s="26" t="s">
        <v>6</v>
      </c>
      <c r="D3943" s="27" t="s">
        <v>7</v>
      </c>
      <c r="E3943" s="26" t="s">
        <v>8</v>
      </c>
    </row>
    <row r="3944" spans="1:7" x14ac:dyDescent="0.25">
      <c r="B3944" t="s">
        <v>1009</v>
      </c>
      <c r="C3944" s="26" t="s">
        <v>9</v>
      </c>
      <c r="D3944" s="27" t="s">
        <v>338</v>
      </c>
      <c r="E3944" s="26" t="s">
        <v>339</v>
      </c>
    </row>
    <row r="3945" spans="1:7" x14ac:dyDescent="0.25">
      <c r="B3945" t="s">
        <v>1009</v>
      </c>
      <c r="C3945" s="26" t="s">
        <v>11</v>
      </c>
      <c r="D3945" s="27" t="s">
        <v>7</v>
      </c>
      <c r="E3945" s="26" t="s">
        <v>12</v>
      </c>
    </row>
    <row r="3947" spans="1:7" ht="45" customHeight="1" x14ac:dyDescent="0.25">
      <c r="A3947" s="28" t="s">
        <v>1784</v>
      </c>
      <c r="B3947" s="28" t="s">
        <v>1011</v>
      </c>
      <c r="C3947" s="28" t="s">
        <v>14</v>
      </c>
      <c r="D3947" s="29" t="s">
        <v>15</v>
      </c>
      <c r="E3947" s="71" t="s">
        <v>16</v>
      </c>
      <c r="F3947" s="71" t="s">
        <v>16</v>
      </c>
      <c r="G3947" s="30">
        <f>SUM(G3948:G3948)</f>
        <v>50</v>
      </c>
    </row>
    <row r="3948" spans="1:7" x14ac:dyDescent="0.25">
      <c r="A3948" s="31"/>
      <c r="B3948" s="31"/>
      <c r="C3948" s="32">
        <v>50</v>
      </c>
      <c r="D3948" s="32"/>
      <c r="E3948" s="32"/>
      <c r="F3948" s="32"/>
      <c r="G3948" s="32">
        <f>PRODUCT(C3948:F3948)</f>
        <v>50</v>
      </c>
    </row>
    <row r="3950" spans="1:7" ht="45" customHeight="1" x14ac:dyDescent="0.25">
      <c r="A3950" s="28" t="s">
        <v>1785</v>
      </c>
      <c r="B3950" s="28" t="s">
        <v>1011</v>
      </c>
      <c r="C3950" s="28" t="s">
        <v>17</v>
      </c>
      <c r="D3950" s="29" t="s">
        <v>18</v>
      </c>
      <c r="E3950" s="71" t="s">
        <v>19</v>
      </c>
      <c r="F3950" s="71" t="s">
        <v>19</v>
      </c>
      <c r="G3950" s="30">
        <f>SUM(G3951:G3951)</f>
        <v>10</v>
      </c>
    </row>
    <row r="3951" spans="1:7" x14ac:dyDescent="0.25">
      <c r="A3951" s="31"/>
      <c r="B3951" s="31"/>
      <c r="C3951" s="32">
        <v>10</v>
      </c>
      <c r="D3951" s="32"/>
      <c r="E3951" s="32"/>
      <c r="F3951" s="32"/>
      <c r="G3951" s="32">
        <f>PRODUCT(C3951:F3951)</f>
        <v>10</v>
      </c>
    </row>
    <row r="3953" spans="1:7" ht="45" customHeight="1" x14ac:dyDescent="0.25">
      <c r="A3953" s="28" t="s">
        <v>1786</v>
      </c>
      <c r="B3953" s="28" t="s">
        <v>1011</v>
      </c>
      <c r="C3953" s="28" t="s">
        <v>20</v>
      </c>
      <c r="D3953" s="29" t="s">
        <v>18</v>
      </c>
      <c r="E3953" s="71" t="s">
        <v>21</v>
      </c>
      <c r="F3953" s="71" t="s">
        <v>21</v>
      </c>
      <c r="G3953" s="30">
        <f>SUM(G3954:G3954)</f>
        <v>5</v>
      </c>
    </row>
    <row r="3954" spans="1:7" x14ac:dyDescent="0.25">
      <c r="A3954" s="31"/>
      <c r="B3954" s="31"/>
      <c r="C3954" s="32">
        <v>5</v>
      </c>
      <c r="D3954" s="32"/>
      <c r="E3954" s="32"/>
      <c r="F3954" s="32"/>
      <c r="G3954" s="32">
        <f>PRODUCT(C3954:F3954)</f>
        <v>5</v>
      </c>
    </row>
    <row r="3956" spans="1:7" ht="45" customHeight="1" x14ac:dyDescent="0.25">
      <c r="A3956" s="28" t="s">
        <v>1787</v>
      </c>
      <c r="B3956" s="28" t="s">
        <v>1011</v>
      </c>
      <c r="C3956" s="28" t="s">
        <v>22</v>
      </c>
      <c r="D3956" s="29" t="s">
        <v>15</v>
      </c>
      <c r="E3956" s="71" t="s">
        <v>23</v>
      </c>
      <c r="F3956" s="71" t="s">
        <v>23</v>
      </c>
      <c r="G3956" s="30">
        <f>SUM(G3957:G3957)</f>
        <v>105</v>
      </c>
    </row>
    <row r="3957" spans="1:7" x14ac:dyDescent="0.25">
      <c r="A3957" s="31"/>
      <c r="B3957" s="31"/>
      <c r="C3957" s="32">
        <v>105</v>
      </c>
      <c r="D3957" s="32"/>
      <c r="E3957" s="32"/>
      <c r="F3957" s="32"/>
      <c r="G3957" s="32">
        <f>PRODUCT(C3957:F3957)</f>
        <v>105</v>
      </c>
    </row>
    <row r="3959" spans="1:7" ht="45" customHeight="1" x14ac:dyDescent="0.25">
      <c r="A3959" s="28" t="s">
        <v>1788</v>
      </c>
      <c r="B3959" s="28" t="s">
        <v>1011</v>
      </c>
      <c r="C3959" s="28" t="s">
        <v>24</v>
      </c>
      <c r="D3959" s="29" t="s">
        <v>18</v>
      </c>
      <c r="E3959" s="71" t="s">
        <v>25</v>
      </c>
      <c r="F3959" s="71" t="s">
        <v>25</v>
      </c>
      <c r="G3959" s="30">
        <f>SUM(G3960:G3962)</f>
        <v>8</v>
      </c>
    </row>
    <row r="3960" spans="1:7" x14ac:dyDescent="0.25">
      <c r="A3960" s="31" t="s">
        <v>1016</v>
      </c>
      <c r="B3960" s="31"/>
      <c r="C3960" s="32">
        <v>5</v>
      </c>
      <c r="D3960" s="32"/>
      <c r="E3960" s="32"/>
      <c r="F3960" s="32"/>
      <c r="G3960" s="32">
        <f>PRODUCT(C3960:F3960)</f>
        <v>5</v>
      </c>
    </row>
    <row r="3961" spans="1:7" x14ac:dyDescent="0.25">
      <c r="A3961" s="31" t="s">
        <v>1017</v>
      </c>
      <c r="B3961" s="31"/>
      <c r="C3961" s="32">
        <v>2</v>
      </c>
      <c r="D3961" s="32"/>
      <c r="E3961" s="32"/>
      <c r="F3961" s="32"/>
      <c r="G3961" s="32">
        <f>PRODUCT(C3961:F3961)</f>
        <v>2</v>
      </c>
    </row>
    <row r="3962" spans="1:7" x14ac:dyDescent="0.25">
      <c r="A3962" s="31" t="s">
        <v>1018</v>
      </c>
      <c r="B3962" s="31"/>
      <c r="C3962" s="32">
        <v>1</v>
      </c>
      <c r="D3962" s="32"/>
      <c r="E3962" s="32"/>
      <c r="F3962" s="32"/>
      <c r="G3962" s="32">
        <f>PRODUCT(C3962:F3962)</f>
        <v>1</v>
      </c>
    </row>
    <row r="3964" spans="1:7" ht="45" customHeight="1" x14ac:dyDescent="0.25">
      <c r="A3964" s="28" t="s">
        <v>1789</v>
      </c>
      <c r="B3964" s="28" t="s">
        <v>1011</v>
      </c>
      <c r="C3964" s="28" t="s">
        <v>26</v>
      </c>
      <c r="D3964" s="29" t="s">
        <v>18</v>
      </c>
      <c r="E3964" s="71" t="s">
        <v>27</v>
      </c>
      <c r="F3964" s="71" t="s">
        <v>27</v>
      </c>
      <c r="G3964" s="30">
        <f>SUM(G3965:G3966)</f>
        <v>3</v>
      </c>
    </row>
    <row r="3965" spans="1:7" x14ac:dyDescent="0.25">
      <c r="A3965" s="31" t="s">
        <v>1020</v>
      </c>
      <c r="B3965" s="31"/>
      <c r="C3965" s="32">
        <v>2</v>
      </c>
      <c r="D3965" s="32"/>
      <c r="E3965" s="32"/>
      <c r="F3965" s="32"/>
      <c r="G3965" s="32">
        <f>PRODUCT(C3965:F3965)</f>
        <v>2</v>
      </c>
    </row>
    <row r="3966" spans="1:7" x14ac:dyDescent="0.25">
      <c r="A3966" s="31" t="s">
        <v>1021</v>
      </c>
      <c r="B3966" s="31"/>
      <c r="C3966" s="32">
        <v>1</v>
      </c>
      <c r="D3966" s="32"/>
      <c r="E3966" s="32"/>
      <c r="F3966" s="32"/>
      <c r="G3966" s="32">
        <f>PRODUCT(C3966:F3966)</f>
        <v>1</v>
      </c>
    </row>
    <row r="3968" spans="1:7" ht="45" customHeight="1" x14ac:dyDescent="0.25">
      <c r="A3968" s="28" t="s">
        <v>1790</v>
      </c>
      <c r="B3968" s="28" t="s">
        <v>1011</v>
      </c>
      <c r="C3968" s="28" t="s">
        <v>28</v>
      </c>
      <c r="D3968" s="29" t="s">
        <v>18</v>
      </c>
      <c r="E3968" s="71" t="s">
        <v>29</v>
      </c>
      <c r="F3968" s="71" t="s">
        <v>29</v>
      </c>
      <c r="G3968" s="30">
        <f>SUM(G3969:G3971)</f>
        <v>6</v>
      </c>
    </row>
    <row r="3969" spans="1:7" x14ac:dyDescent="0.25">
      <c r="A3969" s="31" t="s">
        <v>1023</v>
      </c>
      <c r="B3969" s="31"/>
      <c r="C3969" s="32">
        <v>1</v>
      </c>
      <c r="D3969" s="32"/>
      <c r="E3969" s="32"/>
      <c r="F3969" s="32"/>
      <c r="G3969" s="32">
        <f>PRODUCT(C3969:F3969)</f>
        <v>1</v>
      </c>
    </row>
    <row r="3970" spans="1:7" x14ac:dyDescent="0.25">
      <c r="A3970" s="31" t="s">
        <v>1024</v>
      </c>
      <c r="B3970" s="31"/>
      <c r="C3970" s="32">
        <v>4</v>
      </c>
      <c r="D3970" s="32"/>
      <c r="E3970" s="32"/>
      <c r="F3970" s="32"/>
      <c r="G3970" s="32">
        <f>PRODUCT(C3970:F3970)</f>
        <v>4</v>
      </c>
    </row>
    <row r="3971" spans="1:7" x14ac:dyDescent="0.25">
      <c r="A3971" s="31" t="s">
        <v>1025</v>
      </c>
      <c r="B3971" s="31"/>
      <c r="C3971" s="32">
        <v>1</v>
      </c>
      <c r="D3971" s="32"/>
      <c r="E3971" s="32"/>
      <c r="F3971" s="32"/>
      <c r="G3971" s="32">
        <f>PRODUCT(C3971:F3971)</f>
        <v>1</v>
      </c>
    </row>
    <row r="3973" spans="1:7" ht="45" customHeight="1" x14ac:dyDescent="0.25">
      <c r="A3973" s="28" t="s">
        <v>1791</v>
      </c>
      <c r="B3973" s="28" t="s">
        <v>1011</v>
      </c>
      <c r="C3973" s="28" t="s">
        <v>30</v>
      </c>
      <c r="D3973" s="29" t="s">
        <v>31</v>
      </c>
      <c r="E3973" s="71" t="s">
        <v>32</v>
      </c>
      <c r="F3973" s="71" t="s">
        <v>32</v>
      </c>
      <c r="G3973" s="30">
        <f>SUM(G3974:G3974)</f>
        <v>13</v>
      </c>
    </row>
    <row r="3974" spans="1:7" x14ac:dyDescent="0.25">
      <c r="A3974" s="31"/>
      <c r="B3974" s="31"/>
      <c r="C3974" s="32">
        <v>13</v>
      </c>
      <c r="D3974" s="32"/>
      <c r="E3974" s="32"/>
      <c r="F3974" s="32"/>
      <c r="G3974" s="32">
        <f>PRODUCT(C3974:F3974)</f>
        <v>13</v>
      </c>
    </row>
    <row r="3976" spans="1:7" ht="45" customHeight="1" x14ac:dyDescent="0.25">
      <c r="A3976" s="28" t="s">
        <v>1792</v>
      </c>
      <c r="B3976" s="28" t="s">
        <v>1011</v>
      </c>
      <c r="C3976" s="28" t="s">
        <v>33</v>
      </c>
      <c r="D3976" s="29" t="s">
        <v>31</v>
      </c>
      <c r="E3976" s="71" t="s">
        <v>34</v>
      </c>
      <c r="F3976" s="71" t="s">
        <v>34</v>
      </c>
      <c r="G3976" s="30">
        <f>SUM(G3977:G3977)</f>
        <v>13</v>
      </c>
    </row>
    <row r="3977" spans="1:7" x14ac:dyDescent="0.25">
      <c r="A3977" s="31"/>
      <c r="B3977" s="31"/>
      <c r="C3977" s="32">
        <v>13</v>
      </c>
      <c r="D3977" s="32"/>
      <c r="E3977" s="32"/>
      <c r="F3977" s="32"/>
      <c r="G3977" s="32">
        <f>PRODUCT(C3977:F3977)</f>
        <v>13</v>
      </c>
    </row>
    <row r="3979" spans="1:7" x14ac:dyDescent="0.25">
      <c r="B3979" t="s">
        <v>1009</v>
      </c>
      <c r="C3979" s="26" t="s">
        <v>6</v>
      </c>
      <c r="D3979" s="27" t="s">
        <v>7</v>
      </c>
      <c r="E3979" s="26" t="s">
        <v>8</v>
      </c>
    </row>
    <row r="3980" spans="1:7" x14ac:dyDescent="0.25">
      <c r="B3980" t="s">
        <v>1009</v>
      </c>
      <c r="C3980" s="26" t="s">
        <v>9</v>
      </c>
      <c r="D3980" s="27" t="s">
        <v>338</v>
      </c>
      <c r="E3980" s="26" t="s">
        <v>339</v>
      </c>
    </row>
    <row r="3981" spans="1:7" x14ac:dyDescent="0.25">
      <c r="B3981" t="s">
        <v>1009</v>
      </c>
      <c r="C3981" s="26" t="s">
        <v>11</v>
      </c>
      <c r="D3981" s="27" t="s">
        <v>36</v>
      </c>
      <c r="E3981" s="26" t="s">
        <v>37</v>
      </c>
    </row>
    <row r="3983" spans="1:7" ht="45" customHeight="1" x14ac:dyDescent="0.25">
      <c r="A3983" s="28" t="s">
        <v>1793</v>
      </c>
      <c r="B3983" s="28" t="s">
        <v>1011</v>
      </c>
      <c r="C3983" s="28" t="s">
        <v>39</v>
      </c>
      <c r="D3983" s="29" t="s">
        <v>40</v>
      </c>
      <c r="E3983" s="71" t="s">
        <v>41</v>
      </c>
      <c r="F3983" s="71" t="s">
        <v>41</v>
      </c>
      <c r="G3983" s="30">
        <f>SUM(G3984:G3984)</f>
        <v>3</v>
      </c>
    </row>
    <row r="3984" spans="1:7" x14ac:dyDescent="0.25">
      <c r="A3984" s="31"/>
      <c r="B3984" s="31"/>
      <c r="C3984" s="32">
        <v>3</v>
      </c>
      <c r="D3984" s="32"/>
      <c r="E3984" s="32"/>
      <c r="F3984" s="32"/>
      <c r="G3984" s="32">
        <f>PRODUCT(C3984:F3984)</f>
        <v>3</v>
      </c>
    </row>
    <row r="3986" spans="1:7" x14ac:dyDescent="0.25">
      <c r="B3986" t="s">
        <v>1009</v>
      </c>
      <c r="C3986" s="26" t="s">
        <v>6</v>
      </c>
      <c r="D3986" s="27" t="s">
        <v>7</v>
      </c>
      <c r="E3986" s="26" t="s">
        <v>8</v>
      </c>
    </row>
    <row r="3987" spans="1:7" x14ac:dyDescent="0.25">
      <c r="B3987" t="s">
        <v>1009</v>
      </c>
      <c r="C3987" s="26" t="s">
        <v>9</v>
      </c>
      <c r="D3987" s="27" t="s">
        <v>338</v>
      </c>
      <c r="E3987" s="26" t="s">
        <v>339</v>
      </c>
    </row>
    <row r="3988" spans="1:7" x14ac:dyDescent="0.25">
      <c r="B3988" t="s">
        <v>1009</v>
      </c>
      <c r="C3988" s="26" t="s">
        <v>11</v>
      </c>
      <c r="D3988" s="27" t="s">
        <v>42</v>
      </c>
      <c r="E3988" s="26" t="s">
        <v>43</v>
      </c>
    </row>
    <row r="3990" spans="1:7" ht="45" customHeight="1" x14ac:dyDescent="0.25">
      <c r="A3990" s="28" t="s">
        <v>1794</v>
      </c>
      <c r="B3990" s="28" t="s">
        <v>1011</v>
      </c>
      <c r="C3990" s="28" t="s">
        <v>45</v>
      </c>
      <c r="D3990" s="29" t="s">
        <v>31</v>
      </c>
      <c r="E3990" s="71" t="s">
        <v>46</v>
      </c>
      <c r="F3990" s="71" t="s">
        <v>46</v>
      </c>
      <c r="G3990" s="30">
        <f>SUM(G3991:G3991)</f>
        <v>21.16</v>
      </c>
    </row>
    <row r="3991" spans="1:7" x14ac:dyDescent="0.25">
      <c r="A3991" s="31"/>
      <c r="B3991" s="31"/>
      <c r="C3991" s="32">
        <v>52.9</v>
      </c>
      <c r="D3991" s="32">
        <v>0.4</v>
      </c>
      <c r="E3991" s="32"/>
      <c r="F3991" s="32"/>
      <c r="G3991" s="32">
        <f>PRODUCT(C3991:F3991)</f>
        <v>21.16</v>
      </c>
    </row>
    <row r="3993" spans="1:7" ht="45" customHeight="1" x14ac:dyDescent="0.25">
      <c r="A3993" s="28" t="s">
        <v>1795</v>
      </c>
      <c r="B3993" s="28" t="s">
        <v>1011</v>
      </c>
      <c r="C3993" s="28" t="s">
        <v>47</v>
      </c>
      <c r="D3993" s="29" t="s">
        <v>31</v>
      </c>
      <c r="E3993" s="71" t="s">
        <v>48</v>
      </c>
      <c r="F3993" s="71" t="s">
        <v>48</v>
      </c>
      <c r="G3993" s="30">
        <f>SUM(G3994:G3994)</f>
        <v>6</v>
      </c>
    </row>
    <row r="3994" spans="1:7" x14ac:dyDescent="0.25">
      <c r="A3994" s="31"/>
      <c r="B3994" s="31"/>
      <c r="C3994" s="32">
        <v>6</v>
      </c>
      <c r="D3994" s="32"/>
      <c r="E3994" s="32"/>
      <c r="F3994" s="32"/>
      <c r="G3994" s="32">
        <f>PRODUCT(C3994:F3994)</f>
        <v>6</v>
      </c>
    </row>
    <row r="3996" spans="1:7" x14ac:dyDescent="0.25">
      <c r="B3996" t="s">
        <v>1009</v>
      </c>
      <c r="C3996" s="26" t="s">
        <v>6</v>
      </c>
      <c r="D3996" s="27" t="s">
        <v>7</v>
      </c>
      <c r="E3996" s="26" t="s">
        <v>8</v>
      </c>
    </row>
    <row r="3997" spans="1:7" x14ac:dyDescent="0.25">
      <c r="B3997" t="s">
        <v>1009</v>
      </c>
      <c r="C3997" s="26" t="s">
        <v>9</v>
      </c>
      <c r="D3997" s="27" t="s">
        <v>338</v>
      </c>
      <c r="E3997" s="26" t="s">
        <v>339</v>
      </c>
    </row>
    <row r="3998" spans="1:7" x14ac:dyDescent="0.25">
      <c r="B3998" t="s">
        <v>1009</v>
      </c>
      <c r="C3998" s="26" t="s">
        <v>11</v>
      </c>
      <c r="D3998" s="27" t="s">
        <v>53</v>
      </c>
      <c r="E3998" s="26" t="s">
        <v>54</v>
      </c>
    </row>
    <row r="4000" spans="1:7" ht="45" customHeight="1" x14ac:dyDescent="0.25">
      <c r="A4000" s="28" t="s">
        <v>1796</v>
      </c>
      <c r="B4000" s="28" t="s">
        <v>1011</v>
      </c>
      <c r="C4000" s="28" t="s">
        <v>56</v>
      </c>
      <c r="D4000" s="29" t="s">
        <v>40</v>
      </c>
      <c r="E4000" s="71" t="s">
        <v>57</v>
      </c>
      <c r="F4000" s="71" t="s">
        <v>57</v>
      </c>
      <c r="G4000" s="30">
        <f>SUM(G4001:G4001)</f>
        <v>17.986000000000001</v>
      </c>
    </row>
    <row r="4001" spans="1:7" x14ac:dyDescent="0.25">
      <c r="A4001" s="31"/>
      <c r="B4001" s="31"/>
      <c r="C4001" s="32">
        <v>52.9</v>
      </c>
      <c r="D4001" s="32">
        <v>0.4</v>
      </c>
      <c r="E4001" s="32">
        <v>0.85</v>
      </c>
      <c r="F4001" s="32"/>
      <c r="G4001" s="32">
        <f>PRODUCT(C4001:F4001)</f>
        <v>17.986000000000001</v>
      </c>
    </row>
    <row r="4003" spans="1:7" ht="45" customHeight="1" x14ac:dyDescent="0.25">
      <c r="A4003" s="28" t="s">
        <v>1797</v>
      </c>
      <c r="B4003" s="28" t="s">
        <v>1011</v>
      </c>
      <c r="C4003" s="28" t="s">
        <v>58</v>
      </c>
      <c r="D4003" s="29" t="s">
        <v>40</v>
      </c>
      <c r="E4003" s="71" t="s">
        <v>59</v>
      </c>
      <c r="F4003" s="71" t="s">
        <v>59</v>
      </c>
      <c r="G4003" s="30">
        <f>SUM(G4004:G4004)</f>
        <v>5.0999999999999996</v>
      </c>
    </row>
    <row r="4004" spans="1:7" x14ac:dyDescent="0.25">
      <c r="A4004" s="31"/>
      <c r="B4004" s="31"/>
      <c r="C4004" s="32">
        <v>6</v>
      </c>
      <c r="D4004" s="32">
        <v>0.85</v>
      </c>
      <c r="E4004" s="32"/>
      <c r="F4004" s="32"/>
      <c r="G4004" s="32">
        <f>PRODUCT(C4004:F4004)</f>
        <v>5.0999999999999996</v>
      </c>
    </row>
    <row r="4006" spans="1:7" ht="45" customHeight="1" x14ac:dyDescent="0.25">
      <c r="A4006" s="28" t="s">
        <v>1798</v>
      </c>
      <c r="B4006" s="28" t="s">
        <v>1011</v>
      </c>
      <c r="C4006" s="28" t="s">
        <v>60</v>
      </c>
      <c r="D4006" s="29" t="s">
        <v>40</v>
      </c>
      <c r="E4006" s="71" t="s">
        <v>61</v>
      </c>
      <c r="F4006" s="71" t="s">
        <v>61</v>
      </c>
      <c r="G4006" s="30">
        <f>SUM(G4007:G4007)</f>
        <v>11.638000000000002</v>
      </c>
    </row>
    <row r="4007" spans="1:7" x14ac:dyDescent="0.25">
      <c r="A4007" s="31"/>
      <c r="B4007" s="31"/>
      <c r="C4007" s="32">
        <v>52.9</v>
      </c>
      <c r="D4007" s="32">
        <v>0.4</v>
      </c>
      <c r="E4007" s="32">
        <v>0.55000000000000004</v>
      </c>
      <c r="F4007" s="32"/>
      <c r="G4007" s="32">
        <f>PRODUCT(C4007:F4007)</f>
        <v>11.638000000000002</v>
      </c>
    </row>
    <row r="4009" spans="1:7" ht="45" customHeight="1" x14ac:dyDescent="0.25">
      <c r="A4009" s="28" t="s">
        <v>1799</v>
      </c>
      <c r="B4009" s="28" t="s">
        <v>1011</v>
      </c>
      <c r="C4009" s="28" t="s">
        <v>62</v>
      </c>
      <c r="D4009" s="29" t="s">
        <v>40</v>
      </c>
      <c r="E4009" s="71" t="s">
        <v>63</v>
      </c>
      <c r="F4009" s="71" t="s">
        <v>63</v>
      </c>
      <c r="G4009" s="30">
        <f>SUM(G4010:G4010)</f>
        <v>3.3000000000000003</v>
      </c>
    </row>
    <row r="4010" spans="1:7" x14ac:dyDescent="0.25">
      <c r="A4010" s="31"/>
      <c r="B4010" s="31"/>
      <c r="C4010" s="32">
        <v>6</v>
      </c>
      <c r="D4010" s="32">
        <v>0.55000000000000004</v>
      </c>
      <c r="E4010" s="32"/>
      <c r="F4010" s="32"/>
      <c r="G4010" s="32">
        <f>PRODUCT(C4010:F4010)</f>
        <v>3.3000000000000003</v>
      </c>
    </row>
    <row r="4012" spans="1:7" ht="45" customHeight="1" x14ac:dyDescent="0.25">
      <c r="A4012" s="28" t="s">
        <v>1800</v>
      </c>
      <c r="B4012" s="28" t="s">
        <v>1011</v>
      </c>
      <c r="C4012" s="28" t="s">
        <v>64</v>
      </c>
      <c r="D4012" s="29" t="s">
        <v>40</v>
      </c>
      <c r="E4012" s="71" t="s">
        <v>65</v>
      </c>
      <c r="F4012" s="71" t="s">
        <v>65</v>
      </c>
      <c r="G4012" s="30">
        <f>SUM(G4013:G4013)</f>
        <v>6.3479999999999999</v>
      </c>
    </row>
    <row r="4013" spans="1:7" x14ac:dyDescent="0.25">
      <c r="A4013" s="31"/>
      <c r="B4013" s="31"/>
      <c r="C4013" s="32">
        <v>52.9</v>
      </c>
      <c r="D4013" s="32">
        <v>0.4</v>
      </c>
      <c r="E4013" s="32">
        <v>0.3</v>
      </c>
      <c r="F4013" s="32"/>
      <c r="G4013" s="32">
        <f>PRODUCT(C4013:F4013)</f>
        <v>6.3479999999999999</v>
      </c>
    </row>
    <row r="4015" spans="1:7" ht="45" customHeight="1" x14ac:dyDescent="0.25">
      <c r="A4015" s="28" t="s">
        <v>1801</v>
      </c>
      <c r="B4015" s="28" t="s">
        <v>1011</v>
      </c>
      <c r="C4015" s="28" t="s">
        <v>66</v>
      </c>
      <c r="D4015" s="29" t="s">
        <v>40</v>
      </c>
      <c r="E4015" s="71" t="s">
        <v>67</v>
      </c>
      <c r="F4015" s="71" t="s">
        <v>67</v>
      </c>
      <c r="G4015" s="30">
        <f>SUM(G4016:G4016)</f>
        <v>1.7999999999999998</v>
      </c>
    </row>
    <row r="4016" spans="1:7" x14ac:dyDescent="0.25">
      <c r="A4016" s="31"/>
      <c r="B4016" s="31"/>
      <c r="C4016" s="32">
        <v>6</v>
      </c>
      <c r="D4016" s="32">
        <v>0.3</v>
      </c>
      <c r="E4016" s="32"/>
      <c r="F4016" s="32"/>
      <c r="G4016" s="32">
        <f>PRODUCT(C4016:F4016)</f>
        <v>1.7999999999999998</v>
      </c>
    </row>
    <row r="4018" spans="1:7" x14ac:dyDescent="0.25">
      <c r="B4018" t="s">
        <v>1009</v>
      </c>
      <c r="C4018" s="26" t="s">
        <v>6</v>
      </c>
      <c r="D4018" s="27" t="s">
        <v>7</v>
      </c>
      <c r="E4018" s="26" t="s">
        <v>8</v>
      </c>
    </row>
    <row r="4019" spans="1:7" x14ac:dyDescent="0.25">
      <c r="B4019" t="s">
        <v>1009</v>
      </c>
      <c r="C4019" s="26" t="s">
        <v>9</v>
      </c>
      <c r="D4019" s="27" t="s">
        <v>338</v>
      </c>
      <c r="E4019" s="26" t="s">
        <v>339</v>
      </c>
    </row>
    <row r="4020" spans="1:7" x14ac:dyDescent="0.25">
      <c r="B4020" t="s">
        <v>1009</v>
      </c>
      <c r="C4020" s="26" t="s">
        <v>11</v>
      </c>
      <c r="D4020" s="27" t="s">
        <v>68</v>
      </c>
      <c r="E4020" s="26" t="s">
        <v>69</v>
      </c>
    </row>
    <row r="4022" spans="1:7" ht="45" customHeight="1" x14ac:dyDescent="0.25">
      <c r="A4022" s="28" t="s">
        <v>1802</v>
      </c>
      <c r="B4022" s="28" t="s">
        <v>1011</v>
      </c>
      <c r="C4022" s="28" t="s">
        <v>71</v>
      </c>
      <c r="D4022" s="29" t="s">
        <v>15</v>
      </c>
      <c r="E4022" s="71" t="s">
        <v>72</v>
      </c>
      <c r="F4022" s="71" t="s">
        <v>72</v>
      </c>
      <c r="G4022" s="30">
        <f>SUM(G4023:G4023)</f>
        <v>52.9</v>
      </c>
    </row>
    <row r="4023" spans="1:7" x14ac:dyDescent="0.25">
      <c r="A4023" s="31"/>
      <c r="B4023" s="31"/>
      <c r="C4023" s="32">
        <v>52.9</v>
      </c>
      <c r="D4023" s="32"/>
      <c r="E4023" s="32"/>
      <c r="F4023" s="32"/>
      <c r="G4023" s="32">
        <f>PRODUCT(C4023:F4023)</f>
        <v>52.9</v>
      </c>
    </row>
    <row r="4025" spans="1:7" ht="45" customHeight="1" x14ac:dyDescent="0.25">
      <c r="A4025" s="28" t="s">
        <v>1803</v>
      </c>
      <c r="B4025" s="28" t="s">
        <v>1011</v>
      </c>
      <c r="C4025" s="28" t="s">
        <v>73</v>
      </c>
      <c r="D4025" s="29" t="s">
        <v>18</v>
      </c>
      <c r="E4025" s="71" t="s">
        <v>74</v>
      </c>
      <c r="F4025" s="71" t="s">
        <v>74</v>
      </c>
      <c r="G4025" s="30">
        <f>SUM(G4026:G4026)</f>
        <v>1</v>
      </c>
    </row>
    <row r="4026" spans="1:7" x14ac:dyDescent="0.25">
      <c r="A4026" s="31"/>
      <c r="B4026" s="31"/>
      <c r="C4026" s="32">
        <v>1</v>
      </c>
      <c r="D4026" s="32"/>
      <c r="E4026" s="32"/>
      <c r="F4026" s="32"/>
      <c r="G4026" s="32">
        <f>PRODUCT(C4026:F4026)</f>
        <v>1</v>
      </c>
    </row>
    <row r="4028" spans="1:7" ht="45" customHeight="1" x14ac:dyDescent="0.25">
      <c r="A4028" s="28" t="s">
        <v>1804</v>
      </c>
      <c r="B4028" s="28" t="s">
        <v>1011</v>
      </c>
      <c r="C4028" s="28" t="s">
        <v>75</v>
      </c>
      <c r="D4028" s="29" t="s">
        <v>15</v>
      </c>
      <c r="E4028" s="71" t="s">
        <v>76</v>
      </c>
      <c r="F4028" s="71" t="s">
        <v>76</v>
      </c>
      <c r="G4028" s="30">
        <f>SUM(G4029:G4029)</f>
        <v>52.9</v>
      </c>
    </row>
    <row r="4029" spans="1:7" x14ac:dyDescent="0.25">
      <c r="A4029" s="31"/>
      <c r="B4029" s="31"/>
      <c r="C4029" s="32">
        <v>52.9</v>
      </c>
      <c r="D4029" s="32"/>
      <c r="E4029" s="32"/>
      <c r="F4029" s="32"/>
      <c r="G4029" s="32">
        <f>PRODUCT(C4029:F4029)</f>
        <v>52.9</v>
      </c>
    </row>
    <row r="4031" spans="1:7" x14ac:dyDescent="0.25">
      <c r="B4031" t="s">
        <v>1009</v>
      </c>
      <c r="C4031" s="26" t="s">
        <v>6</v>
      </c>
      <c r="D4031" s="27" t="s">
        <v>7</v>
      </c>
      <c r="E4031" s="26" t="s">
        <v>8</v>
      </c>
    </row>
    <row r="4032" spans="1:7" x14ac:dyDescent="0.25">
      <c r="B4032" t="s">
        <v>1009</v>
      </c>
      <c r="C4032" s="26" t="s">
        <v>9</v>
      </c>
      <c r="D4032" s="27" t="s">
        <v>338</v>
      </c>
      <c r="E4032" s="26" t="s">
        <v>339</v>
      </c>
    </row>
    <row r="4033" spans="1:7" x14ac:dyDescent="0.25">
      <c r="B4033" t="s">
        <v>1009</v>
      </c>
      <c r="C4033" s="26" t="s">
        <v>11</v>
      </c>
      <c r="D4033" s="27" t="s">
        <v>79</v>
      </c>
      <c r="E4033" s="26" t="s">
        <v>80</v>
      </c>
    </row>
    <row r="4035" spans="1:7" ht="45" customHeight="1" x14ac:dyDescent="0.25">
      <c r="A4035" s="28" t="s">
        <v>1805</v>
      </c>
      <c r="B4035" s="28" t="s">
        <v>1011</v>
      </c>
      <c r="C4035" s="28" t="s">
        <v>166</v>
      </c>
      <c r="D4035" s="29" t="s">
        <v>18</v>
      </c>
      <c r="E4035" s="71" t="s">
        <v>167</v>
      </c>
      <c r="F4035" s="71" t="s">
        <v>167</v>
      </c>
      <c r="G4035" s="30">
        <f>SUM(G4036:G4036)</f>
        <v>2</v>
      </c>
    </row>
    <row r="4036" spans="1:7" x14ac:dyDescent="0.25">
      <c r="A4036" s="31"/>
      <c r="B4036" s="31"/>
      <c r="C4036" s="32">
        <v>2</v>
      </c>
      <c r="D4036" s="32"/>
      <c r="E4036" s="32"/>
      <c r="F4036" s="32"/>
      <c r="G4036" s="32">
        <f>PRODUCT(C4036:F4036)</f>
        <v>2</v>
      </c>
    </row>
    <row r="4038" spans="1:7" x14ac:dyDescent="0.25">
      <c r="B4038" t="s">
        <v>1009</v>
      </c>
      <c r="C4038" s="26" t="s">
        <v>6</v>
      </c>
      <c r="D4038" s="27" t="s">
        <v>7</v>
      </c>
      <c r="E4038" s="26" t="s">
        <v>8</v>
      </c>
    </row>
    <row r="4039" spans="1:7" x14ac:dyDescent="0.25">
      <c r="B4039" t="s">
        <v>1009</v>
      </c>
      <c r="C4039" s="26" t="s">
        <v>9</v>
      </c>
      <c r="D4039" s="27" t="s">
        <v>338</v>
      </c>
      <c r="E4039" s="26" t="s">
        <v>339</v>
      </c>
    </row>
    <row r="4040" spans="1:7" x14ac:dyDescent="0.25">
      <c r="B4040" t="s">
        <v>1009</v>
      </c>
      <c r="C4040" s="26" t="s">
        <v>11</v>
      </c>
      <c r="D4040" s="27" t="s">
        <v>84</v>
      </c>
      <c r="E4040" s="26" t="s">
        <v>85</v>
      </c>
    </row>
    <row r="4042" spans="1:7" ht="45" customHeight="1" x14ac:dyDescent="0.25">
      <c r="A4042" s="28" t="s">
        <v>1806</v>
      </c>
      <c r="B4042" s="28" t="s">
        <v>1011</v>
      </c>
      <c r="C4042" s="28" t="s">
        <v>87</v>
      </c>
      <c r="D4042" s="29" t="s">
        <v>31</v>
      </c>
      <c r="E4042" s="71" t="s">
        <v>88</v>
      </c>
      <c r="F4042" s="71" t="s">
        <v>88</v>
      </c>
      <c r="G4042" s="30">
        <f>SUM(G4043:G4044)</f>
        <v>27.16</v>
      </c>
    </row>
    <row r="4043" spans="1:7" x14ac:dyDescent="0.25">
      <c r="A4043" s="31"/>
      <c r="B4043" s="31"/>
      <c r="C4043" s="32">
        <v>52.9</v>
      </c>
      <c r="D4043" s="32">
        <v>0.4</v>
      </c>
      <c r="E4043" s="32"/>
      <c r="F4043" s="32"/>
      <c r="G4043" s="32">
        <f>PRODUCT(C4043:F4043)</f>
        <v>21.16</v>
      </c>
    </row>
    <row r="4044" spans="1:7" x14ac:dyDescent="0.25">
      <c r="A4044" s="31"/>
      <c r="B4044" s="31"/>
      <c r="C4044" s="32">
        <v>6</v>
      </c>
      <c r="D4044" s="32"/>
      <c r="E4044" s="32"/>
      <c r="F4044" s="32"/>
      <c r="G4044" s="32">
        <f>PRODUCT(C4044:F4044)</f>
        <v>6</v>
      </c>
    </row>
    <row r="4046" spans="1:7" ht="45" customHeight="1" x14ac:dyDescent="0.25">
      <c r="A4046" s="28" t="s">
        <v>1807</v>
      </c>
      <c r="B4046" s="28" t="s">
        <v>1011</v>
      </c>
      <c r="C4046" s="28" t="s">
        <v>89</v>
      </c>
      <c r="D4046" s="29" t="s">
        <v>40</v>
      </c>
      <c r="E4046" s="71" t="s">
        <v>90</v>
      </c>
      <c r="F4046" s="71" t="s">
        <v>90</v>
      </c>
      <c r="G4046" s="30">
        <f>SUM(G4047:G4048)</f>
        <v>2.7160000000000002</v>
      </c>
    </row>
    <row r="4047" spans="1:7" x14ac:dyDescent="0.25">
      <c r="A4047" s="31"/>
      <c r="B4047" s="31"/>
      <c r="C4047" s="32">
        <v>52.9</v>
      </c>
      <c r="D4047" s="32">
        <v>0.4</v>
      </c>
      <c r="E4047" s="32">
        <v>0.1</v>
      </c>
      <c r="F4047" s="32"/>
      <c r="G4047" s="32">
        <f>PRODUCT(C4047:F4047)</f>
        <v>2.1160000000000001</v>
      </c>
    </row>
    <row r="4048" spans="1:7" x14ac:dyDescent="0.25">
      <c r="A4048" s="31"/>
      <c r="B4048" s="31"/>
      <c r="C4048" s="32">
        <v>6</v>
      </c>
      <c r="D4048" s="32"/>
      <c r="E4048" s="32">
        <v>0.1</v>
      </c>
      <c r="F4048" s="32"/>
      <c r="G4048" s="32">
        <f>PRODUCT(C4048:F4048)</f>
        <v>0.60000000000000009</v>
      </c>
    </row>
    <row r="4050" spans="1:7" x14ac:dyDescent="0.25">
      <c r="B4050" t="s">
        <v>1009</v>
      </c>
      <c r="C4050" s="26" t="s">
        <v>6</v>
      </c>
      <c r="D4050" s="27" t="s">
        <v>7</v>
      </c>
      <c r="E4050" s="26" t="s">
        <v>8</v>
      </c>
    </row>
    <row r="4051" spans="1:7" x14ac:dyDescent="0.25">
      <c r="B4051" t="s">
        <v>1009</v>
      </c>
      <c r="C4051" s="26" t="s">
        <v>9</v>
      </c>
      <c r="D4051" s="27" t="s">
        <v>338</v>
      </c>
      <c r="E4051" s="26" t="s">
        <v>339</v>
      </c>
    </row>
    <row r="4052" spans="1:7" x14ac:dyDescent="0.25">
      <c r="B4052" t="s">
        <v>1009</v>
      </c>
      <c r="C4052" s="26" t="s">
        <v>11</v>
      </c>
      <c r="D4052" s="27" t="s">
        <v>93</v>
      </c>
      <c r="E4052" s="26" t="s">
        <v>94</v>
      </c>
    </row>
    <row r="4054" spans="1:7" ht="45" customHeight="1" x14ac:dyDescent="0.25">
      <c r="A4054" s="28" t="s">
        <v>1808</v>
      </c>
      <c r="B4054" s="28" t="s">
        <v>1011</v>
      </c>
      <c r="C4054" s="28" t="s">
        <v>96</v>
      </c>
      <c r="D4054" s="29" t="s">
        <v>40</v>
      </c>
      <c r="E4054" s="71" t="s">
        <v>97</v>
      </c>
      <c r="F4054" s="71" t="s">
        <v>97</v>
      </c>
      <c r="G4054" s="30">
        <f>SUM(G4055:G4061)</f>
        <v>28.518000000000004</v>
      </c>
    </row>
    <row r="4055" spans="1:7" x14ac:dyDescent="0.25">
      <c r="A4055" s="31" t="s">
        <v>1048</v>
      </c>
      <c r="B4055" s="31"/>
      <c r="C4055" s="32"/>
      <c r="D4055" s="32"/>
      <c r="E4055" s="32"/>
      <c r="F4055" s="32"/>
      <c r="G4055" s="32"/>
    </row>
    <row r="4056" spans="1:7" x14ac:dyDescent="0.25">
      <c r="A4056" s="31" t="s">
        <v>1049</v>
      </c>
      <c r="B4056" s="31"/>
      <c r="C4056" s="32">
        <v>52.9</v>
      </c>
      <c r="D4056" s="32">
        <v>0.4</v>
      </c>
      <c r="E4056" s="32">
        <v>0.15</v>
      </c>
      <c r="F4056" s="32">
        <v>1.35</v>
      </c>
      <c r="G4056" s="32">
        <f t="shared" ref="G4056:G4061" si="43">PRODUCT(C4056:F4056)</f>
        <v>4.2849000000000004</v>
      </c>
    </row>
    <row r="4057" spans="1:7" x14ac:dyDescent="0.25">
      <c r="A4057" s="31" t="s">
        <v>1049</v>
      </c>
      <c r="B4057" s="31"/>
      <c r="C4057" s="32">
        <v>6</v>
      </c>
      <c r="D4057" s="32"/>
      <c r="E4057" s="32">
        <v>0.15</v>
      </c>
      <c r="F4057" s="32">
        <v>1.35</v>
      </c>
      <c r="G4057" s="32">
        <f t="shared" si="43"/>
        <v>1.2149999999999999</v>
      </c>
    </row>
    <row r="4058" spans="1:7" x14ac:dyDescent="0.25">
      <c r="A4058" s="31" t="s">
        <v>1051</v>
      </c>
      <c r="B4058" s="31"/>
      <c r="C4058" s="32">
        <v>52.9</v>
      </c>
      <c r="D4058" s="32">
        <v>0.4</v>
      </c>
      <c r="E4058" s="32">
        <v>0.85</v>
      </c>
      <c r="F4058" s="32">
        <v>1.35</v>
      </c>
      <c r="G4058" s="32">
        <f t="shared" si="43"/>
        <v>24.281100000000002</v>
      </c>
    </row>
    <row r="4059" spans="1:7" x14ac:dyDescent="0.25">
      <c r="A4059" s="31" t="s">
        <v>1051</v>
      </c>
      <c r="B4059" s="31"/>
      <c r="C4059" s="32">
        <v>6</v>
      </c>
      <c r="D4059" s="32">
        <v>0.85</v>
      </c>
      <c r="E4059" s="32"/>
      <c r="F4059" s="32">
        <v>1.35</v>
      </c>
      <c r="G4059" s="32">
        <f t="shared" si="43"/>
        <v>6.8849999999999998</v>
      </c>
    </row>
    <row r="4060" spans="1:7" x14ac:dyDescent="0.25">
      <c r="A4060" s="31" t="s">
        <v>1052</v>
      </c>
      <c r="B4060" s="31"/>
      <c r="C4060" s="32">
        <v>52.9</v>
      </c>
      <c r="D4060" s="32">
        <v>0.4</v>
      </c>
      <c r="E4060" s="32">
        <v>0.3</v>
      </c>
      <c r="F4060" s="32">
        <v>-1</v>
      </c>
      <c r="G4060" s="32">
        <f t="shared" si="43"/>
        <v>-6.3479999999999999</v>
      </c>
    </row>
    <row r="4061" spans="1:7" x14ac:dyDescent="0.25">
      <c r="A4061" s="31" t="s">
        <v>1052</v>
      </c>
      <c r="B4061" s="31"/>
      <c r="C4061" s="32">
        <v>6</v>
      </c>
      <c r="D4061" s="32">
        <v>0.3</v>
      </c>
      <c r="E4061" s="32"/>
      <c r="F4061" s="32">
        <v>-1</v>
      </c>
      <c r="G4061" s="32">
        <f t="shared" si="43"/>
        <v>-1.7999999999999998</v>
      </c>
    </row>
    <row r="4063" spans="1:7" ht="45" customHeight="1" x14ac:dyDescent="0.25">
      <c r="A4063" s="28" t="s">
        <v>1809</v>
      </c>
      <c r="B4063" s="28" t="s">
        <v>1011</v>
      </c>
      <c r="C4063" s="28" t="s">
        <v>98</v>
      </c>
      <c r="D4063" s="29" t="s">
        <v>40</v>
      </c>
      <c r="E4063" s="71" t="s">
        <v>99</v>
      </c>
      <c r="F4063" s="71" t="s">
        <v>99</v>
      </c>
      <c r="G4063" s="30">
        <f>SUM(G4064:G4068)</f>
        <v>23.0181</v>
      </c>
    </row>
    <row r="4064" spans="1:7" x14ac:dyDescent="0.25">
      <c r="A4064" s="31" t="s">
        <v>1048</v>
      </c>
      <c r="B4064" s="31"/>
      <c r="C4064" s="32"/>
      <c r="D4064" s="32"/>
      <c r="E4064" s="32"/>
      <c r="F4064" s="32"/>
      <c r="G4064" s="32"/>
    </row>
    <row r="4065" spans="1:7" x14ac:dyDescent="0.25">
      <c r="A4065" s="31" t="s">
        <v>1051</v>
      </c>
      <c r="B4065" s="31"/>
      <c r="C4065" s="32">
        <v>52.9</v>
      </c>
      <c r="D4065" s="32">
        <v>0.4</v>
      </c>
      <c r="E4065" s="32">
        <v>0.85</v>
      </c>
      <c r="F4065" s="32">
        <v>1.35</v>
      </c>
      <c r="G4065" s="32">
        <f>PRODUCT(C4065:F4065)</f>
        <v>24.281100000000002</v>
      </c>
    </row>
    <row r="4066" spans="1:7" x14ac:dyDescent="0.25">
      <c r="A4066" s="31" t="s">
        <v>1051</v>
      </c>
      <c r="B4066" s="31"/>
      <c r="C4066" s="32">
        <v>6</v>
      </c>
      <c r="D4066" s="32">
        <v>0.85</v>
      </c>
      <c r="E4066" s="32"/>
      <c r="F4066" s="32">
        <v>1.35</v>
      </c>
      <c r="G4066" s="32">
        <f>PRODUCT(C4066:F4066)</f>
        <v>6.8849999999999998</v>
      </c>
    </row>
    <row r="4067" spans="1:7" x14ac:dyDescent="0.25">
      <c r="A4067" s="31" t="s">
        <v>1052</v>
      </c>
      <c r="B4067" s="31"/>
      <c r="C4067" s="32">
        <v>52.9</v>
      </c>
      <c r="D4067" s="32">
        <v>0.4</v>
      </c>
      <c r="E4067" s="32">
        <v>0.3</v>
      </c>
      <c r="F4067" s="32">
        <v>-1</v>
      </c>
      <c r="G4067" s="32">
        <f>PRODUCT(C4067:F4067)</f>
        <v>-6.3479999999999999</v>
      </c>
    </row>
    <row r="4068" spans="1:7" x14ac:dyDescent="0.25">
      <c r="A4068" s="31" t="s">
        <v>1052</v>
      </c>
      <c r="B4068" s="31"/>
      <c r="C4068" s="32">
        <v>6</v>
      </c>
      <c r="D4068" s="32">
        <v>0.3</v>
      </c>
      <c r="E4068" s="32"/>
      <c r="F4068" s="32">
        <v>-1</v>
      </c>
      <c r="G4068" s="32">
        <f>PRODUCT(C4068:F4068)</f>
        <v>-1.7999999999999998</v>
      </c>
    </row>
    <row r="4070" spans="1:7" ht="45" customHeight="1" x14ac:dyDescent="0.25">
      <c r="A4070" s="28" t="s">
        <v>1810</v>
      </c>
      <c r="B4070" s="28" t="s">
        <v>1011</v>
      </c>
      <c r="C4070" s="28" t="s">
        <v>100</v>
      </c>
      <c r="D4070" s="29" t="s">
        <v>40</v>
      </c>
      <c r="E4070" s="71" t="s">
        <v>101</v>
      </c>
      <c r="F4070" s="71" t="s">
        <v>101</v>
      </c>
      <c r="G4070" s="30">
        <f>SUM(G4071:G4075)</f>
        <v>23.0181</v>
      </c>
    </row>
    <row r="4071" spans="1:7" x14ac:dyDescent="0.25">
      <c r="A4071" s="31" t="s">
        <v>1048</v>
      </c>
      <c r="B4071" s="31"/>
      <c r="C4071" s="32"/>
      <c r="D4071" s="32"/>
      <c r="E4071" s="32"/>
      <c r="F4071" s="32"/>
      <c r="G4071" s="32"/>
    </row>
    <row r="4072" spans="1:7" x14ac:dyDescent="0.25">
      <c r="A4072" s="31" t="s">
        <v>1051</v>
      </c>
      <c r="B4072" s="31"/>
      <c r="C4072" s="32">
        <v>52.9</v>
      </c>
      <c r="D4072" s="32">
        <v>0.4</v>
      </c>
      <c r="E4072" s="32">
        <v>0.85</v>
      </c>
      <c r="F4072" s="32">
        <v>1.35</v>
      </c>
      <c r="G4072" s="32">
        <f>PRODUCT(C4072:F4072)</f>
        <v>24.281100000000002</v>
      </c>
    </row>
    <row r="4073" spans="1:7" x14ac:dyDescent="0.25">
      <c r="A4073" s="31" t="s">
        <v>1051</v>
      </c>
      <c r="B4073" s="31"/>
      <c r="C4073" s="32">
        <v>6</v>
      </c>
      <c r="D4073" s="32">
        <v>0.85</v>
      </c>
      <c r="E4073" s="32"/>
      <c r="F4073" s="32">
        <v>1.35</v>
      </c>
      <c r="G4073" s="32">
        <f>PRODUCT(C4073:F4073)</f>
        <v>6.8849999999999998</v>
      </c>
    </row>
    <row r="4074" spans="1:7" x14ac:dyDescent="0.25">
      <c r="A4074" s="31" t="s">
        <v>1052</v>
      </c>
      <c r="B4074" s="31"/>
      <c r="C4074" s="32">
        <v>52.9</v>
      </c>
      <c r="D4074" s="32">
        <v>0.4</v>
      </c>
      <c r="E4074" s="32">
        <v>0.3</v>
      </c>
      <c r="F4074" s="32">
        <v>-1</v>
      </c>
      <c r="G4074" s="32">
        <f>PRODUCT(C4074:F4074)</f>
        <v>-6.3479999999999999</v>
      </c>
    </row>
    <row r="4075" spans="1:7" x14ac:dyDescent="0.25">
      <c r="A4075" s="31" t="s">
        <v>1052</v>
      </c>
      <c r="B4075" s="31"/>
      <c r="C4075" s="32">
        <v>6</v>
      </c>
      <c r="D4075" s="32">
        <v>0.3</v>
      </c>
      <c r="E4075" s="32"/>
      <c r="F4075" s="32">
        <v>-1</v>
      </c>
      <c r="G4075" s="32">
        <f>PRODUCT(C4075:F4075)</f>
        <v>-1.7999999999999998</v>
      </c>
    </row>
    <row r="4077" spans="1:7" ht="45" customHeight="1" x14ac:dyDescent="0.25">
      <c r="A4077" s="28" t="s">
        <v>1811</v>
      </c>
      <c r="B4077" s="28" t="s">
        <v>1011</v>
      </c>
      <c r="C4077" s="28" t="s">
        <v>102</v>
      </c>
      <c r="D4077" s="29" t="s">
        <v>40</v>
      </c>
      <c r="E4077" s="71" t="s">
        <v>103</v>
      </c>
      <c r="F4077" s="71" t="s">
        <v>103</v>
      </c>
      <c r="G4077" s="30">
        <f>SUM(G4078:G4080)</f>
        <v>5.4999000000000002</v>
      </c>
    </row>
    <row r="4078" spans="1:7" x14ac:dyDescent="0.25">
      <c r="A4078" s="31" t="s">
        <v>1048</v>
      </c>
      <c r="B4078" s="31"/>
      <c r="C4078" s="32"/>
      <c r="D4078" s="32"/>
      <c r="E4078" s="32"/>
      <c r="F4078" s="32"/>
      <c r="G4078" s="32"/>
    </row>
    <row r="4079" spans="1:7" x14ac:dyDescent="0.25">
      <c r="A4079" s="31" t="s">
        <v>1049</v>
      </c>
      <c r="B4079" s="31"/>
      <c r="C4079" s="32">
        <v>52.9</v>
      </c>
      <c r="D4079" s="32">
        <v>0.4</v>
      </c>
      <c r="E4079" s="32">
        <v>0.15</v>
      </c>
      <c r="F4079" s="32">
        <v>1.35</v>
      </c>
      <c r="G4079" s="32">
        <f>PRODUCT(C4079:F4079)</f>
        <v>4.2849000000000004</v>
      </c>
    </row>
    <row r="4080" spans="1:7" x14ac:dyDescent="0.25">
      <c r="A4080" s="31" t="s">
        <v>1049</v>
      </c>
      <c r="B4080" s="31"/>
      <c r="C4080" s="32">
        <v>6</v>
      </c>
      <c r="D4080" s="32"/>
      <c r="E4080" s="32">
        <v>0.15</v>
      </c>
      <c r="F4080" s="32">
        <v>1.35</v>
      </c>
      <c r="G4080" s="32">
        <f>PRODUCT(C4080:F4080)</f>
        <v>1.2149999999999999</v>
      </c>
    </row>
    <row r="4082" spans="1:7" ht="45" customHeight="1" x14ac:dyDescent="0.25">
      <c r="A4082" s="28" t="s">
        <v>1812</v>
      </c>
      <c r="B4082" s="28" t="s">
        <v>1011</v>
      </c>
      <c r="C4082" s="28" t="s">
        <v>104</v>
      </c>
      <c r="D4082" s="29" t="s">
        <v>40</v>
      </c>
      <c r="E4082" s="71" t="s">
        <v>105</v>
      </c>
      <c r="F4082" s="71" t="s">
        <v>105</v>
      </c>
      <c r="G4082" s="30">
        <f>SUM(G4083:G4085)</f>
        <v>5.4999000000000002</v>
      </c>
    </row>
    <row r="4083" spans="1:7" x14ac:dyDescent="0.25">
      <c r="A4083" s="31" t="s">
        <v>1048</v>
      </c>
      <c r="B4083" s="31"/>
      <c r="C4083" s="32"/>
      <c r="D4083" s="32"/>
      <c r="E4083" s="32"/>
      <c r="F4083" s="32"/>
      <c r="G4083" s="32"/>
    </row>
    <row r="4084" spans="1:7" x14ac:dyDescent="0.25">
      <c r="A4084" s="31" t="s">
        <v>1049</v>
      </c>
      <c r="B4084" s="31"/>
      <c r="C4084" s="32">
        <v>52.9</v>
      </c>
      <c r="D4084" s="32">
        <v>0.4</v>
      </c>
      <c r="E4084" s="32">
        <v>0.15</v>
      </c>
      <c r="F4084" s="32">
        <v>1.35</v>
      </c>
      <c r="G4084" s="32">
        <f>PRODUCT(C4084:F4084)</f>
        <v>4.2849000000000004</v>
      </c>
    </row>
    <row r="4085" spans="1:7" x14ac:dyDescent="0.25">
      <c r="A4085" s="31" t="s">
        <v>1049</v>
      </c>
      <c r="B4085" s="31"/>
      <c r="C4085" s="32">
        <v>6</v>
      </c>
      <c r="D4085" s="32"/>
      <c r="E4085" s="32">
        <v>0.15</v>
      </c>
      <c r="F4085" s="32">
        <v>1.35</v>
      </c>
      <c r="G4085" s="32">
        <f>PRODUCT(C4085:F4085)</f>
        <v>1.2149999999999999</v>
      </c>
    </row>
    <row r="4087" spans="1:7" ht="45" customHeight="1" x14ac:dyDescent="0.25">
      <c r="A4087" s="28" t="s">
        <v>1813</v>
      </c>
      <c r="B4087" s="28" t="s">
        <v>1011</v>
      </c>
      <c r="C4087" s="28" t="s">
        <v>106</v>
      </c>
      <c r="D4087" s="29" t="s">
        <v>40</v>
      </c>
      <c r="E4087" s="71" t="s">
        <v>107</v>
      </c>
      <c r="F4087" s="71" t="s">
        <v>107</v>
      </c>
      <c r="G4087" s="30">
        <f>SUM(G4088:G4088)</f>
        <v>0.5</v>
      </c>
    </row>
    <row r="4088" spans="1:7" x14ac:dyDescent="0.25">
      <c r="A4088" s="31"/>
      <c r="B4088" s="31"/>
      <c r="C4088" s="32">
        <v>0.5</v>
      </c>
      <c r="D4088" s="32"/>
      <c r="E4088" s="32"/>
      <c r="F4088" s="32"/>
      <c r="G4088" s="32">
        <f>PRODUCT(C4088:F4088)</f>
        <v>0.5</v>
      </c>
    </row>
    <row r="4090" spans="1:7" x14ac:dyDescent="0.25">
      <c r="B4090" t="s">
        <v>1009</v>
      </c>
      <c r="C4090" s="26" t="s">
        <v>6</v>
      </c>
      <c r="D4090" s="27" t="s">
        <v>7</v>
      </c>
      <c r="E4090" s="26" t="s">
        <v>8</v>
      </c>
    </row>
    <row r="4091" spans="1:7" x14ac:dyDescent="0.25">
      <c r="B4091" t="s">
        <v>1009</v>
      </c>
      <c r="C4091" s="26" t="s">
        <v>9</v>
      </c>
      <c r="D4091" s="27" t="s">
        <v>348</v>
      </c>
      <c r="E4091" s="26" t="s">
        <v>349</v>
      </c>
    </row>
    <row r="4092" spans="1:7" x14ac:dyDescent="0.25">
      <c r="B4092" t="s">
        <v>1009</v>
      </c>
      <c r="C4092" s="26" t="s">
        <v>11</v>
      </c>
      <c r="D4092" s="27" t="s">
        <v>7</v>
      </c>
      <c r="E4092" s="26" t="s">
        <v>12</v>
      </c>
    </row>
    <row r="4094" spans="1:7" ht="45" customHeight="1" x14ac:dyDescent="0.25">
      <c r="A4094" s="28" t="s">
        <v>1814</v>
      </c>
      <c r="B4094" s="28" t="s">
        <v>1011</v>
      </c>
      <c r="C4094" s="28" t="s">
        <v>14</v>
      </c>
      <c r="D4094" s="29" t="s">
        <v>15</v>
      </c>
      <c r="E4094" s="71" t="s">
        <v>16</v>
      </c>
      <c r="F4094" s="71" t="s">
        <v>16</v>
      </c>
      <c r="G4094" s="30">
        <f>SUM(G4095:G4095)</f>
        <v>60</v>
      </c>
    </row>
    <row r="4095" spans="1:7" x14ac:dyDescent="0.25">
      <c r="A4095" s="31"/>
      <c r="B4095" s="31"/>
      <c r="C4095" s="32">
        <v>60</v>
      </c>
      <c r="D4095" s="32"/>
      <c r="E4095" s="32"/>
      <c r="F4095" s="32"/>
      <c r="G4095" s="32">
        <f>PRODUCT(C4095:F4095)</f>
        <v>60</v>
      </c>
    </row>
    <row r="4097" spans="1:7" ht="45" customHeight="1" x14ac:dyDescent="0.25">
      <c r="A4097" s="28" t="s">
        <v>1815</v>
      </c>
      <c r="B4097" s="28" t="s">
        <v>1011</v>
      </c>
      <c r="C4097" s="28" t="s">
        <v>17</v>
      </c>
      <c r="D4097" s="29" t="s">
        <v>18</v>
      </c>
      <c r="E4097" s="71" t="s">
        <v>19</v>
      </c>
      <c r="F4097" s="71" t="s">
        <v>19</v>
      </c>
      <c r="G4097" s="30">
        <f>SUM(G4098:G4098)</f>
        <v>12</v>
      </c>
    </row>
    <row r="4098" spans="1:7" x14ac:dyDescent="0.25">
      <c r="A4098" s="31"/>
      <c r="B4098" s="31"/>
      <c r="C4098" s="32">
        <v>12</v>
      </c>
      <c r="D4098" s="32"/>
      <c r="E4098" s="32"/>
      <c r="F4098" s="32"/>
      <c r="G4098" s="32">
        <f>PRODUCT(C4098:F4098)</f>
        <v>12</v>
      </c>
    </row>
    <row r="4100" spans="1:7" ht="45" customHeight="1" x14ac:dyDescent="0.25">
      <c r="A4100" s="28" t="s">
        <v>1816</v>
      </c>
      <c r="B4100" s="28" t="s">
        <v>1011</v>
      </c>
      <c r="C4100" s="28" t="s">
        <v>20</v>
      </c>
      <c r="D4100" s="29" t="s">
        <v>18</v>
      </c>
      <c r="E4100" s="71" t="s">
        <v>21</v>
      </c>
      <c r="F4100" s="71" t="s">
        <v>21</v>
      </c>
      <c r="G4100" s="30">
        <f>SUM(G4101:G4101)</f>
        <v>6</v>
      </c>
    </row>
    <row r="4101" spans="1:7" x14ac:dyDescent="0.25">
      <c r="A4101" s="31"/>
      <c r="B4101" s="31"/>
      <c r="C4101" s="32">
        <v>6</v>
      </c>
      <c r="D4101" s="32"/>
      <c r="E4101" s="32"/>
      <c r="F4101" s="32"/>
      <c r="G4101" s="32">
        <f>PRODUCT(C4101:F4101)</f>
        <v>6</v>
      </c>
    </row>
    <row r="4103" spans="1:7" ht="45" customHeight="1" x14ac:dyDescent="0.25">
      <c r="A4103" s="28" t="s">
        <v>1817</v>
      </c>
      <c r="B4103" s="28" t="s">
        <v>1011</v>
      </c>
      <c r="C4103" s="28" t="s">
        <v>22</v>
      </c>
      <c r="D4103" s="29" t="s">
        <v>15</v>
      </c>
      <c r="E4103" s="71" t="s">
        <v>23</v>
      </c>
      <c r="F4103" s="71" t="s">
        <v>23</v>
      </c>
      <c r="G4103" s="30">
        <f>SUM(G4104:G4104)</f>
        <v>125</v>
      </c>
    </row>
    <row r="4104" spans="1:7" x14ac:dyDescent="0.25">
      <c r="A4104" s="31"/>
      <c r="B4104" s="31"/>
      <c r="C4104" s="32">
        <v>125</v>
      </c>
      <c r="D4104" s="32"/>
      <c r="E4104" s="32"/>
      <c r="F4104" s="32"/>
      <c r="G4104" s="32">
        <f>PRODUCT(C4104:F4104)</f>
        <v>125</v>
      </c>
    </row>
    <row r="4106" spans="1:7" ht="45" customHeight="1" x14ac:dyDescent="0.25">
      <c r="A4106" s="28" t="s">
        <v>1818</v>
      </c>
      <c r="B4106" s="28" t="s">
        <v>1011</v>
      </c>
      <c r="C4106" s="28" t="s">
        <v>24</v>
      </c>
      <c r="D4106" s="29" t="s">
        <v>18</v>
      </c>
      <c r="E4106" s="71" t="s">
        <v>25</v>
      </c>
      <c r="F4106" s="71" t="s">
        <v>25</v>
      </c>
      <c r="G4106" s="30">
        <f>SUM(G4107:G4109)</f>
        <v>9</v>
      </c>
    </row>
    <row r="4107" spans="1:7" x14ac:dyDescent="0.25">
      <c r="A4107" s="31" t="s">
        <v>1016</v>
      </c>
      <c r="B4107" s="31"/>
      <c r="C4107" s="32">
        <v>6</v>
      </c>
      <c r="D4107" s="32"/>
      <c r="E4107" s="32"/>
      <c r="F4107" s="32"/>
      <c r="G4107" s="32">
        <f>PRODUCT(C4107:F4107)</f>
        <v>6</v>
      </c>
    </row>
    <row r="4108" spans="1:7" x14ac:dyDescent="0.25">
      <c r="A4108" s="31" t="s">
        <v>1017</v>
      </c>
      <c r="B4108" s="31"/>
      <c r="C4108" s="32">
        <v>2</v>
      </c>
      <c r="D4108" s="32"/>
      <c r="E4108" s="32"/>
      <c r="F4108" s="32"/>
      <c r="G4108" s="32">
        <f>PRODUCT(C4108:F4108)</f>
        <v>2</v>
      </c>
    </row>
    <row r="4109" spans="1:7" x14ac:dyDescent="0.25">
      <c r="A4109" s="31" t="s">
        <v>1018</v>
      </c>
      <c r="B4109" s="31"/>
      <c r="C4109" s="32">
        <v>1</v>
      </c>
      <c r="D4109" s="32"/>
      <c r="E4109" s="32"/>
      <c r="F4109" s="32"/>
      <c r="G4109" s="32">
        <f>PRODUCT(C4109:F4109)</f>
        <v>1</v>
      </c>
    </row>
    <row r="4111" spans="1:7" ht="45" customHeight="1" x14ac:dyDescent="0.25">
      <c r="A4111" s="28" t="s">
        <v>1819</v>
      </c>
      <c r="B4111" s="28" t="s">
        <v>1011</v>
      </c>
      <c r="C4111" s="28" t="s">
        <v>26</v>
      </c>
      <c r="D4111" s="29" t="s">
        <v>18</v>
      </c>
      <c r="E4111" s="71" t="s">
        <v>27</v>
      </c>
      <c r="F4111" s="71" t="s">
        <v>27</v>
      </c>
      <c r="G4111" s="30">
        <f>SUM(G4112:G4113)</f>
        <v>3</v>
      </c>
    </row>
    <row r="4112" spans="1:7" x14ac:dyDescent="0.25">
      <c r="A4112" s="31" t="s">
        <v>1020</v>
      </c>
      <c r="B4112" s="31"/>
      <c r="C4112" s="32">
        <v>2</v>
      </c>
      <c r="D4112" s="32"/>
      <c r="E4112" s="32"/>
      <c r="F4112" s="32"/>
      <c r="G4112" s="32">
        <f>PRODUCT(C4112:F4112)</f>
        <v>2</v>
      </c>
    </row>
    <row r="4113" spans="1:7" x14ac:dyDescent="0.25">
      <c r="A4113" s="31" t="s">
        <v>1021</v>
      </c>
      <c r="B4113" s="31"/>
      <c r="C4113" s="32">
        <v>1</v>
      </c>
      <c r="D4113" s="32"/>
      <c r="E4113" s="32"/>
      <c r="F4113" s="32"/>
      <c r="G4113" s="32">
        <f>PRODUCT(C4113:F4113)</f>
        <v>1</v>
      </c>
    </row>
    <row r="4115" spans="1:7" ht="45" customHeight="1" x14ac:dyDescent="0.25">
      <c r="A4115" s="28" t="s">
        <v>1820</v>
      </c>
      <c r="B4115" s="28" t="s">
        <v>1011</v>
      </c>
      <c r="C4115" s="28" t="s">
        <v>28</v>
      </c>
      <c r="D4115" s="29" t="s">
        <v>18</v>
      </c>
      <c r="E4115" s="71" t="s">
        <v>29</v>
      </c>
      <c r="F4115" s="71" t="s">
        <v>29</v>
      </c>
      <c r="G4115" s="30">
        <f>SUM(G4116:G4118)</f>
        <v>6</v>
      </c>
    </row>
    <row r="4116" spans="1:7" x14ac:dyDescent="0.25">
      <c r="A4116" s="31" t="s">
        <v>1023</v>
      </c>
      <c r="B4116" s="31"/>
      <c r="C4116" s="32">
        <v>1</v>
      </c>
      <c r="D4116" s="32"/>
      <c r="E4116" s="32"/>
      <c r="F4116" s="32"/>
      <c r="G4116" s="32">
        <f>PRODUCT(C4116:F4116)</f>
        <v>1</v>
      </c>
    </row>
    <row r="4117" spans="1:7" x14ac:dyDescent="0.25">
      <c r="A4117" s="31" t="s">
        <v>1024</v>
      </c>
      <c r="B4117" s="31"/>
      <c r="C4117" s="32">
        <v>4</v>
      </c>
      <c r="D4117" s="32"/>
      <c r="E4117" s="32"/>
      <c r="F4117" s="32"/>
      <c r="G4117" s="32">
        <f>PRODUCT(C4117:F4117)</f>
        <v>4</v>
      </c>
    </row>
    <row r="4118" spans="1:7" x14ac:dyDescent="0.25">
      <c r="A4118" s="31" t="s">
        <v>1025</v>
      </c>
      <c r="B4118" s="31"/>
      <c r="C4118" s="32">
        <v>1</v>
      </c>
      <c r="D4118" s="32"/>
      <c r="E4118" s="32"/>
      <c r="F4118" s="32"/>
      <c r="G4118" s="32">
        <f>PRODUCT(C4118:F4118)</f>
        <v>1</v>
      </c>
    </row>
    <row r="4120" spans="1:7" ht="45" customHeight="1" x14ac:dyDescent="0.25">
      <c r="A4120" s="28" t="s">
        <v>1821</v>
      </c>
      <c r="B4120" s="28" t="s">
        <v>1011</v>
      </c>
      <c r="C4120" s="28" t="s">
        <v>30</v>
      </c>
      <c r="D4120" s="29" t="s">
        <v>31</v>
      </c>
      <c r="E4120" s="71" t="s">
        <v>32</v>
      </c>
      <c r="F4120" s="71" t="s">
        <v>32</v>
      </c>
      <c r="G4120" s="30">
        <f>SUM(G4121:G4121)</f>
        <v>16</v>
      </c>
    </row>
    <row r="4121" spans="1:7" x14ac:dyDescent="0.25">
      <c r="A4121" s="31"/>
      <c r="B4121" s="31"/>
      <c r="C4121" s="32">
        <v>16</v>
      </c>
      <c r="D4121" s="32"/>
      <c r="E4121" s="32"/>
      <c r="F4121" s="32"/>
      <c r="G4121" s="32">
        <f>PRODUCT(C4121:F4121)</f>
        <v>16</v>
      </c>
    </row>
    <row r="4123" spans="1:7" ht="45" customHeight="1" x14ac:dyDescent="0.25">
      <c r="A4123" s="28" t="s">
        <v>1822</v>
      </c>
      <c r="B4123" s="28" t="s">
        <v>1011</v>
      </c>
      <c r="C4123" s="28" t="s">
        <v>33</v>
      </c>
      <c r="D4123" s="29" t="s">
        <v>31</v>
      </c>
      <c r="E4123" s="71" t="s">
        <v>34</v>
      </c>
      <c r="F4123" s="71" t="s">
        <v>34</v>
      </c>
      <c r="G4123" s="30">
        <f>SUM(G4124:G4124)</f>
        <v>16</v>
      </c>
    </row>
    <row r="4124" spans="1:7" x14ac:dyDescent="0.25">
      <c r="A4124" s="31"/>
      <c r="B4124" s="31"/>
      <c r="C4124" s="32">
        <v>16</v>
      </c>
      <c r="D4124" s="32"/>
      <c r="E4124" s="32"/>
      <c r="F4124" s="32"/>
      <c r="G4124" s="32">
        <f>PRODUCT(C4124:F4124)</f>
        <v>16</v>
      </c>
    </row>
    <row r="4126" spans="1:7" x14ac:dyDescent="0.25">
      <c r="B4126" t="s">
        <v>1009</v>
      </c>
      <c r="C4126" s="26" t="s">
        <v>6</v>
      </c>
      <c r="D4126" s="27" t="s">
        <v>7</v>
      </c>
      <c r="E4126" s="26" t="s">
        <v>8</v>
      </c>
    </row>
    <row r="4127" spans="1:7" x14ac:dyDescent="0.25">
      <c r="B4127" t="s">
        <v>1009</v>
      </c>
      <c r="C4127" s="26" t="s">
        <v>9</v>
      </c>
      <c r="D4127" s="27" t="s">
        <v>348</v>
      </c>
      <c r="E4127" s="26" t="s">
        <v>349</v>
      </c>
    </row>
    <row r="4128" spans="1:7" x14ac:dyDescent="0.25">
      <c r="B4128" t="s">
        <v>1009</v>
      </c>
      <c r="C4128" s="26" t="s">
        <v>11</v>
      </c>
      <c r="D4128" s="27" t="s">
        <v>36</v>
      </c>
      <c r="E4128" s="26" t="s">
        <v>37</v>
      </c>
    </row>
    <row r="4130" spans="1:7" ht="45" customHeight="1" x14ac:dyDescent="0.25">
      <c r="A4130" s="28" t="s">
        <v>1823</v>
      </c>
      <c r="B4130" s="28" t="s">
        <v>1011</v>
      </c>
      <c r="C4130" s="28" t="s">
        <v>39</v>
      </c>
      <c r="D4130" s="29" t="s">
        <v>40</v>
      </c>
      <c r="E4130" s="71" t="s">
        <v>41</v>
      </c>
      <c r="F4130" s="71" t="s">
        <v>41</v>
      </c>
      <c r="G4130" s="30">
        <f>SUM(G4131:G4131)</f>
        <v>3</v>
      </c>
    </row>
    <row r="4131" spans="1:7" x14ac:dyDescent="0.25">
      <c r="A4131" s="31"/>
      <c r="B4131" s="31"/>
      <c r="C4131" s="32">
        <v>3</v>
      </c>
      <c r="D4131" s="32"/>
      <c r="E4131" s="32"/>
      <c r="F4131" s="32"/>
      <c r="G4131" s="32">
        <f>PRODUCT(C4131:F4131)</f>
        <v>3</v>
      </c>
    </row>
    <row r="4133" spans="1:7" x14ac:dyDescent="0.25">
      <c r="B4133" t="s">
        <v>1009</v>
      </c>
      <c r="C4133" s="26" t="s">
        <v>6</v>
      </c>
      <c r="D4133" s="27" t="s">
        <v>7</v>
      </c>
      <c r="E4133" s="26" t="s">
        <v>8</v>
      </c>
    </row>
    <row r="4134" spans="1:7" x14ac:dyDescent="0.25">
      <c r="B4134" t="s">
        <v>1009</v>
      </c>
      <c r="C4134" s="26" t="s">
        <v>9</v>
      </c>
      <c r="D4134" s="27" t="s">
        <v>348</v>
      </c>
      <c r="E4134" s="26" t="s">
        <v>349</v>
      </c>
    </row>
    <row r="4135" spans="1:7" x14ac:dyDescent="0.25">
      <c r="B4135" t="s">
        <v>1009</v>
      </c>
      <c r="C4135" s="26" t="s">
        <v>11</v>
      </c>
      <c r="D4135" s="27" t="s">
        <v>42</v>
      </c>
      <c r="E4135" s="26" t="s">
        <v>43</v>
      </c>
    </row>
    <row r="4137" spans="1:7" ht="45" customHeight="1" x14ac:dyDescent="0.25">
      <c r="A4137" s="28" t="s">
        <v>1824</v>
      </c>
      <c r="B4137" s="28" t="s">
        <v>1011</v>
      </c>
      <c r="C4137" s="28" t="s">
        <v>45</v>
      </c>
      <c r="D4137" s="29" t="s">
        <v>31</v>
      </c>
      <c r="E4137" s="71" t="s">
        <v>46</v>
      </c>
      <c r="F4137" s="71" t="s">
        <v>46</v>
      </c>
      <c r="G4137" s="30">
        <f>SUM(G4138:G4138)</f>
        <v>25.080000000000002</v>
      </c>
    </row>
    <row r="4138" spans="1:7" x14ac:dyDescent="0.25">
      <c r="A4138" s="31"/>
      <c r="B4138" s="31"/>
      <c r="C4138" s="32">
        <v>62.7</v>
      </c>
      <c r="D4138" s="32">
        <v>0.4</v>
      </c>
      <c r="E4138" s="32"/>
      <c r="F4138" s="32"/>
      <c r="G4138" s="32">
        <f>PRODUCT(C4138:F4138)</f>
        <v>25.080000000000002</v>
      </c>
    </row>
    <row r="4140" spans="1:7" ht="45" customHeight="1" x14ac:dyDescent="0.25">
      <c r="A4140" s="28" t="s">
        <v>1825</v>
      </c>
      <c r="B4140" s="28" t="s">
        <v>1011</v>
      </c>
      <c r="C4140" s="28" t="s">
        <v>47</v>
      </c>
      <c r="D4140" s="29" t="s">
        <v>31</v>
      </c>
      <c r="E4140" s="71" t="s">
        <v>48</v>
      </c>
      <c r="F4140" s="71" t="s">
        <v>48</v>
      </c>
      <c r="G4140" s="30">
        <f>SUM(G4141:G4141)</f>
        <v>7</v>
      </c>
    </row>
    <row r="4141" spans="1:7" x14ac:dyDescent="0.25">
      <c r="A4141" s="31"/>
      <c r="B4141" s="31"/>
      <c r="C4141" s="32">
        <v>7</v>
      </c>
      <c r="D4141" s="32"/>
      <c r="E4141" s="32"/>
      <c r="F4141" s="32"/>
      <c r="G4141" s="32">
        <f>PRODUCT(C4141:F4141)</f>
        <v>7</v>
      </c>
    </row>
    <row r="4143" spans="1:7" x14ac:dyDescent="0.25">
      <c r="B4143" t="s">
        <v>1009</v>
      </c>
      <c r="C4143" s="26" t="s">
        <v>6</v>
      </c>
      <c r="D4143" s="27" t="s">
        <v>7</v>
      </c>
      <c r="E4143" s="26" t="s">
        <v>8</v>
      </c>
    </row>
    <row r="4144" spans="1:7" x14ac:dyDescent="0.25">
      <c r="B4144" t="s">
        <v>1009</v>
      </c>
      <c r="C4144" s="26" t="s">
        <v>9</v>
      </c>
      <c r="D4144" s="27" t="s">
        <v>348</v>
      </c>
      <c r="E4144" s="26" t="s">
        <v>349</v>
      </c>
    </row>
    <row r="4145" spans="1:7" x14ac:dyDescent="0.25">
      <c r="B4145" t="s">
        <v>1009</v>
      </c>
      <c r="C4145" s="26" t="s">
        <v>11</v>
      </c>
      <c r="D4145" s="27" t="s">
        <v>53</v>
      </c>
      <c r="E4145" s="26" t="s">
        <v>54</v>
      </c>
    </row>
    <row r="4147" spans="1:7" ht="45" customHeight="1" x14ac:dyDescent="0.25">
      <c r="A4147" s="28" t="s">
        <v>1826</v>
      </c>
      <c r="B4147" s="28" t="s">
        <v>1011</v>
      </c>
      <c r="C4147" s="28" t="s">
        <v>56</v>
      </c>
      <c r="D4147" s="29" t="s">
        <v>40</v>
      </c>
      <c r="E4147" s="71" t="s">
        <v>57</v>
      </c>
      <c r="F4147" s="71" t="s">
        <v>57</v>
      </c>
      <c r="G4147" s="30">
        <f>SUM(G4148:G4148)</f>
        <v>21.318000000000001</v>
      </c>
    </row>
    <row r="4148" spans="1:7" x14ac:dyDescent="0.25">
      <c r="A4148" s="31"/>
      <c r="B4148" s="31"/>
      <c r="C4148" s="32">
        <v>62.7</v>
      </c>
      <c r="D4148" s="32">
        <v>0.4</v>
      </c>
      <c r="E4148" s="32">
        <v>0.85</v>
      </c>
      <c r="F4148" s="32"/>
      <c r="G4148" s="32">
        <f>PRODUCT(C4148:F4148)</f>
        <v>21.318000000000001</v>
      </c>
    </row>
    <row r="4150" spans="1:7" ht="45" customHeight="1" x14ac:dyDescent="0.25">
      <c r="A4150" s="28" t="s">
        <v>1827</v>
      </c>
      <c r="B4150" s="28" t="s">
        <v>1011</v>
      </c>
      <c r="C4150" s="28" t="s">
        <v>58</v>
      </c>
      <c r="D4150" s="29" t="s">
        <v>40</v>
      </c>
      <c r="E4150" s="71" t="s">
        <v>59</v>
      </c>
      <c r="F4150" s="71" t="s">
        <v>59</v>
      </c>
      <c r="G4150" s="30">
        <f>SUM(G4151:G4151)</f>
        <v>5.95</v>
      </c>
    </row>
    <row r="4151" spans="1:7" x14ac:dyDescent="0.25">
      <c r="A4151" s="31"/>
      <c r="B4151" s="31"/>
      <c r="C4151" s="32">
        <v>7</v>
      </c>
      <c r="D4151" s="32">
        <v>0.85</v>
      </c>
      <c r="E4151" s="32"/>
      <c r="F4151" s="32"/>
      <c r="G4151" s="32">
        <f>PRODUCT(C4151:F4151)</f>
        <v>5.95</v>
      </c>
    </row>
    <row r="4153" spans="1:7" ht="45" customHeight="1" x14ac:dyDescent="0.25">
      <c r="A4153" s="28" t="s">
        <v>1828</v>
      </c>
      <c r="B4153" s="28" t="s">
        <v>1011</v>
      </c>
      <c r="C4153" s="28" t="s">
        <v>60</v>
      </c>
      <c r="D4153" s="29" t="s">
        <v>40</v>
      </c>
      <c r="E4153" s="71" t="s">
        <v>61</v>
      </c>
      <c r="F4153" s="71" t="s">
        <v>61</v>
      </c>
      <c r="G4153" s="30">
        <f>SUM(G4154:G4154)</f>
        <v>13.794000000000002</v>
      </c>
    </row>
    <row r="4154" spans="1:7" x14ac:dyDescent="0.25">
      <c r="A4154" s="31"/>
      <c r="B4154" s="31"/>
      <c r="C4154" s="32">
        <v>62.7</v>
      </c>
      <c r="D4154" s="32">
        <v>0.4</v>
      </c>
      <c r="E4154" s="32">
        <v>0.55000000000000004</v>
      </c>
      <c r="F4154" s="32"/>
      <c r="G4154" s="32">
        <f>PRODUCT(C4154:F4154)</f>
        <v>13.794000000000002</v>
      </c>
    </row>
    <row r="4156" spans="1:7" ht="45" customHeight="1" x14ac:dyDescent="0.25">
      <c r="A4156" s="28" t="s">
        <v>1829</v>
      </c>
      <c r="B4156" s="28" t="s">
        <v>1011</v>
      </c>
      <c r="C4156" s="28" t="s">
        <v>62</v>
      </c>
      <c r="D4156" s="29" t="s">
        <v>40</v>
      </c>
      <c r="E4156" s="71" t="s">
        <v>63</v>
      </c>
      <c r="F4156" s="71" t="s">
        <v>63</v>
      </c>
      <c r="G4156" s="30">
        <f>SUM(G4157:G4157)</f>
        <v>3.8500000000000005</v>
      </c>
    </row>
    <row r="4157" spans="1:7" x14ac:dyDescent="0.25">
      <c r="A4157" s="31"/>
      <c r="B4157" s="31"/>
      <c r="C4157" s="32">
        <v>7</v>
      </c>
      <c r="D4157" s="32">
        <v>0.55000000000000004</v>
      </c>
      <c r="E4157" s="32"/>
      <c r="F4157" s="32"/>
      <c r="G4157" s="32">
        <f>PRODUCT(C4157:F4157)</f>
        <v>3.8500000000000005</v>
      </c>
    </row>
    <row r="4159" spans="1:7" ht="45" customHeight="1" x14ac:dyDescent="0.25">
      <c r="A4159" s="28" t="s">
        <v>1830</v>
      </c>
      <c r="B4159" s="28" t="s">
        <v>1011</v>
      </c>
      <c r="C4159" s="28" t="s">
        <v>64</v>
      </c>
      <c r="D4159" s="29" t="s">
        <v>40</v>
      </c>
      <c r="E4159" s="71" t="s">
        <v>65</v>
      </c>
      <c r="F4159" s="71" t="s">
        <v>65</v>
      </c>
      <c r="G4159" s="30">
        <f>SUM(G4160:G4160)</f>
        <v>7.524</v>
      </c>
    </row>
    <row r="4160" spans="1:7" x14ac:dyDescent="0.25">
      <c r="A4160" s="31"/>
      <c r="B4160" s="31"/>
      <c r="C4160" s="32">
        <v>62.7</v>
      </c>
      <c r="D4160" s="32">
        <v>0.4</v>
      </c>
      <c r="E4160" s="32">
        <v>0.3</v>
      </c>
      <c r="F4160" s="32"/>
      <c r="G4160" s="32">
        <f>PRODUCT(C4160:F4160)</f>
        <v>7.524</v>
      </c>
    </row>
    <row r="4162" spans="1:7" ht="45" customHeight="1" x14ac:dyDescent="0.25">
      <c r="A4162" s="28" t="s">
        <v>1831</v>
      </c>
      <c r="B4162" s="28" t="s">
        <v>1011</v>
      </c>
      <c r="C4162" s="28" t="s">
        <v>66</v>
      </c>
      <c r="D4162" s="29" t="s">
        <v>40</v>
      </c>
      <c r="E4162" s="71" t="s">
        <v>67</v>
      </c>
      <c r="F4162" s="71" t="s">
        <v>67</v>
      </c>
      <c r="G4162" s="30">
        <f>SUM(G4163:G4163)</f>
        <v>2.1</v>
      </c>
    </row>
    <row r="4163" spans="1:7" x14ac:dyDescent="0.25">
      <c r="A4163" s="31"/>
      <c r="B4163" s="31"/>
      <c r="C4163" s="32">
        <v>7</v>
      </c>
      <c r="D4163" s="32">
        <v>0.3</v>
      </c>
      <c r="E4163" s="32"/>
      <c r="F4163" s="32"/>
      <c r="G4163" s="32">
        <f>PRODUCT(C4163:F4163)</f>
        <v>2.1</v>
      </c>
    </row>
    <row r="4165" spans="1:7" x14ac:dyDescent="0.25">
      <c r="B4165" t="s">
        <v>1009</v>
      </c>
      <c r="C4165" s="26" t="s">
        <v>6</v>
      </c>
      <c r="D4165" s="27" t="s">
        <v>7</v>
      </c>
      <c r="E4165" s="26" t="s">
        <v>8</v>
      </c>
    </row>
    <row r="4166" spans="1:7" x14ac:dyDescent="0.25">
      <c r="B4166" t="s">
        <v>1009</v>
      </c>
      <c r="C4166" s="26" t="s">
        <v>9</v>
      </c>
      <c r="D4166" s="27" t="s">
        <v>348</v>
      </c>
      <c r="E4166" s="26" t="s">
        <v>349</v>
      </c>
    </row>
    <row r="4167" spans="1:7" x14ac:dyDescent="0.25">
      <c r="B4167" t="s">
        <v>1009</v>
      </c>
      <c r="C4167" s="26" t="s">
        <v>11</v>
      </c>
      <c r="D4167" s="27" t="s">
        <v>68</v>
      </c>
      <c r="E4167" s="26" t="s">
        <v>69</v>
      </c>
    </row>
    <row r="4169" spans="1:7" ht="45" customHeight="1" x14ac:dyDescent="0.25">
      <c r="A4169" s="28" t="s">
        <v>1832</v>
      </c>
      <c r="B4169" s="28" t="s">
        <v>1011</v>
      </c>
      <c r="C4169" s="28" t="s">
        <v>71</v>
      </c>
      <c r="D4169" s="29" t="s">
        <v>15</v>
      </c>
      <c r="E4169" s="71" t="s">
        <v>72</v>
      </c>
      <c r="F4169" s="71" t="s">
        <v>72</v>
      </c>
      <c r="G4169" s="30">
        <f>SUM(G4170:G4170)</f>
        <v>62.7</v>
      </c>
    </row>
    <row r="4170" spans="1:7" x14ac:dyDescent="0.25">
      <c r="A4170" s="31"/>
      <c r="B4170" s="31"/>
      <c r="C4170" s="32">
        <v>62.7</v>
      </c>
      <c r="D4170" s="32"/>
      <c r="E4170" s="32"/>
      <c r="F4170" s="32"/>
      <c r="G4170" s="32">
        <f>PRODUCT(C4170:F4170)</f>
        <v>62.7</v>
      </c>
    </row>
    <row r="4172" spans="1:7" ht="45" customHeight="1" x14ac:dyDescent="0.25">
      <c r="A4172" s="28" t="s">
        <v>1833</v>
      </c>
      <c r="B4172" s="28" t="s">
        <v>1011</v>
      </c>
      <c r="C4172" s="28" t="s">
        <v>73</v>
      </c>
      <c r="D4172" s="29" t="s">
        <v>18</v>
      </c>
      <c r="E4172" s="71" t="s">
        <v>74</v>
      </c>
      <c r="F4172" s="71" t="s">
        <v>74</v>
      </c>
      <c r="G4172" s="30">
        <f>SUM(G4173:G4173)</f>
        <v>2</v>
      </c>
    </row>
    <row r="4173" spans="1:7" x14ac:dyDescent="0.25">
      <c r="A4173" s="31"/>
      <c r="B4173" s="31"/>
      <c r="C4173" s="32">
        <v>2</v>
      </c>
      <c r="D4173" s="32"/>
      <c r="E4173" s="32"/>
      <c r="F4173" s="32"/>
      <c r="G4173" s="32">
        <f>PRODUCT(C4173:F4173)</f>
        <v>2</v>
      </c>
    </row>
    <row r="4175" spans="1:7" ht="45" customHeight="1" x14ac:dyDescent="0.25">
      <c r="A4175" s="28" t="s">
        <v>1834</v>
      </c>
      <c r="B4175" s="28" t="s">
        <v>1011</v>
      </c>
      <c r="C4175" s="28" t="s">
        <v>75</v>
      </c>
      <c r="D4175" s="29" t="s">
        <v>15</v>
      </c>
      <c r="E4175" s="71" t="s">
        <v>76</v>
      </c>
      <c r="F4175" s="71" t="s">
        <v>76</v>
      </c>
      <c r="G4175" s="30">
        <f>SUM(G4176:G4176)</f>
        <v>62.7</v>
      </c>
    </row>
    <row r="4176" spans="1:7" x14ac:dyDescent="0.25">
      <c r="A4176" s="31"/>
      <c r="B4176" s="31"/>
      <c r="C4176" s="32">
        <v>62.7</v>
      </c>
      <c r="D4176" s="32"/>
      <c r="E4176" s="32"/>
      <c r="F4176" s="32"/>
      <c r="G4176" s="32">
        <f>PRODUCT(C4176:F4176)</f>
        <v>62.7</v>
      </c>
    </row>
    <row r="4178" spans="1:7" x14ac:dyDescent="0.25">
      <c r="B4178" t="s">
        <v>1009</v>
      </c>
      <c r="C4178" s="26" t="s">
        <v>6</v>
      </c>
      <c r="D4178" s="27" t="s">
        <v>7</v>
      </c>
      <c r="E4178" s="26" t="s">
        <v>8</v>
      </c>
    </row>
    <row r="4179" spans="1:7" x14ac:dyDescent="0.25">
      <c r="B4179" t="s">
        <v>1009</v>
      </c>
      <c r="C4179" s="26" t="s">
        <v>9</v>
      </c>
      <c r="D4179" s="27" t="s">
        <v>348</v>
      </c>
      <c r="E4179" s="26" t="s">
        <v>349</v>
      </c>
    </row>
    <row r="4180" spans="1:7" x14ac:dyDescent="0.25">
      <c r="B4180" t="s">
        <v>1009</v>
      </c>
      <c r="C4180" s="26" t="s">
        <v>11</v>
      </c>
      <c r="D4180" s="27" t="s">
        <v>79</v>
      </c>
      <c r="E4180" s="26" t="s">
        <v>80</v>
      </c>
    </row>
    <row r="4182" spans="1:7" ht="45" customHeight="1" x14ac:dyDescent="0.25">
      <c r="A4182" s="28" t="s">
        <v>1835</v>
      </c>
      <c r="B4182" s="28" t="s">
        <v>1011</v>
      </c>
      <c r="C4182" s="28" t="s">
        <v>166</v>
      </c>
      <c r="D4182" s="29" t="s">
        <v>18</v>
      </c>
      <c r="E4182" s="71" t="s">
        <v>167</v>
      </c>
      <c r="F4182" s="71" t="s">
        <v>167</v>
      </c>
      <c r="G4182" s="30">
        <f>SUM(G4183:G4183)</f>
        <v>3</v>
      </c>
    </row>
    <row r="4183" spans="1:7" x14ac:dyDescent="0.25">
      <c r="A4183" s="31"/>
      <c r="B4183" s="31"/>
      <c r="C4183" s="32">
        <v>3</v>
      </c>
      <c r="D4183" s="32"/>
      <c r="E4183" s="32"/>
      <c r="F4183" s="32"/>
      <c r="G4183" s="32">
        <f>PRODUCT(C4183:F4183)</f>
        <v>3</v>
      </c>
    </row>
    <row r="4185" spans="1:7" x14ac:dyDescent="0.25">
      <c r="B4185" t="s">
        <v>1009</v>
      </c>
      <c r="C4185" s="26" t="s">
        <v>6</v>
      </c>
      <c r="D4185" s="27" t="s">
        <v>7</v>
      </c>
      <c r="E4185" s="26" t="s">
        <v>8</v>
      </c>
    </row>
    <row r="4186" spans="1:7" x14ac:dyDescent="0.25">
      <c r="B4186" t="s">
        <v>1009</v>
      </c>
      <c r="C4186" s="26" t="s">
        <v>9</v>
      </c>
      <c r="D4186" s="27" t="s">
        <v>348</v>
      </c>
      <c r="E4186" s="26" t="s">
        <v>349</v>
      </c>
    </row>
    <row r="4187" spans="1:7" x14ac:dyDescent="0.25">
      <c r="B4187" t="s">
        <v>1009</v>
      </c>
      <c r="C4187" s="26" t="s">
        <v>11</v>
      </c>
      <c r="D4187" s="27" t="s">
        <v>84</v>
      </c>
      <c r="E4187" s="26" t="s">
        <v>85</v>
      </c>
    </row>
    <row r="4189" spans="1:7" ht="45" customHeight="1" x14ac:dyDescent="0.25">
      <c r="A4189" s="28" t="s">
        <v>1836</v>
      </c>
      <c r="B4189" s="28" t="s">
        <v>1011</v>
      </c>
      <c r="C4189" s="28" t="s">
        <v>87</v>
      </c>
      <c r="D4189" s="29" t="s">
        <v>31</v>
      </c>
      <c r="E4189" s="71" t="s">
        <v>88</v>
      </c>
      <c r="F4189" s="71" t="s">
        <v>88</v>
      </c>
      <c r="G4189" s="30">
        <f>SUM(G4190:G4191)</f>
        <v>32.08</v>
      </c>
    </row>
    <row r="4190" spans="1:7" x14ac:dyDescent="0.25">
      <c r="A4190" s="31"/>
      <c r="B4190" s="31"/>
      <c r="C4190" s="32">
        <v>62.7</v>
      </c>
      <c r="D4190" s="32">
        <v>0.4</v>
      </c>
      <c r="E4190" s="32"/>
      <c r="F4190" s="32"/>
      <c r="G4190" s="32">
        <f>PRODUCT(C4190:F4190)</f>
        <v>25.080000000000002</v>
      </c>
    </row>
    <row r="4191" spans="1:7" x14ac:dyDescent="0.25">
      <c r="A4191" s="31"/>
      <c r="B4191" s="31"/>
      <c r="C4191" s="32">
        <v>7</v>
      </c>
      <c r="D4191" s="32"/>
      <c r="E4191" s="32"/>
      <c r="F4191" s="32"/>
      <c r="G4191" s="32">
        <f>PRODUCT(C4191:F4191)</f>
        <v>7</v>
      </c>
    </row>
    <row r="4193" spans="1:7" ht="45" customHeight="1" x14ac:dyDescent="0.25">
      <c r="A4193" s="28" t="s">
        <v>1837</v>
      </c>
      <c r="B4193" s="28" t="s">
        <v>1011</v>
      </c>
      <c r="C4193" s="28" t="s">
        <v>89</v>
      </c>
      <c r="D4193" s="29" t="s">
        <v>40</v>
      </c>
      <c r="E4193" s="71" t="s">
        <v>90</v>
      </c>
      <c r="F4193" s="71" t="s">
        <v>90</v>
      </c>
      <c r="G4193" s="30">
        <f>SUM(G4194:G4195)</f>
        <v>3.2080000000000006</v>
      </c>
    </row>
    <row r="4194" spans="1:7" x14ac:dyDescent="0.25">
      <c r="A4194" s="31"/>
      <c r="B4194" s="31"/>
      <c r="C4194" s="32">
        <v>62.7</v>
      </c>
      <c r="D4194" s="32">
        <v>0.4</v>
      </c>
      <c r="E4194" s="32">
        <v>0.1</v>
      </c>
      <c r="F4194" s="32"/>
      <c r="G4194" s="32">
        <f>PRODUCT(C4194:F4194)</f>
        <v>2.5080000000000005</v>
      </c>
    </row>
    <row r="4195" spans="1:7" x14ac:dyDescent="0.25">
      <c r="A4195" s="31"/>
      <c r="B4195" s="31"/>
      <c r="C4195" s="32">
        <v>7</v>
      </c>
      <c r="D4195" s="32"/>
      <c r="E4195" s="32">
        <v>0.1</v>
      </c>
      <c r="F4195" s="32"/>
      <c r="G4195" s="32">
        <f>PRODUCT(C4195:F4195)</f>
        <v>0.70000000000000007</v>
      </c>
    </row>
    <row r="4197" spans="1:7" x14ac:dyDescent="0.25">
      <c r="B4197" t="s">
        <v>1009</v>
      </c>
      <c r="C4197" s="26" t="s">
        <v>6</v>
      </c>
      <c r="D4197" s="27" t="s">
        <v>7</v>
      </c>
      <c r="E4197" s="26" t="s">
        <v>8</v>
      </c>
    </row>
    <row r="4198" spans="1:7" x14ac:dyDescent="0.25">
      <c r="B4198" t="s">
        <v>1009</v>
      </c>
      <c r="C4198" s="26" t="s">
        <v>9</v>
      </c>
      <c r="D4198" s="27" t="s">
        <v>348</v>
      </c>
      <c r="E4198" s="26" t="s">
        <v>349</v>
      </c>
    </row>
    <row r="4199" spans="1:7" x14ac:dyDescent="0.25">
      <c r="B4199" t="s">
        <v>1009</v>
      </c>
      <c r="C4199" s="26" t="s">
        <v>11</v>
      </c>
      <c r="D4199" s="27" t="s">
        <v>93</v>
      </c>
      <c r="E4199" s="26" t="s">
        <v>94</v>
      </c>
    </row>
    <row r="4201" spans="1:7" ht="45" customHeight="1" x14ac:dyDescent="0.25">
      <c r="A4201" s="28" t="s">
        <v>1838</v>
      </c>
      <c r="B4201" s="28" t="s">
        <v>1011</v>
      </c>
      <c r="C4201" s="28" t="s">
        <v>96</v>
      </c>
      <c r="D4201" s="29" t="s">
        <v>40</v>
      </c>
      <c r="E4201" s="71" t="s">
        <v>97</v>
      </c>
      <c r="F4201" s="71" t="s">
        <v>97</v>
      </c>
      <c r="G4201" s="30">
        <f>SUM(G4202:G4208)</f>
        <v>33.683999999999997</v>
      </c>
    </row>
    <row r="4202" spans="1:7" x14ac:dyDescent="0.25">
      <c r="A4202" s="31" t="s">
        <v>1048</v>
      </c>
      <c r="B4202" s="31"/>
      <c r="C4202" s="32"/>
      <c r="D4202" s="32"/>
      <c r="E4202" s="32"/>
      <c r="F4202" s="32"/>
      <c r="G4202" s="32"/>
    </row>
    <row r="4203" spans="1:7" x14ac:dyDescent="0.25">
      <c r="A4203" s="31" t="s">
        <v>1049</v>
      </c>
      <c r="B4203" s="31"/>
      <c r="C4203" s="32">
        <v>62.7</v>
      </c>
      <c r="D4203" s="32">
        <v>0.4</v>
      </c>
      <c r="E4203" s="32">
        <v>0.15</v>
      </c>
      <c r="F4203" s="32">
        <v>1.35</v>
      </c>
      <c r="G4203" s="32">
        <f t="shared" ref="G4203:G4208" si="44">PRODUCT(C4203:F4203)</f>
        <v>5.0787000000000004</v>
      </c>
    </row>
    <row r="4204" spans="1:7" x14ac:dyDescent="0.25">
      <c r="A4204" s="31" t="s">
        <v>1049</v>
      </c>
      <c r="B4204" s="31"/>
      <c r="C4204" s="32">
        <v>7</v>
      </c>
      <c r="D4204" s="32"/>
      <c r="E4204" s="32">
        <v>0.15</v>
      </c>
      <c r="F4204" s="32">
        <v>1.35</v>
      </c>
      <c r="G4204" s="32">
        <f t="shared" si="44"/>
        <v>1.4175000000000002</v>
      </c>
    </row>
    <row r="4205" spans="1:7" x14ac:dyDescent="0.25">
      <c r="A4205" s="31" t="s">
        <v>1051</v>
      </c>
      <c r="B4205" s="31"/>
      <c r="C4205" s="32">
        <v>62.7</v>
      </c>
      <c r="D4205" s="32">
        <v>0.4</v>
      </c>
      <c r="E4205" s="32">
        <v>0.85</v>
      </c>
      <c r="F4205" s="32">
        <v>1.35</v>
      </c>
      <c r="G4205" s="32">
        <f t="shared" si="44"/>
        <v>28.779300000000003</v>
      </c>
    </row>
    <row r="4206" spans="1:7" x14ac:dyDescent="0.25">
      <c r="A4206" s="31" t="s">
        <v>1051</v>
      </c>
      <c r="B4206" s="31"/>
      <c r="C4206" s="32">
        <v>7</v>
      </c>
      <c r="D4206" s="32">
        <v>0.85</v>
      </c>
      <c r="E4206" s="32"/>
      <c r="F4206" s="32">
        <v>1.35</v>
      </c>
      <c r="G4206" s="32">
        <f t="shared" si="44"/>
        <v>8.0325000000000006</v>
      </c>
    </row>
    <row r="4207" spans="1:7" x14ac:dyDescent="0.25">
      <c r="A4207" s="31" t="s">
        <v>1052</v>
      </c>
      <c r="B4207" s="31"/>
      <c r="C4207" s="32">
        <v>62.7</v>
      </c>
      <c r="D4207" s="32">
        <v>0.4</v>
      </c>
      <c r="E4207" s="32">
        <v>0.3</v>
      </c>
      <c r="F4207" s="32">
        <v>-1</v>
      </c>
      <c r="G4207" s="32">
        <f t="shared" si="44"/>
        <v>-7.524</v>
      </c>
    </row>
    <row r="4208" spans="1:7" x14ac:dyDescent="0.25">
      <c r="A4208" s="31" t="s">
        <v>1052</v>
      </c>
      <c r="B4208" s="31"/>
      <c r="C4208" s="32">
        <v>7</v>
      </c>
      <c r="D4208" s="32">
        <v>0.3</v>
      </c>
      <c r="E4208" s="32"/>
      <c r="F4208" s="32">
        <v>-1</v>
      </c>
      <c r="G4208" s="32">
        <f t="shared" si="44"/>
        <v>-2.1</v>
      </c>
    </row>
    <row r="4210" spans="1:7" ht="45" customHeight="1" x14ac:dyDescent="0.25">
      <c r="A4210" s="28" t="s">
        <v>1839</v>
      </c>
      <c r="B4210" s="28" t="s">
        <v>1011</v>
      </c>
      <c r="C4210" s="28" t="s">
        <v>98</v>
      </c>
      <c r="D4210" s="29" t="s">
        <v>40</v>
      </c>
      <c r="E4210" s="71" t="s">
        <v>99</v>
      </c>
      <c r="F4210" s="71" t="s">
        <v>99</v>
      </c>
      <c r="G4210" s="30">
        <f>SUM(G4211:G4215)</f>
        <v>27.187800000000003</v>
      </c>
    </row>
    <row r="4211" spans="1:7" x14ac:dyDescent="0.25">
      <c r="A4211" s="31" t="s">
        <v>1048</v>
      </c>
      <c r="B4211" s="31"/>
      <c r="C4211" s="32"/>
      <c r="D4211" s="32"/>
      <c r="E4211" s="32"/>
      <c r="F4211" s="32"/>
      <c r="G4211" s="32"/>
    </row>
    <row r="4212" spans="1:7" x14ac:dyDescent="0.25">
      <c r="A4212" s="31" t="s">
        <v>1051</v>
      </c>
      <c r="B4212" s="31"/>
      <c r="C4212" s="32">
        <v>62.7</v>
      </c>
      <c r="D4212" s="32">
        <v>0.4</v>
      </c>
      <c r="E4212" s="32">
        <v>0.85</v>
      </c>
      <c r="F4212" s="32">
        <v>1.35</v>
      </c>
      <c r="G4212" s="32">
        <f>PRODUCT(C4212:F4212)</f>
        <v>28.779300000000003</v>
      </c>
    </row>
    <row r="4213" spans="1:7" x14ac:dyDescent="0.25">
      <c r="A4213" s="31" t="s">
        <v>1051</v>
      </c>
      <c r="B4213" s="31"/>
      <c r="C4213" s="32">
        <v>7</v>
      </c>
      <c r="D4213" s="32">
        <v>0.85</v>
      </c>
      <c r="E4213" s="32"/>
      <c r="F4213" s="32">
        <v>1.35</v>
      </c>
      <c r="G4213" s="32">
        <f>PRODUCT(C4213:F4213)</f>
        <v>8.0325000000000006</v>
      </c>
    </row>
    <row r="4214" spans="1:7" x14ac:dyDescent="0.25">
      <c r="A4214" s="31" t="s">
        <v>1052</v>
      </c>
      <c r="B4214" s="31"/>
      <c r="C4214" s="32">
        <v>62.7</v>
      </c>
      <c r="D4214" s="32">
        <v>0.4</v>
      </c>
      <c r="E4214" s="32">
        <v>0.3</v>
      </c>
      <c r="F4214" s="32">
        <v>-1</v>
      </c>
      <c r="G4214" s="32">
        <f>PRODUCT(C4214:F4214)</f>
        <v>-7.524</v>
      </c>
    </row>
    <row r="4215" spans="1:7" x14ac:dyDescent="0.25">
      <c r="A4215" s="31" t="s">
        <v>1052</v>
      </c>
      <c r="B4215" s="31"/>
      <c r="C4215" s="32">
        <v>7</v>
      </c>
      <c r="D4215" s="32">
        <v>0.3</v>
      </c>
      <c r="E4215" s="32"/>
      <c r="F4215" s="32">
        <v>-1</v>
      </c>
      <c r="G4215" s="32">
        <f>PRODUCT(C4215:F4215)</f>
        <v>-2.1</v>
      </c>
    </row>
    <row r="4217" spans="1:7" ht="45" customHeight="1" x14ac:dyDescent="0.25">
      <c r="A4217" s="28" t="s">
        <v>1840</v>
      </c>
      <c r="B4217" s="28" t="s">
        <v>1011</v>
      </c>
      <c r="C4217" s="28" t="s">
        <v>100</v>
      </c>
      <c r="D4217" s="29" t="s">
        <v>40</v>
      </c>
      <c r="E4217" s="71" t="s">
        <v>101</v>
      </c>
      <c r="F4217" s="71" t="s">
        <v>101</v>
      </c>
      <c r="G4217" s="30">
        <f>SUM(G4218:G4222)</f>
        <v>27.187800000000003</v>
      </c>
    </row>
    <row r="4218" spans="1:7" x14ac:dyDescent="0.25">
      <c r="A4218" s="31" t="s">
        <v>1048</v>
      </c>
      <c r="B4218" s="31"/>
      <c r="C4218" s="32"/>
      <c r="D4218" s="32"/>
      <c r="E4218" s="32"/>
      <c r="F4218" s="32"/>
      <c r="G4218" s="32"/>
    </row>
    <row r="4219" spans="1:7" x14ac:dyDescent="0.25">
      <c r="A4219" s="31" t="s">
        <v>1051</v>
      </c>
      <c r="B4219" s="31"/>
      <c r="C4219" s="32">
        <v>62.7</v>
      </c>
      <c r="D4219" s="32">
        <v>0.4</v>
      </c>
      <c r="E4219" s="32">
        <v>0.85</v>
      </c>
      <c r="F4219" s="32">
        <v>1.35</v>
      </c>
      <c r="G4219" s="32">
        <f>PRODUCT(C4219:F4219)</f>
        <v>28.779300000000003</v>
      </c>
    </row>
    <row r="4220" spans="1:7" x14ac:dyDescent="0.25">
      <c r="A4220" s="31" t="s">
        <v>1051</v>
      </c>
      <c r="B4220" s="31"/>
      <c r="C4220" s="32">
        <v>7</v>
      </c>
      <c r="D4220" s="32">
        <v>0.85</v>
      </c>
      <c r="E4220" s="32"/>
      <c r="F4220" s="32">
        <v>1.35</v>
      </c>
      <c r="G4220" s="32">
        <f>PRODUCT(C4220:F4220)</f>
        <v>8.0325000000000006</v>
      </c>
    </row>
    <row r="4221" spans="1:7" x14ac:dyDescent="0.25">
      <c r="A4221" s="31" t="s">
        <v>1052</v>
      </c>
      <c r="B4221" s="31"/>
      <c r="C4221" s="32">
        <v>62.7</v>
      </c>
      <c r="D4221" s="32">
        <v>0.4</v>
      </c>
      <c r="E4221" s="32">
        <v>0.3</v>
      </c>
      <c r="F4221" s="32">
        <v>-1</v>
      </c>
      <c r="G4221" s="32">
        <f>PRODUCT(C4221:F4221)</f>
        <v>-7.524</v>
      </c>
    </row>
    <row r="4222" spans="1:7" x14ac:dyDescent="0.25">
      <c r="A4222" s="31" t="s">
        <v>1052</v>
      </c>
      <c r="B4222" s="31"/>
      <c r="C4222" s="32">
        <v>7</v>
      </c>
      <c r="D4222" s="32">
        <v>0.3</v>
      </c>
      <c r="E4222" s="32"/>
      <c r="F4222" s="32">
        <v>-1</v>
      </c>
      <c r="G4222" s="32">
        <f>PRODUCT(C4222:F4222)</f>
        <v>-2.1</v>
      </c>
    </row>
    <row r="4224" spans="1:7" ht="45" customHeight="1" x14ac:dyDescent="0.25">
      <c r="A4224" s="28" t="s">
        <v>1841</v>
      </c>
      <c r="B4224" s="28" t="s">
        <v>1011</v>
      </c>
      <c r="C4224" s="28" t="s">
        <v>102</v>
      </c>
      <c r="D4224" s="29" t="s">
        <v>40</v>
      </c>
      <c r="E4224" s="71" t="s">
        <v>103</v>
      </c>
      <c r="F4224" s="71" t="s">
        <v>103</v>
      </c>
      <c r="G4224" s="30">
        <f>SUM(G4225:G4227)</f>
        <v>6.4962000000000009</v>
      </c>
    </row>
    <row r="4225" spans="1:7" x14ac:dyDescent="0.25">
      <c r="A4225" s="31" t="s">
        <v>1048</v>
      </c>
      <c r="B4225" s="31"/>
      <c r="C4225" s="32"/>
      <c r="D4225" s="32"/>
      <c r="E4225" s="32"/>
      <c r="F4225" s="32"/>
      <c r="G4225" s="32"/>
    </row>
    <row r="4226" spans="1:7" x14ac:dyDescent="0.25">
      <c r="A4226" s="31" t="s">
        <v>1049</v>
      </c>
      <c r="B4226" s="31"/>
      <c r="C4226" s="32">
        <v>62.7</v>
      </c>
      <c r="D4226" s="32">
        <v>0.4</v>
      </c>
      <c r="E4226" s="32">
        <v>0.15</v>
      </c>
      <c r="F4226" s="32">
        <v>1.35</v>
      </c>
      <c r="G4226" s="32">
        <f>PRODUCT(C4226:F4226)</f>
        <v>5.0787000000000004</v>
      </c>
    </row>
    <row r="4227" spans="1:7" x14ac:dyDescent="0.25">
      <c r="A4227" s="31" t="s">
        <v>1049</v>
      </c>
      <c r="B4227" s="31"/>
      <c r="C4227" s="32">
        <v>7</v>
      </c>
      <c r="D4227" s="32"/>
      <c r="E4227" s="32">
        <v>0.15</v>
      </c>
      <c r="F4227" s="32">
        <v>1.35</v>
      </c>
      <c r="G4227" s="32">
        <f>PRODUCT(C4227:F4227)</f>
        <v>1.4175000000000002</v>
      </c>
    </row>
    <row r="4229" spans="1:7" ht="45" customHeight="1" x14ac:dyDescent="0.25">
      <c r="A4229" s="28" t="s">
        <v>1842</v>
      </c>
      <c r="B4229" s="28" t="s">
        <v>1011</v>
      </c>
      <c r="C4229" s="28" t="s">
        <v>104</v>
      </c>
      <c r="D4229" s="29" t="s">
        <v>40</v>
      </c>
      <c r="E4229" s="71" t="s">
        <v>105</v>
      </c>
      <c r="F4229" s="71" t="s">
        <v>105</v>
      </c>
      <c r="G4229" s="30">
        <f>SUM(G4230:G4232)</f>
        <v>6.4962000000000009</v>
      </c>
    </row>
    <row r="4230" spans="1:7" x14ac:dyDescent="0.25">
      <c r="A4230" s="31" t="s">
        <v>1048</v>
      </c>
      <c r="B4230" s="31"/>
      <c r="C4230" s="32"/>
      <c r="D4230" s="32"/>
      <c r="E4230" s="32"/>
      <c r="F4230" s="32"/>
      <c r="G4230" s="32"/>
    </row>
    <row r="4231" spans="1:7" x14ac:dyDescent="0.25">
      <c r="A4231" s="31" t="s">
        <v>1049</v>
      </c>
      <c r="B4231" s="31"/>
      <c r="C4231" s="32">
        <v>62.7</v>
      </c>
      <c r="D4231" s="32">
        <v>0.4</v>
      </c>
      <c r="E4231" s="32">
        <v>0.15</v>
      </c>
      <c r="F4231" s="32">
        <v>1.35</v>
      </c>
      <c r="G4231" s="32">
        <f>PRODUCT(C4231:F4231)</f>
        <v>5.0787000000000004</v>
      </c>
    </row>
    <row r="4232" spans="1:7" x14ac:dyDescent="0.25">
      <c r="A4232" s="31" t="s">
        <v>1049</v>
      </c>
      <c r="B4232" s="31"/>
      <c r="C4232" s="32">
        <v>7</v>
      </c>
      <c r="D4232" s="32"/>
      <c r="E4232" s="32">
        <v>0.15</v>
      </c>
      <c r="F4232" s="32">
        <v>1.35</v>
      </c>
      <c r="G4232" s="32">
        <f>PRODUCT(C4232:F4232)</f>
        <v>1.4175000000000002</v>
      </c>
    </row>
    <row r="4234" spans="1:7" ht="45" customHeight="1" x14ac:dyDescent="0.25">
      <c r="A4234" s="28" t="s">
        <v>1843</v>
      </c>
      <c r="B4234" s="28" t="s">
        <v>1011</v>
      </c>
      <c r="C4234" s="28" t="s">
        <v>106</v>
      </c>
      <c r="D4234" s="29" t="s">
        <v>40</v>
      </c>
      <c r="E4234" s="71" t="s">
        <v>107</v>
      </c>
      <c r="F4234" s="71" t="s">
        <v>107</v>
      </c>
      <c r="G4234" s="30">
        <f>SUM(G4235:G4235)</f>
        <v>0.5</v>
      </c>
    </row>
    <row r="4235" spans="1:7" x14ac:dyDescent="0.25">
      <c r="A4235" s="31"/>
      <c r="B4235" s="31"/>
      <c r="C4235" s="32">
        <v>0.5</v>
      </c>
      <c r="D4235" s="32"/>
      <c r="E4235" s="32"/>
      <c r="F4235" s="32"/>
      <c r="G4235" s="32">
        <f>PRODUCT(C4235:F4235)</f>
        <v>0.5</v>
      </c>
    </row>
    <row r="4237" spans="1:7" x14ac:dyDescent="0.25">
      <c r="B4237" t="s">
        <v>1009</v>
      </c>
      <c r="C4237" s="26" t="s">
        <v>6</v>
      </c>
      <c r="D4237" s="27" t="s">
        <v>7</v>
      </c>
      <c r="E4237" s="26" t="s">
        <v>8</v>
      </c>
    </row>
    <row r="4238" spans="1:7" x14ac:dyDescent="0.25">
      <c r="B4238" t="s">
        <v>1009</v>
      </c>
      <c r="C4238" s="26" t="s">
        <v>9</v>
      </c>
      <c r="D4238" s="27" t="s">
        <v>358</v>
      </c>
      <c r="E4238" s="26" t="s">
        <v>359</v>
      </c>
    </row>
    <row r="4239" spans="1:7" x14ac:dyDescent="0.25">
      <c r="B4239" t="s">
        <v>1009</v>
      </c>
      <c r="C4239" s="26" t="s">
        <v>11</v>
      </c>
      <c r="D4239" s="27" t="s">
        <v>7</v>
      </c>
      <c r="E4239" s="26" t="s">
        <v>12</v>
      </c>
    </row>
    <row r="4241" spans="1:7" ht="45" customHeight="1" x14ac:dyDescent="0.25">
      <c r="A4241" s="28" t="s">
        <v>1844</v>
      </c>
      <c r="B4241" s="28" t="s">
        <v>1011</v>
      </c>
      <c r="C4241" s="28" t="s">
        <v>14</v>
      </c>
      <c r="D4241" s="29" t="s">
        <v>15</v>
      </c>
      <c r="E4241" s="71" t="s">
        <v>16</v>
      </c>
      <c r="F4241" s="71" t="s">
        <v>16</v>
      </c>
      <c r="G4241" s="30">
        <f>SUM(G4242:G4242)</f>
        <v>90</v>
      </c>
    </row>
    <row r="4242" spans="1:7" x14ac:dyDescent="0.25">
      <c r="A4242" s="31"/>
      <c r="B4242" s="31"/>
      <c r="C4242" s="32">
        <v>90</v>
      </c>
      <c r="D4242" s="32"/>
      <c r="E4242" s="32"/>
      <c r="F4242" s="32"/>
      <c r="G4242" s="32">
        <f>PRODUCT(C4242:F4242)</f>
        <v>90</v>
      </c>
    </row>
    <row r="4244" spans="1:7" ht="45" customHeight="1" x14ac:dyDescent="0.25">
      <c r="A4244" s="28" t="s">
        <v>1845</v>
      </c>
      <c r="B4244" s="28" t="s">
        <v>1011</v>
      </c>
      <c r="C4244" s="28" t="s">
        <v>17</v>
      </c>
      <c r="D4244" s="29" t="s">
        <v>18</v>
      </c>
      <c r="E4244" s="71" t="s">
        <v>19</v>
      </c>
      <c r="F4244" s="71" t="s">
        <v>19</v>
      </c>
      <c r="G4244" s="30">
        <f>SUM(G4245:G4245)</f>
        <v>18</v>
      </c>
    </row>
    <row r="4245" spans="1:7" x14ac:dyDescent="0.25">
      <c r="A4245" s="31"/>
      <c r="B4245" s="31"/>
      <c r="C4245" s="32">
        <v>18</v>
      </c>
      <c r="D4245" s="32"/>
      <c r="E4245" s="32"/>
      <c r="F4245" s="32"/>
      <c r="G4245" s="32">
        <f>PRODUCT(C4245:F4245)</f>
        <v>18</v>
      </c>
    </row>
    <row r="4247" spans="1:7" ht="45" customHeight="1" x14ac:dyDescent="0.25">
      <c r="A4247" s="28" t="s">
        <v>1846</v>
      </c>
      <c r="B4247" s="28" t="s">
        <v>1011</v>
      </c>
      <c r="C4247" s="28" t="s">
        <v>20</v>
      </c>
      <c r="D4247" s="29" t="s">
        <v>18</v>
      </c>
      <c r="E4247" s="71" t="s">
        <v>21</v>
      </c>
      <c r="F4247" s="71" t="s">
        <v>21</v>
      </c>
      <c r="G4247" s="30">
        <f>SUM(G4248:G4248)</f>
        <v>9</v>
      </c>
    </row>
    <row r="4248" spans="1:7" x14ac:dyDescent="0.25">
      <c r="A4248" s="31"/>
      <c r="B4248" s="31"/>
      <c r="C4248" s="32">
        <v>9</v>
      </c>
      <c r="D4248" s="32"/>
      <c r="E4248" s="32"/>
      <c r="F4248" s="32"/>
      <c r="G4248" s="32">
        <f>PRODUCT(C4248:F4248)</f>
        <v>9</v>
      </c>
    </row>
    <row r="4250" spans="1:7" ht="45" customHeight="1" x14ac:dyDescent="0.25">
      <c r="A4250" s="28" t="s">
        <v>1847</v>
      </c>
      <c r="B4250" s="28" t="s">
        <v>1011</v>
      </c>
      <c r="C4250" s="28" t="s">
        <v>22</v>
      </c>
      <c r="D4250" s="29" t="s">
        <v>15</v>
      </c>
      <c r="E4250" s="71" t="s">
        <v>23</v>
      </c>
      <c r="F4250" s="71" t="s">
        <v>23</v>
      </c>
      <c r="G4250" s="30">
        <f>SUM(G4251:G4251)</f>
        <v>182</v>
      </c>
    </row>
    <row r="4251" spans="1:7" x14ac:dyDescent="0.25">
      <c r="A4251" s="31"/>
      <c r="B4251" s="31"/>
      <c r="C4251" s="32">
        <v>182</v>
      </c>
      <c r="D4251" s="32"/>
      <c r="E4251" s="32"/>
      <c r="F4251" s="32"/>
      <c r="G4251" s="32">
        <f>PRODUCT(C4251:F4251)</f>
        <v>182</v>
      </c>
    </row>
    <row r="4253" spans="1:7" ht="45" customHeight="1" x14ac:dyDescent="0.25">
      <c r="A4253" s="28" t="s">
        <v>1848</v>
      </c>
      <c r="B4253" s="28" t="s">
        <v>1011</v>
      </c>
      <c r="C4253" s="28" t="s">
        <v>24</v>
      </c>
      <c r="D4253" s="29" t="s">
        <v>18</v>
      </c>
      <c r="E4253" s="71" t="s">
        <v>25</v>
      </c>
      <c r="F4253" s="71" t="s">
        <v>25</v>
      </c>
      <c r="G4253" s="30">
        <f>SUM(G4254:G4256)</f>
        <v>12</v>
      </c>
    </row>
    <row r="4254" spans="1:7" x14ac:dyDescent="0.25">
      <c r="A4254" s="31" t="s">
        <v>1016</v>
      </c>
      <c r="B4254" s="31"/>
      <c r="C4254" s="32">
        <v>9</v>
      </c>
      <c r="D4254" s="32"/>
      <c r="E4254" s="32"/>
      <c r="F4254" s="32"/>
      <c r="G4254" s="32">
        <f>PRODUCT(C4254:F4254)</f>
        <v>9</v>
      </c>
    </row>
    <row r="4255" spans="1:7" x14ac:dyDescent="0.25">
      <c r="A4255" s="31" t="s">
        <v>1017</v>
      </c>
      <c r="B4255" s="31"/>
      <c r="C4255" s="32">
        <v>2</v>
      </c>
      <c r="D4255" s="32"/>
      <c r="E4255" s="32"/>
      <c r="F4255" s="32"/>
      <c r="G4255" s="32">
        <f>PRODUCT(C4255:F4255)</f>
        <v>2</v>
      </c>
    </row>
    <row r="4256" spans="1:7" x14ac:dyDescent="0.25">
      <c r="A4256" s="31" t="s">
        <v>1018</v>
      </c>
      <c r="B4256" s="31"/>
      <c r="C4256" s="32">
        <v>1</v>
      </c>
      <c r="D4256" s="32"/>
      <c r="E4256" s="32"/>
      <c r="F4256" s="32"/>
      <c r="G4256" s="32">
        <f>PRODUCT(C4256:F4256)</f>
        <v>1</v>
      </c>
    </row>
    <row r="4258" spans="1:7" ht="45" customHeight="1" x14ac:dyDescent="0.25">
      <c r="A4258" s="28" t="s">
        <v>1849</v>
      </c>
      <c r="B4258" s="28" t="s">
        <v>1011</v>
      </c>
      <c r="C4258" s="28" t="s">
        <v>26</v>
      </c>
      <c r="D4258" s="29" t="s">
        <v>18</v>
      </c>
      <c r="E4258" s="71" t="s">
        <v>27</v>
      </c>
      <c r="F4258" s="71" t="s">
        <v>27</v>
      </c>
      <c r="G4258" s="30">
        <f>SUM(G4259:G4260)</f>
        <v>3</v>
      </c>
    </row>
    <row r="4259" spans="1:7" x14ac:dyDescent="0.25">
      <c r="A4259" s="31" t="s">
        <v>1020</v>
      </c>
      <c r="B4259" s="31"/>
      <c r="C4259" s="32">
        <v>2</v>
      </c>
      <c r="D4259" s="32"/>
      <c r="E4259" s="32"/>
      <c r="F4259" s="32"/>
      <c r="G4259" s="32">
        <f>PRODUCT(C4259:F4259)</f>
        <v>2</v>
      </c>
    </row>
    <row r="4260" spans="1:7" x14ac:dyDescent="0.25">
      <c r="A4260" s="31" t="s">
        <v>1021</v>
      </c>
      <c r="B4260" s="31"/>
      <c r="C4260" s="32">
        <v>1</v>
      </c>
      <c r="D4260" s="32"/>
      <c r="E4260" s="32"/>
      <c r="F4260" s="32"/>
      <c r="G4260" s="32">
        <f>PRODUCT(C4260:F4260)</f>
        <v>1</v>
      </c>
    </row>
    <row r="4262" spans="1:7" ht="45" customHeight="1" x14ac:dyDescent="0.25">
      <c r="A4262" s="28" t="s">
        <v>1850</v>
      </c>
      <c r="B4262" s="28" t="s">
        <v>1011</v>
      </c>
      <c r="C4262" s="28" t="s">
        <v>28</v>
      </c>
      <c r="D4262" s="29" t="s">
        <v>18</v>
      </c>
      <c r="E4262" s="71" t="s">
        <v>29</v>
      </c>
      <c r="F4262" s="71" t="s">
        <v>29</v>
      </c>
      <c r="G4262" s="30">
        <f>SUM(G4263:G4265)</f>
        <v>6</v>
      </c>
    </row>
    <row r="4263" spans="1:7" x14ac:dyDescent="0.25">
      <c r="A4263" s="31" t="s">
        <v>1023</v>
      </c>
      <c r="B4263" s="31"/>
      <c r="C4263" s="32">
        <v>1</v>
      </c>
      <c r="D4263" s="32"/>
      <c r="E4263" s="32"/>
      <c r="F4263" s="32"/>
      <c r="G4263" s="32">
        <f>PRODUCT(C4263:F4263)</f>
        <v>1</v>
      </c>
    </row>
    <row r="4264" spans="1:7" x14ac:dyDescent="0.25">
      <c r="A4264" s="31" t="s">
        <v>1024</v>
      </c>
      <c r="B4264" s="31"/>
      <c r="C4264" s="32">
        <v>4</v>
      </c>
      <c r="D4264" s="32"/>
      <c r="E4264" s="32"/>
      <c r="F4264" s="32"/>
      <c r="G4264" s="32">
        <f>PRODUCT(C4264:F4264)</f>
        <v>4</v>
      </c>
    </row>
    <row r="4265" spans="1:7" x14ac:dyDescent="0.25">
      <c r="A4265" s="31" t="s">
        <v>1025</v>
      </c>
      <c r="B4265" s="31"/>
      <c r="C4265" s="32">
        <v>1</v>
      </c>
      <c r="D4265" s="32"/>
      <c r="E4265" s="32"/>
      <c r="F4265" s="32"/>
      <c r="G4265" s="32">
        <f>PRODUCT(C4265:F4265)</f>
        <v>1</v>
      </c>
    </row>
    <row r="4267" spans="1:7" ht="45" customHeight="1" x14ac:dyDescent="0.25">
      <c r="A4267" s="28" t="s">
        <v>1851</v>
      </c>
      <c r="B4267" s="28" t="s">
        <v>1011</v>
      </c>
      <c r="C4267" s="28" t="s">
        <v>30</v>
      </c>
      <c r="D4267" s="29" t="s">
        <v>31</v>
      </c>
      <c r="E4267" s="71" t="s">
        <v>32</v>
      </c>
      <c r="F4267" s="71" t="s">
        <v>32</v>
      </c>
      <c r="G4267" s="30">
        <f>SUM(G4268:G4268)</f>
        <v>22</v>
      </c>
    </row>
    <row r="4268" spans="1:7" x14ac:dyDescent="0.25">
      <c r="A4268" s="31"/>
      <c r="B4268" s="31"/>
      <c r="C4268" s="32">
        <v>22</v>
      </c>
      <c r="D4268" s="32"/>
      <c r="E4268" s="32"/>
      <c r="F4268" s="32"/>
      <c r="G4268" s="32">
        <f>PRODUCT(C4268:F4268)</f>
        <v>22</v>
      </c>
    </row>
    <row r="4270" spans="1:7" ht="45" customHeight="1" x14ac:dyDescent="0.25">
      <c r="A4270" s="28" t="s">
        <v>1852</v>
      </c>
      <c r="B4270" s="28" t="s">
        <v>1011</v>
      </c>
      <c r="C4270" s="28" t="s">
        <v>33</v>
      </c>
      <c r="D4270" s="29" t="s">
        <v>31</v>
      </c>
      <c r="E4270" s="71" t="s">
        <v>34</v>
      </c>
      <c r="F4270" s="71" t="s">
        <v>34</v>
      </c>
      <c r="G4270" s="30">
        <f>SUM(G4271:G4271)</f>
        <v>22</v>
      </c>
    </row>
    <row r="4271" spans="1:7" x14ac:dyDescent="0.25">
      <c r="A4271" s="31"/>
      <c r="B4271" s="31"/>
      <c r="C4271" s="32">
        <v>22</v>
      </c>
      <c r="D4271" s="32"/>
      <c r="E4271" s="32"/>
      <c r="F4271" s="32"/>
      <c r="G4271" s="32">
        <f>PRODUCT(C4271:F4271)</f>
        <v>22</v>
      </c>
    </row>
    <row r="4273" spans="1:7" x14ac:dyDescent="0.25">
      <c r="B4273" t="s">
        <v>1009</v>
      </c>
      <c r="C4273" s="26" t="s">
        <v>6</v>
      </c>
      <c r="D4273" s="27" t="s">
        <v>7</v>
      </c>
      <c r="E4273" s="26" t="s">
        <v>8</v>
      </c>
    </row>
    <row r="4274" spans="1:7" x14ac:dyDescent="0.25">
      <c r="B4274" t="s">
        <v>1009</v>
      </c>
      <c r="C4274" s="26" t="s">
        <v>9</v>
      </c>
      <c r="D4274" s="27" t="s">
        <v>358</v>
      </c>
      <c r="E4274" s="26" t="s">
        <v>359</v>
      </c>
    </row>
    <row r="4275" spans="1:7" x14ac:dyDescent="0.25">
      <c r="B4275" t="s">
        <v>1009</v>
      </c>
      <c r="C4275" s="26" t="s">
        <v>11</v>
      </c>
      <c r="D4275" s="27" t="s">
        <v>36</v>
      </c>
      <c r="E4275" s="26" t="s">
        <v>37</v>
      </c>
    </row>
    <row r="4277" spans="1:7" ht="45" customHeight="1" x14ac:dyDescent="0.25">
      <c r="A4277" s="28" t="s">
        <v>1853</v>
      </c>
      <c r="B4277" s="28" t="s">
        <v>1011</v>
      </c>
      <c r="C4277" s="28" t="s">
        <v>39</v>
      </c>
      <c r="D4277" s="29" t="s">
        <v>40</v>
      </c>
      <c r="E4277" s="71" t="s">
        <v>41</v>
      </c>
      <c r="F4277" s="71" t="s">
        <v>41</v>
      </c>
      <c r="G4277" s="30">
        <f>SUM(G4278:G4278)</f>
        <v>5</v>
      </c>
    </row>
    <row r="4278" spans="1:7" x14ac:dyDescent="0.25">
      <c r="A4278" s="31"/>
      <c r="B4278" s="31"/>
      <c r="C4278" s="32">
        <v>5</v>
      </c>
      <c r="D4278" s="32"/>
      <c r="E4278" s="32"/>
      <c r="F4278" s="32"/>
      <c r="G4278" s="32">
        <f>PRODUCT(C4278:F4278)</f>
        <v>5</v>
      </c>
    </row>
    <row r="4280" spans="1:7" x14ac:dyDescent="0.25">
      <c r="B4280" t="s">
        <v>1009</v>
      </c>
      <c r="C4280" s="26" t="s">
        <v>6</v>
      </c>
      <c r="D4280" s="27" t="s">
        <v>7</v>
      </c>
      <c r="E4280" s="26" t="s">
        <v>8</v>
      </c>
    </row>
    <row r="4281" spans="1:7" x14ac:dyDescent="0.25">
      <c r="B4281" t="s">
        <v>1009</v>
      </c>
      <c r="C4281" s="26" t="s">
        <v>9</v>
      </c>
      <c r="D4281" s="27" t="s">
        <v>358</v>
      </c>
      <c r="E4281" s="26" t="s">
        <v>359</v>
      </c>
    </row>
    <row r="4282" spans="1:7" x14ac:dyDescent="0.25">
      <c r="B4282" t="s">
        <v>1009</v>
      </c>
      <c r="C4282" s="26" t="s">
        <v>11</v>
      </c>
      <c r="D4282" s="27" t="s">
        <v>42</v>
      </c>
      <c r="E4282" s="26" t="s">
        <v>43</v>
      </c>
    </row>
    <row r="4284" spans="1:7" ht="45" customHeight="1" x14ac:dyDescent="0.25">
      <c r="A4284" s="28" t="s">
        <v>1854</v>
      </c>
      <c r="B4284" s="28" t="s">
        <v>1011</v>
      </c>
      <c r="C4284" s="28" t="s">
        <v>45</v>
      </c>
      <c r="D4284" s="29" t="s">
        <v>31</v>
      </c>
      <c r="E4284" s="71" t="s">
        <v>46</v>
      </c>
      <c r="F4284" s="71" t="s">
        <v>46</v>
      </c>
      <c r="G4284" s="30">
        <f>SUM(G4285:G4285)</f>
        <v>36.480000000000004</v>
      </c>
    </row>
    <row r="4285" spans="1:7" x14ac:dyDescent="0.25">
      <c r="A4285" s="31"/>
      <c r="B4285" s="31"/>
      <c r="C4285" s="32">
        <v>91.2</v>
      </c>
      <c r="D4285" s="32">
        <v>0.4</v>
      </c>
      <c r="E4285" s="32"/>
      <c r="F4285" s="32"/>
      <c r="G4285" s="32">
        <f>PRODUCT(C4285:F4285)</f>
        <v>36.480000000000004</v>
      </c>
    </row>
    <row r="4287" spans="1:7" ht="45" customHeight="1" x14ac:dyDescent="0.25">
      <c r="A4287" s="28" t="s">
        <v>1855</v>
      </c>
      <c r="B4287" s="28" t="s">
        <v>1011</v>
      </c>
      <c r="C4287" s="28" t="s">
        <v>47</v>
      </c>
      <c r="D4287" s="29" t="s">
        <v>31</v>
      </c>
      <c r="E4287" s="71" t="s">
        <v>48</v>
      </c>
      <c r="F4287" s="71" t="s">
        <v>48</v>
      </c>
      <c r="G4287" s="30">
        <f>SUM(G4288:G4288)</f>
        <v>10</v>
      </c>
    </row>
    <row r="4288" spans="1:7" x14ac:dyDescent="0.25">
      <c r="A4288" s="31"/>
      <c r="B4288" s="31"/>
      <c r="C4288" s="32">
        <v>10</v>
      </c>
      <c r="D4288" s="32"/>
      <c r="E4288" s="32"/>
      <c r="F4288" s="32"/>
      <c r="G4288" s="32">
        <f>PRODUCT(C4288:F4288)</f>
        <v>10</v>
      </c>
    </row>
    <row r="4290" spans="1:7" x14ac:dyDescent="0.25">
      <c r="B4290" t="s">
        <v>1009</v>
      </c>
      <c r="C4290" s="26" t="s">
        <v>6</v>
      </c>
      <c r="D4290" s="27" t="s">
        <v>7</v>
      </c>
      <c r="E4290" s="26" t="s">
        <v>8</v>
      </c>
    </row>
    <row r="4291" spans="1:7" x14ac:dyDescent="0.25">
      <c r="B4291" t="s">
        <v>1009</v>
      </c>
      <c r="C4291" s="26" t="s">
        <v>9</v>
      </c>
      <c r="D4291" s="27" t="s">
        <v>358</v>
      </c>
      <c r="E4291" s="26" t="s">
        <v>359</v>
      </c>
    </row>
    <row r="4292" spans="1:7" x14ac:dyDescent="0.25">
      <c r="B4292" t="s">
        <v>1009</v>
      </c>
      <c r="C4292" s="26" t="s">
        <v>11</v>
      </c>
      <c r="D4292" s="27" t="s">
        <v>53</v>
      </c>
      <c r="E4292" s="26" t="s">
        <v>54</v>
      </c>
    </row>
    <row r="4294" spans="1:7" ht="45" customHeight="1" x14ac:dyDescent="0.25">
      <c r="A4294" s="28" t="s">
        <v>1856</v>
      </c>
      <c r="B4294" s="28" t="s">
        <v>1011</v>
      </c>
      <c r="C4294" s="28" t="s">
        <v>56</v>
      </c>
      <c r="D4294" s="29" t="s">
        <v>40</v>
      </c>
      <c r="E4294" s="71" t="s">
        <v>57</v>
      </c>
      <c r="F4294" s="71" t="s">
        <v>57</v>
      </c>
      <c r="G4294" s="30">
        <f>SUM(G4295:G4295)</f>
        <v>31.008000000000003</v>
      </c>
    </row>
    <row r="4295" spans="1:7" x14ac:dyDescent="0.25">
      <c r="A4295" s="31"/>
      <c r="B4295" s="31"/>
      <c r="C4295" s="32">
        <v>91.2</v>
      </c>
      <c r="D4295" s="32">
        <v>0.4</v>
      </c>
      <c r="E4295" s="32">
        <v>0.85</v>
      </c>
      <c r="F4295" s="32"/>
      <c r="G4295" s="32">
        <f>PRODUCT(C4295:F4295)</f>
        <v>31.008000000000003</v>
      </c>
    </row>
    <row r="4297" spans="1:7" ht="45" customHeight="1" x14ac:dyDescent="0.25">
      <c r="A4297" s="28" t="s">
        <v>1857</v>
      </c>
      <c r="B4297" s="28" t="s">
        <v>1011</v>
      </c>
      <c r="C4297" s="28" t="s">
        <v>58</v>
      </c>
      <c r="D4297" s="29" t="s">
        <v>40</v>
      </c>
      <c r="E4297" s="71" t="s">
        <v>59</v>
      </c>
      <c r="F4297" s="71" t="s">
        <v>59</v>
      </c>
      <c r="G4297" s="30">
        <f>SUM(G4298:G4298)</f>
        <v>8.5</v>
      </c>
    </row>
    <row r="4298" spans="1:7" x14ac:dyDescent="0.25">
      <c r="A4298" s="31"/>
      <c r="B4298" s="31"/>
      <c r="C4298" s="32">
        <v>10</v>
      </c>
      <c r="D4298" s="32">
        <v>0.85</v>
      </c>
      <c r="E4298" s="32"/>
      <c r="F4298" s="32"/>
      <c r="G4298" s="32">
        <f>PRODUCT(C4298:F4298)</f>
        <v>8.5</v>
      </c>
    </row>
    <row r="4300" spans="1:7" ht="45" customHeight="1" x14ac:dyDescent="0.25">
      <c r="A4300" s="28" t="s">
        <v>1858</v>
      </c>
      <c r="B4300" s="28" t="s">
        <v>1011</v>
      </c>
      <c r="C4300" s="28" t="s">
        <v>60</v>
      </c>
      <c r="D4300" s="29" t="s">
        <v>40</v>
      </c>
      <c r="E4300" s="71" t="s">
        <v>61</v>
      </c>
      <c r="F4300" s="71" t="s">
        <v>61</v>
      </c>
      <c r="G4300" s="30">
        <f>SUM(G4301:G4301)</f>
        <v>20.064000000000004</v>
      </c>
    </row>
    <row r="4301" spans="1:7" x14ac:dyDescent="0.25">
      <c r="A4301" s="31"/>
      <c r="B4301" s="31"/>
      <c r="C4301" s="32">
        <v>91.2</v>
      </c>
      <c r="D4301" s="32">
        <v>0.4</v>
      </c>
      <c r="E4301" s="32">
        <v>0.55000000000000004</v>
      </c>
      <c r="F4301" s="32"/>
      <c r="G4301" s="32">
        <f>PRODUCT(C4301:F4301)</f>
        <v>20.064000000000004</v>
      </c>
    </row>
    <row r="4303" spans="1:7" ht="45" customHeight="1" x14ac:dyDescent="0.25">
      <c r="A4303" s="28" t="s">
        <v>1859</v>
      </c>
      <c r="B4303" s="28" t="s">
        <v>1011</v>
      </c>
      <c r="C4303" s="28" t="s">
        <v>62</v>
      </c>
      <c r="D4303" s="29" t="s">
        <v>40</v>
      </c>
      <c r="E4303" s="71" t="s">
        <v>63</v>
      </c>
      <c r="F4303" s="71" t="s">
        <v>63</v>
      </c>
      <c r="G4303" s="30">
        <f>SUM(G4304:G4304)</f>
        <v>5.5</v>
      </c>
    </row>
    <row r="4304" spans="1:7" x14ac:dyDescent="0.25">
      <c r="A4304" s="31"/>
      <c r="B4304" s="31"/>
      <c r="C4304" s="32">
        <v>10</v>
      </c>
      <c r="D4304" s="32">
        <v>0.55000000000000004</v>
      </c>
      <c r="E4304" s="32"/>
      <c r="F4304" s="32"/>
      <c r="G4304" s="32">
        <f>PRODUCT(C4304:F4304)</f>
        <v>5.5</v>
      </c>
    </row>
    <row r="4306" spans="1:7" ht="45" customHeight="1" x14ac:dyDescent="0.25">
      <c r="A4306" s="28" t="s">
        <v>1860</v>
      </c>
      <c r="B4306" s="28" t="s">
        <v>1011</v>
      </c>
      <c r="C4306" s="28" t="s">
        <v>64</v>
      </c>
      <c r="D4306" s="29" t="s">
        <v>40</v>
      </c>
      <c r="E4306" s="71" t="s">
        <v>65</v>
      </c>
      <c r="F4306" s="71" t="s">
        <v>65</v>
      </c>
      <c r="G4306" s="30">
        <f>SUM(G4307:G4307)</f>
        <v>10.944000000000001</v>
      </c>
    </row>
    <row r="4307" spans="1:7" x14ac:dyDescent="0.25">
      <c r="A4307" s="31"/>
      <c r="B4307" s="31"/>
      <c r="C4307" s="32">
        <v>91.2</v>
      </c>
      <c r="D4307" s="32">
        <v>0.4</v>
      </c>
      <c r="E4307" s="32">
        <v>0.3</v>
      </c>
      <c r="F4307" s="32"/>
      <c r="G4307" s="32">
        <f>PRODUCT(C4307:F4307)</f>
        <v>10.944000000000001</v>
      </c>
    </row>
    <row r="4309" spans="1:7" ht="45" customHeight="1" x14ac:dyDescent="0.25">
      <c r="A4309" s="28" t="s">
        <v>1861</v>
      </c>
      <c r="B4309" s="28" t="s">
        <v>1011</v>
      </c>
      <c r="C4309" s="28" t="s">
        <v>66</v>
      </c>
      <c r="D4309" s="29" t="s">
        <v>40</v>
      </c>
      <c r="E4309" s="71" t="s">
        <v>67</v>
      </c>
      <c r="F4309" s="71" t="s">
        <v>67</v>
      </c>
      <c r="G4309" s="30">
        <f>SUM(G4310:G4310)</f>
        <v>3</v>
      </c>
    </row>
    <row r="4310" spans="1:7" x14ac:dyDescent="0.25">
      <c r="A4310" s="31"/>
      <c r="B4310" s="31"/>
      <c r="C4310" s="32">
        <v>10</v>
      </c>
      <c r="D4310" s="32">
        <v>0.3</v>
      </c>
      <c r="E4310" s="32"/>
      <c r="F4310" s="32"/>
      <c r="G4310" s="32">
        <f>PRODUCT(C4310:F4310)</f>
        <v>3</v>
      </c>
    </row>
    <row r="4312" spans="1:7" x14ac:dyDescent="0.25">
      <c r="B4312" t="s">
        <v>1009</v>
      </c>
      <c r="C4312" s="26" t="s">
        <v>6</v>
      </c>
      <c r="D4312" s="27" t="s">
        <v>7</v>
      </c>
      <c r="E4312" s="26" t="s">
        <v>8</v>
      </c>
    </row>
    <row r="4313" spans="1:7" x14ac:dyDescent="0.25">
      <c r="B4313" t="s">
        <v>1009</v>
      </c>
      <c r="C4313" s="26" t="s">
        <v>9</v>
      </c>
      <c r="D4313" s="27" t="s">
        <v>358</v>
      </c>
      <c r="E4313" s="26" t="s">
        <v>359</v>
      </c>
    </row>
    <row r="4314" spans="1:7" x14ac:dyDescent="0.25">
      <c r="B4314" t="s">
        <v>1009</v>
      </c>
      <c r="C4314" s="26" t="s">
        <v>11</v>
      </c>
      <c r="D4314" s="27" t="s">
        <v>68</v>
      </c>
      <c r="E4314" s="26" t="s">
        <v>69</v>
      </c>
    </row>
    <row r="4316" spans="1:7" ht="45" customHeight="1" x14ac:dyDescent="0.25">
      <c r="A4316" s="28" t="s">
        <v>1862</v>
      </c>
      <c r="B4316" s="28" t="s">
        <v>1011</v>
      </c>
      <c r="C4316" s="28" t="s">
        <v>71</v>
      </c>
      <c r="D4316" s="29" t="s">
        <v>15</v>
      </c>
      <c r="E4316" s="71" t="s">
        <v>72</v>
      </c>
      <c r="F4316" s="71" t="s">
        <v>72</v>
      </c>
      <c r="G4316" s="30">
        <f>SUM(G4317:G4317)</f>
        <v>91.2</v>
      </c>
    </row>
    <row r="4317" spans="1:7" x14ac:dyDescent="0.25">
      <c r="A4317" s="31"/>
      <c r="B4317" s="31"/>
      <c r="C4317" s="32">
        <v>91.2</v>
      </c>
      <c r="D4317" s="32"/>
      <c r="E4317" s="32"/>
      <c r="F4317" s="32"/>
      <c r="G4317" s="32">
        <f>PRODUCT(C4317:F4317)</f>
        <v>91.2</v>
      </c>
    </row>
    <row r="4319" spans="1:7" ht="45" customHeight="1" x14ac:dyDescent="0.25">
      <c r="A4319" s="28" t="s">
        <v>1863</v>
      </c>
      <c r="B4319" s="28" t="s">
        <v>1011</v>
      </c>
      <c r="C4319" s="28" t="s">
        <v>73</v>
      </c>
      <c r="D4319" s="29" t="s">
        <v>18</v>
      </c>
      <c r="E4319" s="71" t="s">
        <v>74</v>
      </c>
      <c r="F4319" s="71" t="s">
        <v>74</v>
      </c>
      <c r="G4319" s="30">
        <f>SUM(G4320:G4320)</f>
        <v>2</v>
      </c>
    </row>
    <row r="4320" spans="1:7" x14ac:dyDescent="0.25">
      <c r="A4320" s="31"/>
      <c r="B4320" s="31"/>
      <c r="C4320" s="32">
        <v>2</v>
      </c>
      <c r="D4320" s="32"/>
      <c r="E4320" s="32"/>
      <c r="F4320" s="32"/>
      <c r="G4320" s="32">
        <f>PRODUCT(C4320:F4320)</f>
        <v>2</v>
      </c>
    </row>
    <row r="4322" spans="1:7" ht="45" customHeight="1" x14ac:dyDescent="0.25">
      <c r="A4322" s="28" t="s">
        <v>1864</v>
      </c>
      <c r="B4322" s="28" t="s">
        <v>1011</v>
      </c>
      <c r="C4322" s="28" t="s">
        <v>75</v>
      </c>
      <c r="D4322" s="29" t="s">
        <v>15</v>
      </c>
      <c r="E4322" s="71" t="s">
        <v>76</v>
      </c>
      <c r="F4322" s="71" t="s">
        <v>76</v>
      </c>
      <c r="G4322" s="30">
        <f>SUM(G4323:G4323)</f>
        <v>91.2</v>
      </c>
    </row>
    <row r="4323" spans="1:7" x14ac:dyDescent="0.25">
      <c r="A4323" s="31"/>
      <c r="B4323" s="31"/>
      <c r="C4323" s="32">
        <v>91.2</v>
      </c>
      <c r="D4323" s="32"/>
      <c r="E4323" s="32"/>
      <c r="F4323" s="32"/>
      <c r="G4323" s="32">
        <f>PRODUCT(C4323:F4323)</f>
        <v>91.2</v>
      </c>
    </row>
    <row r="4325" spans="1:7" x14ac:dyDescent="0.25">
      <c r="B4325" t="s">
        <v>1009</v>
      </c>
      <c r="C4325" s="26" t="s">
        <v>6</v>
      </c>
      <c r="D4325" s="27" t="s">
        <v>7</v>
      </c>
      <c r="E4325" s="26" t="s">
        <v>8</v>
      </c>
    </row>
    <row r="4326" spans="1:7" x14ac:dyDescent="0.25">
      <c r="B4326" t="s">
        <v>1009</v>
      </c>
      <c r="C4326" s="26" t="s">
        <v>9</v>
      </c>
      <c r="D4326" s="27" t="s">
        <v>358</v>
      </c>
      <c r="E4326" s="26" t="s">
        <v>359</v>
      </c>
    </row>
    <row r="4327" spans="1:7" x14ac:dyDescent="0.25">
      <c r="B4327" t="s">
        <v>1009</v>
      </c>
      <c r="C4327" s="26" t="s">
        <v>11</v>
      </c>
      <c r="D4327" s="27" t="s">
        <v>79</v>
      </c>
      <c r="E4327" s="26" t="s">
        <v>80</v>
      </c>
    </row>
    <row r="4329" spans="1:7" ht="45" customHeight="1" x14ac:dyDescent="0.25">
      <c r="A4329" s="28" t="s">
        <v>1865</v>
      </c>
      <c r="B4329" s="28" t="s">
        <v>1011</v>
      </c>
      <c r="C4329" s="28" t="s">
        <v>166</v>
      </c>
      <c r="D4329" s="29" t="s">
        <v>18</v>
      </c>
      <c r="E4329" s="71" t="s">
        <v>167</v>
      </c>
      <c r="F4329" s="71" t="s">
        <v>167</v>
      </c>
      <c r="G4329" s="30">
        <f>SUM(G4330:G4330)</f>
        <v>1</v>
      </c>
    </row>
    <row r="4330" spans="1:7" x14ac:dyDescent="0.25">
      <c r="A4330" s="31"/>
      <c r="B4330" s="31"/>
      <c r="C4330" s="32">
        <v>1</v>
      </c>
      <c r="D4330" s="32"/>
      <c r="E4330" s="32"/>
      <c r="F4330" s="32"/>
      <c r="G4330" s="32">
        <f>PRODUCT(C4330:F4330)</f>
        <v>1</v>
      </c>
    </row>
    <row r="4332" spans="1:7" ht="45" customHeight="1" x14ac:dyDescent="0.25">
      <c r="A4332" s="28" t="s">
        <v>1866</v>
      </c>
      <c r="B4332" s="28" t="s">
        <v>1011</v>
      </c>
      <c r="C4332" s="28" t="s">
        <v>126</v>
      </c>
      <c r="D4332" s="29" t="s">
        <v>18</v>
      </c>
      <c r="E4332" s="71" t="s">
        <v>127</v>
      </c>
      <c r="F4332" s="71" t="s">
        <v>127</v>
      </c>
      <c r="G4332" s="30">
        <f>SUM(G4333:G4333)</f>
        <v>1</v>
      </c>
    </row>
    <row r="4333" spans="1:7" x14ac:dyDescent="0.25">
      <c r="A4333" s="31"/>
      <c r="B4333" s="31"/>
      <c r="C4333" s="32">
        <v>1</v>
      </c>
      <c r="D4333" s="32"/>
      <c r="E4333" s="32"/>
      <c r="F4333" s="32"/>
      <c r="G4333" s="32">
        <f>PRODUCT(C4333:F4333)</f>
        <v>1</v>
      </c>
    </row>
    <row r="4335" spans="1:7" ht="45" customHeight="1" x14ac:dyDescent="0.25">
      <c r="A4335" s="28" t="s">
        <v>1867</v>
      </c>
      <c r="B4335" s="28" t="s">
        <v>1011</v>
      </c>
      <c r="C4335" s="28" t="s">
        <v>82</v>
      </c>
      <c r="D4335" s="29" t="s">
        <v>18</v>
      </c>
      <c r="E4335" s="71" t="s">
        <v>83</v>
      </c>
      <c r="F4335" s="71" t="s">
        <v>83</v>
      </c>
      <c r="G4335" s="30">
        <f>SUM(G4336:G4336)</f>
        <v>5</v>
      </c>
    </row>
    <row r="4336" spans="1:7" x14ac:dyDescent="0.25">
      <c r="A4336" s="31"/>
      <c r="B4336" s="31"/>
      <c r="C4336" s="32">
        <v>5</v>
      </c>
      <c r="D4336" s="32"/>
      <c r="E4336" s="32"/>
      <c r="F4336" s="32"/>
      <c r="G4336" s="32">
        <f>PRODUCT(C4336:F4336)</f>
        <v>5</v>
      </c>
    </row>
    <row r="4338" spans="1:7" x14ac:dyDescent="0.25">
      <c r="B4338" t="s">
        <v>1009</v>
      </c>
      <c r="C4338" s="26" t="s">
        <v>6</v>
      </c>
      <c r="D4338" s="27" t="s">
        <v>7</v>
      </c>
      <c r="E4338" s="26" t="s">
        <v>8</v>
      </c>
    </row>
    <row r="4339" spans="1:7" x14ac:dyDescent="0.25">
      <c r="B4339" t="s">
        <v>1009</v>
      </c>
      <c r="C4339" s="26" t="s">
        <v>9</v>
      </c>
      <c r="D4339" s="27" t="s">
        <v>358</v>
      </c>
      <c r="E4339" s="26" t="s">
        <v>359</v>
      </c>
    </row>
    <row r="4340" spans="1:7" x14ac:dyDescent="0.25">
      <c r="B4340" t="s">
        <v>1009</v>
      </c>
      <c r="C4340" s="26" t="s">
        <v>11</v>
      </c>
      <c r="D4340" s="27" t="s">
        <v>84</v>
      </c>
      <c r="E4340" s="26" t="s">
        <v>85</v>
      </c>
    </row>
    <row r="4342" spans="1:7" ht="45" customHeight="1" x14ac:dyDescent="0.25">
      <c r="A4342" s="28" t="s">
        <v>1868</v>
      </c>
      <c r="B4342" s="28" t="s">
        <v>1011</v>
      </c>
      <c r="C4342" s="28" t="s">
        <v>87</v>
      </c>
      <c r="D4342" s="29" t="s">
        <v>31</v>
      </c>
      <c r="E4342" s="71" t="s">
        <v>88</v>
      </c>
      <c r="F4342" s="71" t="s">
        <v>88</v>
      </c>
      <c r="G4342" s="30">
        <f>SUM(G4343:G4344)</f>
        <v>46.480000000000004</v>
      </c>
    </row>
    <row r="4343" spans="1:7" x14ac:dyDescent="0.25">
      <c r="A4343" s="31"/>
      <c r="B4343" s="31"/>
      <c r="C4343" s="32">
        <v>91.2</v>
      </c>
      <c r="D4343" s="32">
        <v>0.4</v>
      </c>
      <c r="E4343" s="32"/>
      <c r="F4343" s="32"/>
      <c r="G4343" s="32">
        <f>PRODUCT(C4343:F4343)</f>
        <v>36.480000000000004</v>
      </c>
    </row>
    <row r="4344" spans="1:7" x14ac:dyDescent="0.25">
      <c r="A4344" s="31"/>
      <c r="B4344" s="31"/>
      <c r="C4344" s="32">
        <v>10</v>
      </c>
      <c r="D4344" s="32"/>
      <c r="E4344" s="32"/>
      <c r="F4344" s="32"/>
      <c r="G4344" s="32">
        <f>PRODUCT(C4344:F4344)</f>
        <v>10</v>
      </c>
    </row>
    <row r="4346" spans="1:7" ht="45" customHeight="1" x14ac:dyDescent="0.25">
      <c r="A4346" s="28" t="s">
        <v>1869</v>
      </c>
      <c r="B4346" s="28" t="s">
        <v>1011</v>
      </c>
      <c r="C4346" s="28" t="s">
        <v>89</v>
      </c>
      <c r="D4346" s="29" t="s">
        <v>40</v>
      </c>
      <c r="E4346" s="71" t="s">
        <v>90</v>
      </c>
      <c r="F4346" s="71" t="s">
        <v>90</v>
      </c>
      <c r="G4346" s="30">
        <f>SUM(G4347:G4348)</f>
        <v>4.6480000000000006</v>
      </c>
    </row>
    <row r="4347" spans="1:7" x14ac:dyDescent="0.25">
      <c r="A4347" s="31"/>
      <c r="B4347" s="31"/>
      <c r="C4347" s="32">
        <v>91.2</v>
      </c>
      <c r="D4347" s="32">
        <v>0.4</v>
      </c>
      <c r="E4347" s="32">
        <v>0.1</v>
      </c>
      <c r="F4347" s="32"/>
      <c r="G4347" s="32">
        <f>PRODUCT(C4347:F4347)</f>
        <v>3.6480000000000006</v>
      </c>
    </row>
    <row r="4348" spans="1:7" x14ac:dyDescent="0.25">
      <c r="A4348" s="31"/>
      <c r="B4348" s="31"/>
      <c r="C4348" s="32">
        <v>10</v>
      </c>
      <c r="D4348" s="32"/>
      <c r="E4348" s="32">
        <v>0.1</v>
      </c>
      <c r="F4348" s="32"/>
      <c r="G4348" s="32">
        <f>PRODUCT(C4348:F4348)</f>
        <v>1</v>
      </c>
    </row>
    <row r="4350" spans="1:7" x14ac:dyDescent="0.25">
      <c r="B4350" t="s">
        <v>1009</v>
      </c>
      <c r="C4350" s="26" t="s">
        <v>6</v>
      </c>
      <c r="D4350" s="27" t="s">
        <v>7</v>
      </c>
      <c r="E4350" s="26" t="s">
        <v>8</v>
      </c>
    </row>
    <row r="4351" spans="1:7" x14ac:dyDescent="0.25">
      <c r="B4351" t="s">
        <v>1009</v>
      </c>
      <c r="C4351" s="26" t="s">
        <v>9</v>
      </c>
      <c r="D4351" s="27" t="s">
        <v>358</v>
      </c>
      <c r="E4351" s="26" t="s">
        <v>359</v>
      </c>
    </row>
    <row r="4352" spans="1:7" x14ac:dyDescent="0.25">
      <c r="B4352" t="s">
        <v>1009</v>
      </c>
      <c r="C4352" s="26" t="s">
        <v>11</v>
      </c>
      <c r="D4352" s="27" t="s">
        <v>93</v>
      </c>
      <c r="E4352" s="26" t="s">
        <v>94</v>
      </c>
    </row>
    <row r="4354" spans="1:7" ht="45" customHeight="1" x14ac:dyDescent="0.25">
      <c r="A4354" s="28" t="s">
        <v>1870</v>
      </c>
      <c r="B4354" s="28" t="s">
        <v>1011</v>
      </c>
      <c r="C4354" s="28" t="s">
        <v>96</v>
      </c>
      <c r="D4354" s="29" t="s">
        <v>40</v>
      </c>
      <c r="E4354" s="71" t="s">
        <v>97</v>
      </c>
      <c r="F4354" s="71" t="s">
        <v>97</v>
      </c>
      <c r="G4354" s="30">
        <f>SUM(G4355:G4361)</f>
        <v>48.804000000000009</v>
      </c>
    </row>
    <row r="4355" spans="1:7" x14ac:dyDescent="0.25">
      <c r="A4355" s="31" t="s">
        <v>1048</v>
      </c>
      <c r="B4355" s="31"/>
      <c r="C4355" s="32"/>
      <c r="D4355" s="32"/>
      <c r="E4355" s="32"/>
      <c r="F4355" s="32"/>
      <c r="G4355" s="32"/>
    </row>
    <row r="4356" spans="1:7" x14ac:dyDescent="0.25">
      <c r="A4356" s="31" t="s">
        <v>1049</v>
      </c>
      <c r="B4356" s="31"/>
      <c r="C4356" s="32">
        <v>91.2</v>
      </c>
      <c r="D4356" s="32">
        <v>0.4</v>
      </c>
      <c r="E4356" s="32">
        <v>0.15</v>
      </c>
      <c r="F4356" s="32">
        <v>1.35</v>
      </c>
      <c r="G4356" s="32">
        <f t="shared" ref="G4356:G4361" si="45">PRODUCT(C4356:F4356)</f>
        <v>7.3872000000000009</v>
      </c>
    </row>
    <row r="4357" spans="1:7" x14ac:dyDescent="0.25">
      <c r="A4357" s="31" t="s">
        <v>1049</v>
      </c>
      <c r="B4357" s="31"/>
      <c r="C4357" s="32">
        <v>10</v>
      </c>
      <c r="D4357" s="32"/>
      <c r="E4357" s="32">
        <v>0.15</v>
      </c>
      <c r="F4357" s="32">
        <v>1.35</v>
      </c>
      <c r="G4357" s="32">
        <f t="shared" si="45"/>
        <v>2.0250000000000004</v>
      </c>
    </row>
    <row r="4358" spans="1:7" x14ac:dyDescent="0.25">
      <c r="A4358" s="31" t="s">
        <v>1051</v>
      </c>
      <c r="B4358" s="31"/>
      <c r="C4358" s="32">
        <v>91.2</v>
      </c>
      <c r="D4358" s="32">
        <v>0.4</v>
      </c>
      <c r="E4358" s="32">
        <v>0.85</v>
      </c>
      <c r="F4358" s="32">
        <v>1.35</v>
      </c>
      <c r="G4358" s="32">
        <f t="shared" si="45"/>
        <v>41.860800000000005</v>
      </c>
    </row>
    <row r="4359" spans="1:7" x14ac:dyDescent="0.25">
      <c r="A4359" s="31" t="s">
        <v>1051</v>
      </c>
      <c r="B4359" s="31"/>
      <c r="C4359" s="32">
        <v>10</v>
      </c>
      <c r="D4359" s="32">
        <v>0.85</v>
      </c>
      <c r="E4359" s="32"/>
      <c r="F4359" s="32">
        <v>1.35</v>
      </c>
      <c r="G4359" s="32">
        <f t="shared" si="45"/>
        <v>11.475000000000001</v>
      </c>
    </row>
    <row r="4360" spans="1:7" x14ac:dyDescent="0.25">
      <c r="A4360" s="31" t="s">
        <v>1052</v>
      </c>
      <c r="B4360" s="31"/>
      <c r="C4360" s="32">
        <v>91.2</v>
      </c>
      <c r="D4360" s="32">
        <v>0.4</v>
      </c>
      <c r="E4360" s="32">
        <v>0.3</v>
      </c>
      <c r="F4360" s="32">
        <v>-1</v>
      </c>
      <c r="G4360" s="32">
        <f t="shared" si="45"/>
        <v>-10.944000000000001</v>
      </c>
    </row>
    <row r="4361" spans="1:7" x14ac:dyDescent="0.25">
      <c r="A4361" s="31" t="s">
        <v>1052</v>
      </c>
      <c r="B4361" s="31"/>
      <c r="C4361" s="32">
        <v>10</v>
      </c>
      <c r="D4361" s="32">
        <v>0.3</v>
      </c>
      <c r="E4361" s="32"/>
      <c r="F4361" s="32">
        <v>-1</v>
      </c>
      <c r="G4361" s="32">
        <f t="shared" si="45"/>
        <v>-3</v>
      </c>
    </row>
    <row r="4363" spans="1:7" ht="45" customHeight="1" x14ac:dyDescent="0.25">
      <c r="A4363" s="28" t="s">
        <v>1871</v>
      </c>
      <c r="B4363" s="28" t="s">
        <v>1011</v>
      </c>
      <c r="C4363" s="28" t="s">
        <v>98</v>
      </c>
      <c r="D4363" s="29" t="s">
        <v>40</v>
      </c>
      <c r="E4363" s="71" t="s">
        <v>99</v>
      </c>
      <c r="F4363" s="71" t="s">
        <v>99</v>
      </c>
      <c r="G4363" s="30">
        <f>SUM(G4364:G4368)</f>
        <v>39.391800000000003</v>
      </c>
    </row>
    <row r="4364" spans="1:7" x14ac:dyDescent="0.25">
      <c r="A4364" s="31" t="s">
        <v>1048</v>
      </c>
      <c r="B4364" s="31"/>
      <c r="C4364" s="32"/>
      <c r="D4364" s="32"/>
      <c r="E4364" s="32"/>
      <c r="F4364" s="32"/>
      <c r="G4364" s="32"/>
    </row>
    <row r="4365" spans="1:7" x14ac:dyDescent="0.25">
      <c r="A4365" s="31" t="s">
        <v>1051</v>
      </c>
      <c r="B4365" s="31"/>
      <c r="C4365" s="32">
        <v>91.2</v>
      </c>
      <c r="D4365" s="32">
        <v>0.4</v>
      </c>
      <c r="E4365" s="32">
        <v>0.85</v>
      </c>
      <c r="F4365" s="32">
        <v>1.35</v>
      </c>
      <c r="G4365" s="32">
        <f>PRODUCT(C4365:F4365)</f>
        <v>41.860800000000005</v>
      </c>
    </row>
    <row r="4366" spans="1:7" x14ac:dyDescent="0.25">
      <c r="A4366" s="31" t="s">
        <v>1051</v>
      </c>
      <c r="B4366" s="31"/>
      <c r="C4366" s="32">
        <v>10</v>
      </c>
      <c r="D4366" s="32">
        <v>0.85</v>
      </c>
      <c r="E4366" s="32"/>
      <c r="F4366" s="32">
        <v>1.35</v>
      </c>
      <c r="G4366" s="32">
        <f>PRODUCT(C4366:F4366)</f>
        <v>11.475000000000001</v>
      </c>
    </row>
    <row r="4367" spans="1:7" x14ac:dyDescent="0.25">
      <c r="A4367" s="31" t="s">
        <v>1052</v>
      </c>
      <c r="B4367" s="31"/>
      <c r="C4367" s="32">
        <v>91.2</v>
      </c>
      <c r="D4367" s="32">
        <v>0.4</v>
      </c>
      <c r="E4367" s="32">
        <v>0.3</v>
      </c>
      <c r="F4367" s="32">
        <v>-1</v>
      </c>
      <c r="G4367" s="32">
        <f>PRODUCT(C4367:F4367)</f>
        <v>-10.944000000000001</v>
      </c>
    </row>
    <row r="4368" spans="1:7" x14ac:dyDescent="0.25">
      <c r="A4368" s="31" t="s">
        <v>1052</v>
      </c>
      <c r="B4368" s="31"/>
      <c r="C4368" s="32">
        <v>10</v>
      </c>
      <c r="D4368" s="32">
        <v>0.3</v>
      </c>
      <c r="E4368" s="32"/>
      <c r="F4368" s="32">
        <v>-1</v>
      </c>
      <c r="G4368" s="32">
        <f>PRODUCT(C4368:F4368)</f>
        <v>-3</v>
      </c>
    </row>
    <row r="4370" spans="1:7" ht="45" customHeight="1" x14ac:dyDescent="0.25">
      <c r="A4370" s="28" t="s">
        <v>1872</v>
      </c>
      <c r="B4370" s="28" t="s">
        <v>1011</v>
      </c>
      <c r="C4370" s="28" t="s">
        <v>100</v>
      </c>
      <c r="D4370" s="29" t="s">
        <v>40</v>
      </c>
      <c r="E4370" s="71" t="s">
        <v>101</v>
      </c>
      <c r="F4370" s="71" t="s">
        <v>101</v>
      </c>
      <c r="G4370" s="30">
        <f>SUM(G4371:G4375)</f>
        <v>39.391800000000003</v>
      </c>
    </row>
    <row r="4371" spans="1:7" x14ac:dyDescent="0.25">
      <c r="A4371" s="31" t="s">
        <v>1048</v>
      </c>
      <c r="B4371" s="31"/>
      <c r="C4371" s="32"/>
      <c r="D4371" s="32"/>
      <c r="E4371" s="32"/>
      <c r="F4371" s="32"/>
      <c r="G4371" s="32"/>
    </row>
    <row r="4372" spans="1:7" x14ac:dyDescent="0.25">
      <c r="A4372" s="31" t="s">
        <v>1051</v>
      </c>
      <c r="B4372" s="31"/>
      <c r="C4372" s="32">
        <v>91.2</v>
      </c>
      <c r="D4372" s="32">
        <v>0.4</v>
      </c>
      <c r="E4372" s="32">
        <v>0.85</v>
      </c>
      <c r="F4372" s="32">
        <v>1.35</v>
      </c>
      <c r="G4372" s="32">
        <f>PRODUCT(C4372:F4372)</f>
        <v>41.860800000000005</v>
      </c>
    </row>
    <row r="4373" spans="1:7" x14ac:dyDescent="0.25">
      <c r="A4373" s="31" t="s">
        <v>1051</v>
      </c>
      <c r="B4373" s="31"/>
      <c r="C4373" s="32">
        <v>10</v>
      </c>
      <c r="D4373" s="32">
        <v>0.85</v>
      </c>
      <c r="E4373" s="32"/>
      <c r="F4373" s="32">
        <v>1.35</v>
      </c>
      <c r="G4373" s="32">
        <f>PRODUCT(C4373:F4373)</f>
        <v>11.475000000000001</v>
      </c>
    </row>
    <row r="4374" spans="1:7" x14ac:dyDescent="0.25">
      <c r="A4374" s="31" t="s">
        <v>1052</v>
      </c>
      <c r="B4374" s="31"/>
      <c r="C4374" s="32">
        <v>91.2</v>
      </c>
      <c r="D4374" s="32">
        <v>0.4</v>
      </c>
      <c r="E4374" s="32">
        <v>0.3</v>
      </c>
      <c r="F4374" s="32">
        <v>-1</v>
      </c>
      <c r="G4374" s="32">
        <f>PRODUCT(C4374:F4374)</f>
        <v>-10.944000000000001</v>
      </c>
    </row>
    <row r="4375" spans="1:7" x14ac:dyDescent="0.25">
      <c r="A4375" s="31" t="s">
        <v>1052</v>
      </c>
      <c r="B4375" s="31"/>
      <c r="C4375" s="32">
        <v>10</v>
      </c>
      <c r="D4375" s="32">
        <v>0.3</v>
      </c>
      <c r="E4375" s="32"/>
      <c r="F4375" s="32">
        <v>-1</v>
      </c>
      <c r="G4375" s="32">
        <f>PRODUCT(C4375:F4375)</f>
        <v>-3</v>
      </c>
    </row>
    <row r="4377" spans="1:7" ht="45" customHeight="1" x14ac:dyDescent="0.25">
      <c r="A4377" s="28" t="s">
        <v>1873</v>
      </c>
      <c r="B4377" s="28" t="s">
        <v>1011</v>
      </c>
      <c r="C4377" s="28" t="s">
        <v>102</v>
      </c>
      <c r="D4377" s="29" t="s">
        <v>40</v>
      </c>
      <c r="E4377" s="71" t="s">
        <v>103</v>
      </c>
      <c r="F4377" s="71" t="s">
        <v>103</v>
      </c>
      <c r="G4377" s="30">
        <f>SUM(G4378:G4380)</f>
        <v>9.4122000000000021</v>
      </c>
    </row>
    <row r="4378" spans="1:7" x14ac:dyDescent="0.25">
      <c r="A4378" s="31" t="s">
        <v>1048</v>
      </c>
      <c r="B4378" s="31"/>
      <c r="C4378" s="32"/>
      <c r="D4378" s="32"/>
      <c r="E4378" s="32"/>
      <c r="F4378" s="32"/>
      <c r="G4378" s="32"/>
    </row>
    <row r="4379" spans="1:7" x14ac:dyDescent="0.25">
      <c r="A4379" s="31" t="s">
        <v>1049</v>
      </c>
      <c r="B4379" s="31"/>
      <c r="C4379" s="32">
        <v>91.2</v>
      </c>
      <c r="D4379" s="32">
        <v>0.4</v>
      </c>
      <c r="E4379" s="32">
        <v>0.15</v>
      </c>
      <c r="F4379" s="32">
        <v>1.35</v>
      </c>
      <c r="G4379" s="32">
        <f>PRODUCT(C4379:F4379)</f>
        <v>7.3872000000000009</v>
      </c>
    </row>
    <row r="4380" spans="1:7" x14ac:dyDescent="0.25">
      <c r="A4380" s="31" t="s">
        <v>1049</v>
      </c>
      <c r="B4380" s="31"/>
      <c r="C4380" s="32">
        <v>10</v>
      </c>
      <c r="D4380" s="32"/>
      <c r="E4380" s="32">
        <v>0.15</v>
      </c>
      <c r="F4380" s="32">
        <v>1.35</v>
      </c>
      <c r="G4380" s="32">
        <f>PRODUCT(C4380:F4380)</f>
        <v>2.0250000000000004</v>
      </c>
    </row>
    <row r="4382" spans="1:7" ht="45" customHeight="1" x14ac:dyDescent="0.25">
      <c r="A4382" s="28" t="s">
        <v>1874</v>
      </c>
      <c r="B4382" s="28" t="s">
        <v>1011</v>
      </c>
      <c r="C4382" s="28" t="s">
        <v>104</v>
      </c>
      <c r="D4382" s="29" t="s">
        <v>40</v>
      </c>
      <c r="E4382" s="71" t="s">
        <v>105</v>
      </c>
      <c r="F4382" s="71" t="s">
        <v>105</v>
      </c>
      <c r="G4382" s="30">
        <f>SUM(G4383:G4385)</f>
        <v>9.4122000000000021</v>
      </c>
    </row>
    <row r="4383" spans="1:7" x14ac:dyDescent="0.25">
      <c r="A4383" s="31" t="s">
        <v>1048</v>
      </c>
      <c r="B4383" s="31"/>
      <c r="C4383" s="32"/>
      <c r="D4383" s="32"/>
      <c r="E4383" s="32"/>
      <c r="F4383" s="32"/>
      <c r="G4383" s="32"/>
    </row>
    <row r="4384" spans="1:7" x14ac:dyDescent="0.25">
      <c r="A4384" s="31" t="s">
        <v>1049</v>
      </c>
      <c r="B4384" s="31"/>
      <c r="C4384" s="32">
        <v>91.2</v>
      </c>
      <c r="D4384" s="32">
        <v>0.4</v>
      </c>
      <c r="E4384" s="32">
        <v>0.15</v>
      </c>
      <c r="F4384" s="32">
        <v>1.35</v>
      </c>
      <c r="G4384" s="32">
        <f>PRODUCT(C4384:F4384)</f>
        <v>7.3872000000000009</v>
      </c>
    </row>
    <row r="4385" spans="1:7" x14ac:dyDescent="0.25">
      <c r="A4385" s="31" t="s">
        <v>1049</v>
      </c>
      <c r="B4385" s="31"/>
      <c r="C4385" s="32">
        <v>10</v>
      </c>
      <c r="D4385" s="32"/>
      <c r="E4385" s="32">
        <v>0.15</v>
      </c>
      <c r="F4385" s="32">
        <v>1.35</v>
      </c>
      <c r="G4385" s="32">
        <f>PRODUCT(C4385:F4385)</f>
        <v>2.0250000000000004</v>
      </c>
    </row>
    <row r="4387" spans="1:7" ht="45" customHeight="1" x14ac:dyDescent="0.25">
      <c r="A4387" s="28" t="s">
        <v>1875</v>
      </c>
      <c r="B4387" s="28" t="s">
        <v>1011</v>
      </c>
      <c r="C4387" s="28" t="s">
        <v>106</v>
      </c>
      <c r="D4387" s="29" t="s">
        <v>40</v>
      </c>
      <c r="E4387" s="71" t="s">
        <v>107</v>
      </c>
      <c r="F4387" s="71" t="s">
        <v>107</v>
      </c>
      <c r="G4387" s="30">
        <f>SUM(G4388:G4388)</f>
        <v>0.5</v>
      </c>
    </row>
    <row r="4388" spans="1:7" x14ac:dyDescent="0.25">
      <c r="A4388" s="31"/>
      <c r="B4388" s="31"/>
      <c r="C4388" s="32">
        <v>0.5</v>
      </c>
      <c r="D4388" s="32"/>
      <c r="E4388" s="32"/>
      <c r="F4388" s="32"/>
      <c r="G4388" s="32">
        <f>PRODUCT(C4388:F4388)</f>
        <v>0.5</v>
      </c>
    </row>
    <row r="4390" spans="1:7" x14ac:dyDescent="0.25">
      <c r="B4390" t="s">
        <v>1009</v>
      </c>
      <c r="C4390" s="26" t="s">
        <v>6</v>
      </c>
      <c r="D4390" s="27" t="s">
        <v>7</v>
      </c>
      <c r="E4390" s="26" t="s">
        <v>8</v>
      </c>
    </row>
    <row r="4391" spans="1:7" x14ac:dyDescent="0.25">
      <c r="B4391" t="s">
        <v>1009</v>
      </c>
      <c r="C4391" s="26" t="s">
        <v>9</v>
      </c>
      <c r="D4391" s="27" t="s">
        <v>368</v>
      </c>
      <c r="E4391" s="26" t="s">
        <v>369</v>
      </c>
    </row>
    <row r="4392" spans="1:7" x14ac:dyDescent="0.25">
      <c r="B4392" t="s">
        <v>1009</v>
      </c>
      <c r="C4392" s="26" t="s">
        <v>11</v>
      </c>
      <c r="D4392" s="27" t="s">
        <v>7</v>
      </c>
      <c r="E4392" s="26" t="s">
        <v>12</v>
      </c>
    </row>
    <row r="4394" spans="1:7" ht="45" customHeight="1" x14ac:dyDescent="0.25">
      <c r="A4394" s="28" t="s">
        <v>1876</v>
      </c>
      <c r="B4394" s="28" t="s">
        <v>1011</v>
      </c>
      <c r="C4394" s="28" t="s">
        <v>14</v>
      </c>
      <c r="D4394" s="29" t="s">
        <v>15</v>
      </c>
      <c r="E4394" s="71" t="s">
        <v>16</v>
      </c>
      <c r="F4394" s="71" t="s">
        <v>16</v>
      </c>
      <c r="G4394" s="30">
        <f>SUM(G4395:G4395)</f>
        <v>90</v>
      </c>
    </row>
    <row r="4395" spans="1:7" x14ac:dyDescent="0.25">
      <c r="A4395" s="31"/>
      <c r="B4395" s="31"/>
      <c r="C4395" s="32">
        <v>90</v>
      </c>
      <c r="D4395" s="32"/>
      <c r="E4395" s="32"/>
      <c r="F4395" s="32"/>
      <c r="G4395" s="32">
        <f>PRODUCT(C4395:F4395)</f>
        <v>90</v>
      </c>
    </row>
    <row r="4397" spans="1:7" ht="45" customHeight="1" x14ac:dyDescent="0.25">
      <c r="A4397" s="28" t="s">
        <v>1877</v>
      </c>
      <c r="B4397" s="28" t="s">
        <v>1011</v>
      </c>
      <c r="C4397" s="28" t="s">
        <v>17</v>
      </c>
      <c r="D4397" s="29" t="s">
        <v>18</v>
      </c>
      <c r="E4397" s="71" t="s">
        <v>19</v>
      </c>
      <c r="F4397" s="71" t="s">
        <v>19</v>
      </c>
      <c r="G4397" s="30">
        <f>SUM(G4398:G4398)</f>
        <v>19</v>
      </c>
    </row>
    <row r="4398" spans="1:7" x14ac:dyDescent="0.25">
      <c r="A4398" s="31"/>
      <c r="B4398" s="31"/>
      <c r="C4398" s="32">
        <v>19</v>
      </c>
      <c r="D4398" s="32"/>
      <c r="E4398" s="32"/>
      <c r="F4398" s="32"/>
      <c r="G4398" s="32">
        <f>PRODUCT(C4398:F4398)</f>
        <v>19</v>
      </c>
    </row>
    <row r="4400" spans="1:7" ht="45" customHeight="1" x14ac:dyDescent="0.25">
      <c r="A4400" s="28" t="s">
        <v>1878</v>
      </c>
      <c r="B4400" s="28" t="s">
        <v>1011</v>
      </c>
      <c r="C4400" s="28" t="s">
        <v>20</v>
      </c>
      <c r="D4400" s="29" t="s">
        <v>18</v>
      </c>
      <c r="E4400" s="71" t="s">
        <v>21</v>
      </c>
      <c r="F4400" s="71" t="s">
        <v>21</v>
      </c>
      <c r="G4400" s="30">
        <f>SUM(G4401:G4401)</f>
        <v>9</v>
      </c>
    </row>
    <row r="4401" spans="1:7" x14ac:dyDescent="0.25">
      <c r="A4401" s="31"/>
      <c r="B4401" s="31"/>
      <c r="C4401" s="32">
        <v>9</v>
      </c>
      <c r="D4401" s="32"/>
      <c r="E4401" s="32"/>
      <c r="F4401" s="32"/>
      <c r="G4401" s="32">
        <f>PRODUCT(C4401:F4401)</f>
        <v>9</v>
      </c>
    </row>
    <row r="4403" spans="1:7" ht="45" customHeight="1" x14ac:dyDescent="0.25">
      <c r="A4403" s="28" t="s">
        <v>1879</v>
      </c>
      <c r="B4403" s="28" t="s">
        <v>1011</v>
      </c>
      <c r="C4403" s="28" t="s">
        <v>22</v>
      </c>
      <c r="D4403" s="29" t="s">
        <v>15</v>
      </c>
      <c r="E4403" s="71" t="s">
        <v>23</v>
      </c>
      <c r="F4403" s="71" t="s">
        <v>23</v>
      </c>
      <c r="G4403" s="30">
        <f>SUM(G4404:G4404)</f>
        <v>192</v>
      </c>
    </row>
    <row r="4404" spans="1:7" x14ac:dyDescent="0.25">
      <c r="A4404" s="31"/>
      <c r="B4404" s="31"/>
      <c r="C4404" s="32">
        <v>192</v>
      </c>
      <c r="D4404" s="32"/>
      <c r="E4404" s="32"/>
      <c r="F4404" s="32"/>
      <c r="G4404" s="32">
        <f>PRODUCT(C4404:F4404)</f>
        <v>192</v>
      </c>
    </row>
    <row r="4406" spans="1:7" ht="45" customHeight="1" x14ac:dyDescent="0.25">
      <c r="A4406" s="28" t="s">
        <v>1880</v>
      </c>
      <c r="B4406" s="28" t="s">
        <v>1011</v>
      </c>
      <c r="C4406" s="28" t="s">
        <v>24</v>
      </c>
      <c r="D4406" s="29" t="s">
        <v>18</v>
      </c>
      <c r="E4406" s="71" t="s">
        <v>25</v>
      </c>
      <c r="F4406" s="71" t="s">
        <v>25</v>
      </c>
      <c r="G4406" s="30">
        <f>SUM(G4407:G4409)</f>
        <v>12</v>
      </c>
    </row>
    <row r="4407" spans="1:7" x14ac:dyDescent="0.25">
      <c r="A4407" s="31" t="s">
        <v>1016</v>
      </c>
      <c r="B4407" s="31"/>
      <c r="C4407" s="32">
        <v>9</v>
      </c>
      <c r="D4407" s="32"/>
      <c r="E4407" s="32"/>
      <c r="F4407" s="32"/>
      <c r="G4407" s="32">
        <f>PRODUCT(C4407:F4407)</f>
        <v>9</v>
      </c>
    </row>
    <row r="4408" spans="1:7" x14ac:dyDescent="0.25">
      <c r="A4408" s="31" t="s">
        <v>1017</v>
      </c>
      <c r="B4408" s="31"/>
      <c r="C4408" s="32">
        <v>2</v>
      </c>
      <c r="D4408" s="32"/>
      <c r="E4408" s="32"/>
      <c r="F4408" s="32"/>
      <c r="G4408" s="32">
        <f>PRODUCT(C4408:F4408)</f>
        <v>2</v>
      </c>
    </row>
    <row r="4409" spans="1:7" x14ac:dyDescent="0.25">
      <c r="A4409" s="31" t="s">
        <v>1018</v>
      </c>
      <c r="B4409" s="31"/>
      <c r="C4409" s="32">
        <v>1</v>
      </c>
      <c r="D4409" s="32"/>
      <c r="E4409" s="32"/>
      <c r="F4409" s="32"/>
      <c r="G4409" s="32">
        <f>PRODUCT(C4409:F4409)</f>
        <v>1</v>
      </c>
    </row>
    <row r="4411" spans="1:7" ht="45" customHeight="1" x14ac:dyDescent="0.25">
      <c r="A4411" s="28" t="s">
        <v>1881</v>
      </c>
      <c r="B4411" s="28" t="s">
        <v>1011</v>
      </c>
      <c r="C4411" s="28" t="s">
        <v>26</v>
      </c>
      <c r="D4411" s="29" t="s">
        <v>18</v>
      </c>
      <c r="E4411" s="71" t="s">
        <v>27</v>
      </c>
      <c r="F4411" s="71" t="s">
        <v>27</v>
      </c>
      <c r="G4411" s="30">
        <f>SUM(G4412:G4413)</f>
        <v>3</v>
      </c>
    </row>
    <row r="4412" spans="1:7" x14ac:dyDescent="0.25">
      <c r="A4412" s="31" t="s">
        <v>1020</v>
      </c>
      <c r="B4412" s="31"/>
      <c r="C4412" s="32">
        <v>2</v>
      </c>
      <c r="D4412" s="32"/>
      <c r="E4412" s="32"/>
      <c r="F4412" s="32"/>
      <c r="G4412" s="32">
        <f>PRODUCT(C4412:F4412)</f>
        <v>2</v>
      </c>
    </row>
    <row r="4413" spans="1:7" x14ac:dyDescent="0.25">
      <c r="A4413" s="31" t="s">
        <v>1021</v>
      </c>
      <c r="B4413" s="31"/>
      <c r="C4413" s="32">
        <v>1</v>
      </c>
      <c r="D4413" s="32"/>
      <c r="E4413" s="32"/>
      <c r="F4413" s="32"/>
      <c r="G4413" s="32">
        <f>PRODUCT(C4413:F4413)</f>
        <v>1</v>
      </c>
    </row>
    <row r="4415" spans="1:7" ht="45" customHeight="1" x14ac:dyDescent="0.25">
      <c r="A4415" s="28" t="s">
        <v>1882</v>
      </c>
      <c r="B4415" s="28" t="s">
        <v>1011</v>
      </c>
      <c r="C4415" s="28" t="s">
        <v>28</v>
      </c>
      <c r="D4415" s="29" t="s">
        <v>18</v>
      </c>
      <c r="E4415" s="71" t="s">
        <v>29</v>
      </c>
      <c r="F4415" s="71" t="s">
        <v>29</v>
      </c>
      <c r="G4415" s="30">
        <f>SUM(G4416:G4418)</f>
        <v>6</v>
      </c>
    </row>
    <row r="4416" spans="1:7" x14ac:dyDescent="0.25">
      <c r="A4416" s="31" t="s">
        <v>1023</v>
      </c>
      <c r="B4416" s="31"/>
      <c r="C4416" s="32">
        <v>1</v>
      </c>
      <c r="D4416" s="32"/>
      <c r="E4416" s="32"/>
      <c r="F4416" s="32"/>
      <c r="G4416" s="32">
        <f>PRODUCT(C4416:F4416)</f>
        <v>1</v>
      </c>
    </row>
    <row r="4417" spans="1:7" x14ac:dyDescent="0.25">
      <c r="A4417" s="31" t="s">
        <v>1024</v>
      </c>
      <c r="B4417" s="31"/>
      <c r="C4417" s="32">
        <v>4</v>
      </c>
      <c r="D4417" s="32"/>
      <c r="E4417" s="32"/>
      <c r="F4417" s="32"/>
      <c r="G4417" s="32">
        <f>PRODUCT(C4417:F4417)</f>
        <v>4</v>
      </c>
    </row>
    <row r="4418" spans="1:7" x14ac:dyDescent="0.25">
      <c r="A4418" s="31" t="s">
        <v>1025</v>
      </c>
      <c r="B4418" s="31"/>
      <c r="C4418" s="32">
        <v>1</v>
      </c>
      <c r="D4418" s="32"/>
      <c r="E4418" s="32"/>
      <c r="F4418" s="32"/>
      <c r="G4418" s="32">
        <f>PRODUCT(C4418:F4418)</f>
        <v>1</v>
      </c>
    </row>
    <row r="4420" spans="1:7" ht="45" customHeight="1" x14ac:dyDescent="0.25">
      <c r="A4420" s="28" t="s">
        <v>1883</v>
      </c>
      <c r="B4420" s="28" t="s">
        <v>1011</v>
      </c>
      <c r="C4420" s="28" t="s">
        <v>30</v>
      </c>
      <c r="D4420" s="29" t="s">
        <v>31</v>
      </c>
      <c r="E4420" s="71" t="s">
        <v>32</v>
      </c>
      <c r="F4420" s="71" t="s">
        <v>32</v>
      </c>
      <c r="G4420" s="30">
        <f>SUM(G4421:G4421)</f>
        <v>24</v>
      </c>
    </row>
    <row r="4421" spans="1:7" x14ac:dyDescent="0.25">
      <c r="A4421" s="31"/>
      <c r="B4421" s="31"/>
      <c r="C4421" s="32">
        <v>24</v>
      </c>
      <c r="D4421" s="32"/>
      <c r="E4421" s="32"/>
      <c r="F4421" s="32"/>
      <c r="G4421" s="32">
        <f>PRODUCT(C4421:F4421)</f>
        <v>24</v>
      </c>
    </row>
    <row r="4423" spans="1:7" ht="45" customHeight="1" x14ac:dyDescent="0.25">
      <c r="A4423" s="28" t="s">
        <v>1884</v>
      </c>
      <c r="B4423" s="28" t="s">
        <v>1011</v>
      </c>
      <c r="C4423" s="28" t="s">
        <v>33</v>
      </c>
      <c r="D4423" s="29" t="s">
        <v>31</v>
      </c>
      <c r="E4423" s="71" t="s">
        <v>34</v>
      </c>
      <c r="F4423" s="71" t="s">
        <v>34</v>
      </c>
      <c r="G4423" s="30">
        <f>SUM(G4424:G4424)</f>
        <v>24</v>
      </c>
    </row>
    <row r="4424" spans="1:7" x14ac:dyDescent="0.25">
      <c r="A4424" s="31"/>
      <c r="B4424" s="31"/>
      <c r="C4424" s="32">
        <v>24</v>
      </c>
      <c r="D4424" s="32"/>
      <c r="E4424" s="32"/>
      <c r="F4424" s="32"/>
      <c r="G4424" s="32">
        <f>PRODUCT(C4424:F4424)</f>
        <v>24</v>
      </c>
    </row>
    <row r="4426" spans="1:7" x14ac:dyDescent="0.25">
      <c r="B4426" t="s">
        <v>1009</v>
      </c>
      <c r="C4426" s="26" t="s">
        <v>6</v>
      </c>
      <c r="D4426" s="27" t="s">
        <v>7</v>
      </c>
      <c r="E4426" s="26" t="s">
        <v>8</v>
      </c>
    </row>
    <row r="4427" spans="1:7" x14ac:dyDescent="0.25">
      <c r="B4427" t="s">
        <v>1009</v>
      </c>
      <c r="C4427" s="26" t="s">
        <v>9</v>
      </c>
      <c r="D4427" s="27" t="s">
        <v>368</v>
      </c>
      <c r="E4427" s="26" t="s">
        <v>369</v>
      </c>
    </row>
    <row r="4428" spans="1:7" x14ac:dyDescent="0.25">
      <c r="B4428" t="s">
        <v>1009</v>
      </c>
      <c r="C4428" s="26" t="s">
        <v>11</v>
      </c>
      <c r="D4428" s="27" t="s">
        <v>36</v>
      </c>
      <c r="E4428" s="26" t="s">
        <v>37</v>
      </c>
    </row>
    <row r="4430" spans="1:7" ht="45" customHeight="1" x14ac:dyDescent="0.25">
      <c r="A4430" s="28" t="s">
        <v>1885</v>
      </c>
      <c r="B4430" s="28" t="s">
        <v>1011</v>
      </c>
      <c r="C4430" s="28" t="s">
        <v>39</v>
      </c>
      <c r="D4430" s="29" t="s">
        <v>40</v>
      </c>
      <c r="E4430" s="71" t="s">
        <v>41</v>
      </c>
      <c r="F4430" s="71" t="s">
        <v>41</v>
      </c>
      <c r="G4430" s="30">
        <f>SUM(G4431:G4431)</f>
        <v>5</v>
      </c>
    </row>
    <row r="4431" spans="1:7" x14ac:dyDescent="0.25">
      <c r="A4431" s="31"/>
      <c r="B4431" s="31"/>
      <c r="C4431" s="32">
        <v>5</v>
      </c>
      <c r="D4431" s="32"/>
      <c r="E4431" s="32"/>
      <c r="F4431" s="32"/>
      <c r="G4431" s="32">
        <f>PRODUCT(C4431:F4431)</f>
        <v>5</v>
      </c>
    </row>
    <row r="4433" spans="1:7" x14ac:dyDescent="0.25">
      <c r="B4433" t="s">
        <v>1009</v>
      </c>
      <c r="C4433" s="26" t="s">
        <v>6</v>
      </c>
      <c r="D4433" s="27" t="s">
        <v>7</v>
      </c>
      <c r="E4433" s="26" t="s">
        <v>8</v>
      </c>
    </row>
    <row r="4434" spans="1:7" x14ac:dyDescent="0.25">
      <c r="B4434" t="s">
        <v>1009</v>
      </c>
      <c r="C4434" s="26" t="s">
        <v>9</v>
      </c>
      <c r="D4434" s="27" t="s">
        <v>368</v>
      </c>
      <c r="E4434" s="26" t="s">
        <v>369</v>
      </c>
    </row>
    <row r="4435" spans="1:7" x14ac:dyDescent="0.25">
      <c r="B4435" t="s">
        <v>1009</v>
      </c>
      <c r="C4435" s="26" t="s">
        <v>11</v>
      </c>
      <c r="D4435" s="27" t="s">
        <v>42</v>
      </c>
      <c r="E4435" s="26" t="s">
        <v>43</v>
      </c>
    </row>
    <row r="4437" spans="1:7" ht="45" customHeight="1" x14ac:dyDescent="0.25">
      <c r="A4437" s="28" t="s">
        <v>1886</v>
      </c>
      <c r="B4437" s="28" t="s">
        <v>1011</v>
      </c>
      <c r="C4437" s="28" t="s">
        <v>45</v>
      </c>
      <c r="D4437" s="29" t="s">
        <v>31</v>
      </c>
      <c r="E4437" s="71" t="s">
        <v>46</v>
      </c>
      <c r="F4437" s="71" t="s">
        <v>46</v>
      </c>
      <c r="G4437" s="30">
        <f>SUM(G4438:G4439)</f>
        <v>36.160000000000004</v>
      </c>
    </row>
    <row r="4438" spans="1:7" x14ac:dyDescent="0.25">
      <c r="A4438" s="31"/>
      <c r="B4438" s="31"/>
      <c r="C4438" s="32">
        <v>89.4</v>
      </c>
      <c r="D4438" s="32">
        <v>0.4</v>
      </c>
      <c r="E4438" s="32"/>
      <c r="F4438" s="32"/>
      <c r="G4438" s="32">
        <f>PRODUCT(C4438:F4438)</f>
        <v>35.760000000000005</v>
      </c>
    </row>
    <row r="4439" spans="1:7" x14ac:dyDescent="0.25">
      <c r="A4439" s="31"/>
      <c r="B4439" s="31"/>
      <c r="C4439" s="32">
        <v>1</v>
      </c>
      <c r="D4439" s="32">
        <v>0.4</v>
      </c>
      <c r="E4439" s="32"/>
      <c r="F4439" s="32"/>
      <c r="G4439" s="32">
        <f>PRODUCT(C4439:F4439)</f>
        <v>0.4</v>
      </c>
    </row>
    <row r="4441" spans="1:7" ht="45" customHeight="1" x14ac:dyDescent="0.25">
      <c r="A4441" s="28" t="s">
        <v>1887</v>
      </c>
      <c r="B4441" s="28" t="s">
        <v>1011</v>
      </c>
      <c r="C4441" s="28" t="s">
        <v>47</v>
      </c>
      <c r="D4441" s="29" t="s">
        <v>31</v>
      </c>
      <c r="E4441" s="71" t="s">
        <v>48</v>
      </c>
      <c r="F4441" s="71" t="s">
        <v>48</v>
      </c>
      <c r="G4441" s="30">
        <f>SUM(G4442:G4442)</f>
        <v>10</v>
      </c>
    </row>
    <row r="4442" spans="1:7" x14ac:dyDescent="0.25">
      <c r="A4442" s="31"/>
      <c r="B4442" s="31"/>
      <c r="C4442" s="32">
        <v>10</v>
      </c>
      <c r="D4442" s="32"/>
      <c r="E4442" s="32"/>
      <c r="F4442" s="32"/>
      <c r="G4442" s="32">
        <f>PRODUCT(C4442:F4442)</f>
        <v>10</v>
      </c>
    </row>
    <row r="4444" spans="1:7" ht="45" customHeight="1" x14ac:dyDescent="0.25">
      <c r="A4444" s="28" t="s">
        <v>1888</v>
      </c>
      <c r="B4444" s="28" t="s">
        <v>1011</v>
      </c>
      <c r="C4444" s="28" t="s">
        <v>174</v>
      </c>
      <c r="D4444" s="29" t="s">
        <v>31</v>
      </c>
      <c r="E4444" s="71" t="s">
        <v>175</v>
      </c>
      <c r="F4444" s="71" t="s">
        <v>175</v>
      </c>
      <c r="G4444" s="30">
        <f>SUM(G4445:G4445)</f>
        <v>2.3600000000000003</v>
      </c>
    </row>
    <row r="4445" spans="1:7" x14ac:dyDescent="0.25">
      <c r="A4445" s="31"/>
      <c r="B4445" s="31"/>
      <c r="C4445" s="32">
        <v>5.9</v>
      </c>
      <c r="D4445" s="32">
        <v>0.4</v>
      </c>
      <c r="E4445" s="32"/>
      <c r="F4445" s="32"/>
      <c r="G4445" s="32">
        <f>PRODUCT(C4445:F4445)</f>
        <v>2.3600000000000003</v>
      </c>
    </row>
    <row r="4447" spans="1:7" ht="45" customHeight="1" x14ac:dyDescent="0.25">
      <c r="A4447" s="28" t="s">
        <v>1889</v>
      </c>
      <c r="B4447" s="28" t="s">
        <v>1011</v>
      </c>
      <c r="C4447" s="28" t="s">
        <v>51</v>
      </c>
      <c r="D4447" s="29" t="s">
        <v>15</v>
      </c>
      <c r="E4447" s="71" t="s">
        <v>52</v>
      </c>
      <c r="F4447" s="71" t="s">
        <v>52</v>
      </c>
      <c r="G4447" s="30">
        <f>SUM(G4448:G4448)</f>
        <v>11.8</v>
      </c>
    </row>
    <row r="4448" spans="1:7" x14ac:dyDescent="0.25">
      <c r="A4448" s="31"/>
      <c r="B4448" s="31"/>
      <c r="C4448" s="32">
        <v>5.9</v>
      </c>
      <c r="D4448" s="32">
        <v>2</v>
      </c>
      <c r="E4448" s="32"/>
      <c r="F4448" s="32"/>
      <c r="G4448" s="32">
        <f>PRODUCT(C4448:F4448)</f>
        <v>11.8</v>
      </c>
    </row>
    <row r="4450" spans="1:7" x14ac:dyDescent="0.25">
      <c r="B4450" t="s">
        <v>1009</v>
      </c>
      <c r="C4450" s="26" t="s">
        <v>6</v>
      </c>
      <c r="D4450" s="27" t="s">
        <v>7</v>
      </c>
      <c r="E4450" s="26" t="s">
        <v>8</v>
      </c>
    </row>
    <row r="4451" spans="1:7" x14ac:dyDescent="0.25">
      <c r="B4451" t="s">
        <v>1009</v>
      </c>
      <c r="C4451" s="26" t="s">
        <v>9</v>
      </c>
      <c r="D4451" s="27" t="s">
        <v>368</v>
      </c>
      <c r="E4451" s="26" t="s">
        <v>369</v>
      </c>
    </row>
    <row r="4452" spans="1:7" x14ac:dyDescent="0.25">
      <c r="B4452" t="s">
        <v>1009</v>
      </c>
      <c r="C4452" s="26" t="s">
        <v>11</v>
      </c>
      <c r="D4452" s="27" t="s">
        <v>53</v>
      </c>
      <c r="E4452" s="26" t="s">
        <v>54</v>
      </c>
    </row>
    <row r="4454" spans="1:7" ht="45" customHeight="1" x14ac:dyDescent="0.25">
      <c r="A4454" s="28" t="s">
        <v>1890</v>
      </c>
      <c r="B4454" s="28" t="s">
        <v>1011</v>
      </c>
      <c r="C4454" s="28" t="s">
        <v>56</v>
      </c>
      <c r="D4454" s="29" t="s">
        <v>40</v>
      </c>
      <c r="E4454" s="71" t="s">
        <v>57</v>
      </c>
      <c r="F4454" s="71" t="s">
        <v>57</v>
      </c>
      <c r="G4454" s="30">
        <f>SUM(G4455:G4457)</f>
        <v>32.742000000000004</v>
      </c>
    </row>
    <row r="4455" spans="1:7" x14ac:dyDescent="0.25">
      <c r="A4455" s="31"/>
      <c r="B4455" s="31"/>
      <c r="C4455" s="32">
        <v>89.4</v>
      </c>
      <c r="D4455" s="32">
        <v>0.4</v>
      </c>
      <c r="E4455" s="32">
        <v>0.85</v>
      </c>
      <c r="F4455" s="32"/>
      <c r="G4455" s="32">
        <f>PRODUCT(C4455:F4455)</f>
        <v>30.396000000000004</v>
      </c>
    </row>
    <row r="4456" spans="1:7" x14ac:dyDescent="0.25">
      <c r="A4456" s="31"/>
      <c r="B4456" s="31"/>
      <c r="C4456" s="32">
        <v>1</v>
      </c>
      <c r="D4456" s="32">
        <v>0.4</v>
      </c>
      <c r="E4456" s="32">
        <v>0.85</v>
      </c>
      <c r="F4456" s="32"/>
      <c r="G4456" s="32">
        <f>PRODUCT(C4456:F4456)</f>
        <v>0.34</v>
      </c>
    </row>
    <row r="4457" spans="1:7" x14ac:dyDescent="0.25">
      <c r="A4457" s="31"/>
      <c r="B4457" s="31"/>
      <c r="C4457" s="32">
        <v>5.9</v>
      </c>
      <c r="D4457" s="32">
        <v>0.4</v>
      </c>
      <c r="E4457" s="32">
        <v>0.85</v>
      </c>
      <c r="F4457" s="32"/>
      <c r="G4457" s="32">
        <f>PRODUCT(C4457:F4457)</f>
        <v>2.0060000000000002</v>
      </c>
    </row>
    <row r="4459" spans="1:7" ht="45" customHeight="1" x14ac:dyDescent="0.25">
      <c r="A4459" s="28" t="s">
        <v>1891</v>
      </c>
      <c r="B4459" s="28" t="s">
        <v>1011</v>
      </c>
      <c r="C4459" s="28" t="s">
        <v>58</v>
      </c>
      <c r="D4459" s="29" t="s">
        <v>40</v>
      </c>
      <c r="E4459" s="71" t="s">
        <v>59</v>
      </c>
      <c r="F4459" s="71" t="s">
        <v>59</v>
      </c>
      <c r="G4459" s="30">
        <f>SUM(G4460:G4460)</f>
        <v>8.5</v>
      </c>
    </row>
    <row r="4460" spans="1:7" x14ac:dyDescent="0.25">
      <c r="A4460" s="31"/>
      <c r="B4460" s="31"/>
      <c r="C4460" s="32">
        <v>10</v>
      </c>
      <c r="D4460" s="32">
        <v>0.85</v>
      </c>
      <c r="E4460" s="32"/>
      <c r="F4460" s="32"/>
      <c r="G4460" s="32">
        <f>PRODUCT(C4460:F4460)</f>
        <v>8.5</v>
      </c>
    </row>
    <row r="4462" spans="1:7" ht="45" customHeight="1" x14ac:dyDescent="0.25">
      <c r="A4462" s="28" t="s">
        <v>1892</v>
      </c>
      <c r="B4462" s="28" t="s">
        <v>1011</v>
      </c>
      <c r="C4462" s="28" t="s">
        <v>60</v>
      </c>
      <c r="D4462" s="29" t="s">
        <v>40</v>
      </c>
      <c r="E4462" s="71" t="s">
        <v>61</v>
      </c>
      <c r="F4462" s="71" t="s">
        <v>61</v>
      </c>
      <c r="G4462" s="30">
        <f>SUM(G4463:G4465)</f>
        <v>21.186000000000003</v>
      </c>
    </row>
    <row r="4463" spans="1:7" x14ac:dyDescent="0.25">
      <c r="A4463" s="31"/>
      <c r="B4463" s="31"/>
      <c r="C4463" s="32">
        <v>89.4</v>
      </c>
      <c r="D4463" s="32">
        <v>0.4</v>
      </c>
      <c r="E4463" s="32">
        <v>0.55000000000000004</v>
      </c>
      <c r="F4463" s="32"/>
      <c r="G4463" s="32">
        <f>PRODUCT(C4463:F4463)</f>
        <v>19.668000000000003</v>
      </c>
    </row>
    <row r="4464" spans="1:7" x14ac:dyDescent="0.25">
      <c r="A4464" s="31"/>
      <c r="B4464" s="31"/>
      <c r="C4464" s="32">
        <v>1</v>
      </c>
      <c r="D4464" s="32">
        <v>0.4</v>
      </c>
      <c r="E4464" s="32">
        <v>0.55000000000000004</v>
      </c>
      <c r="F4464" s="32"/>
      <c r="G4464" s="32">
        <f>PRODUCT(C4464:F4464)</f>
        <v>0.22000000000000003</v>
      </c>
    </row>
    <row r="4465" spans="1:7" x14ac:dyDescent="0.25">
      <c r="A4465" s="31"/>
      <c r="B4465" s="31"/>
      <c r="C4465" s="32">
        <v>5.9</v>
      </c>
      <c r="D4465" s="32">
        <v>0.4</v>
      </c>
      <c r="E4465" s="32">
        <v>0.55000000000000004</v>
      </c>
      <c r="F4465" s="32"/>
      <c r="G4465" s="32">
        <f>PRODUCT(C4465:F4465)</f>
        <v>1.2980000000000003</v>
      </c>
    </row>
    <row r="4467" spans="1:7" ht="45" customHeight="1" x14ac:dyDescent="0.25">
      <c r="A4467" s="28" t="s">
        <v>1893</v>
      </c>
      <c r="B4467" s="28" t="s">
        <v>1011</v>
      </c>
      <c r="C4467" s="28" t="s">
        <v>62</v>
      </c>
      <c r="D4467" s="29" t="s">
        <v>40</v>
      </c>
      <c r="E4467" s="71" t="s">
        <v>63</v>
      </c>
      <c r="F4467" s="71" t="s">
        <v>63</v>
      </c>
      <c r="G4467" s="30">
        <f>SUM(G4468:G4468)</f>
        <v>5.5</v>
      </c>
    </row>
    <row r="4468" spans="1:7" x14ac:dyDescent="0.25">
      <c r="A4468" s="31"/>
      <c r="B4468" s="31"/>
      <c r="C4468" s="32">
        <v>10</v>
      </c>
      <c r="D4468" s="32">
        <v>0.55000000000000004</v>
      </c>
      <c r="E4468" s="32"/>
      <c r="F4468" s="32"/>
      <c r="G4468" s="32">
        <f>PRODUCT(C4468:F4468)</f>
        <v>5.5</v>
      </c>
    </row>
    <row r="4470" spans="1:7" ht="45" customHeight="1" x14ac:dyDescent="0.25">
      <c r="A4470" s="28" t="s">
        <v>1894</v>
      </c>
      <c r="B4470" s="28" t="s">
        <v>1011</v>
      </c>
      <c r="C4470" s="28" t="s">
        <v>64</v>
      </c>
      <c r="D4470" s="29" t="s">
        <v>40</v>
      </c>
      <c r="E4470" s="71" t="s">
        <v>65</v>
      </c>
      <c r="F4470" s="71" t="s">
        <v>65</v>
      </c>
      <c r="G4470" s="30">
        <f>SUM(G4471:G4473)</f>
        <v>11.556000000000001</v>
      </c>
    </row>
    <row r="4471" spans="1:7" x14ac:dyDescent="0.25">
      <c r="A4471" s="31"/>
      <c r="B4471" s="31"/>
      <c r="C4471" s="32">
        <v>89.4</v>
      </c>
      <c r="D4471" s="32">
        <v>0.4</v>
      </c>
      <c r="E4471" s="32">
        <v>0.3</v>
      </c>
      <c r="F4471" s="32"/>
      <c r="G4471" s="32">
        <f>PRODUCT(C4471:F4471)</f>
        <v>10.728000000000002</v>
      </c>
    </row>
    <row r="4472" spans="1:7" x14ac:dyDescent="0.25">
      <c r="A4472" s="31"/>
      <c r="B4472" s="31"/>
      <c r="C4472" s="32">
        <v>1</v>
      </c>
      <c r="D4472" s="32">
        <v>0.4</v>
      </c>
      <c r="E4472" s="32">
        <v>0.3</v>
      </c>
      <c r="F4472" s="32"/>
      <c r="G4472" s="32">
        <f>PRODUCT(C4472:F4472)</f>
        <v>0.12</v>
      </c>
    </row>
    <row r="4473" spans="1:7" x14ac:dyDescent="0.25">
      <c r="A4473" s="31"/>
      <c r="B4473" s="31"/>
      <c r="C4473" s="32">
        <v>5.9</v>
      </c>
      <c r="D4473" s="32">
        <v>0.4</v>
      </c>
      <c r="E4473" s="32">
        <v>0.3</v>
      </c>
      <c r="F4473" s="32"/>
      <c r="G4473" s="32">
        <f>PRODUCT(C4473:F4473)</f>
        <v>0.70800000000000007</v>
      </c>
    </row>
    <row r="4475" spans="1:7" ht="45" customHeight="1" x14ac:dyDescent="0.25">
      <c r="A4475" s="28" t="s">
        <v>1895</v>
      </c>
      <c r="B4475" s="28" t="s">
        <v>1011</v>
      </c>
      <c r="C4475" s="28" t="s">
        <v>66</v>
      </c>
      <c r="D4475" s="29" t="s">
        <v>40</v>
      </c>
      <c r="E4475" s="71" t="s">
        <v>67</v>
      </c>
      <c r="F4475" s="71" t="s">
        <v>67</v>
      </c>
      <c r="G4475" s="30">
        <f>SUM(G4476:G4476)</f>
        <v>3</v>
      </c>
    </row>
    <row r="4476" spans="1:7" x14ac:dyDescent="0.25">
      <c r="A4476" s="31"/>
      <c r="B4476" s="31"/>
      <c r="C4476" s="32">
        <v>10</v>
      </c>
      <c r="D4476" s="32">
        <v>0.3</v>
      </c>
      <c r="E4476" s="32"/>
      <c r="F4476" s="32"/>
      <c r="G4476" s="32">
        <f>PRODUCT(C4476:F4476)</f>
        <v>3</v>
      </c>
    </row>
    <row r="4478" spans="1:7" x14ac:dyDescent="0.25">
      <c r="B4478" t="s">
        <v>1009</v>
      </c>
      <c r="C4478" s="26" t="s">
        <v>6</v>
      </c>
      <c r="D4478" s="27" t="s">
        <v>7</v>
      </c>
      <c r="E4478" s="26" t="s">
        <v>8</v>
      </c>
    </row>
    <row r="4479" spans="1:7" x14ac:dyDescent="0.25">
      <c r="B4479" t="s">
        <v>1009</v>
      </c>
      <c r="C4479" s="26" t="s">
        <v>9</v>
      </c>
      <c r="D4479" s="27" t="s">
        <v>368</v>
      </c>
      <c r="E4479" s="26" t="s">
        <v>369</v>
      </c>
    </row>
    <row r="4480" spans="1:7" x14ac:dyDescent="0.25">
      <c r="B4480" t="s">
        <v>1009</v>
      </c>
      <c r="C4480" s="26" t="s">
        <v>11</v>
      </c>
      <c r="D4480" s="27" t="s">
        <v>68</v>
      </c>
      <c r="E4480" s="26" t="s">
        <v>69</v>
      </c>
    </row>
    <row r="4482" spans="1:7" ht="45" customHeight="1" x14ac:dyDescent="0.25">
      <c r="A4482" s="28" t="s">
        <v>1896</v>
      </c>
      <c r="B4482" s="28" t="s">
        <v>1011</v>
      </c>
      <c r="C4482" s="28" t="s">
        <v>71</v>
      </c>
      <c r="D4482" s="29" t="s">
        <v>15</v>
      </c>
      <c r="E4482" s="71" t="s">
        <v>72</v>
      </c>
      <c r="F4482" s="71" t="s">
        <v>72</v>
      </c>
      <c r="G4482" s="30">
        <f>SUM(G4483:G4483)</f>
        <v>96.3</v>
      </c>
    </row>
    <row r="4483" spans="1:7" x14ac:dyDescent="0.25">
      <c r="A4483" s="31"/>
      <c r="B4483" s="31"/>
      <c r="C4483" s="32">
        <v>96.3</v>
      </c>
      <c r="D4483" s="32"/>
      <c r="E4483" s="32"/>
      <c r="F4483" s="32"/>
      <c r="G4483" s="32">
        <f>PRODUCT(C4483:F4483)</f>
        <v>96.3</v>
      </c>
    </row>
    <row r="4485" spans="1:7" ht="45" customHeight="1" x14ac:dyDescent="0.25">
      <c r="A4485" s="28" t="s">
        <v>1897</v>
      </c>
      <c r="B4485" s="28" t="s">
        <v>1011</v>
      </c>
      <c r="C4485" s="28" t="s">
        <v>73</v>
      </c>
      <c r="D4485" s="29" t="s">
        <v>18</v>
      </c>
      <c r="E4485" s="71" t="s">
        <v>74</v>
      </c>
      <c r="F4485" s="71" t="s">
        <v>74</v>
      </c>
      <c r="G4485" s="30">
        <f>SUM(G4486:G4486)</f>
        <v>1</v>
      </c>
    </row>
    <row r="4486" spans="1:7" x14ac:dyDescent="0.25">
      <c r="A4486" s="31"/>
      <c r="B4486" s="31"/>
      <c r="C4486" s="32">
        <v>1</v>
      </c>
      <c r="D4486" s="32"/>
      <c r="E4486" s="32"/>
      <c r="F4486" s="32"/>
      <c r="G4486" s="32">
        <f>PRODUCT(C4486:F4486)</f>
        <v>1</v>
      </c>
    </row>
    <row r="4488" spans="1:7" ht="45" customHeight="1" x14ac:dyDescent="0.25">
      <c r="A4488" s="28" t="s">
        <v>1898</v>
      </c>
      <c r="B4488" s="28" t="s">
        <v>1011</v>
      </c>
      <c r="C4488" s="28" t="s">
        <v>75</v>
      </c>
      <c r="D4488" s="29" t="s">
        <v>15</v>
      </c>
      <c r="E4488" s="71" t="s">
        <v>76</v>
      </c>
      <c r="F4488" s="71" t="s">
        <v>76</v>
      </c>
      <c r="G4488" s="30">
        <f>SUM(G4489:G4489)</f>
        <v>96.3</v>
      </c>
    </row>
    <row r="4489" spans="1:7" x14ac:dyDescent="0.25">
      <c r="A4489" s="31"/>
      <c r="B4489" s="31"/>
      <c r="C4489" s="32">
        <v>96.3</v>
      </c>
      <c r="D4489" s="32"/>
      <c r="E4489" s="32"/>
      <c r="F4489" s="32"/>
      <c r="G4489" s="32">
        <f>PRODUCT(C4489:F4489)</f>
        <v>96.3</v>
      </c>
    </row>
    <row r="4491" spans="1:7" x14ac:dyDescent="0.25">
      <c r="B4491" t="s">
        <v>1009</v>
      </c>
      <c r="C4491" s="26" t="s">
        <v>6</v>
      </c>
      <c r="D4491" s="27" t="s">
        <v>7</v>
      </c>
      <c r="E4491" s="26" t="s">
        <v>8</v>
      </c>
    </row>
    <row r="4492" spans="1:7" x14ac:dyDescent="0.25">
      <c r="B4492" t="s">
        <v>1009</v>
      </c>
      <c r="C4492" s="26" t="s">
        <v>9</v>
      </c>
      <c r="D4492" s="27" t="s">
        <v>368</v>
      </c>
      <c r="E4492" s="26" t="s">
        <v>369</v>
      </c>
    </row>
    <row r="4493" spans="1:7" x14ac:dyDescent="0.25">
      <c r="B4493" t="s">
        <v>1009</v>
      </c>
      <c r="C4493" s="26" t="s">
        <v>11</v>
      </c>
      <c r="D4493" s="27" t="s">
        <v>79</v>
      </c>
      <c r="E4493" s="26" t="s">
        <v>80</v>
      </c>
    </row>
    <row r="4495" spans="1:7" ht="45" customHeight="1" x14ac:dyDescent="0.25">
      <c r="A4495" s="28" t="s">
        <v>1899</v>
      </c>
      <c r="B4495" s="28" t="s">
        <v>1011</v>
      </c>
      <c r="C4495" s="28" t="s">
        <v>126</v>
      </c>
      <c r="D4495" s="29" t="s">
        <v>18</v>
      </c>
      <c r="E4495" s="71" t="s">
        <v>127</v>
      </c>
      <c r="F4495" s="71" t="s">
        <v>127</v>
      </c>
      <c r="G4495" s="30">
        <f>SUM(G4496:G4496)</f>
        <v>1</v>
      </c>
    </row>
    <row r="4496" spans="1:7" x14ac:dyDescent="0.25">
      <c r="A4496" s="31"/>
      <c r="B4496" s="31"/>
      <c r="C4496" s="32">
        <v>1</v>
      </c>
      <c r="D4496" s="32"/>
      <c r="E4496" s="32"/>
      <c r="F4496" s="32"/>
      <c r="G4496" s="32">
        <f>PRODUCT(C4496:F4496)</f>
        <v>1</v>
      </c>
    </row>
    <row r="4498" spans="1:7" ht="45" customHeight="1" x14ac:dyDescent="0.25">
      <c r="A4498" s="28" t="s">
        <v>1900</v>
      </c>
      <c r="B4498" s="28" t="s">
        <v>1011</v>
      </c>
      <c r="C4498" s="28" t="s">
        <v>82</v>
      </c>
      <c r="D4498" s="29" t="s">
        <v>18</v>
      </c>
      <c r="E4498" s="71" t="s">
        <v>83</v>
      </c>
      <c r="F4498" s="71" t="s">
        <v>83</v>
      </c>
      <c r="G4498" s="30">
        <f>SUM(G4499:G4499)</f>
        <v>4</v>
      </c>
    </row>
    <row r="4499" spans="1:7" x14ac:dyDescent="0.25">
      <c r="A4499" s="31"/>
      <c r="B4499" s="31"/>
      <c r="C4499" s="32">
        <v>4</v>
      </c>
      <c r="D4499" s="32"/>
      <c r="E4499" s="32"/>
      <c r="F4499" s="32"/>
      <c r="G4499" s="32">
        <f>PRODUCT(C4499:F4499)</f>
        <v>4</v>
      </c>
    </row>
    <row r="4501" spans="1:7" x14ac:dyDescent="0.25">
      <c r="B4501" t="s">
        <v>1009</v>
      </c>
      <c r="C4501" s="26" t="s">
        <v>6</v>
      </c>
      <c r="D4501" s="27" t="s">
        <v>7</v>
      </c>
      <c r="E4501" s="26" t="s">
        <v>8</v>
      </c>
    </row>
    <row r="4502" spans="1:7" x14ac:dyDescent="0.25">
      <c r="B4502" t="s">
        <v>1009</v>
      </c>
      <c r="C4502" s="26" t="s">
        <v>9</v>
      </c>
      <c r="D4502" s="27" t="s">
        <v>368</v>
      </c>
      <c r="E4502" s="26" t="s">
        <v>369</v>
      </c>
    </row>
    <row r="4503" spans="1:7" x14ac:dyDescent="0.25">
      <c r="B4503" t="s">
        <v>1009</v>
      </c>
      <c r="C4503" s="26" t="s">
        <v>11</v>
      </c>
      <c r="D4503" s="27" t="s">
        <v>84</v>
      </c>
      <c r="E4503" s="26" t="s">
        <v>85</v>
      </c>
    </row>
    <row r="4505" spans="1:7" ht="45" customHeight="1" x14ac:dyDescent="0.25">
      <c r="A4505" s="28" t="s">
        <v>1901</v>
      </c>
      <c r="B4505" s="28" t="s">
        <v>1011</v>
      </c>
      <c r="C4505" s="28" t="s">
        <v>87</v>
      </c>
      <c r="D4505" s="29" t="s">
        <v>31</v>
      </c>
      <c r="E4505" s="71" t="s">
        <v>88</v>
      </c>
      <c r="F4505" s="71" t="s">
        <v>88</v>
      </c>
      <c r="G4505" s="30">
        <f>SUM(G4506:G4508)</f>
        <v>46.160000000000004</v>
      </c>
    </row>
    <row r="4506" spans="1:7" x14ac:dyDescent="0.25">
      <c r="A4506" s="31"/>
      <c r="B4506" s="31"/>
      <c r="C4506" s="32">
        <v>89.4</v>
      </c>
      <c r="D4506" s="32">
        <v>0.4</v>
      </c>
      <c r="E4506" s="32"/>
      <c r="F4506" s="32"/>
      <c r="G4506" s="32">
        <f>PRODUCT(C4506:F4506)</f>
        <v>35.760000000000005</v>
      </c>
    </row>
    <row r="4507" spans="1:7" x14ac:dyDescent="0.25">
      <c r="A4507" s="31"/>
      <c r="B4507" s="31"/>
      <c r="C4507" s="32">
        <v>1</v>
      </c>
      <c r="D4507" s="32">
        <v>0.4</v>
      </c>
      <c r="E4507" s="32"/>
      <c r="F4507" s="32"/>
      <c r="G4507" s="32">
        <f>PRODUCT(C4507:F4507)</f>
        <v>0.4</v>
      </c>
    </row>
    <row r="4508" spans="1:7" x14ac:dyDescent="0.25">
      <c r="A4508" s="31"/>
      <c r="B4508" s="31"/>
      <c r="C4508" s="32">
        <v>10</v>
      </c>
      <c r="D4508" s="32"/>
      <c r="E4508" s="32"/>
      <c r="F4508" s="32"/>
      <c r="G4508" s="32">
        <f>PRODUCT(C4508:F4508)</f>
        <v>10</v>
      </c>
    </row>
    <row r="4510" spans="1:7" ht="45" customHeight="1" x14ac:dyDescent="0.25">
      <c r="A4510" s="28" t="s">
        <v>1902</v>
      </c>
      <c r="B4510" s="28" t="s">
        <v>1011</v>
      </c>
      <c r="C4510" s="28" t="s">
        <v>89</v>
      </c>
      <c r="D4510" s="29" t="s">
        <v>40</v>
      </c>
      <c r="E4510" s="71" t="s">
        <v>90</v>
      </c>
      <c r="F4510" s="71" t="s">
        <v>90</v>
      </c>
      <c r="G4510" s="30">
        <f>SUM(G4511:G4514)</f>
        <v>4.8520000000000003</v>
      </c>
    </row>
    <row r="4511" spans="1:7" x14ac:dyDescent="0.25">
      <c r="A4511" s="31"/>
      <c r="B4511" s="31"/>
      <c r="C4511" s="32">
        <v>89.4</v>
      </c>
      <c r="D4511" s="32">
        <v>0.4</v>
      </c>
      <c r="E4511" s="32">
        <v>0.1</v>
      </c>
      <c r="F4511" s="32"/>
      <c r="G4511" s="32">
        <f>PRODUCT(C4511:F4511)</f>
        <v>3.5760000000000005</v>
      </c>
    </row>
    <row r="4512" spans="1:7" x14ac:dyDescent="0.25">
      <c r="A4512" s="31"/>
      <c r="B4512" s="31"/>
      <c r="C4512" s="32">
        <v>1</v>
      </c>
      <c r="D4512" s="32">
        <v>0.4</v>
      </c>
      <c r="E4512" s="32">
        <v>0.1</v>
      </c>
      <c r="F4512" s="32"/>
      <c r="G4512" s="32">
        <f>PRODUCT(C4512:F4512)</f>
        <v>4.0000000000000008E-2</v>
      </c>
    </row>
    <row r="4513" spans="1:7" x14ac:dyDescent="0.25">
      <c r="A4513" s="31"/>
      <c r="B4513" s="31"/>
      <c r="C4513" s="32">
        <v>5.9</v>
      </c>
      <c r="D4513" s="32">
        <v>0.4</v>
      </c>
      <c r="E4513" s="32">
        <v>0.1</v>
      </c>
      <c r="F4513" s="32"/>
      <c r="G4513" s="32">
        <f>PRODUCT(C4513:F4513)</f>
        <v>0.23600000000000004</v>
      </c>
    </row>
    <row r="4514" spans="1:7" x14ac:dyDescent="0.25">
      <c r="A4514" s="31"/>
      <c r="B4514" s="31"/>
      <c r="C4514" s="32">
        <v>10</v>
      </c>
      <c r="D4514" s="32"/>
      <c r="E4514" s="32">
        <v>0.1</v>
      </c>
      <c r="F4514" s="32"/>
      <c r="G4514" s="32">
        <f>PRODUCT(C4514:F4514)</f>
        <v>1</v>
      </c>
    </row>
    <row r="4516" spans="1:7" ht="45" customHeight="1" x14ac:dyDescent="0.25">
      <c r="A4516" s="28" t="s">
        <v>1903</v>
      </c>
      <c r="B4516" s="28" t="s">
        <v>1011</v>
      </c>
      <c r="C4516" s="28" t="s">
        <v>182</v>
      </c>
      <c r="D4516" s="29" t="s">
        <v>15</v>
      </c>
      <c r="E4516" s="71" t="s">
        <v>183</v>
      </c>
      <c r="F4516" s="71" t="s">
        <v>183</v>
      </c>
      <c r="G4516" s="30">
        <f>SUM(G4517:G4517)</f>
        <v>0.4</v>
      </c>
    </row>
    <row r="4517" spans="1:7" x14ac:dyDescent="0.25">
      <c r="A4517" s="31"/>
      <c r="B4517" s="31"/>
      <c r="C4517" s="32">
        <v>1</v>
      </c>
      <c r="D4517" s="32">
        <v>0.4</v>
      </c>
      <c r="E4517" s="32"/>
      <c r="F4517" s="32"/>
      <c r="G4517" s="32">
        <f>PRODUCT(C4517:F4517)</f>
        <v>0.4</v>
      </c>
    </row>
    <row r="4519" spans="1:7" ht="45" customHeight="1" x14ac:dyDescent="0.25">
      <c r="A4519" s="28" t="s">
        <v>1904</v>
      </c>
      <c r="B4519" s="28" t="s">
        <v>1011</v>
      </c>
      <c r="C4519" s="28" t="s">
        <v>91</v>
      </c>
      <c r="D4519" s="29" t="s">
        <v>31</v>
      </c>
      <c r="E4519" s="71" t="s">
        <v>92</v>
      </c>
      <c r="F4519" s="71" t="s">
        <v>92</v>
      </c>
      <c r="G4519" s="30">
        <f>SUM(G4520:G4520)</f>
        <v>1.9600000000000002</v>
      </c>
    </row>
    <row r="4520" spans="1:7" x14ac:dyDescent="0.25">
      <c r="A4520" s="31"/>
      <c r="B4520" s="31"/>
      <c r="C4520" s="32">
        <v>4.9000000000000004</v>
      </c>
      <c r="D4520" s="32">
        <v>0.4</v>
      </c>
      <c r="E4520" s="32"/>
      <c r="F4520" s="32"/>
      <c r="G4520" s="32">
        <f>PRODUCT(C4520:F4520)</f>
        <v>1.9600000000000002</v>
      </c>
    </row>
    <row r="4522" spans="1:7" x14ac:dyDescent="0.25">
      <c r="B4522" t="s">
        <v>1009</v>
      </c>
      <c r="C4522" s="26" t="s">
        <v>6</v>
      </c>
      <c r="D4522" s="27" t="s">
        <v>7</v>
      </c>
      <c r="E4522" s="26" t="s">
        <v>8</v>
      </c>
    </row>
    <row r="4523" spans="1:7" x14ac:dyDescent="0.25">
      <c r="B4523" t="s">
        <v>1009</v>
      </c>
      <c r="C4523" s="26" t="s">
        <v>9</v>
      </c>
      <c r="D4523" s="27" t="s">
        <v>368</v>
      </c>
      <c r="E4523" s="26" t="s">
        <v>369</v>
      </c>
    </row>
    <row r="4524" spans="1:7" x14ac:dyDescent="0.25">
      <c r="B4524" t="s">
        <v>1009</v>
      </c>
      <c r="C4524" s="26" t="s">
        <v>11</v>
      </c>
      <c r="D4524" s="27" t="s">
        <v>93</v>
      </c>
      <c r="E4524" s="26" t="s">
        <v>94</v>
      </c>
    </row>
    <row r="4526" spans="1:7" ht="45" customHeight="1" x14ac:dyDescent="0.25">
      <c r="A4526" s="28" t="s">
        <v>1905</v>
      </c>
      <c r="B4526" s="28" t="s">
        <v>1011</v>
      </c>
      <c r="C4526" s="28" t="s">
        <v>96</v>
      </c>
      <c r="D4526" s="29" t="s">
        <v>40</v>
      </c>
      <c r="E4526" s="71" t="s">
        <v>97</v>
      </c>
      <c r="F4526" s="71" t="s">
        <v>97</v>
      </c>
      <c r="G4526" s="30">
        <f>SUM(G4527:G4539)</f>
        <v>50.946000000000012</v>
      </c>
    </row>
    <row r="4527" spans="1:7" x14ac:dyDescent="0.25">
      <c r="A4527" s="31" t="s">
        <v>1048</v>
      </c>
      <c r="B4527" s="31"/>
      <c r="C4527" s="32"/>
      <c r="D4527" s="32"/>
      <c r="E4527" s="32"/>
      <c r="F4527" s="32"/>
      <c r="G4527" s="32"/>
    </row>
    <row r="4528" spans="1:7" x14ac:dyDescent="0.25">
      <c r="A4528" s="31" t="s">
        <v>1049</v>
      </c>
      <c r="B4528" s="31"/>
      <c r="C4528" s="32">
        <v>89.4</v>
      </c>
      <c r="D4528" s="32">
        <v>0.4</v>
      </c>
      <c r="E4528" s="32">
        <v>0.15</v>
      </c>
      <c r="F4528" s="32">
        <v>1.35</v>
      </c>
      <c r="G4528" s="32">
        <f t="shared" ref="G4528:G4539" si="46">PRODUCT(C4528:F4528)</f>
        <v>7.2414000000000014</v>
      </c>
    </row>
    <row r="4529" spans="1:7" x14ac:dyDescent="0.25">
      <c r="A4529" s="31" t="s">
        <v>1049</v>
      </c>
      <c r="B4529" s="31"/>
      <c r="C4529" s="32">
        <v>1</v>
      </c>
      <c r="D4529" s="32">
        <v>0.4</v>
      </c>
      <c r="E4529" s="32">
        <v>0.15</v>
      </c>
      <c r="F4529" s="32">
        <v>1.35</v>
      </c>
      <c r="G4529" s="32">
        <f t="shared" si="46"/>
        <v>8.1000000000000003E-2</v>
      </c>
    </row>
    <row r="4530" spans="1:7" x14ac:dyDescent="0.25">
      <c r="A4530" s="31" t="s">
        <v>1049</v>
      </c>
      <c r="B4530" s="31"/>
      <c r="C4530" s="32">
        <v>10</v>
      </c>
      <c r="D4530" s="32"/>
      <c r="E4530" s="32">
        <v>0.15</v>
      </c>
      <c r="F4530" s="32">
        <v>1.35</v>
      </c>
      <c r="G4530" s="32">
        <f t="shared" si="46"/>
        <v>2.0250000000000004</v>
      </c>
    </row>
    <row r="4531" spans="1:7" x14ac:dyDescent="0.25">
      <c r="A4531" s="31" t="s">
        <v>1287</v>
      </c>
      <c r="B4531" s="31"/>
      <c r="C4531" s="32">
        <v>5.9</v>
      </c>
      <c r="D4531" s="32">
        <v>0.4</v>
      </c>
      <c r="E4531" s="32">
        <v>0.15</v>
      </c>
      <c r="F4531" s="32">
        <v>1.35</v>
      </c>
      <c r="G4531" s="32">
        <f t="shared" si="46"/>
        <v>0.4779000000000001</v>
      </c>
    </row>
    <row r="4532" spans="1:7" x14ac:dyDescent="0.25">
      <c r="A4532" s="31" t="s">
        <v>1051</v>
      </c>
      <c r="B4532" s="31"/>
      <c r="C4532" s="32">
        <v>89.4</v>
      </c>
      <c r="D4532" s="32">
        <v>0.4</v>
      </c>
      <c r="E4532" s="32">
        <v>0.85</v>
      </c>
      <c r="F4532" s="32">
        <v>1.35</v>
      </c>
      <c r="G4532" s="32">
        <f t="shared" si="46"/>
        <v>41.034600000000012</v>
      </c>
    </row>
    <row r="4533" spans="1:7" x14ac:dyDescent="0.25">
      <c r="A4533" s="31" t="s">
        <v>1051</v>
      </c>
      <c r="B4533" s="31"/>
      <c r="C4533" s="32">
        <v>1</v>
      </c>
      <c r="D4533" s="32">
        <v>0.4</v>
      </c>
      <c r="E4533" s="32">
        <v>0.85</v>
      </c>
      <c r="F4533" s="32">
        <v>1.35</v>
      </c>
      <c r="G4533" s="32">
        <f t="shared" si="46"/>
        <v>0.45900000000000007</v>
      </c>
    </row>
    <row r="4534" spans="1:7" x14ac:dyDescent="0.25">
      <c r="A4534" s="31" t="s">
        <v>1051</v>
      </c>
      <c r="B4534" s="31"/>
      <c r="C4534" s="32">
        <v>5.9</v>
      </c>
      <c r="D4534" s="32">
        <v>0.4</v>
      </c>
      <c r="E4534" s="32">
        <v>0.85</v>
      </c>
      <c r="F4534" s="32">
        <v>1.35</v>
      </c>
      <c r="G4534" s="32">
        <f t="shared" si="46"/>
        <v>2.7081000000000004</v>
      </c>
    </row>
    <row r="4535" spans="1:7" x14ac:dyDescent="0.25">
      <c r="A4535" s="31" t="s">
        <v>1051</v>
      </c>
      <c r="B4535" s="31"/>
      <c r="C4535" s="32">
        <v>10</v>
      </c>
      <c r="D4535" s="32">
        <v>0.85</v>
      </c>
      <c r="E4535" s="32"/>
      <c r="F4535" s="32">
        <v>1.35</v>
      </c>
      <c r="G4535" s="32">
        <f t="shared" si="46"/>
        <v>11.475000000000001</v>
      </c>
    </row>
    <row r="4536" spans="1:7" x14ac:dyDescent="0.25">
      <c r="A4536" s="31" t="s">
        <v>1052</v>
      </c>
      <c r="B4536" s="31"/>
      <c r="C4536" s="32">
        <v>89.4</v>
      </c>
      <c r="D4536" s="32">
        <v>0.4</v>
      </c>
      <c r="E4536" s="32">
        <v>0.3</v>
      </c>
      <c r="F4536" s="32">
        <v>-1</v>
      </c>
      <c r="G4536" s="32">
        <f t="shared" si="46"/>
        <v>-10.728000000000002</v>
      </c>
    </row>
    <row r="4537" spans="1:7" x14ac:dyDescent="0.25">
      <c r="A4537" s="31" t="s">
        <v>1052</v>
      </c>
      <c r="B4537" s="31"/>
      <c r="C4537" s="32">
        <v>1</v>
      </c>
      <c r="D4537" s="32">
        <v>0.4</v>
      </c>
      <c r="E4537" s="32">
        <v>0.3</v>
      </c>
      <c r="F4537" s="32">
        <v>-1</v>
      </c>
      <c r="G4537" s="32">
        <f t="shared" si="46"/>
        <v>-0.12</v>
      </c>
    </row>
    <row r="4538" spans="1:7" x14ac:dyDescent="0.25">
      <c r="A4538" s="31" t="s">
        <v>1052</v>
      </c>
      <c r="B4538" s="31"/>
      <c r="C4538" s="32">
        <v>5.9</v>
      </c>
      <c r="D4538" s="32">
        <v>0.4</v>
      </c>
      <c r="E4538" s="32">
        <v>0.3</v>
      </c>
      <c r="F4538" s="32">
        <v>-1</v>
      </c>
      <c r="G4538" s="32">
        <f t="shared" si="46"/>
        <v>-0.70800000000000007</v>
      </c>
    </row>
    <row r="4539" spans="1:7" x14ac:dyDescent="0.25">
      <c r="A4539" s="31" t="s">
        <v>1052</v>
      </c>
      <c r="B4539" s="31"/>
      <c r="C4539" s="32">
        <v>10</v>
      </c>
      <c r="D4539" s="32">
        <v>0.3</v>
      </c>
      <c r="E4539" s="32"/>
      <c r="F4539" s="32">
        <v>-1</v>
      </c>
      <c r="G4539" s="32">
        <f t="shared" si="46"/>
        <v>-3</v>
      </c>
    </row>
    <row r="4541" spans="1:7" ht="45" customHeight="1" x14ac:dyDescent="0.25">
      <c r="A4541" s="28" t="s">
        <v>1906</v>
      </c>
      <c r="B4541" s="28" t="s">
        <v>1011</v>
      </c>
      <c r="C4541" s="28" t="s">
        <v>98</v>
      </c>
      <c r="D4541" s="29" t="s">
        <v>40</v>
      </c>
      <c r="E4541" s="71" t="s">
        <v>99</v>
      </c>
      <c r="F4541" s="71" t="s">
        <v>99</v>
      </c>
      <c r="G4541" s="30">
        <f>SUM(G4542:G4550)</f>
        <v>41.120700000000021</v>
      </c>
    </row>
    <row r="4542" spans="1:7" x14ac:dyDescent="0.25">
      <c r="A4542" s="31" t="s">
        <v>1048</v>
      </c>
      <c r="B4542" s="31"/>
      <c r="C4542" s="32"/>
      <c r="D4542" s="32"/>
      <c r="E4542" s="32"/>
      <c r="F4542" s="32"/>
      <c r="G4542" s="32"/>
    </row>
    <row r="4543" spans="1:7" x14ac:dyDescent="0.25">
      <c r="A4543" s="31" t="s">
        <v>1051</v>
      </c>
      <c r="B4543" s="31"/>
      <c r="C4543" s="32">
        <v>89.4</v>
      </c>
      <c r="D4543" s="32">
        <v>0.4</v>
      </c>
      <c r="E4543" s="32">
        <v>0.85</v>
      </c>
      <c r="F4543" s="32">
        <v>1.35</v>
      </c>
      <c r="G4543" s="32">
        <f t="shared" ref="G4543:G4550" si="47">PRODUCT(C4543:F4543)</f>
        <v>41.034600000000012</v>
      </c>
    </row>
    <row r="4544" spans="1:7" x14ac:dyDescent="0.25">
      <c r="A4544" s="31" t="s">
        <v>1051</v>
      </c>
      <c r="B4544" s="31"/>
      <c r="C4544" s="32">
        <v>1</v>
      </c>
      <c r="D4544" s="32">
        <v>0.4</v>
      </c>
      <c r="E4544" s="32">
        <v>0.85</v>
      </c>
      <c r="F4544" s="32">
        <v>1.35</v>
      </c>
      <c r="G4544" s="32">
        <f t="shared" si="47"/>
        <v>0.45900000000000007</v>
      </c>
    </row>
    <row r="4545" spans="1:7" x14ac:dyDescent="0.25">
      <c r="A4545" s="31" t="s">
        <v>1051</v>
      </c>
      <c r="B4545" s="31"/>
      <c r="C4545" s="32">
        <v>5.9</v>
      </c>
      <c r="D4545" s="32">
        <v>0.4</v>
      </c>
      <c r="E4545" s="32">
        <v>0.85</v>
      </c>
      <c r="F4545" s="32">
        <v>1.35</v>
      </c>
      <c r="G4545" s="32">
        <f t="shared" si="47"/>
        <v>2.7081000000000004</v>
      </c>
    </row>
    <row r="4546" spans="1:7" x14ac:dyDescent="0.25">
      <c r="A4546" s="31" t="s">
        <v>1051</v>
      </c>
      <c r="B4546" s="31"/>
      <c r="C4546" s="32">
        <v>10</v>
      </c>
      <c r="D4546" s="32">
        <v>0.85</v>
      </c>
      <c r="E4546" s="32"/>
      <c r="F4546" s="32">
        <v>1.35</v>
      </c>
      <c r="G4546" s="32">
        <f t="shared" si="47"/>
        <v>11.475000000000001</v>
      </c>
    </row>
    <row r="4547" spans="1:7" x14ac:dyDescent="0.25">
      <c r="A4547" s="31" t="s">
        <v>1052</v>
      </c>
      <c r="B4547" s="31"/>
      <c r="C4547" s="32">
        <v>89.4</v>
      </c>
      <c r="D4547" s="32">
        <v>0.4</v>
      </c>
      <c r="E4547" s="32">
        <v>0.3</v>
      </c>
      <c r="F4547" s="32">
        <v>-1</v>
      </c>
      <c r="G4547" s="32">
        <f t="shared" si="47"/>
        <v>-10.728000000000002</v>
      </c>
    </row>
    <row r="4548" spans="1:7" x14ac:dyDescent="0.25">
      <c r="A4548" s="31" t="s">
        <v>1052</v>
      </c>
      <c r="B4548" s="31"/>
      <c r="C4548" s="32">
        <v>1</v>
      </c>
      <c r="D4548" s="32">
        <v>0.4</v>
      </c>
      <c r="E4548" s="32">
        <v>0.3</v>
      </c>
      <c r="F4548" s="32">
        <v>-1</v>
      </c>
      <c r="G4548" s="32">
        <f t="shared" si="47"/>
        <v>-0.12</v>
      </c>
    </row>
    <row r="4549" spans="1:7" x14ac:dyDescent="0.25">
      <c r="A4549" s="31" t="s">
        <v>1052</v>
      </c>
      <c r="B4549" s="31"/>
      <c r="C4549" s="32">
        <v>5.9</v>
      </c>
      <c r="D4549" s="32">
        <v>0.4</v>
      </c>
      <c r="E4549" s="32">
        <v>0.3</v>
      </c>
      <c r="F4549" s="32">
        <v>-1</v>
      </c>
      <c r="G4549" s="32">
        <f t="shared" si="47"/>
        <v>-0.70800000000000007</v>
      </c>
    </row>
    <row r="4550" spans="1:7" x14ac:dyDescent="0.25">
      <c r="A4550" s="31" t="s">
        <v>1052</v>
      </c>
      <c r="B4550" s="31"/>
      <c r="C4550" s="32">
        <v>10</v>
      </c>
      <c r="D4550" s="32">
        <v>0.3</v>
      </c>
      <c r="E4550" s="32"/>
      <c r="F4550" s="32">
        <v>-1</v>
      </c>
      <c r="G4550" s="32">
        <f t="shared" si="47"/>
        <v>-3</v>
      </c>
    </row>
    <row r="4552" spans="1:7" ht="45" customHeight="1" x14ac:dyDescent="0.25">
      <c r="A4552" s="28" t="s">
        <v>1907</v>
      </c>
      <c r="B4552" s="28" t="s">
        <v>1011</v>
      </c>
      <c r="C4552" s="28" t="s">
        <v>100</v>
      </c>
      <c r="D4552" s="29" t="s">
        <v>40</v>
      </c>
      <c r="E4552" s="71" t="s">
        <v>101</v>
      </c>
      <c r="F4552" s="71" t="s">
        <v>101</v>
      </c>
      <c r="G4552" s="30">
        <f>SUM(G4553:G4561)</f>
        <v>41.120700000000021</v>
      </c>
    </row>
    <row r="4553" spans="1:7" x14ac:dyDescent="0.25">
      <c r="A4553" s="31" t="s">
        <v>1048</v>
      </c>
      <c r="B4553" s="31"/>
      <c r="C4553" s="32"/>
      <c r="D4553" s="32"/>
      <c r="E4553" s="32"/>
      <c r="F4553" s="32"/>
      <c r="G4553" s="32"/>
    </row>
    <row r="4554" spans="1:7" x14ac:dyDescent="0.25">
      <c r="A4554" s="31" t="s">
        <v>1051</v>
      </c>
      <c r="B4554" s="31"/>
      <c r="C4554" s="32">
        <v>89.4</v>
      </c>
      <c r="D4554" s="32">
        <v>0.4</v>
      </c>
      <c r="E4554" s="32">
        <v>0.85</v>
      </c>
      <c r="F4554" s="32">
        <v>1.35</v>
      </c>
      <c r="G4554" s="32">
        <f t="shared" ref="G4554:G4561" si="48">PRODUCT(C4554:F4554)</f>
        <v>41.034600000000012</v>
      </c>
    </row>
    <row r="4555" spans="1:7" x14ac:dyDescent="0.25">
      <c r="A4555" s="31" t="s">
        <v>1051</v>
      </c>
      <c r="B4555" s="31"/>
      <c r="C4555" s="32">
        <v>1</v>
      </c>
      <c r="D4555" s="32">
        <v>0.4</v>
      </c>
      <c r="E4555" s="32">
        <v>0.85</v>
      </c>
      <c r="F4555" s="32">
        <v>1.35</v>
      </c>
      <c r="G4555" s="32">
        <f t="shared" si="48"/>
        <v>0.45900000000000007</v>
      </c>
    </row>
    <row r="4556" spans="1:7" x14ac:dyDescent="0.25">
      <c r="A4556" s="31" t="s">
        <v>1051</v>
      </c>
      <c r="B4556" s="31"/>
      <c r="C4556" s="32">
        <v>5.9</v>
      </c>
      <c r="D4556" s="32">
        <v>0.4</v>
      </c>
      <c r="E4556" s="32">
        <v>0.85</v>
      </c>
      <c r="F4556" s="32">
        <v>1.35</v>
      </c>
      <c r="G4556" s="32">
        <f t="shared" si="48"/>
        <v>2.7081000000000004</v>
      </c>
    </row>
    <row r="4557" spans="1:7" x14ac:dyDescent="0.25">
      <c r="A4557" s="31" t="s">
        <v>1051</v>
      </c>
      <c r="B4557" s="31"/>
      <c r="C4557" s="32">
        <v>10</v>
      </c>
      <c r="D4557" s="32">
        <v>0.85</v>
      </c>
      <c r="E4557" s="32"/>
      <c r="F4557" s="32">
        <v>1.35</v>
      </c>
      <c r="G4557" s="32">
        <f t="shared" si="48"/>
        <v>11.475000000000001</v>
      </c>
    </row>
    <row r="4558" spans="1:7" x14ac:dyDescent="0.25">
      <c r="A4558" s="31" t="s">
        <v>1052</v>
      </c>
      <c r="B4558" s="31"/>
      <c r="C4558" s="32">
        <v>89.4</v>
      </c>
      <c r="D4558" s="32">
        <v>0.4</v>
      </c>
      <c r="E4558" s="32">
        <v>0.3</v>
      </c>
      <c r="F4558" s="32">
        <v>-1</v>
      </c>
      <c r="G4558" s="32">
        <f t="shared" si="48"/>
        <v>-10.728000000000002</v>
      </c>
    </row>
    <row r="4559" spans="1:7" x14ac:dyDescent="0.25">
      <c r="A4559" s="31" t="s">
        <v>1052</v>
      </c>
      <c r="B4559" s="31"/>
      <c r="C4559" s="32">
        <v>1</v>
      </c>
      <c r="D4559" s="32">
        <v>0.4</v>
      </c>
      <c r="E4559" s="32">
        <v>0.3</v>
      </c>
      <c r="F4559" s="32">
        <v>-1</v>
      </c>
      <c r="G4559" s="32">
        <f t="shared" si="48"/>
        <v>-0.12</v>
      </c>
    </row>
    <row r="4560" spans="1:7" x14ac:dyDescent="0.25">
      <c r="A4560" s="31" t="s">
        <v>1052</v>
      </c>
      <c r="B4560" s="31"/>
      <c r="C4560" s="32">
        <v>5.9</v>
      </c>
      <c r="D4560" s="32">
        <v>0.4</v>
      </c>
      <c r="E4560" s="32">
        <v>0.3</v>
      </c>
      <c r="F4560" s="32">
        <v>-1</v>
      </c>
      <c r="G4560" s="32">
        <f t="shared" si="48"/>
        <v>-0.70800000000000007</v>
      </c>
    </row>
    <row r="4561" spans="1:7" x14ac:dyDescent="0.25">
      <c r="A4561" s="31" t="s">
        <v>1052</v>
      </c>
      <c r="B4561" s="31"/>
      <c r="C4561" s="32">
        <v>10</v>
      </c>
      <c r="D4561" s="32">
        <v>0.3</v>
      </c>
      <c r="E4561" s="32"/>
      <c r="F4561" s="32">
        <v>-1</v>
      </c>
      <c r="G4561" s="32">
        <f t="shared" si="48"/>
        <v>-3</v>
      </c>
    </row>
    <row r="4563" spans="1:7" ht="45" customHeight="1" x14ac:dyDescent="0.25">
      <c r="A4563" s="28" t="s">
        <v>1908</v>
      </c>
      <c r="B4563" s="28" t="s">
        <v>1011</v>
      </c>
      <c r="C4563" s="28" t="s">
        <v>102</v>
      </c>
      <c r="D4563" s="29" t="s">
        <v>40</v>
      </c>
      <c r="E4563" s="71" t="s">
        <v>103</v>
      </c>
      <c r="F4563" s="71" t="s">
        <v>103</v>
      </c>
      <c r="G4563" s="30">
        <f>SUM(G4564:G4568)</f>
        <v>9.9846000000000021</v>
      </c>
    </row>
    <row r="4564" spans="1:7" x14ac:dyDescent="0.25">
      <c r="A4564" s="31" t="s">
        <v>1048</v>
      </c>
      <c r="B4564" s="31"/>
      <c r="C4564" s="32"/>
      <c r="D4564" s="32"/>
      <c r="E4564" s="32"/>
      <c r="F4564" s="32"/>
      <c r="G4564" s="32"/>
    </row>
    <row r="4565" spans="1:7" x14ac:dyDescent="0.25">
      <c r="A4565" s="31" t="s">
        <v>1049</v>
      </c>
      <c r="B4565" s="31"/>
      <c r="C4565" s="32">
        <v>89.4</v>
      </c>
      <c r="D4565" s="32">
        <v>0.4</v>
      </c>
      <c r="E4565" s="32">
        <v>0.15</v>
      </c>
      <c r="F4565" s="32">
        <v>1.35</v>
      </c>
      <c r="G4565" s="32">
        <f>PRODUCT(C4565:F4565)</f>
        <v>7.2414000000000014</v>
      </c>
    </row>
    <row r="4566" spans="1:7" x14ac:dyDescent="0.25">
      <c r="A4566" s="31" t="s">
        <v>1049</v>
      </c>
      <c r="B4566" s="31"/>
      <c r="C4566" s="32">
        <v>1</v>
      </c>
      <c r="D4566" s="32">
        <v>0.4</v>
      </c>
      <c r="E4566" s="32">
        <v>0.15</v>
      </c>
      <c r="F4566" s="32">
        <v>1.35</v>
      </c>
      <c r="G4566" s="32">
        <f>PRODUCT(C4566:F4566)</f>
        <v>8.1000000000000003E-2</v>
      </c>
    </row>
    <row r="4567" spans="1:7" x14ac:dyDescent="0.25">
      <c r="A4567" s="31" t="s">
        <v>1049</v>
      </c>
      <c r="B4567" s="31"/>
      <c r="C4567" s="32">
        <v>10</v>
      </c>
      <c r="D4567" s="32"/>
      <c r="E4567" s="32">
        <v>0.15</v>
      </c>
      <c r="F4567" s="32">
        <v>1.35</v>
      </c>
      <c r="G4567" s="32">
        <f>PRODUCT(C4567:F4567)</f>
        <v>2.0250000000000004</v>
      </c>
    </row>
    <row r="4568" spans="1:7" x14ac:dyDescent="0.25">
      <c r="A4568" s="31" t="s">
        <v>1287</v>
      </c>
      <c r="B4568" s="31"/>
      <c r="C4568" s="32">
        <v>5.9</v>
      </c>
      <c r="D4568" s="32">
        <v>0.4</v>
      </c>
      <c r="E4568" s="32">
        <v>0.2</v>
      </c>
      <c r="F4568" s="32">
        <v>1.35</v>
      </c>
      <c r="G4568" s="32">
        <f>PRODUCT(C4568:F4568)</f>
        <v>0.63720000000000021</v>
      </c>
    </row>
    <row r="4570" spans="1:7" ht="45" customHeight="1" x14ac:dyDescent="0.25">
      <c r="A4570" s="28" t="s">
        <v>1909</v>
      </c>
      <c r="B4570" s="28" t="s">
        <v>1011</v>
      </c>
      <c r="C4570" s="28" t="s">
        <v>104</v>
      </c>
      <c r="D4570" s="29" t="s">
        <v>40</v>
      </c>
      <c r="E4570" s="71" t="s">
        <v>105</v>
      </c>
      <c r="F4570" s="71" t="s">
        <v>105</v>
      </c>
      <c r="G4570" s="30">
        <f>SUM(G4571:G4575)</f>
        <v>9.9846000000000021</v>
      </c>
    </row>
    <row r="4571" spans="1:7" x14ac:dyDescent="0.25">
      <c r="A4571" s="31" t="s">
        <v>1048</v>
      </c>
      <c r="B4571" s="31"/>
      <c r="C4571" s="32"/>
      <c r="D4571" s="32"/>
      <c r="E4571" s="32"/>
      <c r="F4571" s="32"/>
      <c r="G4571" s="32"/>
    </row>
    <row r="4572" spans="1:7" x14ac:dyDescent="0.25">
      <c r="A4572" s="31" t="s">
        <v>1049</v>
      </c>
      <c r="B4572" s="31"/>
      <c r="C4572" s="32">
        <v>89.4</v>
      </c>
      <c r="D4572" s="32">
        <v>0.4</v>
      </c>
      <c r="E4572" s="32">
        <v>0.15</v>
      </c>
      <c r="F4572" s="32">
        <v>1.35</v>
      </c>
      <c r="G4572" s="32">
        <f>PRODUCT(C4572:F4572)</f>
        <v>7.2414000000000014</v>
      </c>
    </row>
    <row r="4573" spans="1:7" x14ac:dyDescent="0.25">
      <c r="A4573" s="31" t="s">
        <v>1049</v>
      </c>
      <c r="B4573" s="31"/>
      <c r="C4573" s="32">
        <v>1</v>
      </c>
      <c r="D4573" s="32">
        <v>0.4</v>
      </c>
      <c r="E4573" s="32">
        <v>0.15</v>
      </c>
      <c r="F4573" s="32">
        <v>1.35</v>
      </c>
      <c r="G4573" s="32">
        <f>PRODUCT(C4573:F4573)</f>
        <v>8.1000000000000003E-2</v>
      </c>
    </row>
    <row r="4574" spans="1:7" x14ac:dyDescent="0.25">
      <c r="A4574" s="31" t="s">
        <v>1049</v>
      </c>
      <c r="B4574" s="31"/>
      <c r="C4574" s="32">
        <v>10</v>
      </c>
      <c r="D4574" s="32"/>
      <c r="E4574" s="32">
        <v>0.15</v>
      </c>
      <c r="F4574" s="32">
        <v>1.35</v>
      </c>
      <c r="G4574" s="32">
        <f>PRODUCT(C4574:F4574)</f>
        <v>2.0250000000000004</v>
      </c>
    </row>
    <row r="4575" spans="1:7" x14ac:dyDescent="0.25">
      <c r="A4575" s="31" t="s">
        <v>1287</v>
      </c>
      <c r="B4575" s="31"/>
      <c r="C4575" s="32">
        <v>5.9</v>
      </c>
      <c r="D4575" s="32">
        <v>0.4</v>
      </c>
      <c r="E4575" s="32">
        <v>0.2</v>
      </c>
      <c r="F4575" s="32">
        <v>1.35</v>
      </c>
      <c r="G4575" s="32">
        <f>PRODUCT(C4575:F4575)</f>
        <v>0.63720000000000021</v>
      </c>
    </row>
    <row r="4577" spans="1:7" ht="45" customHeight="1" x14ac:dyDescent="0.25">
      <c r="A4577" s="28" t="s">
        <v>1910</v>
      </c>
      <c r="B4577" s="28" t="s">
        <v>1011</v>
      </c>
      <c r="C4577" s="28" t="s">
        <v>106</v>
      </c>
      <c r="D4577" s="29" t="s">
        <v>40</v>
      </c>
      <c r="E4577" s="71" t="s">
        <v>107</v>
      </c>
      <c r="F4577" s="71" t="s">
        <v>107</v>
      </c>
      <c r="G4577" s="30">
        <f>SUM(G4578:G4578)</f>
        <v>0.5</v>
      </c>
    </row>
    <row r="4578" spans="1:7" x14ac:dyDescent="0.25">
      <c r="A4578" s="31"/>
      <c r="B4578" s="31"/>
      <c r="C4578" s="32">
        <v>0.5</v>
      </c>
      <c r="D4578" s="32"/>
      <c r="E4578" s="32"/>
      <c r="F4578" s="32"/>
      <c r="G4578" s="32">
        <f>PRODUCT(C4578:F4578)</f>
        <v>0.5</v>
      </c>
    </row>
    <row r="4580" spans="1:7" x14ac:dyDescent="0.25">
      <c r="B4580" t="s">
        <v>1009</v>
      </c>
      <c r="C4580" s="26" t="s">
        <v>6</v>
      </c>
      <c r="D4580" s="27" t="s">
        <v>7</v>
      </c>
      <c r="E4580" s="26" t="s">
        <v>8</v>
      </c>
    </row>
    <row r="4581" spans="1:7" x14ac:dyDescent="0.25">
      <c r="B4581" t="s">
        <v>1009</v>
      </c>
      <c r="C4581" s="26" t="s">
        <v>9</v>
      </c>
      <c r="D4581" s="27" t="s">
        <v>378</v>
      </c>
      <c r="E4581" s="26" t="s">
        <v>379</v>
      </c>
    </row>
    <row r="4582" spans="1:7" x14ac:dyDescent="0.25">
      <c r="B4582" t="s">
        <v>1009</v>
      </c>
      <c r="C4582" s="26" t="s">
        <v>11</v>
      </c>
      <c r="D4582" s="27" t="s">
        <v>7</v>
      </c>
      <c r="E4582" s="26" t="s">
        <v>12</v>
      </c>
    </row>
    <row r="4584" spans="1:7" ht="45" customHeight="1" x14ac:dyDescent="0.25">
      <c r="A4584" s="28" t="s">
        <v>1911</v>
      </c>
      <c r="B4584" s="28" t="s">
        <v>1011</v>
      </c>
      <c r="C4584" s="28" t="s">
        <v>14</v>
      </c>
      <c r="D4584" s="29" t="s">
        <v>15</v>
      </c>
      <c r="E4584" s="71" t="s">
        <v>16</v>
      </c>
      <c r="F4584" s="71" t="s">
        <v>16</v>
      </c>
      <c r="G4584" s="30">
        <f>SUM(G4585:G4585)</f>
        <v>55</v>
      </c>
    </row>
    <row r="4585" spans="1:7" x14ac:dyDescent="0.25">
      <c r="A4585" s="31"/>
      <c r="B4585" s="31"/>
      <c r="C4585" s="32">
        <v>55</v>
      </c>
      <c r="D4585" s="32"/>
      <c r="E4585" s="32"/>
      <c r="F4585" s="32"/>
      <c r="G4585" s="32">
        <f>PRODUCT(C4585:F4585)</f>
        <v>55</v>
      </c>
    </row>
    <row r="4587" spans="1:7" ht="45" customHeight="1" x14ac:dyDescent="0.25">
      <c r="A4587" s="28" t="s">
        <v>1912</v>
      </c>
      <c r="B4587" s="28" t="s">
        <v>1011</v>
      </c>
      <c r="C4587" s="28" t="s">
        <v>17</v>
      </c>
      <c r="D4587" s="29" t="s">
        <v>18</v>
      </c>
      <c r="E4587" s="71" t="s">
        <v>19</v>
      </c>
      <c r="F4587" s="71" t="s">
        <v>19</v>
      </c>
      <c r="G4587" s="30">
        <f>SUM(G4588:G4588)</f>
        <v>12</v>
      </c>
    </row>
    <row r="4588" spans="1:7" x14ac:dyDescent="0.25">
      <c r="A4588" s="31"/>
      <c r="B4588" s="31"/>
      <c r="C4588" s="32">
        <v>12</v>
      </c>
      <c r="D4588" s="32"/>
      <c r="E4588" s="32"/>
      <c r="F4588" s="32"/>
      <c r="G4588" s="32">
        <f>PRODUCT(C4588:F4588)</f>
        <v>12</v>
      </c>
    </row>
    <row r="4590" spans="1:7" ht="45" customHeight="1" x14ac:dyDescent="0.25">
      <c r="A4590" s="28" t="s">
        <v>1913</v>
      </c>
      <c r="B4590" s="28" t="s">
        <v>1011</v>
      </c>
      <c r="C4590" s="28" t="s">
        <v>20</v>
      </c>
      <c r="D4590" s="29" t="s">
        <v>18</v>
      </c>
      <c r="E4590" s="71" t="s">
        <v>21</v>
      </c>
      <c r="F4590" s="71" t="s">
        <v>21</v>
      </c>
      <c r="G4590" s="30">
        <f>SUM(G4591:G4591)</f>
        <v>6</v>
      </c>
    </row>
    <row r="4591" spans="1:7" x14ac:dyDescent="0.25">
      <c r="A4591" s="31"/>
      <c r="B4591" s="31"/>
      <c r="C4591" s="32">
        <v>6</v>
      </c>
      <c r="D4591" s="32"/>
      <c r="E4591" s="32"/>
      <c r="F4591" s="32"/>
      <c r="G4591" s="32">
        <f>PRODUCT(C4591:F4591)</f>
        <v>6</v>
      </c>
    </row>
    <row r="4593" spans="1:7" ht="45" customHeight="1" x14ac:dyDescent="0.25">
      <c r="A4593" s="28" t="s">
        <v>1914</v>
      </c>
      <c r="B4593" s="28" t="s">
        <v>1011</v>
      </c>
      <c r="C4593" s="28" t="s">
        <v>22</v>
      </c>
      <c r="D4593" s="29" t="s">
        <v>15</v>
      </c>
      <c r="E4593" s="71" t="s">
        <v>23</v>
      </c>
      <c r="F4593" s="71" t="s">
        <v>23</v>
      </c>
      <c r="G4593" s="30">
        <f>SUM(G4594:G4594)</f>
        <v>118</v>
      </c>
    </row>
    <row r="4594" spans="1:7" x14ac:dyDescent="0.25">
      <c r="A4594" s="31"/>
      <c r="B4594" s="31"/>
      <c r="C4594" s="32">
        <v>118</v>
      </c>
      <c r="D4594" s="32"/>
      <c r="E4594" s="32"/>
      <c r="F4594" s="32"/>
      <c r="G4594" s="32">
        <f>PRODUCT(C4594:F4594)</f>
        <v>118</v>
      </c>
    </row>
    <row r="4596" spans="1:7" ht="45" customHeight="1" x14ac:dyDescent="0.25">
      <c r="A4596" s="28" t="s">
        <v>1915</v>
      </c>
      <c r="B4596" s="28" t="s">
        <v>1011</v>
      </c>
      <c r="C4596" s="28" t="s">
        <v>24</v>
      </c>
      <c r="D4596" s="29" t="s">
        <v>18</v>
      </c>
      <c r="E4596" s="71" t="s">
        <v>25</v>
      </c>
      <c r="F4596" s="71" t="s">
        <v>25</v>
      </c>
      <c r="G4596" s="30">
        <f>SUM(G4597:G4599)</f>
        <v>9</v>
      </c>
    </row>
    <row r="4597" spans="1:7" x14ac:dyDescent="0.25">
      <c r="A4597" s="31" t="s">
        <v>1016</v>
      </c>
      <c r="B4597" s="31"/>
      <c r="C4597" s="32">
        <v>6</v>
      </c>
      <c r="D4597" s="32"/>
      <c r="E4597" s="32"/>
      <c r="F4597" s="32"/>
      <c r="G4597" s="32">
        <f>PRODUCT(C4597:F4597)</f>
        <v>6</v>
      </c>
    </row>
    <row r="4598" spans="1:7" x14ac:dyDescent="0.25">
      <c r="A4598" s="31" t="s">
        <v>1017</v>
      </c>
      <c r="B4598" s="31"/>
      <c r="C4598" s="32">
        <v>2</v>
      </c>
      <c r="D4598" s="32"/>
      <c r="E4598" s="32"/>
      <c r="F4598" s="32"/>
      <c r="G4598" s="32">
        <f>PRODUCT(C4598:F4598)</f>
        <v>2</v>
      </c>
    </row>
    <row r="4599" spans="1:7" x14ac:dyDescent="0.25">
      <c r="A4599" s="31" t="s">
        <v>1018</v>
      </c>
      <c r="B4599" s="31"/>
      <c r="C4599" s="32">
        <v>1</v>
      </c>
      <c r="D4599" s="32"/>
      <c r="E4599" s="32"/>
      <c r="F4599" s="32"/>
      <c r="G4599" s="32">
        <f>PRODUCT(C4599:F4599)</f>
        <v>1</v>
      </c>
    </row>
    <row r="4601" spans="1:7" ht="45" customHeight="1" x14ac:dyDescent="0.25">
      <c r="A4601" s="28" t="s">
        <v>1916</v>
      </c>
      <c r="B4601" s="28" t="s">
        <v>1011</v>
      </c>
      <c r="C4601" s="28" t="s">
        <v>26</v>
      </c>
      <c r="D4601" s="29" t="s">
        <v>18</v>
      </c>
      <c r="E4601" s="71" t="s">
        <v>27</v>
      </c>
      <c r="F4601" s="71" t="s">
        <v>27</v>
      </c>
      <c r="G4601" s="30">
        <f>SUM(G4602:G4603)</f>
        <v>3</v>
      </c>
    </row>
    <row r="4602" spans="1:7" x14ac:dyDescent="0.25">
      <c r="A4602" s="31" t="s">
        <v>1020</v>
      </c>
      <c r="B4602" s="31"/>
      <c r="C4602" s="32">
        <v>2</v>
      </c>
      <c r="D4602" s="32"/>
      <c r="E4602" s="32"/>
      <c r="F4602" s="32"/>
      <c r="G4602" s="32">
        <f>PRODUCT(C4602:F4602)</f>
        <v>2</v>
      </c>
    </row>
    <row r="4603" spans="1:7" x14ac:dyDescent="0.25">
      <c r="A4603" s="31" t="s">
        <v>1021</v>
      </c>
      <c r="B4603" s="31"/>
      <c r="C4603" s="32">
        <v>1</v>
      </c>
      <c r="D4603" s="32"/>
      <c r="E4603" s="32"/>
      <c r="F4603" s="32"/>
      <c r="G4603" s="32">
        <f>PRODUCT(C4603:F4603)</f>
        <v>1</v>
      </c>
    </row>
    <row r="4605" spans="1:7" ht="45" customHeight="1" x14ac:dyDescent="0.25">
      <c r="A4605" s="28" t="s">
        <v>1917</v>
      </c>
      <c r="B4605" s="28" t="s">
        <v>1011</v>
      </c>
      <c r="C4605" s="28" t="s">
        <v>28</v>
      </c>
      <c r="D4605" s="29" t="s">
        <v>18</v>
      </c>
      <c r="E4605" s="71" t="s">
        <v>29</v>
      </c>
      <c r="F4605" s="71" t="s">
        <v>29</v>
      </c>
      <c r="G4605" s="30">
        <f>SUM(G4606:G4608)</f>
        <v>6</v>
      </c>
    </row>
    <row r="4606" spans="1:7" x14ac:dyDescent="0.25">
      <c r="A4606" s="31" t="s">
        <v>1023</v>
      </c>
      <c r="B4606" s="31"/>
      <c r="C4606" s="32">
        <v>1</v>
      </c>
      <c r="D4606" s="32"/>
      <c r="E4606" s="32"/>
      <c r="F4606" s="32"/>
      <c r="G4606" s="32">
        <f>PRODUCT(C4606:F4606)</f>
        <v>1</v>
      </c>
    </row>
    <row r="4607" spans="1:7" x14ac:dyDescent="0.25">
      <c r="A4607" s="31" t="s">
        <v>1024</v>
      </c>
      <c r="B4607" s="31"/>
      <c r="C4607" s="32">
        <v>4</v>
      </c>
      <c r="D4607" s="32"/>
      <c r="E4607" s="32"/>
      <c r="F4607" s="32"/>
      <c r="G4607" s="32">
        <f>PRODUCT(C4607:F4607)</f>
        <v>4</v>
      </c>
    </row>
    <row r="4608" spans="1:7" x14ac:dyDescent="0.25">
      <c r="A4608" s="31" t="s">
        <v>1025</v>
      </c>
      <c r="B4608" s="31"/>
      <c r="C4608" s="32">
        <v>1</v>
      </c>
      <c r="D4608" s="32"/>
      <c r="E4608" s="32"/>
      <c r="F4608" s="32"/>
      <c r="G4608" s="32">
        <f>PRODUCT(C4608:F4608)</f>
        <v>1</v>
      </c>
    </row>
    <row r="4610" spans="1:7" ht="45" customHeight="1" x14ac:dyDescent="0.25">
      <c r="A4610" s="28" t="s">
        <v>1918</v>
      </c>
      <c r="B4610" s="28" t="s">
        <v>1011</v>
      </c>
      <c r="C4610" s="28" t="s">
        <v>30</v>
      </c>
      <c r="D4610" s="29" t="s">
        <v>31</v>
      </c>
      <c r="E4610" s="71" t="s">
        <v>32</v>
      </c>
      <c r="F4610" s="71" t="s">
        <v>32</v>
      </c>
      <c r="G4610" s="30">
        <f>SUM(G4611:G4611)</f>
        <v>15</v>
      </c>
    </row>
    <row r="4611" spans="1:7" x14ac:dyDescent="0.25">
      <c r="A4611" s="31"/>
      <c r="B4611" s="31"/>
      <c r="C4611" s="32">
        <v>15</v>
      </c>
      <c r="D4611" s="32"/>
      <c r="E4611" s="32"/>
      <c r="F4611" s="32"/>
      <c r="G4611" s="32">
        <f>PRODUCT(C4611:F4611)</f>
        <v>15</v>
      </c>
    </row>
    <row r="4613" spans="1:7" ht="45" customHeight="1" x14ac:dyDescent="0.25">
      <c r="A4613" s="28" t="s">
        <v>1919</v>
      </c>
      <c r="B4613" s="28" t="s">
        <v>1011</v>
      </c>
      <c r="C4613" s="28" t="s">
        <v>33</v>
      </c>
      <c r="D4613" s="29" t="s">
        <v>31</v>
      </c>
      <c r="E4613" s="71" t="s">
        <v>34</v>
      </c>
      <c r="F4613" s="71" t="s">
        <v>34</v>
      </c>
      <c r="G4613" s="30">
        <f>SUM(G4614:G4614)</f>
        <v>15</v>
      </c>
    </row>
    <row r="4614" spans="1:7" x14ac:dyDescent="0.25">
      <c r="A4614" s="31"/>
      <c r="B4614" s="31"/>
      <c r="C4614" s="32">
        <v>15</v>
      </c>
      <c r="D4614" s="32"/>
      <c r="E4614" s="32"/>
      <c r="F4614" s="32"/>
      <c r="G4614" s="32">
        <f>PRODUCT(C4614:F4614)</f>
        <v>15</v>
      </c>
    </row>
    <row r="4616" spans="1:7" x14ac:dyDescent="0.25">
      <c r="B4616" t="s">
        <v>1009</v>
      </c>
      <c r="C4616" s="26" t="s">
        <v>6</v>
      </c>
      <c r="D4616" s="27" t="s">
        <v>7</v>
      </c>
      <c r="E4616" s="26" t="s">
        <v>8</v>
      </c>
    </row>
    <row r="4617" spans="1:7" x14ac:dyDescent="0.25">
      <c r="B4617" t="s">
        <v>1009</v>
      </c>
      <c r="C4617" s="26" t="s">
        <v>9</v>
      </c>
      <c r="D4617" s="27" t="s">
        <v>378</v>
      </c>
      <c r="E4617" s="26" t="s">
        <v>379</v>
      </c>
    </row>
    <row r="4618" spans="1:7" x14ac:dyDescent="0.25">
      <c r="B4618" t="s">
        <v>1009</v>
      </c>
      <c r="C4618" s="26" t="s">
        <v>11</v>
      </c>
      <c r="D4618" s="27" t="s">
        <v>36</v>
      </c>
      <c r="E4618" s="26" t="s">
        <v>37</v>
      </c>
    </row>
    <row r="4620" spans="1:7" ht="45" customHeight="1" x14ac:dyDescent="0.25">
      <c r="A4620" s="28" t="s">
        <v>1920</v>
      </c>
      <c r="B4620" s="28" t="s">
        <v>1011</v>
      </c>
      <c r="C4620" s="28" t="s">
        <v>39</v>
      </c>
      <c r="D4620" s="29" t="s">
        <v>40</v>
      </c>
      <c r="E4620" s="71" t="s">
        <v>41</v>
      </c>
      <c r="F4620" s="71" t="s">
        <v>41</v>
      </c>
      <c r="G4620" s="30">
        <f>SUM(G4621:G4621)</f>
        <v>3</v>
      </c>
    </row>
    <row r="4621" spans="1:7" x14ac:dyDescent="0.25">
      <c r="A4621" s="31"/>
      <c r="B4621" s="31"/>
      <c r="C4621" s="32">
        <v>3</v>
      </c>
      <c r="D4621" s="32"/>
      <c r="E4621" s="32"/>
      <c r="F4621" s="32"/>
      <c r="G4621" s="32">
        <f>PRODUCT(C4621:F4621)</f>
        <v>3</v>
      </c>
    </row>
    <row r="4623" spans="1:7" x14ac:dyDescent="0.25">
      <c r="B4623" t="s">
        <v>1009</v>
      </c>
      <c r="C4623" s="26" t="s">
        <v>6</v>
      </c>
      <c r="D4623" s="27" t="s">
        <v>7</v>
      </c>
      <c r="E4623" s="26" t="s">
        <v>8</v>
      </c>
    </row>
    <row r="4624" spans="1:7" x14ac:dyDescent="0.25">
      <c r="B4624" t="s">
        <v>1009</v>
      </c>
      <c r="C4624" s="26" t="s">
        <v>9</v>
      </c>
      <c r="D4624" s="27" t="s">
        <v>378</v>
      </c>
      <c r="E4624" s="26" t="s">
        <v>379</v>
      </c>
    </row>
    <row r="4625" spans="1:7" x14ac:dyDescent="0.25">
      <c r="B4625" t="s">
        <v>1009</v>
      </c>
      <c r="C4625" s="26" t="s">
        <v>11</v>
      </c>
      <c r="D4625" s="27" t="s">
        <v>42</v>
      </c>
      <c r="E4625" s="26" t="s">
        <v>43</v>
      </c>
    </row>
    <row r="4627" spans="1:7" ht="45" customHeight="1" x14ac:dyDescent="0.25">
      <c r="A4627" s="28" t="s">
        <v>1921</v>
      </c>
      <c r="B4627" s="28" t="s">
        <v>1011</v>
      </c>
      <c r="C4627" s="28" t="s">
        <v>45</v>
      </c>
      <c r="D4627" s="29" t="s">
        <v>31</v>
      </c>
      <c r="E4627" s="71" t="s">
        <v>46</v>
      </c>
      <c r="F4627" s="71" t="s">
        <v>46</v>
      </c>
      <c r="G4627" s="30">
        <f>SUM(G4628:G4628)</f>
        <v>19.440000000000001</v>
      </c>
    </row>
    <row r="4628" spans="1:7" x14ac:dyDescent="0.25">
      <c r="A4628" s="31"/>
      <c r="B4628" s="31"/>
      <c r="C4628" s="32">
        <v>48.6</v>
      </c>
      <c r="D4628" s="32">
        <v>0.4</v>
      </c>
      <c r="E4628" s="32"/>
      <c r="F4628" s="32"/>
      <c r="G4628" s="32">
        <f>PRODUCT(C4628:F4628)</f>
        <v>19.440000000000001</v>
      </c>
    </row>
    <row r="4630" spans="1:7" ht="45" customHeight="1" x14ac:dyDescent="0.25">
      <c r="A4630" s="28" t="s">
        <v>1922</v>
      </c>
      <c r="B4630" s="28" t="s">
        <v>1011</v>
      </c>
      <c r="C4630" s="28" t="s">
        <v>47</v>
      </c>
      <c r="D4630" s="29" t="s">
        <v>31</v>
      </c>
      <c r="E4630" s="71" t="s">
        <v>48</v>
      </c>
      <c r="F4630" s="71" t="s">
        <v>48</v>
      </c>
      <c r="G4630" s="30">
        <f>SUM(G4631:G4631)</f>
        <v>5</v>
      </c>
    </row>
    <row r="4631" spans="1:7" x14ac:dyDescent="0.25">
      <c r="A4631" s="31"/>
      <c r="B4631" s="31"/>
      <c r="C4631" s="32">
        <v>5</v>
      </c>
      <c r="D4631" s="32"/>
      <c r="E4631" s="32"/>
      <c r="F4631" s="32"/>
      <c r="G4631" s="32">
        <f>PRODUCT(C4631:F4631)</f>
        <v>5</v>
      </c>
    </row>
    <row r="4633" spans="1:7" ht="45" customHeight="1" x14ac:dyDescent="0.25">
      <c r="A4633" s="28" t="s">
        <v>1923</v>
      </c>
      <c r="B4633" s="28" t="s">
        <v>1011</v>
      </c>
      <c r="C4633" s="28" t="s">
        <v>49</v>
      </c>
      <c r="D4633" s="29" t="s">
        <v>31</v>
      </c>
      <c r="E4633" s="71" t="s">
        <v>50</v>
      </c>
      <c r="F4633" s="71" t="s">
        <v>50</v>
      </c>
      <c r="G4633" s="30">
        <f>SUM(G4634:G4634)</f>
        <v>4.16</v>
      </c>
    </row>
    <row r="4634" spans="1:7" x14ac:dyDescent="0.25">
      <c r="A4634" s="31"/>
      <c r="B4634" s="31"/>
      <c r="C4634" s="32">
        <v>10.4</v>
      </c>
      <c r="D4634" s="32">
        <v>0.4</v>
      </c>
      <c r="E4634" s="32"/>
      <c r="F4634" s="32"/>
      <c r="G4634" s="32">
        <f>PRODUCT(C4634:F4634)</f>
        <v>4.16</v>
      </c>
    </row>
    <row r="4636" spans="1:7" ht="45" customHeight="1" x14ac:dyDescent="0.25">
      <c r="A4636" s="28" t="s">
        <v>1924</v>
      </c>
      <c r="B4636" s="28" t="s">
        <v>1011</v>
      </c>
      <c r="C4636" s="28" t="s">
        <v>383</v>
      </c>
      <c r="D4636" s="29" t="s">
        <v>31</v>
      </c>
      <c r="E4636" s="71" t="s">
        <v>384</v>
      </c>
      <c r="F4636" s="71" t="s">
        <v>384</v>
      </c>
      <c r="G4636" s="30">
        <f>SUM(G4637:G4637)</f>
        <v>1</v>
      </c>
    </row>
    <row r="4637" spans="1:7" x14ac:dyDescent="0.25">
      <c r="A4637" s="31"/>
      <c r="B4637" s="31"/>
      <c r="C4637" s="32">
        <v>1</v>
      </c>
      <c r="D4637" s="32"/>
      <c r="E4637" s="32"/>
      <c r="F4637" s="32"/>
      <c r="G4637" s="32">
        <f>PRODUCT(C4637:F4637)</f>
        <v>1</v>
      </c>
    </row>
    <row r="4639" spans="1:7" ht="45" customHeight="1" x14ac:dyDescent="0.25">
      <c r="A4639" s="28" t="s">
        <v>1925</v>
      </c>
      <c r="B4639" s="28" t="s">
        <v>1011</v>
      </c>
      <c r="C4639" s="28" t="s">
        <v>51</v>
      </c>
      <c r="D4639" s="29" t="s">
        <v>15</v>
      </c>
      <c r="E4639" s="71" t="s">
        <v>52</v>
      </c>
      <c r="F4639" s="71" t="s">
        <v>52</v>
      </c>
      <c r="G4639" s="30">
        <f>SUM(G4640:G4641)</f>
        <v>24.8</v>
      </c>
    </row>
    <row r="4640" spans="1:7" x14ac:dyDescent="0.25">
      <c r="A4640" s="31"/>
      <c r="B4640" s="31"/>
      <c r="C4640" s="32">
        <v>10.4</v>
      </c>
      <c r="D4640" s="32">
        <v>2</v>
      </c>
      <c r="E4640" s="32"/>
      <c r="F4640" s="32"/>
      <c r="G4640" s="32">
        <f>PRODUCT(C4640:F4640)</f>
        <v>20.8</v>
      </c>
    </row>
    <row r="4641" spans="1:7" x14ac:dyDescent="0.25">
      <c r="A4641" s="31"/>
      <c r="B4641" s="31"/>
      <c r="C4641" s="32">
        <v>1</v>
      </c>
      <c r="D4641" s="32">
        <v>4</v>
      </c>
      <c r="E4641" s="32"/>
      <c r="F4641" s="32"/>
      <c r="G4641" s="32">
        <f>PRODUCT(C4641:F4641)</f>
        <v>4</v>
      </c>
    </row>
    <row r="4643" spans="1:7" x14ac:dyDescent="0.25">
      <c r="B4643" t="s">
        <v>1009</v>
      </c>
      <c r="C4643" s="26" t="s">
        <v>6</v>
      </c>
      <c r="D4643" s="27" t="s">
        <v>7</v>
      </c>
      <c r="E4643" s="26" t="s">
        <v>8</v>
      </c>
    </row>
    <row r="4644" spans="1:7" x14ac:dyDescent="0.25">
      <c r="B4644" t="s">
        <v>1009</v>
      </c>
      <c r="C4644" s="26" t="s">
        <v>9</v>
      </c>
      <c r="D4644" s="27" t="s">
        <v>378</v>
      </c>
      <c r="E4644" s="26" t="s">
        <v>379</v>
      </c>
    </row>
    <row r="4645" spans="1:7" x14ac:dyDescent="0.25">
      <c r="B4645" t="s">
        <v>1009</v>
      </c>
      <c r="C4645" s="26" t="s">
        <v>11</v>
      </c>
      <c r="D4645" s="27" t="s">
        <v>53</v>
      </c>
      <c r="E4645" s="26" t="s">
        <v>54</v>
      </c>
    </row>
    <row r="4647" spans="1:7" ht="45" customHeight="1" x14ac:dyDescent="0.25">
      <c r="A4647" s="28" t="s">
        <v>1926</v>
      </c>
      <c r="B4647" s="28" t="s">
        <v>1011</v>
      </c>
      <c r="C4647" s="28" t="s">
        <v>56</v>
      </c>
      <c r="D4647" s="29" t="s">
        <v>40</v>
      </c>
      <c r="E4647" s="71" t="s">
        <v>57</v>
      </c>
      <c r="F4647" s="71" t="s">
        <v>57</v>
      </c>
      <c r="G4647" s="30">
        <f>SUM(G4648:G4649)</f>
        <v>20.060000000000002</v>
      </c>
    </row>
    <row r="4648" spans="1:7" x14ac:dyDescent="0.25">
      <c r="A4648" s="31"/>
      <c r="B4648" s="31"/>
      <c r="C4648" s="32">
        <v>48.6</v>
      </c>
      <c r="D4648" s="32">
        <v>0.4</v>
      </c>
      <c r="E4648" s="32">
        <v>0.85</v>
      </c>
      <c r="F4648" s="32"/>
      <c r="G4648" s="32">
        <f>PRODUCT(C4648:F4648)</f>
        <v>16.524000000000001</v>
      </c>
    </row>
    <row r="4649" spans="1:7" x14ac:dyDescent="0.25">
      <c r="A4649" s="31"/>
      <c r="B4649" s="31"/>
      <c r="C4649" s="32">
        <v>10.4</v>
      </c>
      <c r="D4649" s="32">
        <v>0.4</v>
      </c>
      <c r="E4649" s="32">
        <v>0.85</v>
      </c>
      <c r="F4649" s="32"/>
      <c r="G4649" s="32">
        <f>PRODUCT(C4649:F4649)</f>
        <v>3.536</v>
      </c>
    </row>
    <row r="4651" spans="1:7" ht="45" customHeight="1" x14ac:dyDescent="0.25">
      <c r="A4651" s="28" t="s">
        <v>1927</v>
      </c>
      <c r="B4651" s="28" t="s">
        <v>1011</v>
      </c>
      <c r="C4651" s="28" t="s">
        <v>58</v>
      </c>
      <c r="D4651" s="29" t="s">
        <v>40</v>
      </c>
      <c r="E4651" s="71" t="s">
        <v>59</v>
      </c>
      <c r="F4651" s="71" t="s">
        <v>59</v>
      </c>
      <c r="G4651" s="30">
        <f>SUM(G4652:G4653)</f>
        <v>5.0999999999999996</v>
      </c>
    </row>
    <row r="4652" spans="1:7" x14ac:dyDescent="0.25">
      <c r="A4652" s="31"/>
      <c r="B4652" s="31"/>
      <c r="C4652" s="32">
        <v>5</v>
      </c>
      <c r="D4652" s="32">
        <v>0.85</v>
      </c>
      <c r="E4652" s="32"/>
      <c r="F4652" s="32"/>
      <c r="G4652" s="32">
        <f>PRODUCT(C4652:F4652)</f>
        <v>4.25</v>
      </c>
    </row>
    <row r="4653" spans="1:7" x14ac:dyDescent="0.25">
      <c r="A4653" s="31"/>
      <c r="B4653" s="31"/>
      <c r="C4653" s="32">
        <v>1</v>
      </c>
      <c r="D4653" s="32">
        <v>0.85</v>
      </c>
      <c r="E4653" s="32"/>
      <c r="F4653" s="32"/>
      <c r="G4653" s="32">
        <f>PRODUCT(C4653:F4653)</f>
        <v>0.85</v>
      </c>
    </row>
    <row r="4655" spans="1:7" ht="45" customHeight="1" x14ac:dyDescent="0.25">
      <c r="A4655" s="28" t="s">
        <v>1928</v>
      </c>
      <c r="B4655" s="28" t="s">
        <v>1011</v>
      </c>
      <c r="C4655" s="28" t="s">
        <v>60</v>
      </c>
      <c r="D4655" s="29" t="s">
        <v>40</v>
      </c>
      <c r="E4655" s="71" t="s">
        <v>61</v>
      </c>
      <c r="F4655" s="71" t="s">
        <v>61</v>
      </c>
      <c r="G4655" s="30">
        <f>SUM(G4656:G4657)</f>
        <v>12.980000000000002</v>
      </c>
    </row>
    <row r="4656" spans="1:7" x14ac:dyDescent="0.25">
      <c r="A4656" s="31"/>
      <c r="B4656" s="31"/>
      <c r="C4656" s="32">
        <v>48.6</v>
      </c>
      <c r="D4656" s="32">
        <v>0.4</v>
      </c>
      <c r="E4656" s="32">
        <v>0.55000000000000004</v>
      </c>
      <c r="F4656" s="32"/>
      <c r="G4656" s="32">
        <f>PRODUCT(C4656:F4656)</f>
        <v>10.692000000000002</v>
      </c>
    </row>
    <row r="4657" spans="1:7" x14ac:dyDescent="0.25">
      <c r="A4657" s="31"/>
      <c r="B4657" s="31"/>
      <c r="C4657" s="32">
        <v>10.4</v>
      </c>
      <c r="D4657" s="32">
        <v>0.4</v>
      </c>
      <c r="E4657" s="32">
        <v>0.55000000000000004</v>
      </c>
      <c r="F4657" s="32"/>
      <c r="G4657" s="32">
        <f>PRODUCT(C4657:F4657)</f>
        <v>2.2880000000000003</v>
      </c>
    </row>
    <row r="4659" spans="1:7" ht="45" customHeight="1" x14ac:dyDescent="0.25">
      <c r="A4659" s="28" t="s">
        <v>1929</v>
      </c>
      <c r="B4659" s="28" t="s">
        <v>1011</v>
      </c>
      <c r="C4659" s="28" t="s">
        <v>62</v>
      </c>
      <c r="D4659" s="29" t="s">
        <v>40</v>
      </c>
      <c r="E4659" s="71" t="s">
        <v>63</v>
      </c>
      <c r="F4659" s="71" t="s">
        <v>63</v>
      </c>
      <c r="G4659" s="30">
        <f>SUM(G4660:G4661)</f>
        <v>3.3</v>
      </c>
    </row>
    <row r="4660" spans="1:7" x14ac:dyDescent="0.25">
      <c r="A4660" s="31"/>
      <c r="B4660" s="31"/>
      <c r="C4660" s="32">
        <v>5</v>
      </c>
      <c r="D4660" s="32">
        <v>0.55000000000000004</v>
      </c>
      <c r="E4660" s="32"/>
      <c r="F4660" s="32"/>
      <c r="G4660" s="32">
        <f>PRODUCT(C4660:F4660)</f>
        <v>2.75</v>
      </c>
    </row>
    <row r="4661" spans="1:7" x14ac:dyDescent="0.25">
      <c r="A4661" s="31"/>
      <c r="B4661" s="31"/>
      <c r="C4661" s="32">
        <v>1</v>
      </c>
      <c r="D4661" s="32">
        <v>0.55000000000000004</v>
      </c>
      <c r="E4661" s="32"/>
      <c r="F4661" s="32"/>
      <c r="G4661" s="32">
        <f>PRODUCT(C4661:F4661)</f>
        <v>0.55000000000000004</v>
      </c>
    </row>
    <row r="4663" spans="1:7" ht="45" customHeight="1" x14ac:dyDescent="0.25">
      <c r="A4663" s="28" t="s">
        <v>1930</v>
      </c>
      <c r="B4663" s="28" t="s">
        <v>1011</v>
      </c>
      <c r="C4663" s="28" t="s">
        <v>64</v>
      </c>
      <c r="D4663" s="29" t="s">
        <v>40</v>
      </c>
      <c r="E4663" s="71" t="s">
        <v>65</v>
      </c>
      <c r="F4663" s="71" t="s">
        <v>65</v>
      </c>
      <c r="G4663" s="30">
        <f>SUM(G4664:G4665)</f>
        <v>7.08</v>
      </c>
    </row>
    <row r="4664" spans="1:7" x14ac:dyDescent="0.25">
      <c r="A4664" s="31"/>
      <c r="B4664" s="31"/>
      <c r="C4664" s="32">
        <v>48.6</v>
      </c>
      <c r="D4664" s="32">
        <v>0.4</v>
      </c>
      <c r="E4664" s="32">
        <v>0.3</v>
      </c>
      <c r="F4664" s="32"/>
      <c r="G4664" s="32">
        <f>PRODUCT(C4664:F4664)</f>
        <v>5.8319999999999999</v>
      </c>
    </row>
    <row r="4665" spans="1:7" x14ac:dyDescent="0.25">
      <c r="A4665" s="31"/>
      <c r="B4665" s="31"/>
      <c r="C4665" s="32">
        <v>10.4</v>
      </c>
      <c r="D4665" s="32">
        <v>0.4</v>
      </c>
      <c r="E4665" s="32">
        <v>0.3</v>
      </c>
      <c r="F4665" s="32"/>
      <c r="G4665" s="32">
        <f>PRODUCT(C4665:F4665)</f>
        <v>1.248</v>
      </c>
    </row>
    <row r="4667" spans="1:7" ht="45" customHeight="1" x14ac:dyDescent="0.25">
      <c r="A4667" s="28" t="s">
        <v>1931</v>
      </c>
      <c r="B4667" s="28" t="s">
        <v>1011</v>
      </c>
      <c r="C4667" s="28" t="s">
        <v>66</v>
      </c>
      <c r="D4667" s="29" t="s">
        <v>40</v>
      </c>
      <c r="E4667" s="71" t="s">
        <v>67</v>
      </c>
      <c r="F4667" s="71" t="s">
        <v>67</v>
      </c>
      <c r="G4667" s="30">
        <f>SUM(G4668:G4669)</f>
        <v>1.8</v>
      </c>
    </row>
    <row r="4668" spans="1:7" x14ac:dyDescent="0.25">
      <c r="A4668" s="31"/>
      <c r="B4668" s="31"/>
      <c r="C4668" s="32">
        <v>5</v>
      </c>
      <c r="D4668" s="32">
        <v>0.3</v>
      </c>
      <c r="E4668" s="32"/>
      <c r="F4668" s="32"/>
      <c r="G4668" s="32">
        <f>PRODUCT(C4668:F4668)</f>
        <v>1.5</v>
      </c>
    </row>
    <row r="4669" spans="1:7" x14ac:dyDescent="0.25">
      <c r="A4669" s="31"/>
      <c r="B4669" s="31"/>
      <c r="C4669" s="32">
        <v>1</v>
      </c>
      <c r="D4669" s="32">
        <v>0.3</v>
      </c>
      <c r="E4669" s="32"/>
      <c r="F4669" s="32"/>
      <c r="G4669" s="32">
        <f>PRODUCT(C4669:F4669)</f>
        <v>0.3</v>
      </c>
    </row>
    <row r="4671" spans="1:7" x14ac:dyDescent="0.25">
      <c r="B4671" t="s">
        <v>1009</v>
      </c>
      <c r="C4671" s="26" t="s">
        <v>6</v>
      </c>
      <c r="D4671" s="27" t="s">
        <v>7</v>
      </c>
      <c r="E4671" s="26" t="s">
        <v>8</v>
      </c>
    </row>
    <row r="4672" spans="1:7" x14ac:dyDescent="0.25">
      <c r="B4672" t="s">
        <v>1009</v>
      </c>
      <c r="C4672" s="26" t="s">
        <v>9</v>
      </c>
      <c r="D4672" s="27" t="s">
        <v>378</v>
      </c>
      <c r="E4672" s="26" t="s">
        <v>379</v>
      </c>
    </row>
    <row r="4673" spans="1:7" x14ac:dyDescent="0.25">
      <c r="B4673" t="s">
        <v>1009</v>
      </c>
      <c r="C4673" s="26" t="s">
        <v>11</v>
      </c>
      <c r="D4673" s="27" t="s">
        <v>68</v>
      </c>
      <c r="E4673" s="26" t="s">
        <v>69</v>
      </c>
    </row>
    <row r="4675" spans="1:7" ht="45" customHeight="1" x14ac:dyDescent="0.25">
      <c r="A4675" s="28" t="s">
        <v>1932</v>
      </c>
      <c r="B4675" s="28" t="s">
        <v>1011</v>
      </c>
      <c r="C4675" s="28" t="s">
        <v>387</v>
      </c>
      <c r="D4675" s="29" t="s">
        <v>15</v>
      </c>
      <c r="E4675" s="71" t="s">
        <v>388</v>
      </c>
      <c r="F4675" s="71" t="s">
        <v>388</v>
      </c>
      <c r="G4675" s="30">
        <f>SUM(G4676:G4676)</f>
        <v>59</v>
      </c>
    </row>
    <row r="4676" spans="1:7" x14ac:dyDescent="0.25">
      <c r="A4676" s="31"/>
      <c r="B4676" s="31"/>
      <c r="C4676" s="32">
        <v>59</v>
      </c>
      <c r="D4676" s="32"/>
      <c r="E4676" s="32"/>
      <c r="F4676" s="32"/>
      <c r="G4676" s="32">
        <f>PRODUCT(C4676:F4676)</f>
        <v>59</v>
      </c>
    </row>
    <row r="4678" spans="1:7" ht="45" customHeight="1" x14ac:dyDescent="0.25">
      <c r="A4678" s="28" t="s">
        <v>1933</v>
      </c>
      <c r="B4678" s="28" t="s">
        <v>1011</v>
      </c>
      <c r="C4678" s="28" t="s">
        <v>73</v>
      </c>
      <c r="D4678" s="29" t="s">
        <v>18</v>
      </c>
      <c r="E4678" s="71" t="s">
        <v>74</v>
      </c>
      <c r="F4678" s="71" t="s">
        <v>74</v>
      </c>
      <c r="G4678" s="30">
        <f>SUM(G4679:G4679)</f>
        <v>5</v>
      </c>
    </row>
    <row r="4679" spans="1:7" x14ac:dyDescent="0.25">
      <c r="A4679" s="31"/>
      <c r="B4679" s="31"/>
      <c r="C4679" s="32">
        <v>5</v>
      </c>
      <c r="D4679" s="32"/>
      <c r="E4679" s="32"/>
      <c r="F4679" s="32"/>
      <c r="G4679" s="32">
        <f>PRODUCT(C4679:F4679)</f>
        <v>5</v>
      </c>
    </row>
    <row r="4681" spans="1:7" ht="45" customHeight="1" x14ac:dyDescent="0.25">
      <c r="A4681" s="28" t="s">
        <v>1934</v>
      </c>
      <c r="B4681" s="28" t="s">
        <v>1011</v>
      </c>
      <c r="C4681" s="28" t="s">
        <v>75</v>
      </c>
      <c r="D4681" s="29" t="s">
        <v>15</v>
      </c>
      <c r="E4681" s="71" t="s">
        <v>76</v>
      </c>
      <c r="F4681" s="71" t="s">
        <v>76</v>
      </c>
      <c r="G4681" s="30">
        <f>SUM(G4682:G4682)</f>
        <v>59</v>
      </c>
    </row>
    <row r="4682" spans="1:7" x14ac:dyDescent="0.25">
      <c r="A4682" s="31"/>
      <c r="B4682" s="31"/>
      <c r="C4682" s="32">
        <v>59</v>
      </c>
      <c r="D4682" s="32"/>
      <c r="E4682" s="32"/>
      <c r="F4682" s="32"/>
      <c r="G4682" s="32">
        <f>PRODUCT(C4682:F4682)</f>
        <v>59</v>
      </c>
    </row>
    <row r="4684" spans="1:7" ht="45" customHeight="1" x14ac:dyDescent="0.25">
      <c r="A4684" s="28" t="s">
        <v>1935</v>
      </c>
      <c r="B4684" s="28" t="s">
        <v>1011</v>
      </c>
      <c r="C4684" s="28" t="s">
        <v>389</v>
      </c>
      <c r="D4684" s="29" t="s">
        <v>18</v>
      </c>
      <c r="E4684" s="71" t="s">
        <v>390</v>
      </c>
      <c r="F4684" s="71" t="s">
        <v>390</v>
      </c>
      <c r="G4684" s="30">
        <f>SUM(G4685:G4685)</f>
        <v>2</v>
      </c>
    </row>
    <row r="4685" spans="1:7" x14ac:dyDescent="0.25">
      <c r="A4685" s="31"/>
      <c r="B4685" s="31"/>
      <c r="C4685" s="32">
        <v>2</v>
      </c>
      <c r="D4685" s="32"/>
      <c r="E4685" s="32"/>
      <c r="F4685" s="32"/>
      <c r="G4685" s="32">
        <f>PRODUCT(C4685:F4685)</f>
        <v>2</v>
      </c>
    </row>
    <row r="4687" spans="1:7" ht="45" customHeight="1" x14ac:dyDescent="0.25">
      <c r="A4687" s="28" t="s">
        <v>1936</v>
      </c>
      <c r="B4687" s="28" t="s">
        <v>1011</v>
      </c>
      <c r="C4687" s="28" t="s">
        <v>391</v>
      </c>
      <c r="D4687" s="29" t="s">
        <v>18</v>
      </c>
      <c r="E4687" s="71" t="s">
        <v>392</v>
      </c>
      <c r="F4687" s="71" t="s">
        <v>392</v>
      </c>
      <c r="G4687" s="30">
        <f>SUM(G4688:G4688)</f>
        <v>1</v>
      </c>
    </row>
    <row r="4688" spans="1:7" x14ac:dyDescent="0.25">
      <c r="A4688" s="31"/>
      <c r="B4688" s="31"/>
      <c r="C4688" s="32">
        <v>1</v>
      </c>
      <c r="D4688" s="32"/>
      <c r="E4688" s="32"/>
      <c r="F4688" s="32"/>
      <c r="G4688" s="32">
        <f>PRODUCT(C4688:F4688)</f>
        <v>1</v>
      </c>
    </row>
    <row r="4690" spans="1:7" x14ac:dyDescent="0.25">
      <c r="B4690" t="s">
        <v>1009</v>
      </c>
      <c r="C4690" s="26" t="s">
        <v>6</v>
      </c>
      <c r="D4690" s="27" t="s">
        <v>7</v>
      </c>
      <c r="E4690" s="26" t="s">
        <v>8</v>
      </c>
    </row>
    <row r="4691" spans="1:7" x14ac:dyDescent="0.25">
      <c r="B4691" t="s">
        <v>1009</v>
      </c>
      <c r="C4691" s="26" t="s">
        <v>9</v>
      </c>
      <c r="D4691" s="27" t="s">
        <v>378</v>
      </c>
      <c r="E4691" s="26" t="s">
        <v>379</v>
      </c>
    </row>
    <row r="4692" spans="1:7" x14ac:dyDescent="0.25">
      <c r="B4692" t="s">
        <v>1009</v>
      </c>
      <c r="C4692" s="26" t="s">
        <v>11</v>
      </c>
      <c r="D4692" s="27" t="s">
        <v>79</v>
      </c>
      <c r="E4692" s="26" t="s">
        <v>85</v>
      </c>
    </row>
    <row r="4694" spans="1:7" ht="45" customHeight="1" x14ac:dyDescent="0.25">
      <c r="A4694" s="28" t="s">
        <v>1937</v>
      </c>
      <c r="B4694" s="28" t="s">
        <v>1011</v>
      </c>
      <c r="C4694" s="28" t="s">
        <v>87</v>
      </c>
      <c r="D4694" s="29" t="s">
        <v>31</v>
      </c>
      <c r="E4694" s="71" t="s">
        <v>88</v>
      </c>
      <c r="F4694" s="71" t="s">
        <v>88</v>
      </c>
      <c r="G4694" s="30">
        <f>SUM(G4695:G4696)</f>
        <v>24.44</v>
      </c>
    </row>
    <row r="4695" spans="1:7" x14ac:dyDescent="0.25">
      <c r="A4695" s="31"/>
      <c r="B4695" s="31"/>
      <c r="C4695" s="32">
        <v>48.6</v>
      </c>
      <c r="D4695" s="32">
        <v>0.4</v>
      </c>
      <c r="E4695" s="32"/>
      <c r="F4695" s="32"/>
      <c r="G4695" s="32">
        <f>PRODUCT(C4695:F4695)</f>
        <v>19.440000000000001</v>
      </c>
    </row>
    <row r="4696" spans="1:7" x14ac:dyDescent="0.25">
      <c r="A4696" s="31"/>
      <c r="B4696" s="31"/>
      <c r="C4696" s="32">
        <v>5</v>
      </c>
      <c r="D4696" s="32"/>
      <c r="E4696" s="32"/>
      <c r="F4696" s="32"/>
      <c r="G4696" s="32">
        <f>PRODUCT(C4696:F4696)</f>
        <v>5</v>
      </c>
    </row>
    <row r="4698" spans="1:7" ht="45" customHeight="1" x14ac:dyDescent="0.25">
      <c r="A4698" s="28" t="s">
        <v>1938</v>
      </c>
      <c r="B4698" s="28" t="s">
        <v>1011</v>
      </c>
      <c r="C4698" s="28" t="s">
        <v>89</v>
      </c>
      <c r="D4698" s="29" t="s">
        <v>40</v>
      </c>
      <c r="E4698" s="71" t="s">
        <v>90</v>
      </c>
      <c r="F4698" s="71" t="s">
        <v>90</v>
      </c>
      <c r="G4698" s="30">
        <f>SUM(G4699:G4700)</f>
        <v>2.444</v>
      </c>
    </row>
    <row r="4699" spans="1:7" x14ac:dyDescent="0.25">
      <c r="A4699" s="31"/>
      <c r="B4699" s="31"/>
      <c r="C4699" s="32">
        <v>48.6</v>
      </c>
      <c r="D4699" s="32">
        <v>0.4</v>
      </c>
      <c r="E4699" s="32">
        <v>0.1</v>
      </c>
      <c r="F4699" s="32"/>
      <c r="G4699" s="32">
        <f>PRODUCT(C4699:F4699)</f>
        <v>1.9440000000000002</v>
      </c>
    </row>
    <row r="4700" spans="1:7" x14ac:dyDescent="0.25">
      <c r="A4700" s="31"/>
      <c r="B4700" s="31"/>
      <c r="C4700" s="32">
        <v>5</v>
      </c>
      <c r="D4700" s="32"/>
      <c r="E4700" s="32">
        <v>0.1</v>
      </c>
      <c r="F4700" s="32"/>
      <c r="G4700" s="32">
        <f>PRODUCT(C4700:F4700)</f>
        <v>0.5</v>
      </c>
    </row>
    <row r="4702" spans="1:7" ht="45" customHeight="1" x14ac:dyDescent="0.25">
      <c r="A4702" s="28" t="s">
        <v>1939</v>
      </c>
      <c r="B4702" s="28" t="s">
        <v>1011</v>
      </c>
      <c r="C4702" s="28" t="s">
        <v>91</v>
      </c>
      <c r="D4702" s="29" t="s">
        <v>31</v>
      </c>
      <c r="E4702" s="71" t="s">
        <v>92</v>
      </c>
      <c r="F4702" s="71" t="s">
        <v>92</v>
      </c>
      <c r="G4702" s="30">
        <f>SUM(G4703:G4704)</f>
        <v>5.16</v>
      </c>
    </row>
    <row r="4703" spans="1:7" x14ac:dyDescent="0.25">
      <c r="A4703" s="31"/>
      <c r="B4703" s="31"/>
      <c r="C4703" s="32">
        <v>10.4</v>
      </c>
      <c r="D4703" s="32">
        <v>0.4</v>
      </c>
      <c r="E4703" s="32"/>
      <c r="F4703" s="32"/>
      <c r="G4703" s="32">
        <f>PRODUCT(C4703:F4703)</f>
        <v>4.16</v>
      </c>
    </row>
    <row r="4704" spans="1:7" x14ac:dyDescent="0.25">
      <c r="A4704" s="31"/>
      <c r="B4704" s="31"/>
      <c r="C4704" s="32">
        <v>1</v>
      </c>
      <c r="D4704" s="32"/>
      <c r="E4704" s="32"/>
      <c r="F4704" s="32"/>
      <c r="G4704" s="32">
        <f>PRODUCT(C4704:F4704)</f>
        <v>1</v>
      </c>
    </row>
    <row r="4706" spans="1:7" ht="45" customHeight="1" x14ac:dyDescent="0.25">
      <c r="A4706" s="28" t="s">
        <v>1940</v>
      </c>
      <c r="B4706" s="28" t="s">
        <v>1011</v>
      </c>
      <c r="C4706" s="28" t="s">
        <v>156</v>
      </c>
      <c r="D4706" s="29" t="s">
        <v>18</v>
      </c>
      <c r="E4706" s="71" t="s">
        <v>157</v>
      </c>
      <c r="F4706" s="71" t="s">
        <v>157</v>
      </c>
      <c r="G4706" s="30">
        <f>SUM(G4707:G4707)</f>
        <v>1</v>
      </c>
    </row>
    <row r="4707" spans="1:7" x14ac:dyDescent="0.25">
      <c r="A4707" s="31"/>
      <c r="B4707" s="31"/>
      <c r="C4707" s="32">
        <v>1</v>
      </c>
      <c r="D4707" s="32"/>
      <c r="E4707" s="32"/>
      <c r="F4707" s="32"/>
      <c r="G4707" s="32">
        <f>PRODUCT(C4707:F4707)</f>
        <v>1</v>
      </c>
    </row>
    <row r="4709" spans="1:7" x14ac:dyDescent="0.25">
      <c r="B4709" t="s">
        <v>1009</v>
      </c>
      <c r="C4709" s="26" t="s">
        <v>6</v>
      </c>
      <c r="D4709" s="27" t="s">
        <v>7</v>
      </c>
      <c r="E4709" s="26" t="s">
        <v>8</v>
      </c>
    </row>
    <row r="4710" spans="1:7" x14ac:dyDescent="0.25">
      <c r="B4710" t="s">
        <v>1009</v>
      </c>
      <c r="C4710" s="26" t="s">
        <v>9</v>
      </c>
      <c r="D4710" s="27" t="s">
        <v>378</v>
      </c>
      <c r="E4710" s="26" t="s">
        <v>379</v>
      </c>
    </row>
    <row r="4711" spans="1:7" x14ac:dyDescent="0.25">
      <c r="B4711" t="s">
        <v>1009</v>
      </c>
      <c r="C4711" s="26" t="s">
        <v>11</v>
      </c>
      <c r="D4711" s="27" t="s">
        <v>84</v>
      </c>
      <c r="E4711" s="26" t="s">
        <v>94</v>
      </c>
    </row>
    <row r="4713" spans="1:7" ht="45" customHeight="1" x14ac:dyDescent="0.25">
      <c r="A4713" s="28" t="s">
        <v>1941</v>
      </c>
      <c r="B4713" s="28" t="s">
        <v>1011</v>
      </c>
      <c r="C4713" s="28" t="s">
        <v>96</v>
      </c>
      <c r="D4713" s="29" t="s">
        <v>40</v>
      </c>
      <c r="E4713" s="71" t="s">
        <v>97</v>
      </c>
      <c r="F4713" s="71" t="s">
        <v>97</v>
      </c>
      <c r="G4713" s="30">
        <f>SUM(G4714:G4726)</f>
        <v>31.428300000000011</v>
      </c>
    </row>
    <row r="4714" spans="1:7" x14ac:dyDescent="0.25">
      <c r="A4714" s="31" t="s">
        <v>1048</v>
      </c>
      <c r="B4714" s="31"/>
      <c r="C4714" s="32"/>
      <c r="D4714" s="32"/>
      <c r="E4714" s="32"/>
      <c r="F4714" s="32"/>
      <c r="G4714" s="32"/>
    </row>
    <row r="4715" spans="1:7" x14ac:dyDescent="0.25">
      <c r="A4715" s="31" t="s">
        <v>1049</v>
      </c>
      <c r="B4715" s="31"/>
      <c r="C4715" s="32">
        <v>48.6</v>
      </c>
      <c r="D4715" s="32">
        <v>0.4</v>
      </c>
      <c r="E4715" s="32">
        <v>0.15</v>
      </c>
      <c r="F4715" s="32">
        <v>1.35</v>
      </c>
      <c r="G4715" s="32">
        <f t="shared" ref="G4715:G4726" si="49">PRODUCT(C4715:F4715)</f>
        <v>3.9366000000000003</v>
      </c>
    </row>
    <row r="4716" spans="1:7" x14ac:dyDescent="0.25">
      <c r="A4716" s="31" t="s">
        <v>1049</v>
      </c>
      <c r="B4716" s="31"/>
      <c r="C4716" s="32">
        <v>5</v>
      </c>
      <c r="D4716" s="32"/>
      <c r="E4716" s="32">
        <v>0.15</v>
      </c>
      <c r="F4716" s="32">
        <v>1.35</v>
      </c>
      <c r="G4716" s="32">
        <f t="shared" si="49"/>
        <v>1.0125000000000002</v>
      </c>
    </row>
    <row r="4717" spans="1:7" x14ac:dyDescent="0.25">
      <c r="A4717" s="31" t="s">
        <v>1050</v>
      </c>
      <c r="B4717" s="31"/>
      <c r="C4717" s="32">
        <v>10.4</v>
      </c>
      <c r="D4717" s="32">
        <v>0.4</v>
      </c>
      <c r="E4717" s="32">
        <v>0.2</v>
      </c>
      <c r="F4717" s="32">
        <v>1.35</v>
      </c>
      <c r="G4717" s="32">
        <f t="shared" si="49"/>
        <v>1.1232000000000002</v>
      </c>
    </row>
    <row r="4718" spans="1:7" x14ac:dyDescent="0.25">
      <c r="A4718" s="31" t="s">
        <v>1050</v>
      </c>
      <c r="B4718" s="31"/>
      <c r="C4718" s="32">
        <v>1</v>
      </c>
      <c r="D4718" s="32"/>
      <c r="E4718" s="32">
        <v>0.2</v>
      </c>
      <c r="F4718" s="32">
        <v>1.35</v>
      </c>
      <c r="G4718" s="32">
        <f t="shared" si="49"/>
        <v>0.27</v>
      </c>
    </row>
    <row r="4719" spans="1:7" x14ac:dyDescent="0.25">
      <c r="A4719" s="31" t="s">
        <v>1051</v>
      </c>
      <c r="B4719" s="31"/>
      <c r="C4719" s="32">
        <v>48.6</v>
      </c>
      <c r="D4719" s="32">
        <v>0.4</v>
      </c>
      <c r="E4719" s="32">
        <v>0.85</v>
      </c>
      <c r="F4719" s="32">
        <v>1.35</v>
      </c>
      <c r="G4719" s="32">
        <f t="shared" si="49"/>
        <v>22.307400000000001</v>
      </c>
    </row>
    <row r="4720" spans="1:7" x14ac:dyDescent="0.25">
      <c r="A4720" s="31" t="s">
        <v>1051</v>
      </c>
      <c r="B4720" s="31"/>
      <c r="C4720" s="32">
        <v>10.4</v>
      </c>
      <c r="D4720" s="32">
        <v>0.4</v>
      </c>
      <c r="E4720" s="32">
        <v>0.85</v>
      </c>
      <c r="F4720" s="32">
        <v>1.35</v>
      </c>
      <c r="G4720" s="32">
        <f t="shared" si="49"/>
        <v>4.7736000000000001</v>
      </c>
    </row>
    <row r="4721" spans="1:7" x14ac:dyDescent="0.25">
      <c r="A4721" s="31" t="s">
        <v>1051</v>
      </c>
      <c r="B4721" s="31"/>
      <c r="C4721" s="32">
        <v>5</v>
      </c>
      <c r="D4721" s="32">
        <v>0.85</v>
      </c>
      <c r="E4721" s="32"/>
      <c r="F4721" s="32">
        <v>1.35</v>
      </c>
      <c r="G4721" s="32">
        <f t="shared" si="49"/>
        <v>5.7375000000000007</v>
      </c>
    </row>
    <row r="4722" spans="1:7" x14ac:dyDescent="0.25">
      <c r="A4722" s="31" t="s">
        <v>1051</v>
      </c>
      <c r="B4722" s="31"/>
      <c r="C4722" s="32">
        <v>1</v>
      </c>
      <c r="D4722" s="32">
        <v>0.85</v>
      </c>
      <c r="E4722" s="32"/>
      <c r="F4722" s="32">
        <v>1.35</v>
      </c>
      <c r="G4722" s="32">
        <f t="shared" si="49"/>
        <v>1.1475</v>
      </c>
    </row>
    <row r="4723" spans="1:7" x14ac:dyDescent="0.25">
      <c r="A4723" s="31" t="s">
        <v>1052</v>
      </c>
      <c r="B4723" s="31"/>
      <c r="C4723" s="32">
        <v>48.6</v>
      </c>
      <c r="D4723" s="32">
        <v>0.4</v>
      </c>
      <c r="E4723" s="32">
        <v>0.3</v>
      </c>
      <c r="F4723" s="32">
        <v>-1</v>
      </c>
      <c r="G4723" s="32">
        <f t="shared" si="49"/>
        <v>-5.8319999999999999</v>
      </c>
    </row>
    <row r="4724" spans="1:7" x14ac:dyDescent="0.25">
      <c r="A4724" s="31" t="s">
        <v>1052</v>
      </c>
      <c r="B4724" s="31"/>
      <c r="C4724" s="32">
        <v>10.4</v>
      </c>
      <c r="D4724" s="32">
        <v>0.4</v>
      </c>
      <c r="E4724" s="32">
        <v>0.3</v>
      </c>
      <c r="F4724" s="32">
        <v>-1</v>
      </c>
      <c r="G4724" s="32">
        <f t="shared" si="49"/>
        <v>-1.248</v>
      </c>
    </row>
    <row r="4725" spans="1:7" x14ac:dyDescent="0.25">
      <c r="A4725" s="31" t="s">
        <v>1052</v>
      </c>
      <c r="B4725" s="31"/>
      <c r="C4725" s="32">
        <v>5</v>
      </c>
      <c r="D4725" s="32">
        <v>0.3</v>
      </c>
      <c r="E4725" s="32"/>
      <c r="F4725" s="32">
        <v>-1</v>
      </c>
      <c r="G4725" s="32">
        <f t="shared" si="49"/>
        <v>-1.5</v>
      </c>
    </row>
    <row r="4726" spans="1:7" x14ac:dyDescent="0.25">
      <c r="A4726" s="31" t="s">
        <v>1052</v>
      </c>
      <c r="B4726" s="31"/>
      <c r="C4726" s="32">
        <v>1</v>
      </c>
      <c r="D4726" s="32">
        <v>0.3</v>
      </c>
      <c r="E4726" s="32"/>
      <c r="F4726" s="32">
        <v>-1</v>
      </c>
      <c r="G4726" s="32">
        <f t="shared" si="49"/>
        <v>-0.3</v>
      </c>
    </row>
    <row r="4728" spans="1:7" ht="45" customHeight="1" x14ac:dyDescent="0.25">
      <c r="A4728" s="28" t="s">
        <v>1942</v>
      </c>
      <c r="B4728" s="28" t="s">
        <v>1011</v>
      </c>
      <c r="C4728" s="28" t="s">
        <v>98</v>
      </c>
      <c r="D4728" s="29" t="s">
        <v>40</v>
      </c>
      <c r="E4728" s="71" t="s">
        <v>99</v>
      </c>
      <c r="F4728" s="71" t="s">
        <v>99</v>
      </c>
      <c r="G4728" s="30">
        <f>SUM(G4729:G4737)</f>
        <v>25.085999999999999</v>
      </c>
    </row>
    <row r="4729" spans="1:7" x14ac:dyDescent="0.25">
      <c r="A4729" s="31" t="s">
        <v>1048</v>
      </c>
      <c r="B4729" s="31"/>
      <c r="C4729" s="32"/>
      <c r="D4729" s="32"/>
      <c r="E4729" s="32"/>
      <c r="F4729" s="32"/>
      <c r="G4729" s="32"/>
    </row>
    <row r="4730" spans="1:7" x14ac:dyDescent="0.25">
      <c r="A4730" s="31" t="s">
        <v>1051</v>
      </c>
      <c r="B4730" s="31"/>
      <c r="C4730" s="32">
        <v>48.6</v>
      </c>
      <c r="D4730" s="32">
        <v>0.4</v>
      </c>
      <c r="E4730" s="32">
        <v>0.85</v>
      </c>
      <c r="F4730" s="32">
        <v>1.35</v>
      </c>
      <c r="G4730" s="32">
        <f t="shared" ref="G4730:G4737" si="50">PRODUCT(C4730:F4730)</f>
        <v>22.307400000000001</v>
      </c>
    </row>
    <row r="4731" spans="1:7" x14ac:dyDescent="0.25">
      <c r="A4731" s="31" t="s">
        <v>1051</v>
      </c>
      <c r="B4731" s="31"/>
      <c r="C4731" s="32">
        <v>10.4</v>
      </c>
      <c r="D4731" s="32">
        <v>0.4</v>
      </c>
      <c r="E4731" s="32">
        <v>0.85</v>
      </c>
      <c r="F4731" s="32">
        <v>1.35</v>
      </c>
      <c r="G4731" s="32">
        <f t="shared" si="50"/>
        <v>4.7736000000000001</v>
      </c>
    </row>
    <row r="4732" spans="1:7" x14ac:dyDescent="0.25">
      <c r="A4732" s="31" t="s">
        <v>1051</v>
      </c>
      <c r="B4732" s="31"/>
      <c r="C4732" s="32">
        <v>5</v>
      </c>
      <c r="D4732" s="32">
        <v>0.85</v>
      </c>
      <c r="E4732" s="32"/>
      <c r="F4732" s="32">
        <v>1.35</v>
      </c>
      <c r="G4732" s="32">
        <f t="shared" si="50"/>
        <v>5.7375000000000007</v>
      </c>
    </row>
    <row r="4733" spans="1:7" x14ac:dyDescent="0.25">
      <c r="A4733" s="31" t="s">
        <v>1051</v>
      </c>
      <c r="B4733" s="31"/>
      <c r="C4733" s="32">
        <v>1</v>
      </c>
      <c r="D4733" s="32">
        <v>0.85</v>
      </c>
      <c r="E4733" s="32"/>
      <c r="F4733" s="32">
        <v>1.35</v>
      </c>
      <c r="G4733" s="32">
        <f t="shared" si="50"/>
        <v>1.1475</v>
      </c>
    </row>
    <row r="4734" spans="1:7" x14ac:dyDescent="0.25">
      <c r="A4734" s="31" t="s">
        <v>1052</v>
      </c>
      <c r="B4734" s="31"/>
      <c r="C4734" s="32">
        <v>48.6</v>
      </c>
      <c r="D4734" s="32">
        <v>0.4</v>
      </c>
      <c r="E4734" s="32">
        <v>0.3</v>
      </c>
      <c r="F4734" s="32">
        <v>-1</v>
      </c>
      <c r="G4734" s="32">
        <f t="shared" si="50"/>
        <v>-5.8319999999999999</v>
      </c>
    </row>
    <row r="4735" spans="1:7" x14ac:dyDescent="0.25">
      <c r="A4735" s="31" t="s">
        <v>1052</v>
      </c>
      <c r="B4735" s="31"/>
      <c r="C4735" s="32">
        <v>10.4</v>
      </c>
      <c r="D4735" s="32">
        <v>0.4</v>
      </c>
      <c r="E4735" s="32">
        <v>0.3</v>
      </c>
      <c r="F4735" s="32">
        <v>-1</v>
      </c>
      <c r="G4735" s="32">
        <f t="shared" si="50"/>
        <v>-1.248</v>
      </c>
    </row>
    <row r="4736" spans="1:7" x14ac:dyDescent="0.25">
      <c r="A4736" s="31" t="s">
        <v>1052</v>
      </c>
      <c r="B4736" s="31"/>
      <c r="C4736" s="32">
        <v>5</v>
      </c>
      <c r="D4736" s="32">
        <v>0.3</v>
      </c>
      <c r="E4736" s="32"/>
      <c r="F4736" s="32">
        <v>-1</v>
      </c>
      <c r="G4736" s="32">
        <f t="shared" si="50"/>
        <v>-1.5</v>
      </c>
    </row>
    <row r="4737" spans="1:7" x14ac:dyDescent="0.25">
      <c r="A4737" s="31" t="s">
        <v>1052</v>
      </c>
      <c r="B4737" s="31"/>
      <c r="C4737" s="32">
        <v>1</v>
      </c>
      <c r="D4737" s="32">
        <v>0.3</v>
      </c>
      <c r="E4737" s="32"/>
      <c r="F4737" s="32">
        <v>-1</v>
      </c>
      <c r="G4737" s="32">
        <f t="shared" si="50"/>
        <v>-0.3</v>
      </c>
    </row>
    <row r="4739" spans="1:7" ht="45" customHeight="1" x14ac:dyDescent="0.25">
      <c r="A4739" s="28" t="s">
        <v>1943</v>
      </c>
      <c r="B4739" s="28" t="s">
        <v>1011</v>
      </c>
      <c r="C4739" s="28" t="s">
        <v>100</v>
      </c>
      <c r="D4739" s="29" t="s">
        <v>40</v>
      </c>
      <c r="E4739" s="71" t="s">
        <v>101</v>
      </c>
      <c r="F4739" s="71" t="s">
        <v>101</v>
      </c>
      <c r="G4739" s="30">
        <f>SUM(G4740:G4748)</f>
        <v>25.085999999999999</v>
      </c>
    </row>
    <row r="4740" spans="1:7" x14ac:dyDescent="0.25">
      <c r="A4740" s="31" t="s">
        <v>1048</v>
      </c>
      <c r="B4740" s="31"/>
      <c r="C4740" s="32"/>
      <c r="D4740" s="32"/>
      <c r="E4740" s="32"/>
      <c r="F4740" s="32"/>
      <c r="G4740" s="32"/>
    </row>
    <row r="4741" spans="1:7" x14ac:dyDescent="0.25">
      <c r="A4741" s="31" t="s">
        <v>1051</v>
      </c>
      <c r="B4741" s="31"/>
      <c r="C4741" s="32">
        <v>48.6</v>
      </c>
      <c r="D4741" s="32">
        <v>0.4</v>
      </c>
      <c r="E4741" s="32">
        <v>0.85</v>
      </c>
      <c r="F4741" s="32">
        <v>1.35</v>
      </c>
      <c r="G4741" s="32">
        <f t="shared" ref="G4741:G4748" si="51">PRODUCT(C4741:F4741)</f>
        <v>22.307400000000001</v>
      </c>
    </row>
    <row r="4742" spans="1:7" x14ac:dyDescent="0.25">
      <c r="A4742" s="31" t="s">
        <v>1051</v>
      </c>
      <c r="B4742" s="31"/>
      <c r="C4742" s="32">
        <v>10.4</v>
      </c>
      <c r="D4742" s="32">
        <v>0.4</v>
      </c>
      <c r="E4742" s="32">
        <v>0.85</v>
      </c>
      <c r="F4742" s="32">
        <v>1.35</v>
      </c>
      <c r="G4742" s="32">
        <f t="shared" si="51"/>
        <v>4.7736000000000001</v>
      </c>
    </row>
    <row r="4743" spans="1:7" x14ac:dyDescent="0.25">
      <c r="A4743" s="31" t="s">
        <v>1051</v>
      </c>
      <c r="B4743" s="31"/>
      <c r="C4743" s="32">
        <v>5</v>
      </c>
      <c r="D4743" s="32">
        <v>0.85</v>
      </c>
      <c r="E4743" s="32"/>
      <c r="F4743" s="32">
        <v>1.35</v>
      </c>
      <c r="G4743" s="32">
        <f t="shared" si="51"/>
        <v>5.7375000000000007</v>
      </c>
    </row>
    <row r="4744" spans="1:7" x14ac:dyDescent="0.25">
      <c r="A4744" s="31" t="s">
        <v>1051</v>
      </c>
      <c r="B4744" s="31"/>
      <c r="C4744" s="32">
        <v>1</v>
      </c>
      <c r="D4744" s="32">
        <v>0.85</v>
      </c>
      <c r="E4744" s="32"/>
      <c r="F4744" s="32">
        <v>1.35</v>
      </c>
      <c r="G4744" s="32">
        <f t="shared" si="51"/>
        <v>1.1475</v>
      </c>
    </row>
    <row r="4745" spans="1:7" x14ac:dyDescent="0.25">
      <c r="A4745" s="31" t="s">
        <v>1052</v>
      </c>
      <c r="B4745" s="31"/>
      <c r="C4745" s="32">
        <v>48.6</v>
      </c>
      <c r="D4745" s="32">
        <v>0.4</v>
      </c>
      <c r="E4745" s="32">
        <v>0.3</v>
      </c>
      <c r="F4745" s="32">
        <v>-1</v>
      </c>
      <c r="G4745" s="32">
        <f t="shared" si="51"/>
        <v>-5.8319999999999999</v>
      </c>
    </row>
    <row r="4746" spans="1:7" x14ac:dyDescent="0.25">
      <c r="A4746" s="31" t="s">
        <v>1052</v>
      </c>
      <c r="B4746" s="31"/>
      <c r="C4746" s="32">
        <v>10.4</v>
      </c>
      <c r="D4746" s="32">
        <v>0.4</v>
      </c>
      <c r="E4746" s="32">
        <v>0.3</v>
      </c>
      <c r="F4746" s="32">
        <v>-1</v>
      </c>
      <c r="G4746" s="32">
        <f t="shared" si="51"/>
        <v>-1.248</v>
      </c>
    </row>
    <row r="4747" spans="1:7" x14ac:dyDescent="0.25">
      <c r="A4747" s="31" t="s">
        <v>1052</v>
      </c>
      <c r="B4747" s="31"/>
      <c r="C4747" s="32">
        <v>5</v>
      </c>
      <c r="D4747" s="32">
        <v>0.3</v>
      </c>
      <c r="E4747" s="32"/>
      <c r="F4747" s="32">
        <v>-1</v>
      </c>
      <c r="G4747" s="32">
        <f t="shared" si="51"/>
        <v>-1.5</v>
      </c>
    </row>
    <row r="4748" spans="1:7" x14ac:dyDescent="0.25">
      <c r="A4748" s="31" t="s">
        <v>1052</v>
      </c>
      <c r="B4748" s="31"/>
      <c r="C4748" s="32">
        <v>1</v>
      </c>
      <c r="D4748" s="32">
        <v>0.3</v>
      </c>
      <c r="E4748" s="32"/>
      <c r="F4748" s="32">
        <v>-1</v>
      </c>
      <c r="G4748" s="32">
        <f t="shared" si="51"/>
        <v>-0.3</v>
      </c>
    </row>
    <row r="4750" spans="1:7" ht="45" customHeight="1" x14ac:dyDescent="0.25">
      <c r="A4750" s="28" t="s">
        <v>1944</v>
      </c>
      <c r="B4750" s="28" t="s">
        <v>1011</v>
      </c>
      <c r="C4750" s="28" t="s">
        <v>102</v>
      </c>
      <c r="D4750" s="29" t="s">
        <v>40</v>
      </c>
      <c r="E4750" s="71" t="s">
        <v>103</v>
      </c>
      <c r="F4750" s="71" t="s">
        <v>103</v>
      </c>
      <c r="G4750" s="30">
        <f>SUM(G4751:G4755)</f>
        <v>6.2747999999999999</v>
      </c>
    </row>
    <row r="4751" spans="1:7" x14ac:dyDescent="0.25">
      <c r="A4751" s="31" t="s">
        <v>1048</v>
      </c>
      <c r="B4751" s="31"/>
      <c r="C4751" s="32"/>
      <c r="D4751" s="32"/>
      <c r="E4751" s="32"/>
      <c r="F4751" s="32"/>
      <c r="G4751" s="32"/>
    </row>
    <row r="4752" spans="1:7" x14ac:dyDescent="0.25">
      <c r="A4752" s="31" t="s">
        <v>1049</v>
      </c>
      <c r="B4752" s="31"/>
      <c r="C4752" s="32">
        <v>48.6</v>
      </c>
      <c r="D4752" s="32">
        <v>0.4</v>
      </c>
      <c r="E4752" s="32">
        <v>0.15</v>
      </c>
      <c r="F4752" s="32">
        <v>1.35</v>
      </c>
      <c r="G4752" s="32">
        <f>PRODUCT(C4752:F4752)</f>
        <v>3.9366000000000003</v>
      </c>
    </row>
    <row r="4753" spans="1:7" x14ac:dyDescent="0.25">
      <c r="A4753" s="31" t="s">
        <v>1049</v>
      </c>
      <c r="B4753" s="31"/>
      <c r="C4753" s="32">
        <v>5</v>
      </c>
      <c r="D4753" s="32"/>
      <c r="E4753" s="32">
        <v>0.15</v>
      </c>
      <c r="F4753" s="32">
        <v>1.35</v>
      </c>
      <c r="G4753" s="32">
        <f>PRODUCT(C4753:F4753)</f>
        <v>1.0125000000000002</v>
      </c>
    </row>
    <row r="4754" spans="1:7" x14ac:dyDescent="0.25">
      <c r="A4754" s="31" t="s">
        <v>1050</v>
      </c>
      <c r="B4754" s="31"/>
      <c r="C4754" s="32">
        <v>10.4</v>
      </c>
      <c r="D4754" s="32">
        <v>0.4</v>
      </c>
      <c r="E4754" s="32">
        <v>0.2</v>
      </c>
      <c r="F4754" s="32">
        <v>1.35</v>
      </c>
      <c r="G4754" s="32">
        <f>PRODUCT(C4754:F4754)</f>
        <v>1.1232000000000002</v>
      </c>
    </row>
    <row r="4755" spans="1:7" x14ac:dyDescent="0.25">
      <c r="A4755" s="31" t="s">
        <v>1050</v>
      </c>
      <c r="B4755" s="31"/>
      <c r="C4755" s="32">
        <v>1</v>
      </c>
      <c r="D4755" s="32"/>
      <c r="E4755" s="32">
        <v>0.15</v>
      </c>
      <c r="F4755" s="32">
        <v>1.35</v>
      </c>
      <c r="G4755" s="32">
        <f>PRODUCT(C4755:F4755)</f>
        <v>0.20250000000000001</v>
      </c>
    </row>
    <row r="4757" spans="1:7" ht="45" customHeight="1" x14ac:dyDescent="0.25">
      <c r="A4757" s="28" t="s">
        <v>1945</v>
      </c>
      <c r="B4757" s="28" t="s">
        <v>1011</v>
      </c>
      <c r="C4757" s="28" t="s">
        <v>104</v>
      </c>
      <c r="D4757" s="29" t="s">
        <v>40</v>
      </c>
      <c r="E4757" s="71" t="s">
        <v>105</v>
      </c>
      <c r="F4757" s="71" t="s">
        <v>105</v>
      </c>
      <c r="G4757" s="30">
        <f>SUM(G4758:G4762)</f>
        <v>6.2747999999999999</v>
      </c>
    </row>
    <row r="4758" spans="1:7" x14ac:dyDescent="0.25">
      <c r="A4758" s="31" t="s">
        <v>1048</v>
      </c>
      <c r="B4758" s="31"/>
      <c r="C4758" s="32"/>
      <c r="D4758" s="32"/>
      <c r="E4758" s="32"/>
      <c r="F4758" s="32"/>
      <c r="G4758" s="32"/>
    </row>
    <row r="4759" spans="1:7" x14ac:dyDescent="0.25">
      <c r="A4759" s="31" t="s">
        <v>1049</v>
      </c>
      <c r="B4759" s="31"/>
      <c r="C4759" s="32">
        <v>48.6</v>
      </c>
      <c r="D4759" s="32">
        <v>0.4</v>
      </c>
      <c r="E4759" s="32">
        <v>0.15</v>
      </c>
      <c r="F4759" s="32">
        <v>1.35</v>
      </c>
      <c r="G4759" s="32">
        <f>PRODUCT(C4759:F4759)</f>
        <v>3.9366000000000003</v>
      </c>
    </row>
    <row r="4760" spans="1:7" x14ac:dyDescent="0.25">
      <c r="A4760" s="31" t="s">
        <v>1049</v>
      </c>
      <c r="B4760" s="31"/>
      <c r="C4760" s="32">
        <v>5</v>
      </c>
      <c r="D4760" s="32"/>
      <c r="E4760" s="32">
        <v>0.15</v>
      </c>
      <c r="F4760" s="32">
        <v>1.35</v>
      </c>
      <c r="G4760" s="32">
        <f>PRODUCT(C4760:F4760)</f>
        <v>1.0125000000000002</v>
      </c>
    </row>
    <row r="4761" spans="1:7" x14ac:dyDescent="0.25">
      <c r="A4761" s="31" t="s">
        <v>1050</v>
      </c>
      <c r="B4761" s="31"/>
      <c r="C4761" s="32">
        <v>10.4</v>
      </c>
      <c r="D4761" s="32">
        <v>0.4</v>
      </c>
      <c r="E4761" s="32">
        <v>0.2</v>
      </c>
      <c r="F4761" s="32">
        <v>1.35</v>
      </c>
      <c r="G4761" s="32">
        <f>PRODUCT(C4761:F4761)</f>
        <v>1.1232000000000002</v>
      </c>
    </row>
    <row r="4762" spans="1:7" x14ac:dyDescent="0.25">
      <c r="A4762" s="31" t="s">
        <v>1050</v>
      </c>
      <c r="B4762" s="31"/>
      <c r="C4762" s="32">
        <v>1</v>
      </c>
      <c r="D4762" s="32"/>
      <c r="E4762" s="32">
        <v>0.15</v>
      </c>
      <c r="F4762" s="32">
        <v>1.35</v>
      </c>
      <c r="G4762" s="32">
        <f>PRODUCT(C4762:F4762)</f>
        <v>0.20250000000000001</v>
      </c>
    </row>
    <row r="4764" spans="1:7" ht="45" customHeight="1" x14ac:dyDescent="0.25">
      <c r="A4764" s="28" t="s">
        <v>1946</v>
      </c>
      <c r="B4764" s="28" t="s">
        <v>1011</v>
      </c>
      <c r="C4764" s="28" t="s">
        <v>106</v>
      </c>
      <c r="D4764" s="29" t="s">
        <v>40</v>
      </c>
      <c r="E4764" s="71" t="s">
        <v>107</v>
      </c>
      <c r="F4764" s="71" t="s">
        <v>107</v>
      </c>
      <c r="G4764" s="30">
        <f>SUM(G4765:G4765)</f>
        <v>0.5</v>
      </c>
    </row>
    <row r="4765" spans="1:7" x14ac:dyDescent="0.25">
      <c r="A4765" s="31"/>
      <c r="B4765" s="31"/>
      <c r="C4765" s="32">
        <v>0.5</v>
      </c>
      <c r="D4765" s="32"/>
      <c r="E4765" s="32"/>
      <c r="F4765" s="32"/>
      <c r="G4765" s="32">
        <f>PRODUCT(C4765:F4765)</f>
        <v>0.5</v>
      </c>
    </row>
    <row r="4767" spans="1:7" x14ac:dyDescent="0.25">
      <c r="B4767" t="s">
        <v>1009</v>
      </c>
      <c r="C4767" s="26" t="s">
        <v>6</v>
      </c>
      <c r="D4767" s="27" t="s">
        <v>7</v>
      </c>
      <c r="E4767" s="26" t="s">
        <v>8</v>
      </c>
    </row>
    <row r="4768" spans="1:7" x14ac:dyDescent="0.25">
      <c r="B4768" t="s">
        <v>1009</v>
      </c>
      <c r="C4768" s="26" t="s">
        <v>9</v>
      </c>
      <c r="D4768" s="27" t="s">
        <v>395</v>
      </c>
      <c r="E4768" s="26" t="s">
        <v>396</v>
      </c>
    </row>
    <row r="4769" spans="1:7" x14ac:dyDescent="0.25">
      <c r="B4769" t="s">
        <v>1009</v>
      </c>
      <c r="C4769" s="26" t="s">
        <v>11</v>
      </c>
      <c r="D4769" s="27" t="s">
        <v>7</v>
      </c>
      <c r="E4769" s="26" t="s">
        <v>12</v>
      </c>
    </row>
    <row r="4771" spans="1:7" ht="45" customHeight="1" x14ac:dyDescent="0.25">
      <c r="A4771" s="28" t="s">
        <v>1947</v>
      </c>
      <c r="B4771" s="28" t="s">
        <v>1011</v>
      </c>
      <c r="C4771" s="28" t="s">
        <v>14</v>
      </c>
      <c r="D4771" s="29" t="s">
        <v>15</v>
      </c>
      <c r="E4771" s="71" t="s">
        <v>16</v>
      </c>
      <c r="F4771" s="71" t="s">
        <v>16</v>
      </c>
      <c r="G4771" s="30">
        <f>SUM(G4772:G4772)</f>
        <v>45</v>
      </c>
    </row>
    <row r="4772" spans="1:7" x14ac:dyDescent="0.25">
      <c r="A4772" s="31"/>
      <c r="B4772" s="31"/>
      <c r="C4772" s="32">
        <v>45</v>
      </c>
      <c r="D4772" s="32"/>
      <c r="E4772" s="32"/>
      <c r="F4772" s="32"/>
      <c r="G4772" s="32">
        <f>PRODUCT(C4772:F4772)</f>
        <v>45</v>
      </c>
    </row>
    <row r="4774" spans="1:7" ht="45" customHeight="1" x14ac:dyDescent="0.25">
      <c r="A4774" s="28" t="s">
        <v>1948</v>
      </c>
      <c r="B4774" s="28" t="s">
        <v>1011</v>
      </c>
      <c r="C4774" s="28" t="s">
        <v>17</v>
      </c>
      <c r="D4774" s="29" t="s">
        <v>18</v>
      </c>
      <c r="E4774" s="71" t="s">
        <v>19</v>
      </c>
      <c r="F4774" s="71" t="s">
        <v>19</v>
      </c>
      <c r="G4774" s="30">
        <f>SUM(G4775:G4775)</f>
        <v>9</v>
      </c>
    </row>
    <row r="4775" spans="1:7" x14ac:dyDescent="0.25">
      <c r="A4775" s="31"/>
      <c r="B4775" s="31"/>
      <c r="C4775" s="32">
        <v>9</v>
      </c>
      <c r="D4775" s="32"/>
      <c r="E4775" s="32"/>
      <c r="F4775" s="32"/>
      <c r="G4775" s="32">
        <f>PRODUCT(C4775:F4775)</f>
        <v>9</v>
      </c>
    </row>
    <row r="4777" spans="1:7" ht="45" customHeight="1" x14ac:dyDescent="0.25">
      <c r="A4777" s="28" t="s">
        <v>1949</v>
      </c>
      <c r="B4777" s="28" t="s">
        <v>1011</v>
      </c>
      <c r="C4777" s="28" t="s">
        <v>20</v>
      </c>
      <c r="D4777" s="29" t="s">
        <v>18</v>
      </c>
      <c r="E4777" s="71" t="s">
        <v>21</v>
      </c>
      <c r="F4777" s="71" t="s">
        <v>21</v>
      </c>
      <c r="G4777" s="30">
        <f>SUM(G4778:G4778)</f>
        <v>5</v>
      </c>
    </row>
    <row r="4778" spans="1:7" x14ac:dyDescent="0.25">
      <c r="A4778" s="31"/>
      <c r="B4778" s="31"/>
      <c r="C4778" s="32">
        <v>5</v>
      </c>
      <c r="D4778" s="32"/>
      <c r="E4778" s="32"/>
      <c r="F4778" s="32"/>
      <c r="G4778" s="32">
        <f>PRODUCT(C4778:F4778)</f>
        <v>5</v>
      </c>
    </row>
    <row r="4780" spans="1:7" ht="45" customHeight="1" x14ac:dyDescent="0.25">
      <c r="A4780" s="28" t="s">
        <v>1950</v>
      </c>
      <c r="B4780" s="28" t="s">
        <v>1011</v>
      </c>
      <c r="C4780" s="28" t="s">
        <v>22</v>
      </c>
      <c r="D4780" s="29" t="s">
        <v>15</v>
      </c>
      <c r="E4780" s="71" t="s">
        <v>23</v>
      </c>
      <c r="F4780" s="71" t="s">
        <v>23</v>
      </c>
      <c r="G4780" s="30">
        <f>SUM(G4781:G4781)</f>
        <v>97</v>
      </c>
    </row>
    <row r="4781" spans="1:7" x14ac:dyDescent="0.25">
      <c r="A4781" s="31"/>
      <c r="B4781" s="31"/>
      <c r="C4781" s="32">
        <v>97</v>
      </c>
      <c r="D4781" s="32"/>
      <c r="E4781" s="32"/>
      <c r="F4781" s="32"/>
      <c r="G4781" s="32">
        <f>PRODUCT(C4781:F4781)</f>
        <v>97</v>
      </c>
    </row>
    <row r="4783" spans="1:7" ht="45" customHeight="1" x14ac:dyDescent="0.25">
      <c r="A4783" s="28" t="s">
        <v>1951</v>
      </c>
      <c r="B4783" s="28" t="s">
        <v>1011</v>
      </c>
      <c r="C4783" s="28" t="s">
        <v>24</v>
      </c>
      <c r="D4783" s="29" t="s">
        <v>18</v>
      </c>
      <c r="E4783" s="71" t="s">
        <v>25</v>
      </c>
      <c r="F4783" s="71" t="s">
        <v>25</v>
      </c>
      <c r="G4783" s="30">
        <f>SUM(G4784:G4786)</f>
        <v>8</v>
      </c>
    </row>
    <row r="4784" spans="1:7" x14ac:dyDescent="0.25">
      <c r="A4784" s="31" t="s">
        <v>1016</v>
      </c>
      <c r="B4784" s="31"/>
      <c r="C4784" s="32">
        <v>5</v>
      </c>
      <c r="D4784" s="32"/>
      <c r="E4784" s="32"/>
      <c r="F4784" s="32"/>
      <c r="G4784" s="32">
        <f>PRODUCT(C4784:F4784)</f>
        <v>5</v>
      </c>
    </row>
    <row r="4785" spans="1:7" x14ac:dyDescent="0.25">
      <c r="A4785" s="31" t="s">
        <v>1017</v>
      </c>
      <c r="B4785" s="31"/>
      <c r="C4785" s="32">
        <v>2</v>
      </c>
      <c r="D4785" s="32"/>
      <c r="E4785" s="32"/>
      <c r="F4785" s="32"/>
      <c r="G4785" s="32">
        <f>PRODUCT(C4785:F4785)</f>
        <v>2</v>
      </c>
    </row>
    <row r="4786" spans="1:7" x14ac:dyDescent="0.25">
      <c r="A4786" s="31" t="s">
        <v>1018</v>
      </c>
      <c r="B4786" s="31"/>
      <c r="C4786" s="32">
        <v>1</v>
      </c>
      <c r="D4786" s="32"/>
      <c r="E4786" s="32"/>
      <c r="F4786" s="32"/>
      <c r="G4786" s="32">
        <f>PRODUCT(C4786:F4786)</f>
        <v>1</v>
      </c>
    </row>
    <row r="4788" spans="1:7" ht="45" customHeight="1" x14ac:dyDescent="0.25">
      <c r="A4788" s="28" t="s">
        <v>1952</v>
      </c>
      <c r="B4788" s="28" t="s">
        <v>1011</v>
      </c>
      <c r="C4788" s="28" t="s">
        <v>26</v>
      </c>
      <c r="D4788" s="29" t="s">
        <v>18</v>
      </c>
      <c r="E4788" s="71" t="s">
        <v>27</v>
      </c>
      <c r="F4788" s="71" t="s">
        <v>27</v>
      </c>
      <c r="G4788" s="30">
        <f>SUM(G4789:G4790)</f>
        <v>3</v>
      </c>
    </row>
    <row r="4789" spans="1:7" x14ac:dyDescent="0.25">
      <c r="A4789" s="31" t="s">
        <v>1020</v>
      </c>
      <c r="B4789" s="31"/>
      <c r="C4789" s="32">
        <v>2</v>
      </c>
      <c r="D4789" s="32"/>
      <c r="E4789" s="32"/>
      <c r="F4789" s="32"/>
      <c r="G4789" s="32">
        <f>PRODUCT(C4789:F4789)</f>
        <v>2</v>
      </c>
    </row>
    <row r="4790" spans="1:7" x14ac:dyDescent="0.25">
      <c r="A4790" s="31" t="s">
        <v>1021</v>
      </c>
      <c r="B4790" s="31"/>
      <c r="C4790" s="32">
        <v>1</v>
      </c>
      <c r="D4790" s="32"/>
      <c r="E4790" s="32"/>
      <c r="F4790" s="32"/>
      <c r="G4790" s="32">
        <f>PRODUCT(C4790:F4790)</f>
        <v>1</v>
      </c>
    </row>
    <row r="4792" spans="1:7" ht="45" customHeight="1" x14ac:dyDescent="0.25">
      <c r="A4792" s="28" t="s">
        <v>1953</v>
      </c>
      <c r="B4792" s="28" t="s">
        <v>1011</v>
      </c>
      <c r="C4792" s="28" t="s">
        <v>28</v>
      </c>
      <c r="D4792" s="29" t="s">
        <v>18</v>
      </c>
      <c r="E4792" s="71" t="s">
        <v>29</v>
      </c>
      <c r="F4792" s="71" t="s">
        <v>29</v>
      </c>
      <c r="G4792" s="30">
        <f>SUM(G4793:G4795)</f>
        <v>6</v>
      </c>
    </row>
    <row r="4793" spans="1:7" x14ac:dyDescent="0.25">
      <c r="A4793" s="31" t="s">
        <v>1023</v>
      </c>
      <c r="B4793" s="31"/>
      <c r="C4793" s="32">
        <v>1</v>
      </c>
      <c r="D4793" s="32"/>
      <c r="E4793" s="32"/>
      <c r="F4793" s="32"/>
      <c r="G4793" s="32">
        <f>PRODUCT(C4793:F4793)</f>
        <v>1</v>
      </c>
    </row>
    <row r="4794" spans="1:7" x14ac:dyDescent="0.25">
      <c r="A4794" s="31" t="s">
        <v>1024</v>
      </c>
      <c r="B4794" s="31"/>
      <c r="C4794" s="32">
        <v>4</v>
      </c>
      <c r="D4794" s="32"/>
      <c r="E4794" s="32"/>
      <c r="F4794" s="32"/>
      <c r="G4794" s="32">
        <f>PRODUCT(C4794:F4794)</f>
        <v>4</v>
      </c>
    </row>
    <row r="4795" spans="1:7" x14ac:dyDescent="0.25">
      <c r="A4795" s="31" t="s">
        <v>1025</v>
      </c>
      <c r="B4795" s="31"/>
      <c r="C4795" s="32">
        <v>1</v>
      </c>
      <c r="D4795" s="32"/>
      <c r="E4795" s="32"/>
      <c r="F4795" s="32"/>
      <c r="G4795" s="32">
        <f>PRODUCT(C4795:F4795)</f>
        <v>1</v>
      </c>
    </row>
    <row r="4797" spans="1:7" ht="45" customHeight="1" x14ac:dyDescent="0.25">
      <c r="A4797" s="28" t="s">
        <v>1954</v>
      </c>
      <c r="B4797" s="28" t="s">
        <v>1011</v>
      </c>
      <c r="C4797" s="28" t="s">
        <v>30</v>
      </c>
      <c r="D4797" s="29" t="s">
        <v>31</v>
      </c>
      <c r="E4797" s="71" t="s">
        <v>32</v>
      </c>
      <c r="F4797" s="71" t="s">
        <v>32</v>
      </c>
      <c r="G4797" s="30">
        <f>SUM(G4798:G4798)</f>
        <v>12</v>
      </c>
    </row>
    <row r="4798" spans="1:7" x14ac:dyDescent="0.25">
      <c r="A4798" s="31"/>
      <c r="B4798" s="31"/>
      <c r="C4798" s="32">
        <v>12</v>
      </c>
      <c r="D4798" s="32"/>
      <c r="E4798" s="32"/>
      <c r="F4798" s="32"/>
      <c r="G4798" s="32">
        <f>PRODUCT(C4798:F4798)</f>
        <v>12</v>
      </c>
    </row>
    <row r="4800" spans="1:7" ht="45" customHeight="1" x14ac:dyDescent="0.25">
      <c r="A4800" s="28" t="s">
        <v>1955</v>
      </c>
      <c r="B4800" s="28" t="s">
        <v>1011</v>
      </c>
      <c r="C4800" s="28" t="s">
        <v>33</v>
      </c>
      <c r="D4800" s="29" t="s">
        <v>31</v>
      </c>
      <c r="E4800" s="71" t="s">
        <v>34</v>
      </c>
      <c r="F4800" s="71" t="s">
        <v>34</v>
      </c>
      <c r="G4800" s="30">
        <f>SUM(G4801:G4801)</f>
        <v>12</v>
      </c>
    </row>
    <row r="4801" spans="1:7" x14ac:dyDescent="0.25">
      <c r="A4801" s="31"/>
      <c r="B4801" s="31"/>
      <c r="C4801" s="32">
        <v>12</v>
      </c>
      <c r="D4801" s="32"/>
      <c r="E4801" s="32"/>
      <c r="F4801" s="32"/>
      <c r="G4801" s="32">
        <f>PRODUCT(C4801:F4801)</f>
        <v>12</v>
      </c>
    </row>
    <row r="4803" spans="1:7" x14ac:dyDescent="0.25">
      <c r="B4803" t="s">
        <v>1009</v>
      </c>
      <c r="C4803" s="26" t="s">
        <v>6</v>
      </c>
      <c r="D4803" s="27" t="s">
        <v>7</v>
      </c>
      <c r="E4803" s="26" t="s">
        <v>8</v>
      </c>
    </row>
    <row r="4804" spans="1:7" x14ac:dyDescent="0.25">
      <c r="B4804" t="s">
        <v>1009</v>
      </c>
      <c r="C4804" s="26" t="s">
        <v>9</v>
      </c>
      <c r="D4804" s="27" t="s">
        <v>395</v>
      </c>
      <c r="E4804" s="26" t="s">
        <v>396</v>
      </c>
    </row>
    <row r="4805" spans="1:7" x14ac:dyDescent="0.25">
      <c r="B4805" t="s">
        <v>1009</v>
      </c>
      <c r="C4805" s="26" t="s">
        <v>11</v>
      </c>
      <c r="D4805" s="27" t="s">
        <v>36</v>
      </c>
      <c r="E4805" s="26" t="s">
        <v>37</v>
      </c>
    </row>
    <row r="4807" spans="1:7" ht="45" customHeight="1" x14ac:dyDescent="0.25">
      <c r="A4807" s="28" t="s">
        <v>1956</v>
      </c>
      <c r="B4807" s="28" t="s">
        <v>1011</v>
      </c>
      <c r="C4807" s="28" t="s">
        <v>39</v>
      </c>
      <c r="D4807" s="29" t="s">
        <v>40</v>
      </c>
      <c r="E4807" s="71" t="s">
        <v>41</v>
      </c>
      <c r="F4807" s="71" t="s">
        <v>41</v>
      </c>
      <c r="G4807" s="30">
        <f>SUM(G4808:G4808)</f>
        <v>3</v>
      </c>
    </row>
    <row r="4808" spans="1:7" x14ac:dyDescent="0.25">
      <c r="A4808" s="31"/>
      <c r="B4808" s="31"/>
      <c r="C4808" s="32">
        <v>3</v>
      </c>
      <c r="D4808" s="32"/>
      <c r="E4808" s="32"/>
      <c r="F4808" s="32"/>
      <c r="G4808" s="32">
        <f>PRODUCT(C4808:F4808)</f>
        <v>3</v>
      </c>
    </row>
    <row r="4810" spans="1:7" x14ac:dyDescent="0.25">
      <c r="B4810" t="s">
        <v>1009</v>
      </c>
      <c r="C4810" s="26" t="s">
        <v>6</v>
      </c>
      <c r="D4810" s="27" t="s">
        <v>7</v>
      </c>
      <c r="E4810" s="26" t="s">
        <v>8</v>
      </c>
    </row>
    <row r="4811" spans="1:7" x14ac:dyDescent="0.25">
      <c r="B4811" t="s">
        <v>1009</v>
      </c>
      <c r="C4811" s="26" t="s">
        <v>9</v>
      </c>
      <c r="D4811" s="27" t="s">
        <v>395</v>
      </c>
      <c r="E4811" s="26" t="s">
        <v>396</v>
      </c>
    </row>
    <row r="4812" spans="1:7" x14ac:dyDescent="0.25">
      <c r="B4812" t="s">
        <v>1009</v>
      </c>
      <c r="C4812" s="26" t="s">
        <v>11</v>
      </c>
      <c r="D4812" s="27" t="s">
        <v>42</v>
      </c>
      <c r="E4812" s="26" t="s">
        <v>43</v>
      </c>
    </row>
    <row r="4814" spans="1:7" ht="45" customHeight="1" x14ac:dyDescent="0.25">
      <c r="A4814" s="28" t="s">
        <v>1957</v>
      </c>
      <c r="B4814" s="28" t="s">
        <v>1011</v>
      </c>
      <c r="C4814" s="28" t="s">
        <v>45</v>
      </c>
      <c r="D4814" s="29" t="s">
        <v>31</v>
      </c>
      <c r="E4814" s="71" t="s">
        <v>46</v>
      </c>
      <c r="F4814" s="71" t="s">
        <v>46</v>
      </c>
      <c r="G4814" s="30">
        <f>SUM(G4815:G4815)</f>
        <v>19.52</v>
      </c>
    </row>
    <row r="4815" spans="1:7" x14ac:dyDescent="0.25">
      <c r="A4815" s="31"/>
      <c r="B4815" s="31"/>
      <c r="C4815" s="32">
        <v>48.8</v>
      </c>
      <c r="D4815" s="32">
        <v>0.4</v>
      </c>
      <c r="E4815" s="32"/>
      <c r="F4815" s="32"/>
      <c r="G4815" s="32">
        <f>PRODUCT(C4815:F4815)</f>
        <v>19.52</v>
      </c>
    </row>
    <row r="4817" spans="1:7" ht="45" customHeight="1" x14ac:dyDescent="0.25">
      <c r="A4817" s="28" t="s">
        <v>1958</v>
      </c>
      <c r="B4817" s="28" t="s">
        <v>1011</v>
      </c>
      <c r="C4817" s="28" t="s">
        <v>47</v>
      </c>
      <c r="D4817" s="29" t="s">
        <v>31</v>
      </c>
      <c r="E4817" s="71" t="s">
        <v>48</v>
      </c>
      <c r="F4817" s="71" t="s">
        <v>48</v>
      </c>
      <c r="G4817" s="30">
        <f>SUM(G4818:G4818)</f>
        <v>5</v>
      </c>
    </row>
    <row r="4818" spans="1:7" x14ac:dyDescent="0.25">
      <c r="A4818" s="31"/>
      <c r="B4818" s="31"/>
      <c r="C4818" s="32">
        <v>5</v>
      </c>
      <c r="D4818" s="32"/>
      <c r="E4818" s="32"/>
      <c r="F4818" s="32"/>
      <c r="G4818" s="32">
        <f>PRODUCT(C4818:F4818)</f>
        <v>5</v>
      </c>
    </row>
    <row r="4820" spans="1:7" x14ac:dyDescent="0.25">
      <c r="B4820" t="s">
        <v>1009</v>
      </c>
      <c r="C4820" s="26" t="s">
        <v>6</v>
      </c>
      <c r="D4820" s="27" t="s">
        <v>7</v>
      </c>
      <c r="E4820" s="26" t="s">
        <v>8</v>
      </c>
    </row>
    <row r="4821" spans="1:7" x14ac:dyDescent="0.25">
      <c r="B4821" t="s">
        <v>1009</v>
      </c>
      <c r="C4821" s="26" t="s">
        <v>9</v>
      </c>
      <c r="D4821" s="27" t="s">
        <v>395</v>
      </c>
      <c r="E4821" s="26" t="s">
        <v>396</v>
      </c>
    </row>
    <row r="4822" spans="1:7" x14ac:dyDescent="0.25">
      <c r="B4822" t="s">
        <v>1009</v>
      </c>
      <c r="C4822" s="26" t="s">
        <v>11</v>
      </c>
      <c r="D4822" s="27" t="s">
        <v>53</v>
      </c>
      <c r="E4822" s="26" t="s">
        <v>54</v>
      </c>
    </row>
    <row r="4824" spans="1:7" ht="45" customHeight="1" x14ac:dyDescent="0.25">
      <c r="A4824" s="28" t="s">
        <v>1959</v>
      </c>
      <c r="B4824" s="28" t="s">
        <v>1011</v>
      </c>
      <c r="C4824" s="28" t="s">
        <v>56</v>
      </c>
      <c r="D4824" s="29" t="s">
        <v>40</v>
      </c>
      <c r="E4824" s="71" t="s">
        <v>57</v>
      </c>
      <c r="F4824" s="71" t="s">
        <v>57</v>
      </c>
      <c r="G4824" s="30">
        <f>SUM(G4825:G4825)</f>
        <v>16.591999999999999</v>
      </c>
    </row>
    <row r="4825" spans="1:7" x14ac:dyDescent="0.25">
      <c r="A4825" s="31"/>
      <c r="B4825" s="31"/>
      <c r="C4825" s="32">
        <v>48.8</v>
      </c>
      <c r="D4825" s="32">
        <v>0.4</v>
      </c>
      <c r="E4825" s="32">
        <v>0.85</v>
      </c>
      <c r="F4825" s="32"/>
      <c r="G4825" s="32">
        <f>PRODUCT(C4825:F4825)</f>
        <v>16.591999999999999</v>
      </c>
    </row>
    <row r="4827" spans="1:7" ht="45" customHeight="1" x14ac:dyDescent="0.25">
      <c r="A4827" s="28" t="s">
        <v>1960</v>
      </c>
      <c r="B4827" s="28" t="s">
        <v>1011</v>
      </c>
      <c r="C4827" s="28" t="s">
        <v>58</v>
      </c>
      <c r="D4827" s="29" t="s">
        <v>40</v>
      </c>
      <c r="E4827" s="71" t="s">
        <v>59</v>
      </c>
      <c r="F4827" s="71" t="s">
        <v>59</v>
      </c>
      <c r="G4827" s="30">
        <f>SUM(G4828:G4828)</f>
        <v>4.25</v>
      </c>
    </row>
    <row r="4828" spans="1:7" x14ac:dyDescent="0.25">
      <c r="A4828" s="31"/>
      <c r="B4828" s="31"/>
      <c r="C4828" s="32">
        <v>5</v>
      </c>
      <c r="D4828" s="32">
        <v>0.85</v>
      </c>
      <c r="E4828" s="32"/>
      <c r="F4828" s="32"/>
      <c r="G4828" s="32">
        <f>PRODUCT(C4828:F4828)</f>
        <v>4.25</v>
      </c>
    </row>
    <row r="4830" spans="1:7" ht="45" customHeight="1" x14ac:dyDescent="0.25">
      <c r="A4830" s="28" t="s">
        <v>1961</v>
      </c>
      <c r="B4830" s="28" t="s">
        <v>1011</v>
      </c>
      <c r="C4830" s="28" t="s">
        <v>60</v>
      </c>
      <c r="D4830" s="29" t="s">
        <v>40</v>
      </c>
      <c r="E4830" s="71" t="s">
        <v>61</v>
      </c>
      <c r="F4830" s="71" t="s">
        <v>61</v>
      </c>
      <c r="G4830" s="30">
        <f>SUM(G4831:G4831)</f>
        <v>10.736000000000001</v>
      </c>
    </row>
    <row r="4831" spans="1:7" x14ac:dyDescent="0.25">
      <c r="A4831" s="31"/>
      <c r="B4831" s="31"/>
      <c r="C4831" s="32">
        <v>48.8</v>
      </c>
      <c r="D4831" s="32">
        <v>0.4</v>
      </c>
      <c r="E4831" s="32">
        <v>0.55000000000000004</v>
      </c>
      <c r="F4831" s="32"/>
      <c r="G4831" s="32">
        <f>PRODUCT(C4831:F4831)</f>
        <v>10.736000000000001</v>
      </c>
    </row>
    <row r="4833" spans="1:7" ht="45" customHeight="1" x14ac:dyDescent="0.25">
      <c r="A4833" s="28" t="s">
        <v>1962</v>
      </c>
      <c r="B4833" s="28" t="s">
        <v>1011</v>
      </c>
      <c r="C4833" s="28" t="s">
        <v>62</v>
      </c>
      <c r="D4833" s="29" t="s">
        <v>40</v>
      </c>
      <c r="E4833" s="71" t="s">
        <v>63</v>
      </c>
      <c r="F4833" s="71" t="s">
        <v>63</v>
      </c>
      <c r="G4833" s="30">
        <f>SUM(G4834:G4834)</f>
        <v>2.75</v>
      </c>
    </row>
    <row r="4834" spans="1:7" x14ac:dyDescent="0.25">
      <c r="A4834" s="31"/>
      <c r="B4834" s="31"/>
      <c r="C4834" s="32">
        <v>5</v>
      </c>
      <c r="D4834" s="32">
        <v>0.55000000000000004</v>
      </c>
      <c r="E4834" s="32"/>
      <c r="F4834" s="32"/>
      <c r="G4834" s="32">
        <f>PRODUCT(C4834:F4834)</f>
        <v>2.75</v>
      </c>
    </row>
    <row r="4836" spans="1:7" ht="45" customHeight="1" x14ac:dyDescent="0.25">
      <c r="A4836" s="28" t="s">
        <v>1963</v>
      </c>
      <c r="B4836" s="28" t="s">
        <v>1011</v>
      </c>
      <c r="C4836" s="28" t="s">
        <v>64</v>
      </c>
      <c r="D4836" s="29" t="s">
        <v>40</v>
      </c>
      <c r="E4836" s="71" t="s">
        <v>65</v>
      </c>
      <c r="F4836" s="71" t="s">
        <v>65</v>
      </c>
      <c r="G4836" s="30">
        <f>SUM(G4837:G4837)</f>
        <v>5.8559999999999999</v>
      </c>
    </row>
    <row r="4837" spans="1:7" x14ac:dyDescent="0.25">
      <c r="A4837" s="31"/>
      <c r="B4837" s="31"/>
      <c r="C4837" s="32">
        <v>48.8</v>
      </c>
      <c r="D4837" s="32">
        <v>0.4</v>
      </c>
      <c r="E4837" s="32">
        <v>0.3</v>
      </c>
      <c r="F4837" s="32"/>
      <c r="G4837" s="32">
        <f>PRODUCT(C4837:F4837)</f>
        <v>5.8559999999999999</v>
      </c>
    </row>
    <row r="4839" spans="1:7" ht="45" customHeight="1" x14ac:dyDescent="0.25">
      <c r="A4839" s="28" t="s">
        <v>1964</v>
      </c>
      <c r="B4839" s="28" t="s">
        <v>1011</v>
      </c>
      <c r="C4839" s="28" t="s">
        <v>66</v>
      </c>
      <c r="D4839" s="29" t="s">
        <v>40</v>
      </c>
      <c r="E4839" s="71" t="s">
        <v>67</v>
      </c>
      <c r="F4839" s="71" t="s">
        <v>67</v>
      </c>
      <c r="G4839" s="30">
        <f>SUM(G4840:G4840)</f>
        <v>1.5</v>
      </c>
    </row>
    <row r="4840" spans="1:7" x14ac:dyDescent="0.25">
      <c r="A4840" s="31"/>
      <c r="B4840" s="31"/>
      <c r="C4840" s="32">
        <v>5</v>
      </c>
      <c r="D4840" s="32">
        <v>0.3</v>
      </c>
      <c r="E4840" s="32"/>
      <c r="F4840" s="32"/>
      <c r="G4840" s="32">
        <f>PRODUCT(C4840:F4840)</f>
        <v>1.5</v>
      </c>
    </row>
    <row r="4842" spans="1:7" x14ac:dyDescent="0.25">
      <c r="B4842" t="s">
        <v>1009</v>
      </c>
      <c r="C4842" s="26" t="s">
        <v>6</v>
      </c>
      <c r="D4842" s="27" t="s">
        <v>7</v>
      </c>
      <c r="E4842" s="26" t="s">
        <v>8</v>
      </c>
    </row>
    <row r="4843" spans="1:7" x14ac:dyDescent="0.25">
      <c r="B4843" t="s">
        <v>1009</v>
      </c>
      <c r="C4843" s="26" t="s">
        <v>9</v>
      </c>
      <c r="D4843" s="27" t="s">
        <v>395</v>
      </c>
      <c r="E4843" s="26" t="s">
        <v>396</v>
      </c>
    </row>
    <row r="4844" spans="1:7" x14ac:dyDescent="0.25">
      <c r="B4844" t="s">
        <v>1009</v>
      </c>
      <c r="C4844" s="26" t="s">
        <v>11</v>
      </c>
      <c r="D4844" s="27" t="s">
        <v>68</v>
      </c>
      <c r="E4844" s="26" t="s">
        <v>69</v>
      </c>
    </row>
    <row r="4846" spans="1:7" ht="45" customHeight="1" x14ac:dyDescent="0.25">
      <c r="A4846" s="28" t="s">
        <v>1965</v>
      </c>
      <c r="B4846" s="28" t="s">
        <v>1011</v>
      </c>
      <c r="C4846" s="28" t="s">
        <v>387</v>
      </c>
      <c r="D4846" s="29" t="s">
        <v>15</v>
      </c>
      <c r="E4846" s="71" t="s">
        <v>388</v>
      </c>
      <c r="F4846" s="71" t="s">
        <v>388</v>
      </c>
      <c r="G4846" s="30">
        <f>SUM(G4847:G4847)</f>
        <v>48.8</v>
      </c>
    </row>
    <row r="4847" spans="1:7" x14ac:dyDescent="0.25">
      <c r="A4847" s="31"/>
      <c r="B4847" s="31"/>
      <c r="C4847" s="32">
        <v>48.8</v>
      </c>
      <c r="D4847" s="32"/>
      <c r="E4847" s="32"/>
      <c r="F4847" s="32"/>
      <c r="G4847" s="32">
        <f>PRODUCT(C4847:F4847)</f>
        <v>48.8</v>
      </c>
    </row>
    <row r="4849" spans="1:7" ht="45" customHeight="1" x14ac:dyDescent="0.25">
      <c r="A4849" s="28" t="s">
        <v>1966</v>
      </c>
      <c r="B4849" s="28" t="s">
        <v>1011</v>
      </c>
      <c r="C4849" s="28" t="s">
        <v>73</v>
      </c>
      <c r="D4849" s="29" t="s">
        <v>18</v>
      </c>
      <c r="E4849" s="71" t="s">
        <v>74</v>
      </c>
      <c r="F4849" s="71" t="s">
        <v>74</v>
      </c>
      <c r="G4849" s="30">
        <f>SUM(G4850:G4850)</f>
        <v>3</v>
      </c>
    </row>
    <row r="4850" spans="1:7" x14ac:dyDescent="0.25">
      <c r="A4850" s="31"/>
      <c r="B4850" s="31"/>
      <c r="C4850" s="32">
        <v>3</v>
      </c>
      <c r="D4850" s="32"/>
      <c r="E4850" s="32"/>
      <c r="F4850" s="32"/>
      <c r="G4850" s="32">
        <f>PRODUCT(C4850:F4850)</f>
        <v>3</v>
      </c>
    </row>
    <row r="4852" spans="1:7" ht="45" customHeight="1" x14ac:dyDescent="0.25">
      <c r="A4852" s="28" t="s">
        <v>1967</v>
      </c>
      <c r="B4852" s="28" t="s">
        <v>1011</v>
      </c>
      <c r="C4852" s="28" t="s">
        <v>75</v>
      </c>
      <c r="D4852" s="29" t="s">
        <v>15</v>
      </c>
      <c r="E4852" s="71" t="s">
        <v>76</v>
      </c>
      <c r="F4852" s="71" t="s">
        <v>76</v>
      </c>
      <c r="G4852" s="30">
        <f>SUM(G4853:G4853)</f>
        <v>48.8</v>
      </c>
    </row>
    <row r="4853" spans="1:7" x14ac:dyDescent="0.25">
      <c r="A4853" s="31"/>
      <c r="B4853" s="31"/>
      <c r="C4853" s="32">
        <v>48.8</v>
      </c>
      <c r="D4853" s="32"/>
      <c r="E4853" s="32"/>
      <c r="F4853" s="32"/>
      <c r="G4853" s="32">
        <f>PRODUCT(C4853:F4853)</f>
        <v>48.8</v>
      </c>
    </row>
    <row r="4855" spans="1:7" ht="45" customHeight="1" x14ac:dyDescent="0.25">
      <c r="A4855" s="28" t="s">
        <v>1968</v>
      </c>
      <c r="B4855" s="28" t="s">
        <v>1011</v>
      </c>
      <c r="C4855" s="28" t="s">
        <v>389</v>
      </c>
      <c r="D4855" s="29" t="s">
        <v>18</v>
      </c>
      <c r="E4855" s="71" t="s">
        <v>390</v>
      </c>
      <c r="F4855" s="71" t="s">
        <v>390</v>
      </c>
      <c r="G4855" s="30">
        <f>SUM(G4856:G4856)</f>
        <v>1</v>
      </c>
    </row>
    <row r="4856" spans="1:7" x14ac:dyDescent="0.25">
      <c r="A4856" s="31"/>
      <c r="B4856" s="31"/>
      <c r="C4856" s="32">
        <v>1</v>
      </c>
      <c r="D4856" s="32"/>
      <c r="E4856" s="32"/>
      <c r="F4856" s="32"/>
      <c r="G4856" s="32">
        <f>PRODUCT(C4856:F4856)</f>
        <v>1</v>
      </c>
    </row>
    <row r="4858" spans="1:7" ht="45" customHeight="1" x14ac:dyDescent="0.25">
      <c r="A4858" s="28" t="s">
        <v>1969</v>
      </c>
      <c r="B4858" s="28" t="s">
        <v>1011</v>
      </c>
      <c r="C4858" s="28" t="s">
        <v>391</v>
      </c>
      <c r="D4858" s="29" t="s">
        <v>18</v>
      </c>
      <c r="E4858" s="71" t="s">
        <v>392</v>
      </c>
      <c r="F4858" s="71" t="s">
        <v>392</v>
      </c>
      <c r="G4858" s="30">
        <f>SUM(G4859:G4859)</f>
        <v>1</v>
      </c>
    </row>
    <row r="4859" spans="1:7" x14ac:dyDescent="0.25">
      <c r="A4859" s="31"/>
      <c r="B4859" s="31"/>
      <c r="C4859" s="32">
        <v>1</v>
      </c>
      <c r="D4859" s="32"/>
      <c r="E4859" s="32"/>
      <c r="F4859" s="32"/>
      <c r="G4859" s="32">
        <f>PRODUCT(C4859:F4859)</f>
        <v>1</v>
      </c>
    </row>
    <row r="4861" spans="1:7" x14ac:dyDescent="0.25">
      <c r="B4861" t="s">
        <v>1009</v>
      </c>
      <c r="C4861" s="26" t="s">
        <v>6</v>
      </c>
      <c r="D4861" s="27" t="s">
        <v>7</v>
      </c>
      <c r="E4861" s="26" t="s">
        <v>8</v>
      </c>
    </row>
    <row r="4862" spans="1:7" x14ac:dyDescent="0.25">
      <c r="B4862" t="s">
        <v>1009</v>
      </c>
      <c r="C4862" s="26" t="s">
        <v>9</v>
      </c>
      <c r="D4862" s="27" t="s">
        <v>395</v>
      </c>
      <c r="E4862" s="26" t="s">
        <v>396</v>
      </c>
    </row>
    <row r="4863" spans="1:7" x14ac:dyDescent="0.25">
      <c r="B4863" t="s">
        <v>1009</v>
      </c>
      <c r="C4863" s="26" t="s">
        <v>11</v>
      </c>
      <c r="D4863" s="27" t="s">
        <v>79</v>
      </c>
      <c r="E4863" s="26" t="s">
        <v>80</v>
      </c>
    </row>
    <row r="4865" spans="1:7" ht="45" customHeight="1" x14ac:dyDescent="0.25">
      <c r="A4865" s="28" t="s">
        <v>1970</v>
      </c>
      <c r="B4865" s="28" t="s">
        <v>1011</v>
      </c>
      <c r="C4865" s="28" t="s">
        <v>82</v>
      </c>
      <c r="D4865" s="29" t="s">
        <v>18</v>
      </c>
      <c r="E4865" s="71" t="s">
        <v>83</v>
      </c>
      <c r="F4865" s="71" t="s">
        <v>83</v>
      </c>
      <c r="G4865" s="30">
        <f>SUM(G4866:G4866)</f>
        <v>1</v>
      </c>
    </row>
    <row r="4866" spans="1:7" x14ac:dyDescent="0.25">
      <c r="A4866" s="31"/>
      <c r="B4866" s="31"/>
      <c r="C4866" s="32">
        <v>1</v>
      </c>
      <c r="D4866" s="32"/>
      <c r="E4866" s="32"/>
      <c r="F4866" s="32"/>
      <c r="G4866" s="32">
        <f>PRODUCT(C4866:F4866)</f>
        <v>1</v>
      </c>
    </row>
    <row r="4868" spans="1:7" x14ac:dyDescent="0.25">
      <c r="B4868" t="s">
        <v>1009</v>
      </c>
      <c r="C4868" s="26" t="s">
        <v>6</v>
      </c>
      <c r="D4868" s="27" t="s">
        <v>7</v>
      </c>
      <c r="E4868" s="26" t="s">
        <v>8</v>
      </c>
    </row>
    <row r="4869" spans="1:7" x14ac:dyDescent="0.25">
      <c r="B4869" t="s">
        <v>1009</v>
      </c>
      <c r="C4869" s="26" t="s">
        <v>9</v>
      </c>
      <c r="D4869" s="27" t="s">
        <v>395</v>
      </c>
      <c r="E4869" s="26" t="s">
        <v>396</v>
      </c>
    </row>
    <row r="4870" spans="1:7" x14ac:dyDescent="0.25">
      <c r="B4870" t="s">
        <v>1009</v>
      </c>
      <c r="C4870" s="26" t="s">
        <v>11</v>
      </c>
      <c r="D4870" s="27" t="s">
        <v>84</v>
      </c>
      <c r="E4870" s="26" t="s">
        <v>85</v>
      </c>
    </row>
    <row r="4872" spans="1:7" ht="45" customHeight="1" x14ac:dyDescent="0.25">
      <c r="A4872" s="28" t="s">
        <v>1971</v>
      </c>
      <c r="B4872" s="28" t="s">
        <v>1011</v>
      </c>
      <c r="C4872" s="28" t="s">
        <v>87</v>
      </c>
      <c r="D4872" s="29" t="s">
        <v>31</v>
      </c>
      <c r="E4872" s="71" t="s">
        <v>88</v>
      </c>
      <c r="F4872" s="71" t="s">
        <v>88</v>
      </c>
      <c r="G4872" s="30">
        <f>SUM(G4873:G4874)</f>
        <v>24.52</v>
      </c>
    </row>
    <row r="4873" spans="1:7" x14ac:dyDescent="0.25">
      <c r="A4873" s="31"/>
      <c r="B4873" s="31"/>
      <c r="C4873" s="32">
        <v>48.8</v>
      </c>
      <c r="D4873" s="32">
        <v>0.4</v>
      </c>
      <c r="E4873" s="32"/>
      <c r="F4873" s="32"/>
      <c r="G4873" s="32">
        <f>PRODUCT(C4873:F4873)</f>
        <v>19.52</v>
      </c>
    </row>
    <row r="4874" spans="1:7" x14ac:dyDescent="0.25">
      <c r="A4874" s="31"/>
      <c r="B4874" s="31"/>
      <c r="C4874" s="32">
        <v>5</v>
      </c>
      <c r="D4874" s="32"/>
      <c r="E4874" s="32"/>
      <c r="F4874" s="32"/>
      <c r="G4874" s="32">
        <f>PRODUCT(C4874:F4874)</f>
        <v>5</v>
      </c>
    </row>
    <row r="4876" spans="1:7" ht="45" customHeight="1" x14ac:dyDescent="0.25">
      <c r="A4876" s="28" t="s">
        <v>1972</v>
      </c>
      <c r="B4876" s="28" t="s">
        <v>1011</v>
      </c>
      <c r="C4876" s="28" t="s">
        <v>89</v>
      </c>
      <c r="D4876" s="29" t="s">
        <v>40</v>
      </c>
      <c r="E4876" s="71" t="s">
        <v>90</v>
      </c>
      <c r="F4876" s="71" t="s">
        <v>90</v>
      </c>
      <c r="G4876" s="30">
        <f>SUM(G4877:G4878)</f>
        <v>2.452</v>
      </c>
    </row>
    <row r="4877" spans="1:7" x14ac:dyDescent="0.25">
      <c r="A4877" s="31"/>
      <c r="B4877" s="31"/>
      <c r="C4877" s="32">
        <v>48.8</v>
      </c>
      <c r="D4877" s="32">
        <v>0.4</v>
      </c>
      <c r="E4877" s="32">
        <v>0.1</v>
      </c>
      <c r="F4877" s="32"/>
      <c r="G4877" s="32">
        <f>PRODUCT(C4877:F4877)</f>
        <v>1.952</v>
      </c>
    </row>
    <row r="4878" spans="1:7" x14ac:dyDescent="0.25">
      <c r="A4878" s="31"/>
      <c r="B4878" s="31"/>
      <c r="C4878" s="32">
        <v>5</v>
      </c>
      <c r="D4878" s="32"/>
      <c r="E4878" s="32">
        <v>0.1</v>
      </c>
      <c r="F4878" s="32"/>
      <c r="G4878" s="32">
        <f>PRODUCT(C4878:F4878)</f>
        <v>0.5</v>
      </c>
    </row>
    <row r="4880" spans="1:7" x14ac:dyDescent="0.25">
      <c r="B4880" t="s">
        <v>1009</v>
      </c>
      <c r="C4880" s="26" t="s">
        <v>6</v>
      </c>
      <c r="D4880" s="27" t="s">
        <v>7</v>
      </c>
      <c r="E4880" s="26" t="s">
        <v>8</v>
      </c>
    </row>
    <row r="4881" spans="1:7" x14ac:dyDescent="0.25">
      <c r="B4881" t="s">
        <v>1009</v>
      </c>
      <c r="C4881" s="26" t="s">
        <v>9</v>
      </c>
      <c r="D4881" s="27" t="s">
        <v>395</v>
      </c>
      <c r="E4881" s="26" t="s">
        <v>396</v>
      </c>
    </row>
    <row r="4882" spans="1:7" x14ac:dyDescent="0.25">
      <c r="B4882" t="s">
        <v>1009</v>
      </c>
      <c r="C4882" s="26" t="s">
        <v>11</v>
      </c>
      <c r="D4882" s="27" t="s">
        <v>93</v>
      </c>
      <c r="E4882" s="26" t="s">
        <v>94</v>
      </c>
    </row>
    <row r="4884" spans="1:7" ht="45" customHeight="1" x14ac:dyDescent="0.25">
      <c r="A4884" s="28" t="s">
        <v>1973</v>
      </c>
      <c r="B4884" s="28" t="s">
        <v>1011</v>
      </c>
      <c r="C4884" s="28" t="s">
        <v>96</v>
      </c>
      <c r="D4884" s="29" t="s">
        <v>40</v>
      </c>
      <c r="E4884" s="71" t="s">
        <v>97</v>
      </c>
      <c r="F4884" s="71" t="s">
        <v>97</v>
      </c>
      <c r="G4884" s="30">
        <f>SUM(G4885:G4891)</f>
        <v>25.746000000000002</v>
      </c>
    </row>
    <row r="4885" spans="1:7" x14ac:dyDescent="0.25">
      <c r="A4885" s="31" t="s">
        <v>1048</v>
      </c>
      <c r="B4885" s="31"/>
      <c r="C4885" s="32"/>
      <c r="D4885" s="32"/>
      <c r="E4885" s="32"/>
      <c r="F4885" s="32"/>
      <c r="G4885" s="32"/>
    </row>
    <row r="4886" spans="1:7" x14ac:dyDescent="0.25">
      <c r="A4886" s="31" t="s">
        <v>1049</v>
      </c>
      <c r="B4886" s="31"/>
      <c r="C4886" s="32">
        <v>48.8</v>
      </c>
      <c r="D4886" s="32">
        <v>0.4</v>
      </c>
      <c r="E4886" s="32">
        <v>0.15</v>
      </c>
      <c r="F4886" s="32">
        <v>1.35</v>
      </c>
      <c r="G4886" s="32">
        <f t="shared" ref="G4886:G4891" si="52">PRODUCT(C4886:F4886)</f>
        <v>3.9528000000000003</v>
      </c>
    </row>
    <row r="4887" spans="1:7" x14ac:dyDescent="0.25">
      <c r="A4887" s="31" t="s">
        <v>1049</v>
      </c>
      <c r="B4887" s="31"/>
      <c r="C4887" s="32">
        <v>5</v>
      </c>
      <c r="D4887" s="32"/>
      <c r="E4887" s="32">
        <v>0.15</v>
      </c>
      <c r="F4887" s="32">
        <v>1.35</v>
      </c>
      <c r="G4887" s="32">
        <f t="shared" si="52"/>
        <v>1.0125000000000002</v>
      </c>
    </row>
    <row r="4888" spans="1:7" x14ac:dyDescent="0.25">
      <c r="A4888" s="31" t="s">
        <v>1051</v>
      </c>
      <c r="B4888" s="31"/>
      <c r="C4888" s="32">
        <v>48.8</v>
      </c>
      <c r="D4888" s="32">
        <v>0.4</v>
      </c>
      <c r="E4888" s="32">
        <v>0.85</v>
      </c>
      <c r="F4888" s="32">
        <v>1.35</v>
      </c>
      <c r="G4888" s="32">
        <f t="shared" si="52"/>
        <v>22.3992</v>
      </c>
    </row>
    <row r="4889" spans="1:7" x14ac:dyDescent="0.25">
      <c r="A4889" s="31" t="s">
        <v>1051</v>
      </c>
      <c r="B4889" s="31"/>
      <c r="C4889" s="32">
        <v>5</v>
      </c>
      <c r="D4889" s="32">
        <v>0.85</v>
      </c>
      <c r="E4889" s="32"/>
      <c r="F4889" s="32">
        <v>1.35</v>
      </c>
      <c r="G4889" s="32">
        <f t="shared" si="52"/>
        <v>5.7375000000000007</v>
      </c>
    </row>
    <row r="4890" spans="1:7" x14ac:dyDescent="0.25">
      <c r="A4890" s="31" t="s">
        <v>1052</v>
      </c>
      <c r="B4890" s="31"/>
      <c r="C4890" s="32">
        <v>48.8</v>
      </c>
      <c r="D4890" s="32">
        <v>0.4</v>
      </c>
      <c r="E4890" s="32">
        <v>0.3</v>
      </c>
      <c r="F4890" s="32">
        <v>-1</v>
      </c>
      <c r="G4890" s="32">
        <f t="shared" si="52"/>
        <v>-5.8559999999999999</v>
      </c>
    </row>
    <row r="4891" spans="1:7" x14ac:dyDescent="0.25">
      <c r="A4891" s="31" t="s">
        <v>1052</v>
      </c>
      <c r="B4891" s="31"/>
      <c r="C4891" s="32">
        <v>5</v>
      </c>
      <c r="D4891" s="32">
        <v>0.3</v>
      </c>
      <c r="E4891" s="32"/>
      <c r="F4891" s="32">
        <v>-1</v>
      </c>
      <c r="G4891" s="32">
        <f t="shared" si="52"/>
        <v>-1.5</v>
      </c>
    </row>
    <row r="4893" spans="1:7" ht="45" customHeight="1" x14ac:dyDescent="0.25">
      <c r="A4893" s="28" t="s">
        <v>1974</v>
      </c>
      <c r="B4893" s="28" t="s">
        <v>1011</v>
      </c>
      <c r="C4893" s="28" t="s">
        <v>98</v>
      </c>
      <c r="D4893" s="29" t="s">
        <v>40</v>
      </c>
      <c r="E4893" s="71" t="s">
        <v>99</v>
      </c>
      <c r="F4893" s="71" t="s">
        <v>99</v>
      </c>
      <c r="G4893" s="30">
        <f>SUM(G4894:G4898)</f>
        <v>20.780700000000003</v>
      </c>
    </row>
    <row r="4894" spans="1:7" x14ac:dyDescent="0.25">
      <c r="A4894" s="31" t="s">
        <v>1048</v>
      </c>
      <c r="B4894" s="31"/>
      <c r="C4894" s="32"/>
      <c r="D4894" s="32"/>
      <c r="E4894" s="32"/>
      <c r="F4894" s="32"/>
      <c r="G4894" s="32"/>
    </row>
    <row r="4895" spans="1:7" x14ac:dyDescent="0.25">
      <c r="A4895" s="31" t="s">
        <v>1051</v>
      </c>
      <c r="B4895" s="31"/>
      <c r="C4895" s="32">
        <v>48.8</v>
      </c>
      <c r="D4895" s="32">
        <v>0.4</v>
      </c>
      <c r="E4895" s="32">
        <v>0.85</v>
      </c>
      <c r="F4895" s="32">
        <v>1.35</v>
      </c>
      <c r="G4895" s="32">
        <f>PRODUCT(C4895:F4895)</f>
        <v>22.3992</v>
      </c>
    </row>
    <row r="4896" spans="1:7" x14ac:dyDescent="0.25">
      <c r="A4896" s="31" t="s">
        <v>1051</v>
      </c>
      <c r="B4896" s="31"/>
      <c r="C4896" s="32">
        <v>5</v>
      </c>
      <c r="D4896" s="32">
        <v>0.85</v>
      </c>
      <c r="E4896" s="32"/>
      <c r="F4896" s="32">
        <v>1.35</v>
      </c>
      <c r="G4896" s="32">
        <f>PRODUCT(C4896:F4896)</f>
        <v>5.7375000000000007</v>
      </c>
    </row>
    <row r="4897" spans="1:7" x14ac:dyDescent="0.25">
      <c r="A4897" s="31" t="s">
        <v>1052</v>
      </c>
      <c r="B4897" s="31"/>
      <c r="C4897" s="32">
        <v>48.8</v>
      </c>
      <c r="D4897" s="32">
        <v>0.4</v>
      </c>
      <c r="E4897" s="32">
        <v>0.3</v>
      </c>
      <c r="F4897" s="32">
        <v>-1</v>
      </c>
      <c r="G4897" s="32">
        <f>PRODUCT(C4897:F4897)</f>
        <v>-5.8559999999999999</v>
      </c>
    </row>
    <row r="4898" spans="1:7" x14ac:dyDescent="0.25">
      <c r="A4898" s="31" t="s">
        <v>1052</v>
      </c>
      <c r="B4898" s="31"/>
      <c r="C4898" s="32">
        <v>5</v>
      </c>
      <c r="D4898" s="32">
        <v>0.3</v>
      </c>
      <c r="E4898" s="32"/>
      <c r="F4898" s="32">
        <v>-1</v>
      </c>
      <c r="G4898" s="32">
        <f>PRODUCT(C4898:F4898)</f>
        <v>-1.5</v>
      </c>
    </row>
    <row r="4900" spans="1:7" ht="45" customHeight="1" x14ac:dyDescent="0.25">
      <c r="A4900" s="28" t="s">
        <v>1975</v>
      </c>
      <c r="B4900" s="28" t="s">
        <v>1011</v>
      </c>
      <c r="C4900" s="28" t="s">
        <v>100</v>
      </c>
      <c r="D4900" s="29" t="s">
        <v>40</v>
      </c>
      <c r="E4900" s="71" t="s">
        <v>101</v>
      </c>
      <c r="F4900" s="71" t="s">
        <v>101</v>
      </c>
      <c r="G4900" s="30">
        <f>SUM(G4901:G4905)</f>
        <v>20.780700000000003</v>
      </c>
    </row>
    <row r="4901" spans="1:7" x14ac:dyDescent="0.25">
      <c r="A4901" s="31" t="s">
        <v>1048</v>
      </c>
      <c r="B4901" s="31"/>
      <c r="C4901" s="32"/>
      <c r="D4901" s="32"/>
      <c r="E4901" s="32"/>
      <c r="F4901" s="32"/>
      <c r="G4901" s="32"/>
    </row>
    <row r="4902" spans="1:7" x14ac:dyDescent="0.25">
      <c r="A4902" s="31" t="s">
        <v>1051</v>
      </c>
      <c r="B4902" s="31"/>
      <c r="C4902" s="32">
        <v>48.8</v>
      </c>
      <c r="D4902" s="32">
        <v>0.4</v>
      </c>
      <c r="E4902" s="32">
        <v>0.85</v>
      </c>
      <c r="F4902" s="32">
        <v>1.35</v>
      </c>
      <c r="G4902" s="32">
        <f>PRODUCT(C4902:F4902)</f>
        <v>22.3992</v>
      </c>
    </row>
    <row r="4903" spans="1:7" x14ac:dyDescent="0.25">
      <c r="A4903" s="31" t="s">
        <v>1051</v>
      </c>
      <c r="B4903" s="31"/>
      <c r="C4903" s="32">
        <v>5</v>
      </c>
      <c r="D4903" s="32">
        <v>0.85</v>
      </c>
      <c r="E4903" s="32"/>
      <c r="F4903" s="32">
        <v>1.35</v>
      </c>
      <c r="G4903" s="32">
        <f>PRODUCT(C4903:F4903)</f>
        <v>5.7375000000000007</v>
      </c>
    </row>
    <row r="4904" spans="1:7" x14ac:dyDescent="0.25">
      <c r="A4904" s="31" t="s">
        <v>1052</v>
      </c>
      <c r="B4904" s="31"/>
      <c r="C4904" s="32">
        <v>48.8</v>
      </c>
      <c r="D4904" s="32">
        <v>0.4</v>
      </c>
      <c r="E4904" s="32">
        <v>0.3</v>
      </c>
      <c r="F4904" s="32">
        <v>-1</v>
      </c>
      <c r="G4904" s="32">
        <f>PRODUCT(C4904:F4904)</f>
        <v>-5.8559999999999999</v>
      </c>
    </row>
    <row r="4905" spans="1:7" x14ac:dyDescent="0.25">
      <c r="A4905" s="31" t="s">
        <v>1052</v>
      </c>
      <c r="B4905" s="31"/>
      <c r="C4905" s="32">
        <v>5</v>
      </c>
      <c r="D4905" s="32">
        <v>0.3</v>
      </c>
      <c r="E4905" s="32"/>
      <c r="F4905" s="32">
        <v>-1</v>
      </c>
      <c r="G4905" s="32">
        <f>PRODUCT(C4905:F4905)</f>
        <v>-1.5</v>
      </c>
    </row>
    <row r="4907" spans="1:7" ht="45" customHeight="1" x14ac:dyDescent="0.25">
      <c r="A4907" s="28" t="s">
        <v>1976</v>
      </c>
      <c r="B4907" s="28" t="s">
        <v>1011</v>
      </c>
      <c r="C4907" s="28" t="s">
        <v>102</v>
      </c>
      <c r="D4907" s="29" t="s">
        <v>40</v>
      </c>
      <c r="E4907" s="71" t="s">
        <v>103</v>
      </c>
      <c r="F4907" s="71" t="s">
        <v>103</v>
      </c>
      <c r="G4907" s="30">
        <f>SUM(G4908:G4910)</f>
        <v>4.9653000000000009</v>
      </c>
    </row>
    <row r="4908" spans="1:7" x14ac:dyDescent="0.25">
      <c r="A4908" s="31" t="s">
        <v>1048</v>
      </c>
      <c r="B4908" s="31"/>
      <c r="C4908" s="32"/>
      <c r="D4908" s="32"/>
      <c r="E4908" s="32"/>
      <c r="F4908" s="32"/>
      <c r="G4908" s="32"/>
    </row>
    <row r="4909" spans="1:7" x14ac:dyDescent="0.25">
      <c r="A4909" s="31" t="s">
        <v>1049</v>
      </c>
      <c r="B4909" s="31"/>
      <c r="C4909" s="32">
        <v>48.8</v>
      </c>
      <c r="D4909" s="32">
        <v>0.4</v>
      </c>
      <c r="E4909" s="32">
        <v>0.15</v>
      </c>
      <c r="F4909" s="32">
        <v>1.35</v>
      </c>
      <c r="G4909" s="32">
        <f>PRODUCT(C4909:F4909)</f>
        <v>3.9528000000000003</v>
      </c>
    </row>
    <row r="4910" spans="1:7" x14ac:dyDescent="0.25">
      <c r="A4910" s="31" t="s">
        <v>1049</v>
      </c>
      <c r="B4910" s="31"/>
      <c r="C4910" s="32">
        <v>5</v>
      </c>
      <c r="D4910" s="32"/>
      <c r="E4910" s="32">
        <v>0.15</v>
      </c>
      <c r="F4910" s="32">
        <v>1.35</v>
      </c>
      <c r="G4910" s="32">
        <f>PRODUCT(C4910:F4910)</f>
        <v>1.0125000000000002</v>
      </c>
    </row>
    <row r="4912" spans="1:7" ht="45" customHeight="1" x14ac:dyDescent="0.25">
      <c r="A4912" s="28" t="s">
        <v>1977</v>
      </c>
      <c r="B4912" s="28" t="s">
        <v>1011</v>
      </c>
      <c r="C4912" s="28" t="s">
        <v>104</v>
      </c>
      <c r="D4912" s="29" t="s">
        <v>40</v>
      </c>
      <c r="E4912" s="71" t="s">
        <v>105</v>
      </c>
      <c r="F4912" s="71" t="s">
        <v>105</v>
      </c>
      <c r="G4912" s="30">
        <f>SUM(G4913:G4915)</f>
        <v>4.9653000000000009</v>
      </c>
    </row>
    <row r="4913" spans="1:7" x14ac:dyDescent="0.25">
      <c r="A4913" s="31" t="s">
        <v>1048</v>
      </c>
      <c r="B4913" s="31"/>
      <c r="C4913" s="32"/>
      <c r="D4913" s="32"/>
      <c r="E4913" s="32"/>
      <c r="F4913" s="32"/>
      <c r="G4913" s="32"/>
    </row>
    <row r="4914" spans="1:7" x14ac:dyDescent="0.25">
      <c r="A4914" s="31" t="s">
        <v>1049</v>
      </c>
      <c r="B4914" s="31"/>
      <c r="C4914" s="32">
        <v>48.8</v>
      </c>
      <c r="D4914" s="32">
        <v>0.4</v>
      </c>
      <c r="E4914" s="32">
        <v>0.15</v>
      </c>
      <c r="F4914" s="32">
        <v>1.35</v>
      </c>
      <c r="G4914" s="32">
        <f>PRODUCT(C4914:F4914)</f>
        <v>3.9528000000000003</v>
      </c>
    </row>
    <row r="4915" spans="1:7" x14ac:dyDescent="0.25">
      <c r="A4915" s="31" t="s">
        <v>1049</v>
      </c>
      <c r="B4915" s="31"/>
      <c r="C4915" s="32">
        <v>5</v>
      </c>
      <c r="D4915" s="32"/>
      <c r="E4915" s="32">
        <v>0.15</v>
      </c>
      <c r="F4915" s="32">
        <v>1.35</v>
      </c>
      <c r="G4915" s="32">
        <f>PRODUCT(C4915:F4915)</f>
        <v>1.0125000000000002</v>
      </c>
    </row>
    <row r="4917" spans="1:7" ht="45" customHeight="1" x14ac:dyDescent="0.25">
      <c r="A4917" s="28" t="s">
        <v>1978</v>
      </c>
      <c r="B4917" s="28" t="s">
        <v>1011</v>
      </c>
      <c r="C4917" s="28" t="s">
        <v>106</v>
      </c>
      <c r="D4917" s="29" t="s">
        <v>40</v>
      </c>
      <c r="E4917" s="71" t="s">
        <v>107</v>
      </c>
      <c r="F4917" s="71" t="s">
        <v>107</v>
      </c>
      <c r="G4917" s="30">
        <f>SUM(G4918:G4918)</f>
        <v>0.5</v>
      </c>
    </row>
    <row r="4918" spans="1:7" x14ac:dyDescent="0.25">
      <c r="A4918" s="31"/>
      <c r="B4918" s="31"/>
      <c r="C4918" s="32">
        <v>0.5</v>
      </c>
      <c r="D4918" s="32"/>
      <c r="E4918" s="32"/>
      <c r="F4918" s="32"/>
      <c r="G4918" s="32">
        <f>PRODUCT(C4918:F4918)</f>
        <v>0.5</v>
      </c>
    </row>
    <row r="4920" spans="1:7" x14ac:dyDescent="0.25">
      <c r="B4920" t="s">
        <v>1009</v>
      </c>
      <c r="C4920" s="26" t="s">
        <v>6</v>
      </c>
      <c r="D4920" s="27" t="s">
        <v>7</v>
      </c>
      <c r="E4920" s="26" t="s">
        <v>8</v>
      </c>
    </row>
    <row r="4921" spans="1:7" x14ac:dyDescent="0.25">
      <c r="B4921" t="s">
        <v>1009</v>
      </c>
      <c r="C4921" s="26" t="s">
        <v>9</v>
      </c>
      <c r="D4921" s="27" t="s">
        <v>405</v>
      </c>
      <c r="E4921" s="26" t="s">
        <v>406</v>
      </c>
    </row>
    <row r="4922" spans="1:7" x14ac:dyDescent="0.25">
      <c r="B4922" t="s">
        <v>1009</v>
      </c>
      <c r="C4922" s="26" t="s">
        <v>11</v>
      </c>
      <c r="D4922" s="27" t="s">
        <v>7</v>
      </c>
      <c r="E4922" s="26" t="s">
        <v>12</v>
      </c>
    </row>
    <row r="4924" spans="1:7" ht="45" customHeight="1" x14ac:dyDescent="0.25">
      <c r="A4924" s="28" t="s">
        <v>1979</v>
      </c>
      <c r="B4924" s="28" t="s">
        <v>1011</v>
      </c>
      <c r="C4924" s="28" t="s">
        <v>14</v>
      </c>
      <c r="D4924" s="29" t="s">
        <v>15</v>
      </c>
      <c r="E4924" s="71" t="s">
        <v>16</v>
      </c>
      <c r="F4924" s="71" t="s">
        <v>16</v>
      </c>
      <c r="G4924" s="30">
        <f>SUM(G4925:G4925)</f>
        <v>65</v>
      </c>
    </row>
    <row r="4925" spans="1:7" x14ac:dyDescent="0.25">
      <c r="A4925" s="31"/>
      <c r="B4925" s="31"/>
      <c r="C4925" s="32">
        <v>65</v>
      </c>
      <c r="D4925" s="32"/>
      <c r="E4925" s="32"/>
      <c r="F4925" s="32"/>
      <c r="G4925" s="32">
        <f>PRODUCT(C4925:F4925)</f>
        <v>65</v>
      </c>
    </row>
    <row r="4927" spans="1:7" ht="45" customHeight="1" x14ac:dyDescent="0.25">
      <c r="A4927" s="28" t="s">
        <v>1980</v>
      </c>
      <c r="B4927" s="28" t="s">
        <v>1011</v>
      </c>
      <c r="C4927" s="28" t="s">
        <v>17</v>
      </c>
      <c r="D4927" s="29" t="s">
        <v>18</v>
      </c>
      <c r="E4927" s="71" t="s">
        <v>19</v>
      </c>
      <c r="F4927" s="71" t="s">
        <v>19</v>
      </c>
      <c r="G4927" s="30">
        <f>SUM(G4928:G4928)</f>
        <v>13</v>
      </c>
    </row>
    <row r="4928" spans="1:7" x14ac:dyDescent="0.25">
      <c r="A4928" s="31"/>
      <c r="B4928" s="31"/>
      <c r="C4928" s="32">
        <v>13</v>
      </c>
      <c r="D4928" s="32"/>
      <c r="E4928" s="32"/>
      <c r="F4928" s="32"/>
      <c r="G4928" s="32">
        <f>PRODUCT(C4928:F4928)</f>
        <v>13</v>
      </c>
    </row>
    <row r="4930" spans="1:7" ht="45" customHeight="1" x14ac:dyDescent="0.25">
      <c r="A4930" s="28" t="s">
        <v>1981</v>
      </c>
      <c r="B4930" s="28" t="s">
        <v>1011</v>
      </c>
      <c r="C4930" s="28" t="s">
        <v>20</v>
      </c>
      <c r="D4930" s="29" t="s">
        <v>18</v>
      </c>
      <c r="E4930" s="71" t="s">
        <v>21</v>
      </c>
      <c r="F4930" s="71" t="s">
        <v>21</v>
      </c>
      <c r="G4930" s="30">
        <f>SUM(G4931:G4931)</f>
        <v>6</v>
      </c>
    </row>
    <row r="4931" spans="1:7" x14ac:dyDescent="0.25">
      <c r="A4931" s="31"/>
      <c r="B4931" s="31"/>
      <c r="C4931" s="32">
        <v>6</v>
      </c>
      <c r="D4931" s="32"/>
      <c r="E4931" s="32"/>
      <c r="F4931" s="32"/>
      <c r="G4931" s="32">
        <f>PRODUCT(C4931:F4931)</f>
        <v>6</v>
      </c>
    </row>
    <row r="4933" spans="1:7" ht="45" customHeight="1" x14ac:dyDescent="0.25">
      <c r="A4933" s="28" t="s">
        <v>1982</v>
      </c>
      <c r="B4933" s="28" t="s">
        <v>1011</v>
      </c>
      <c r="C4933" s="28" t="s">
        <v>22</v>
      </c>
      <c r="D4933" s="29" t="s">
        <v>15</v>
      </c>
      <c r="E4933" s="71" t="s">
        <v>23</v>
      </c>
      <c r="F4933" s="71" t="s">
        <v>23</v>
      </c>
      <c r="G4933" s="30">
        <f>SUM(G4934:G4934)</f>
        <v>128</v>
      </c>
    </row>
    <row r="4934" spans="1:7" x14ac:dyDescent="0.25">
      <c r="A4934" s="31"/>
      <c r="B4934" s="31"/>
      <c r="C4934" s="32">
        <v>128</v>
      </c>
      <c r="D4934" s="32"/>
      <c r="E4934" s="32"/>
      <c r="F4934" s="32"/>
      <c r="G4934" s="32">
        <f>PRODUCT(C4934:F4934)</f>
        <v>128</v>
      </c>
    </row>
    <row r="4936" spans="1:7" ht="45" customHeight="1" x14ac:dyDescent="0.25">
      <c r="A4936" s="28" t="s">
        <v>1983</v>
      </c>
      <c r="B4936" s="28" t="s">
        <v>1011</v>
      </c>
      <c r="C4936" s="28" t="s">
        <v>24</v>
      </c>
      <c r="D4936" s="29" t="s">
        <v>18</v>
      </c>
      <c r="E4936" s="71" t="s">
        <v>25</v>
      </c>
      <c r="F4936" s="71" t="s">
        <v>25</v>
      </c>
      <c r="G4936" s="30">
        <f>SUM(G4937:G4939)</f>
        <v>9</v>
      </c>
    </row>
    <row r="4937" spans="1:7" x14ac:dyDescent="0.25">
      <c r="A4937" s="31" t="s">
        <v>1016</v>
      </c>
      <c r="B4937" s="31"/>
      <c r="C4937" s="32">
        <v>6</v>
      </c>
      <c r="D4937" s="32"/>
      <c r="E4937" s="32"/>
      <c r="F4937" s="32"/>
      <c r="G4937" s="32">
        <f>PRODUCT(C4937:F4937)</f>
        <v>6</v>
      </c>
    </row>
    <row r="4938" spans="1:7" x14ac:dyDescent="0.25">
      <c r="A4938" s="31" t="s">
        <v>1017</v>
      </c>
      <c r="B4938" s="31"/>
      <c r="C4938" s="32">
        <v>2</v>
      </c>
      <c r="D4938" s="32"/>
      <c r="E4938" s="32"/>
      <c r="F4938" s="32"/>
      <c r="G4938" s="32">
        <f>PRODUCT(C4938:F4938)</f>
        <v>2</v>
      </c>
    </row>
    <row r="4939" spans="1:7" x14ac:dyDescent="0.25">
      <c r="A4939" s="31" t="s">
        <v>1018</v>
      </c>
      <c r="B4939" s="31"/>
      <c r="C4939" s="32">
        <v>1</v>
      </c>
      <c r="D4939" s="32"/>
      <c r="E4939" s="32"/>
      <c r="F4939" s="32"/>
      <c r="G4939" s="32">
        <f>PRODUCT(C4939:F4939)</f>
        <v>1</v>
      </c>
    </row>
    <row r="4941" spans="1:7" ht="45" customHeight="1" x14ac:dyDescent="0.25">
      <c r="A4941" s="28" t="s">
        <v>1984</v>
      </c>
      <c r="B4941" s="28" t="s">
        <v>1011</v>
      </c>
      <c r="C4941" s="28" t="s">
        <v>26</v>
      </c>
      <c r="D4941" s="29" t="s">
        <v>18</v>
      </c>
      <c r="E4941" s="71" t="s">
        <v>27</v>
      </c>
      <c r="F4941" s="71" t="s">
        <v>27</v>
      </c>
      <c r="G4941" s="30">
        <f>SUM(G4942:G4943)</f>
        <v>3</v>
      </c>
    </row>
    <row r="4942" spans="1:7" x14ac:dyDescent="0.25">
      <c r="A4942" s="31" t="s">
        <v>1020</v>
      </c>
      <c r="B4942" s="31"/>
      <c r="C4942" s="32">
        <v>2</v>
      </c>
      <c r="D4942" s="32"/>
      <c r="E4942" s="32"/>
      <c r="F4942" s="32"/>
      <c r="G4942" s="32">
        <f>PRODUCT(C4942:F4942)</f>
        <v>2</v>
      </c>
    </row>
    <row r="4943" spans="1:7" x14ac:dyDescent="0.25">
      <c r="A4943" s="31" t="s">
        <v>1021</v>
      </c>
      <c r="B4943" s="31"/>
      <c r="C4943" s="32">
        <v>1</v>
      </c>
      <c r="D4943" s="32"/>
      <c r="E4943" s="32"/>
      <c r="F4943" s="32"/>
      <c r="G4943" s="32">
        <f>PRODUCT(C4943:F4943)</f>
        <v>1</v>
      </c>
    </row>
    <row r="4945" spans="1:7" ht="45" customHeight="1" x14ac:dyDescent="0.25">
      <c r="A4945" s="28" t="s">
        <v>1985</v>
      </c>
      <c r="B4945" s="28" t="s">
        <v>1011</v>
      </c>
      <c r="C4945" s="28" t="s">
        <v>28</v>
      </c>
      <c r="D4945" s="29" t="s">
        <v>18</v>
      </c>
      <c r="E4945" s="71" t="s">
        <v>29</v>
      </c>
      <c r="F4945" s="71" t="s">
        <v>29</v>
      </c>
      <c r="G4945" s="30">
        <f>SUM(G4946:G4948)</f>
        <v>6</v>
      </c>
    </row>
    <row r="4946" spans="1:7" x14ac:dyDescent="0.25">
      <c r="A4946" s="31" t="s">
        <v>1023</v>
      </c>
      <c r="B4946" s="31"/>
      <c r="C4946" s="32">
        <v>1</v>
      </c>
      <c r="D4946" s="32"/>
      <c r="E4946" s="32"/>
      <c r="F4946" s="32"/>
      <c r="G4946" s="32">
        <f>PRODUCT(C4946:F4946)</f>
        <v>1</v>
      </c>
    </row>
    <row r="4947" spans="1:7" x14ac:dyDescent="0.25">
      <c r="A4947" s="31" t="s">
        <v>1024</v>
      </c>
      <c r="B4947" s="31"/>
      <c r="C4947" s="32">
        <v>4</v>
      </c>
      <c r="D4947" s="32"/>
      <c r="E4947" s="32"/>
      <c r="F4947" s="32"/>
      <c r="G4947" s="32">
        <f>PRODUCT(C4947:F4947)</f>
        <v>4</v>
      </c>
    </row>
    <row r="4948" spans="1:7" x14ac:dyDescent="0.25">
      <c r="A4948" s="31" t="s">
        <v>1025</v>
      </c>
      <c r="B4948" s="31"/>
      <c r="C4948" s="32">
        <v>1</v>
      </c>
      <c r="D4948" s="32"/>
      <c r="E4948" s="32"/>
      <c r="F4948" s="32"/>
      <c r="G4948" s="32">
        <f>PRODUCT(C4948:F4948)</f>
        <v>1</v>
      </c>
    </row>
    <row r="4950" spans="1:7" ht="45" customHeight="1" x14ac:dyDescent="0.25">
      <c r="A4950" s="28" t="s">
        <v>1986</v>
      </c>
      <c r="B4950" s="28" t="s">
        <v>1011</v>
      </c>
      <c r="C4950" s="28" t="s">
        <v>30</v>
      </c>
      <c r="D4950" s="29" t="s">
        <v>31</v>
      </c>
      <c r="E4950" s="71" t="s">
        <v>32</v>
      </c>
      <c r="F4950" s="71" t="s">
        <v>32</v>
      </c>
      <c r="G4950" s="30">
        <f>SUM(G4951:G4951)</f>
        <v>16</v>
      </c>
    </row>
    <row r="4951" spans="1:7" x14ac:dyDescent="0.25">
      <c r="A4951" s="31"/>
      <c r="B4951" s="31"/>
      <c r="C4951" s="32">
        <v>16</v>
      </c>
      <c r="D4951" s="32"/>
      <c r="E4951" s="32"/>
      <c r="F4951" s="32"/>
      <c r="G4951" s="32">
        <f>PRODUCT(C4951:F4951)</f>
        <v>16</v>
      </c>
    </row>
    <row r="4953" spans="1:7" ht="45" customHeight="1" x14ac:dyDescent="0.25">
      <c r="A4953" s="28" t="s">
        <v>1987</v>
      </c>
      <c r="B4953" s="28" t="s">
        <v>1011</v>
      </c>
      <c r="C4953" s="28" t="s">
        <v>33</v>
      </c>
      <c r="D4953" s="29" t="s">
        <v>31</v>
      </c>
      <c r="E4953" s="71" t="s">
        <v>34</v>
      </c>
      <c r="F4953" s="71" t="s">
        <v>34</v>
      </c>
      <c r="G4953" s="30">
        <f>SUM(G4954:G4954)</f>
        <v>16</v>
      </c>
    </row>
    <row r="4954" spans="1:7" x14ac:dyDescent="0.25">
      <c r="A4954" s="31"/>
      <c r="B4954" s="31"/>
      <c r="C4954" s="32">
        <v>16</v>
      </c>
      <c r="D4954" s="32"/>
      <c r="E4954" s="32"/>
      <c r="F4954" s="32"/>
      <c r="G4954" s="32">
        <f>PRODUCT(C4954:F4954)</f>
        <v>16</v>
      </c>
    </row>
    <row r="4956" spans="1:7" x14ac:dyDescent="0.25">
      <c r="B4956" t="s">
        <v>1009</v>
      </c>
      <c r="C4956" s="26" t="s">
        <v>6</v>
      </c>
      <c r="D4956" s="27" t="s">
        <v>7</v>
      </c>
      <c r="E4956" s="26" t="s">
        <v>8</v>
      </c>
    </row>
    <row r="4957" spans="1:7" x14ac:dyDescent="0.25">
      <c r="B4957" t="s">
        <v>1009</v>
      </c>
      <c r="C4957" s="26" t="s">
        <v>9</v>
      </c>
      <c r="D4957" s="27" t="s">
        <v>405</v>
      </c>
      <c r="E4957" s="26" t="s">
        <v>406</v>
      </c>
    </row>
    <row r="4958" spans="1:7" x14ac:dyDescent="0.25">
      <c r="B4958" t="s">
        <v>1009</v>
      </c>
      <c r="C4958" s="26" t="s">
        <v>11</v>
      </c>
      <c r="D4958" s="27" t="s">
        <v>36</v>
      </c>
      <c r="E4958" s="26" t="s">
        <v>37</v>
      </c>
    </row>
    <row r="4960" spans="1:7" ht="45" customHeight="1" x14ac:dyDescent="0.25">
      <c r="A4960" s="28" t="s">
        <v>1988</v>
      </c>
      <c r="B4960" s="28" t="s">
        <v>1011</v>
      </c>
      <c r="C4960" s="28" t="s">
        <v>39</v>
      </c>
      <c r="D4960" s="29" t="s">
        <v>40</v>
      </c>
      <c r="E4960" s="71" t="s">
        <v>41</v>
      </c>
      <c r="F4960" s="71" t="s">
        <v>41</v>
      </c>
      <c r="G4960" s="30">
        <f>SUM(G4961:G4961)</f>
        <v>3</v>
      </c>
    </row>
    <row r="4961" spans="1:7" x14ac:dyDescent="0.25">
      <c r="A4961" s="31"/>
      <c r="B4961" s="31"/>
      <c r="C4961" s="32">
        <v>3</v>
      </c>
      <c r="D4961" s="32"/>
      <c r="E4961" s="32"/>
      <c r="F4961" s="32"/>
      <c r="G4961" s="32">
        <f>PRODUCT(C4961:F4961)</f>
        <v>3</v>
      </c>
    </row>
    <row r="4963" spans="1:7" x14ac:dyDescent="0.25">
      <c r="B4963" t="s">
        <v>1009</v>
      </c>
      <c r="C4963" s="26" t="s">
        <v>6</v>
      </c>
      <c r="D4963" s="27" t="s">
        <v>7</v>
      </c>
      <c r="E4963" s="26" t="s">
        <v>8</v>
      </c>
    </row>
    <row r="4964" spans="1:7" x14ac:dyDescent="0.25">
      <c r="B4964" t="s">
        <v>1009</v>
      </c>
      <c r="C4964" s="26" t="s">
        <v>9</v>
      </c>
      <c r="D4964" s="27" t="s">
        <v>405</v>
      </c>
      <c r="E4964" s="26" t="s">
        <v>406</v>
      </c>
    </row>
    <row r="4965" spans="1:7" x14ac:dyDescent="0.25">
      <c r="B4965" t="s">
        <v>1009</v>
      </c>
      <c r="C4965" s="26" t="s">
        <v>11</v>
      </c>
      <c r="D4965" s="27" t="s">
        <v>42</v>
      </c>
      <c r="E4965" s="26" t="s">
        <v>43</v>
      </c>
    </row>
    <row r="4967" spans="1:7" ht="45" customHeight="1" x14ac:dyDescent="0.25">
      <c r="A4967" s="28" t="s">
        <v>1989</v>
      </c>
      <c r="B4967" s="28" t="s">
        <v>1011</v>
      </c>
      <c r="C4967" s="28" t="s">
        <v>45</v>
      </c>
      <c r="D4967" s="29" t="s">
        <v>31</v>
      </c>
      <c r="E4967" s="71" t="s">
        <v>46</v>
      </c>
      <c r="F4967" s="71" t="s">
        <v>46</v>
      </c>
      <c r="G4967" s="30">
        <f>SUM(G4968:G4969)</f>
        <v>18.439999999999998</v>
      </c>
    </row>
    <row r="4968" spans="1:7" x14ac:dyDescent="0.25">
      <c r="A4968" s="31"/>
      <c r="B4968" s="31"/>
      <c r="C4968" s="32">
        <v>2.7</v>
      </c>
      <c r="D4968" s="32">
        <v>0.4</v>
      </c>
      <c r="E4968" s="32"/>
      <c r="F4968" s="32"/>
      <c r="G4968" s="32">
        <f>PRODUCT(C4968:F4968)</f>
        <v>1.08</v>
      </c>
    </row>
    <row r="4969" spans="1:7" x14ac:dyDescent="0.25">
      <c r="A4969" s="31"/>
      <c r="B4969" s="31"/>
      <c r="C4969" s="32">
        <v>43.4</v>
      </c>
      <c r="D4969" s="32">
        <v>0.4</v>
      </c>
      <c r="E4969" s="32"/>
      <c r="F4969" s="32"/>
      <c r="G4969" s="32">
        <f>PRODUCT(C4969:F4969)</f>
        <v>17.36</v>
      </c>
    </row>
    <row r="4971" spans="1:7" ht="45" customHeight="1" x14ac:dyDescent="0.25">
      <c r="A4971" s="28" t="s">
        <v>1990</v>
      </c>
      <c r="B4971" s="28" t="s">
        <v>1011</v>
      </c>
      <c r="C4971" s="28" t="s">
        <v>47</v>
      </c>
      <c r="D4971" s="29" t="s">
        <v>31</v>
      </c>
      <c r="E4971" s="71" t="s">
        <v>48</v>
      </c>
      <c r="F4971" s="71" t="s">
        <v>48</v>
      </c>
      <c r="G4971" s="30">
        <f>SUM(G4972:G4972)</f>
        <v>5</v>
      </c>
    </row>
    <row r="4972" spans="1:7" x14ac:dyDescent="0.25">
      <c r="A4972" s="31"/>
      <c r="B4972" s="31"/>
      <c r="C4972" s="32">
        <v>5</v>
      </c>
      <c r="D4972" s="32"/>
      <c r="E4972" s="32"/>
      <c r="F4972" s="32"/>
      <c r="G4972" s="32">
        <f>PRODUCT(C4972:F4972)</f>
        <v>5</v>
      </c>
    </row>
    <row r="4974" spans="1:7" ht="45" customHeight="1" x14ac:dyDescent="0.25">
      <c r="A4974" s="28" t="s">
        <v>1991</v>
      </c>
      <c r="B4974" s="28" t="s">
        <v>1011</v>
      </c>
      <c r="C4974" s="28" t="s">
        <v>49</v>
      </c>
      <c r="D4974" s="29" t="s">
        <v>31</v>
      </c>
      <c r="E4974" s="71" t="s">
        <v>50</v>
      </c>
      <c r="F4974" s="71" t="s">
        <v>50</v>
      </c>
      <c r="G4974" s="30">
        <f>SUM(G4975:G4976)</f>
        <v>7.32</v>
      </c>
    </row>
    <row r="4975" spans="1:7" x14ac:dyDescent="0.25">
      <c r="A4975" s="31"/>
      <c r="B4975" s="31"/>
      <c r="C4975" s="32">
        <v>16</v>
      </c>
      <c r="D4975" s="32">
        <v>0.4</v>
      </c>
      <c r="E4975" s="32"/>
      <c r="F4975" s="32"/>
      <c r="G4975" s="32">
        <f>PRODUCT(C4975:F4975)</f>
        <v>6.4</v>
      </c>
    </row>
    <row r="4976" spans="1:7" x14ac:dyDescent="0.25">
      <c r="A4976" s="31"/>
      <c r="B4976" s="31"/>
      <c r="C4976" s="32">
        <v>2.2999999999999998</v>
      </c>
      <c r="D4976" s="32">
        <v>0.4</v>
      </c>
      <c r="E4976" s="32"/>
      <c r="F4976" s="32"/>
      <c r="G4976" s="32">
        <f>PRODUCT(C4976:F4976)</f>
        <v>0.91999999999999993</v>
      </c>
    </row>
    <row r="4978" spans="1:7" ht="45" customHeight="1" x14ac:dyDescent="0.25">
      <c r="A4978" s="28" t="s">
        <v>1992</v>
      </c>
      <c r="B4978" s="28" t="s">
        <v>1011</v>
      </c>
      <c r="C4978" s="28" t="s">
        <v>383</v>
      </c>
      <c r="D4978" s="29" t="s">
        <v>31</v>
      </c>
      <c r="E4978" s="71" t="s">
        <v>384</v>
      </c>
      <c r="F4978" s="71" t="s">
        <v>384</v>
      </c>
      <c r="G4978" s="30">
        <f>SUM(G4979:G4979)</f>
        <v>0.8</v>
      </c>
    </row>
    <row r="4979" spans="1:7" x14ac:dyDescent="0.25">
      <c r="A4979" s="31"/>
      <c r="B4979" s="31"/>
      <c r="C4979" s="32">
        <v>2</v>
      </c>
      <c r="D4979" s="32">
        <v>0.4</v>
      </c>
      <c r="E4979" s="32"/>
      <c r="F4979" s="32"/>
      <c r="G4979" s="32">
        <f>PRODUCT(C4979:F4979)</f>
        <v>0.8</v>
      </c>
    </row>
    <row r="4981" spans="1:7" ht="45" customHeight="1" x14ac:dyDescent="0.25">
      <c r="A4981" s="28" t="s">
        <v>1993</v>
      </c>
      <c r="B4981" s="28" t="s">
        <v>1011</v>
      </c>
      <c r="C4981" s="28" t="s">
        <v>51</v>
      </c>
      <c r="D4981" s="29" t="s">
        <v>15</v>
      </c>
      <c r="E4981" s="71" t="s">
        <v>52</v>
      </c>
      <c r="F4981" s="71" t="s">
        <v>52</v>
      </c>
      <c r="G4981" s="30">
        <f>SUM(G4982:G4984)</f>
        <v>44.6</v>
      </c>
    </row>
    <row r="4982" spans="1:7" x14ac:dyDescent="0.25">
      <c r="A4982" s="31"/>
      <c r="B4982" s="31"/>
      <c r="C4982" s="32">
        <v>16</v>
      </c>
      <c r="D4982" s="32">
        <v>2</v>
      </c>
      <c r="E4982" s="32"/>
      <c r="F4982" s="32"/>
      <c r="G4982" s="32">
        <f>PRODUCT(C4982:F4982)</f>
        <v>32</v>
      </c>
    </row>
    <row r="4983" spans="1:7" x14ac:dyDescent="0.25">
      <c r="A4983" s="31"/>
      <c r="B4983" s="31"/>
      <c r="C4983" s="32">
        <v>2.2999999999999998</v>
      </c>
      <c r="D4983" s="32">
        <v>2</v>
      </c>
      <c r="E4983" s="32"/>
      <c r="F4983" s="32"/>
      <c r="G4983" s="32">
        <f>PRODUCT(C4983:F4983)</f>
        <v>4.5999999999999996</v>
      </c>
    </row>
    <row r="4984" spans="1:7" x14ac:dyDescent="0.25">
      <c r="A4984" s="31"/>
      <c r="B4984" s="31"/>
      <c r="C4984" s="32">
        <v>2</v>
      </c>
      <c r="D4984" s="32">
        <v>4</v>
      </c>
      <c r="E4984" s="32"/>
      <c r="F4984" s="32"/>
      <c r="G4984" s="32">
        <f>PRODUCT(C4984:F4984)</f>
        <v>8</v>
      </c>
    </row>
    <row r="4986" spans="1:7" x14ac:dyDescent="0.25">
      <c r="B4986" t="s">
        <v>1009</v>
      </c>
      <c r="C4986" s="26" t="s">
        <v>6</v>
      </c>
      <c r="D4986" s="27" t="s">
        <v>7</v>
      </c>
      <c r="E4986" s="26" t="s">
        <v>8</v>
      </c>
    </row>
    <row r="4987" spans="1:7" x14ac:dyDescent="0.25">
      <c r="B4987" t="s">
        <v>1009</v>
      </c>
      <c r="C4987" s="26" t="s">
        <v>9</v>
      </c>
      <c r="D4987" s="27" t="s">
        <v>405</v>
      </c>
      <c r="E4987" s="26" t="s">
        <v>406</v>
      </c>
    </row>
    <row r="4988" spans="1:7" x14ac:dyDescent="0.25">
      <c r="B4988" t="s">
        <v>1009</v>
      </c>
      <c r="C4988" s="26" t="s">
        <v>11</v>
      </c>
      <c r="D4988" s="27" t="s">
        <v>53</v>
      </c>
      <c r="E4988" s="26" t="s">
        <v>54</v>
      </c>
    </row>
    <row r="4990" spans="1:7" ht="45" customHeight="1" x14ac:dyDescent="0.25">
      <c r="A4990" s="28" t="s">
        <v>1994</v>
      </c>
      <c r="B4990" s="28" t="s">
        <v>1011</v>
      </c>
      <c r="C4990" s="28" t="s">
        <v>56</v>
      </c>
      <c r="D4990" s="29" t="s">
        <v>40</v>
      </c>
      <c r="E4990" s="71" t="s">
        <v>57</v>
      </c>
      <c r="F4990" s="71" t="s">
        <v>57</v>
      </c>
      <c r="G4990" s="30">
        <f>SUM(G4991:G4994)</f>
        <v>21.895999999999997</v>
      </c>
    </row>
    <row r="4991" spans="1:7" x14ac:dyDescent="0.25">
      <c r="A4991" s="31"/>
      <c r="B4991" s="31"/>
      <c r="C4991" s="32">
        <v>2.7</v>
      </c>
      <c r="D4991" s="32">
        <v>0.4</v>
      </c>
      <c r="E4991" s="32">
        <v>0.85</v>
      </c>
      <c r="F4991" s="32"/>
      <c r="G4991" s="32">
        <f>PRODUCT(C4991:F4991)</f>
        <v>0.91800000000000004</v>
      </c>
    </row>
    <row r="4992" spans="1:7" x14ac:dyDescent="0.25">
      <c r="A4992" s="31"/>
      <c r="B4992" s="31"/>
      <c r="C4992" s="32">
        <v>43.4</v>
      </c>
      <c r="D4992" s="32">
        <v>0.4</v>
      </c>
      <c r="E4992" s="32">
        <v>0.85</v>
      </c>
      <c r="F4992" s="32"/>
      <c r="G4992" s="32">
        <f>PRODUCT(C4992:F4992)</f>
        <v>14.755999999999998</v>
      </c>
    </row>
    <row r="4993" spans="1:7" x14ac:dyDescent="0.25">
      <c r="A4993" s="31"/>
      <c r="B4993" s="31"/>
      <c r="C4993" s="32">
        <v>16</v>
      </c>
      <c r="D4993" s="32">
        <v>0.4</v>
      </c>
      <c r="E4993" s="32">
        <v>0.85</v>
      </c>
      <c r="F4993" s="32"/>
      <c r="G4993" s="32">
        <f>PRODUCT(C4993:F4993)</f>
        <v>5.44</v>
      </c>
    </row>
    <row r="4994" spans="1:7" x14ac:dyDescent="0.25">
      <c r="A4994" s="31"/>
      <c r="B4994" s="31"/>
      <c r="C4994" s="32">
        <v>2.2999999999999998</v>
      </c>
      <c r="D4994" s="32">
        <v>0.4</v>
      </c>
      <c r="E4994" s="32">
        <v>0.85</v>
      </c>
      <c r="F4994" s="32"/>
      <c r="G4994" s="32">
        <f>PRODUCT(C4994:F4994)</f>
        <v>0.78199999999999992</v>
      </c>
    </row>
    <row r="4996" spans="1:7" ht="45" customHeight="1" x14ac:dyDescent="0.25">
      <c r="A4996" s="28" t="s">
        <v>1995</v>
      </c>
      <c r="B4996" s="28" t="s">
        <v>1011</v>
      </c>
      <c r="C4996" s="28" t="s">
        <v>58</v>
      </c>
      <c r="D4996" s="29" t="s">
        <v>40</v>
      </c>
      <c r="E4996" s="71" t="s">
        <v>59</v>
      </c>
      <c r="F4996" s="71" t="s">
        <v>59</v>
      </c>
      <c r="G4996" s="30">
        <f>SUM(G4997:G4998)</f>
        <v>5.95</v>
      </c>
    </row>
    <row r="4997" spans="1:7" x14ac:dyDescent="0.25">
      <c r="A4997" s="31"/>
      <c r="B4997" s="31"/>
      <c r="C4997" s="32">
        <v>5</v>
      </c>
      <c r="D4997" s="32">
        <v>0.85</v>
      </c>
      <c r="E4997" s="32"/>
      <c r="F4997" s="32"/>
      <c r="G4997" s="32">
        <f>PRODUCT(C4997:F4997)</f>
        <v>4.25</v>
      </c>
    </row>
    <row r="4998" spans="1:7" x14ac:dyDescent="0.25">
      <c r="A4998" s="31"/>
      <c r="B4998" s="31"/>
      <c r="C4998" s="32">
        <v>2</v>
      </c>
      <c r="D4998" s="32">
        <v>0.85</v>
      </c>
      <c r="E4998" s="32"/>
      <c r="F4998" s="32"/>
      <c r="G4998" s="32">
        <f>PRODUCT(C4998:F4998)</f>
        <v>1.7</v>
      </c>
    </row>
    <row r="5000" spans="1:7" ht="45" customHeight="1" x14ac:dyDescent="0.25">
      <c r="A5000" s="28" t="s">
        <v>1996</v>
      </c>
      <c r="B5000" s="28" t="s">
        <v>1011</v>
      </c>
      <c r="C5000" s="28" t="s">
        <v>60</v>
      </c>
      <c r="D5000" s="29" t="s">
        <v>40</v>
      </c>
      <c r="E5000" s="71" t="s">
        <v>61</v>
      </c>
      <c r="F5000" s="71" t="s">
        <v>61</v>
      </c>
      <c r="G5000" s="30">
        <f>SUM(G5001:G5004)</f>
        <v>14.167999999999999</v>
      </c>
    </row>
    <row r="5001" spans="1:7" x14ac:dyDescent="0.25">
      <c r="A5001" s="31"/>
      <c r="B5001" s="31"/>
      <c r="C5001" s="32">
        <v>2.7</v>
      </c>
      <c r="D5001" s="32">
        <v>0.4</v>
      </c>
      <c r="E5001" s="32">
        <v>0.55000000000000004</v>
      </c>
      <c r="F5001" s="32"/>
      <c r="G5001" s="32">
        <f>PRODUCT(C5001:F5001)</f>
        <v>0.59400000000000008</v>
      </c>
    </row>
    <row r="5002" spans="1:7" x14ac:dyDescent="0.25">
      <c r="A5002" s="31"/>
      <c r="B5002" s="31"/>
      <c r="C5002" s="32">
        <v>43.4</v>
      </c>
      <c r="D5002" s="32">
        <v>0.4</v>
      </c>
      <c r="E5002" s="32">
        <v>0.55000000000000004</v>
      </c>
      <c r="F5002" s="32"/>
      <c r="G5002" s="32">
        <f>PRODUCT(C5002:F5002)</f>
        <v>9.548</v>
      </c>
    </row>
    <row r="5003" spans="1:7" x14ac:dyDescent="0.25">
      <c r="A5003" s="31"/>
      <c r="B5003" s="31"/>
      <c r="C5003" s="32">
        <v>16</v>
      </c>
      <c r="D5003" s="32">
        <v>0.4</v>
      </c>
      <c r="E5003" s="32">
        <v>0.55000000000000004</v>
      </c>
      <c r="F5003" s="32"/>
      <c r="G5003" s="32">
        <f>PRODUCT(C5003:F5003)</f>
        <v>3.5200000000000005</v>
      </c>
    </row>
    <row r="5004" spans="1:7" x14ac:dyDescent="0.25">
      <c r="A5004" s="31"/>
      <c r="B5004" s="31"/>
      <c r="C5004" s="32">
        <v>2.2999999999999998</v>
      </c>
      <c r="D5004" s="32">
        <v>0.4</v>
      </c>
      <c r="E5004" s="32">
        <v>0.55000000000000004</v>
      </c>
      <c r="F5004" s="32"/>
      <c r="G5004" s="32">
        <f>PRODUCT(C5004:F5004)</f>
        <v>0.50600000000000001</v>
      </c>
    </row>
    <row r="5006" spans="1:7" ht="45" customHeight="1" x14ac:dyDescent="0.25">
      <c r="A5006" s="28" t="s">
        <v>1997</v>
      </c>
      <c r="B5006" s="28" t="s">
        <v>1011</v>
      </c>
      <c r="C5006" s="28" t="s">
        <v>62</v>
      </c>
      <c r="D5006" s="29" t="s">
        <v>40</v>
      </c>
      <c r="E5006" s="71" t="s">
        <v>63</v>
      </c>
      <c r="F5006" s="71" t="s">
        <v>63</v>
      </c>
      <c r="G5006" s="30">
        <f>SUM(G5007:G5008)</f>
        <v>3.85</v>
      </c>
    </row>
    <row r="5007" spans="1:7" x14ac:dyDescent="0.25">
      <c r="A5007" s="31"/>
      <c r="B5007" s="31"/>
      <c r="C5007" s="32">
        <v>5</v>
      </c>
      <c r="D5007" s="32">
        <v>0.55000000000000004</v>
      </c>
      <c r="E5007" s="32"/>
      <c r="F5007" s="32"/>
      <c r="G5007" s="32">
        <f>PRODUCT(C5007:F5007)</f>
        <v>2.75</v>
      </c>
    </row>
    <row r="5008" spans="1:7" x14ac:dyDescent="0.25">
      <c r="A5008" s="31"/>
      <c r="B5008" s="31"/>
      <c r="C5008" s="32">
        <v>2</v>
      </c>
      <c r="D5008" s="32">
        <v>0.55000000000000004</v>
      </c>
      <c r="E5008" s="32"/>
      <c r="F5008" s="32"/>
      <c r="G5008" s="32">
        <f>PRODUCT(C5008:F5008)</f>
        <v>1.1000000000000001</v>
      </c>
    </row>
    <row r="5010" spans="1:7" ht="45" customHeight="1" x14ac:dyDescent="0.25">
      <c r="A5010" s="28" t="s">
        <v>1998</v>
      </c>
      <c r="B5010" s="28" t="s">
        <v>1011</v>
      </c>
      <c r="C5010" s="28" t="s">
        <v>64</v>
      </c>
      <c r="D5010" s="29" t="s">
        <v>40</v>
      </c>
      <c r="E5010" s="71" t="s">
        <v>65</v>
      </c>
      <c r="F5010" s="71" t="s">
        <v>65</v>
      </c>
      <c r="G5010" s="30">
        <f>SUM(G5011:G5014)</f>
        <v>7.7279999999999989</v>
      </c>
    </row>
    <row r="5011" spans="1:7" x14ac:dyDescent="0.25">
      <c r="A5011" s="31"/>
      <c r="B5011" s="31"/>
      <c r="C5011" s="32">
        <v>2.7</v>
      </c>
      <c r="D5011" s="32">
        <v>0.4</v>
      </c>
      <c r="E5011" s="32">
        <v>0.3</v>
      </c>
      <c r="F5011" s="32"/>
      <c r="G5011" s="32">
        <f>PRODUCT(C5011:F5011)</f>
        <v>0.32400000000000001</v>
      </c>
    </row>
    <row r="5012" spans="1:7" x14ac:dyDescent="0.25">
      <c r="A5012" s="31"/>
      <c r="B5012" s="31"/>
      <c r="C5012" s="32">
        <v>43.4</v>
      </c>
      <c r="D5012" s="32">
        <v>0.4</v>
      </c>
      <c r="E5012" s="32">
        <v>0.3</v>
      </c>
      <c r="F5012" s="32"/>
      <c r="G5012" s="32">
        <f>PRODUCT(C5012:F5012)</f>
        <v>5.2079999999999993</v>
      </c>
    </row>
    <row r="5013" spans="1:7" x14ac:dyDescent="0.25">
      <c r="A5013" s="31"/>
      <c r="B5013" s="31"/>
      <c r="C5013" s="32">
        <v>16</v>
      </c>
      <c r="D5013" s="32">
        <v>0.4</v>
      </c>
      <c r="E5013" s="32">
        <v>0.3</v>
      </c>
      <c r="F5013" s="32"/>
      <c r="G5013" s="32">
        <f>PRODUCT(C5013:F5013)</f>
        <v>1.92</v>
      </c>
    </row>
    <row r="5014" spans="1:7" x14ac:dyDescent="0.25">
      <c r="A5014" s="31"/>
      <c r="B5014" s="31"/>
      <c r="C5014" s="32">
        <v>2.2999999999999998</v>
      </c>
      <c r="D5014" s="32">
        <v>0.4</v>
      </c>
      <c r="E5014" s="32">
        <v>0.3</v>
      </c>
      <c r="F5014" s="32"/>
      <c r="G5014" s="32">
        <f>PRODUCT(C5014:F5014)</f>
        <v>0.27599999999999997</v>
      </c>
    </row>
    <row r="5016" spans="1:7" ht="45" customHeight="1" x14ac:dyDescent="0.25">
      <c r="A5016" s="28" t="s">
        <v>1999</v>
      </c>
      <c r="B5016" s="28" t="s">
        <v>1011</v>
      </c>
      <c r="C5016" s="28" t="s">
        <v>66</v>
      </c>
      <c r="D5016" s="29" t="s">
        <v>40</v>
      </c>
      <c r="E5016" s="71" t="s">
        <v>67</v>
      </c>
      <c r="F5016" s="71" t="s">
        <v>67</v>
      </c>
      <c r="G5016" s="30">
        <f>SUM(G5017:G5018)</f>
        <v>2.1</v>
      </c>
    </row>
    <row r="5017" spans="1:7" x14ac:dyDescent="0.25">
      <c r="A5017" s="31"/>
      <c r="B5017" s="31"/>
      <c r="C5017" s="32">
        <v>5</v>
      </c>
      <c r="D5017" s="32">
        <v>0.3</v>
      </c>
      <c r="E5017" s="32"/>
      <c r="F5017" s="32"/>
      <c r="G5017" s="32">
        <f>PRODUCT(C5017:F5017)</f>
        <v>1.5</v>
      </c>
    </row>
    <row r="5018" spans="1:7" x14ac:dyDescent="0.25">
      <c r="A5018" s="31"/>
      <c r="B5018" s="31"/>
      <c r="C5018" s="32">
        <v>2</v>
      </c>
      <c r="D5018" s="32">
        <v>0.3</v>
      </c>
      <c r="E5018" s="32"/>
      <c r="F5018" s="32"/>
      <c r="G5018" s="32">
        <f>PRODUCT(C5018:F5018)</f>
        <v>0.6</v>
      </c>
    </row>
    <row r="5020" spans="1:7" x14ac:dyDescent="0.25">
      <c r="B5020" t="s">
        <v>1009</v>
      </c>
      <c r="C5020" s="26" t="s">
        <v>6</v>
      </c>
      <c r="D5020" s="27" t="s">
        <v>7</v>
      </c>
      <c r="E5020" s="26" t="s">
        <v>8</v>
      </c>
    </row>
    <row r="5021" spans="1:7" x14ac:dyDescent="0.25">
      <c r="B5021" t="s">
        <v>1009</v>
      </c>
      <c r="C5021" s="26" t="s">
        <v>9</v>
      </c>
      <c r="D5021" s="27" t="s">
        <v>405</v>
      </c>
      <c r="E5021" s="26" t="s">
        <v>406</v>
      </c>
    </row>
    <row r="5022" spans="1:7" x14ac:dyDescent="0.25">
      <c r="B5022" t="s">
        <v>1009</v>
      </c>
      <c r="C5022" s="26" t="s">
        <v>11</v>
      </c>
      <c r="D5022" s="27" t="s">
        <v>68</v>
      </c>
      <c r="E5022" s="26" t="s">
        <v>69</v>
      </c>
    </row>
    <row r="5024" spans="1:7" ht="45" customHeight="1" x14ac:dyDescent="0.25">
      <c r="A5024" s="28" t="s">
        <v>2000</v>
      </c>
      <c r="B5024" s="28" t="s">
        <v>1011</v>
      </c>
      <c r="C5024" s="28" t="s">
        <v>387</v>
      </c>
      <c r="D5024" s="29" t="s">
        <v>15</v>
      </c>
      <c r="E5024" s="71" t="s">
        <v>388</v>
      </c>
      <c r="F5024" s="71" t="s">
        <v>388</v>
      </c>
      <c r="G5024" s="30">
        <f>SUM(G5025:G5025)</f>
        <v>64.400000000000006</v>
      </c>
    </row>
    <row r="5025" spans="1:7" x14ac:dyDescent="0.25">
      <c r="A5025" s="31"/>
      <c r="B5025" s="31"/>
      <c r="C5025" s="32">
        <v>64.400000000000006</v>
      </c>
      <c r="D5025" s="32"/>
      <c r="E5025" s="32"/>
      <c r="F5025" s="32"/>
      <c r="G5025" s="32">
        <f>PRODUCT(C5025:F5025)</f>
        <v>64.400000000000006</v>
      </c>
    </row>
    <row r="5027" spans="1:7" ht="45" customHeight="1" x14ac:dyDescent="0.25">
      <c r="A5027" s="28" t="s">
        <v>2001</v>
      </c>
      <c r="B5027" s="28" t="s">
        <v>1011</v>
      </c>
      <c r="C5027" s="28" t="s">
        <v>73</v>
      </c>
      <c r="D5027" s="29" t="s">
        <v>18</v>
      </c>
      <c r="E5027" s="71" t="s">
        <v>74</v>
      </c>
      <c r="F5027" s="71" t="s">
        <v>74</v>
      </c>
      <c r="G5027" s="30">
        <f>SUM(G5028:G5028)</f>
        <v>3</v>
      </c>
    </row>
    <row r="5028" spans="1:7" x14ac:dyDescent="0.25">
      <c r="A5028" s="31"/>
      <c r="B5028" s="31"/>
      <c r="C5028" s="32">
        <v>3</v>
      </c>
      <c r="D5028" s="32"/>
      <c r="E5028" s="32"/>
      <c r="F5028" s="32"/>
      <c r="G5028" s="32">
        <f>PRODUCT(C5028:F5028)</f>
        <v>3</v>
      </c>
    </row>
    <row r="5030" spans="1:7" ht="45" customHeight="1" x14ac:dyDescent="0.25">
      <c r="A5030" s="28" t="s">
        <v>2002</v>
      </c>
      <c r="B5030" s="28" t="s">
        <v>1011</v>
      </c>
      <c r="C5030" s="28" t="s">
        <v>75</v>
      </c>
      <c r="D5030" s="29" t="s">
        <v>15</v>
      </c>
      <c r="E5030" s="71" t="s">
        <v>76</v>
      </c>
      <c r="F5030" s="71" t="s">
        <v>76</v>
      </c>
      <c r="G5030" s="30">
        <f>SUM(G5031:G5031)</f>
        <v>64.400000000000006</v>
      </c>
    </row>
    <row r="5031" spans="1:7" x14ac:dyDescent="0.25">
      <c r="A5031" s="31"/>
      <c r="B5031" s="31"/>
      <c r="C5031" s="32">
        <v>64.400000000000006</v>
      </c>
      <c r="D5031" s="32"/>
      <c r="E5031" s="32"/>
      <c r="F5031" s="32"/>
      <c r="G5031" s="32">
        <f>PRODUCT(C5031:F5031)</f>
        <v>64.400000000000006</v>
      </c>
    </row>
    <row r="5033" spans="1:7" ht="45" customHeight="1" x14ac:dyDescent="0.25">
      <c r="A5033" s="28" t="s">
        <v>2003</v>
      </c>
      <c r="B5033" s="28" t="s">
        <v>1011</v>
      </c>
      <c r="C5033" s="28" t="s">
        <v>389</v>
      </c>
      <c r="D5033" s="29" t="s">
        <v>18</v>
      </c>
      <c r="E5033" s="71" t="s">
        <v>390</v>
      </c>
      <c r="F5033" s="71" t="s">
        <v>390</v>
      </c>
      <c r="G5033" s="30">
        <f>SUM(G5034:G5034)</f>
        <v>1</v>
      </c>
    </row>
    <row r="5034" spans="1:7" x14ac:dyDescent="0.25">
      <c r="A5034" s="31"/>
      <c r="B5034" s="31"/>
      <c r="C5034" s="32">
        <v>1</v>
      </c>
      <c r="D5034" s="32"/>
      <c r="E5034" s="32"/>
      <c r="F5034" s="32"/>
      <c r="G5034" s="32">
        <f>PRODUCT(C5034:F5034)</f>
        <v>1</v>
      </c>
    </row>
    <row r="5036" spans="1:7" ht="45" customHeight="1" x14ac:dyDescent="0.25">
      <c r="A5036" s="28" t="s">
        <v>2004</v>
      </c>
      <c r="B5036" s="28" t="s">
        <v>1011</v>
      </c>
      <c r="C5036" s="28" t="s">
        <v>391</v>
      </c>
      <c r="D5036" s="29" t="s">
        <v>18</v>
      </c>
      <c r="E5036" s="71" t="s">
        <v>392</v>
      </c>
      <c r="F5036" s="71" t="s">
        <v>392</v>
      </c>
      <c r="G5036" s="30">
        <f>SUM(G5037:G5037)</f>
        <v>1</v>
      </c>
    </row>
    <row r="5037" spans="1:7" x14ac:dyDescent="0.25">
      <c r="A5037" s="31"/>
      <c r="B5037" s="31"/>
      <c r="C5037" s="32">
        <v>1</v>
      </c>
      <c r="D5037" s="32"/>
      <c r="E5037" s="32"/>
      <c r="F5037" s="32"/>
      <c r="G5037" s="32">
        <f>PRODUCT(C5037:F5037)</f>
        <v>1</v>
      </c>
    </row>
    <row r="5039" spans="1:7" x14ac:dyDescent="0.25">
      <c r="B5039" t="s">
        <v>1009</v>
      </c>
      <c r="C5039" s="26" t="s">
        <v>6</v>
      </c>
      <c r="D5039" s="27" t="s">
        <v>7</v>
      </c>
      <c r="E5039" s="26" t="s">
        <v>8</v>
      </c>
    </row>
    <row r="5040" spans="1:7" x14ac:dyDescent="0.25">
      <c r="B5040" t="s">
        <v>1009</v>
      </c>
      <c r="C5040" s="26" t="s">
        <v>9</v>
      </c>
      <c r="D5040" s="27" t="s">
        <v>405</v>
      </c>
      <c r="E5040" s="26" t="s">
        <v>406</v>
      </c>
    </row>
    <row r="5041" spans="1:7" x14ac:dyDescent="0.25">
      <c r="B5041" t="s">
        <v>1009</v>
      </c>
      <c r="C5041" s="26" t="s">
        <v>11</v>
      </c>
      <c r="D5041" s="27" t="s">
        <v>79</v>
      </c>
      <c r="E5041" s="26" t="s">
        <v>80</v>
      </c>
    </row>
    <row r="5043" spans="1:7" ht="45" customHeight="1" x14ac:dyDescent="0.25">
      <c r="A5043" s="28" t="s">
        <v>2005</v>
      </c>
      <c r="B5043" s="28" t="s">
        <v>1011</v>
      </c>
      <c r="C5043" s="28" t="s">
        <v>126</v>
      </c>
      <c r="D5043" s="29" t="s">
        <v>18</v>
      </c>
      <c r="E5043" s="71" t="s">
        <v>127</v>
      </c>
      <c r="F5043" s="71" t="s">
        <v>127</v>
      </c>
      <c r="G5043" s="30">
        <f>SUM(G5044:G5044)</f>
        <v>1</v>
      </c>
    </row>
    <row r="5044" spans="1:7" x14ac:dyDescent="0.25">
      <c r="A5044" s="31"/>
      <c r="B5044" s="31"/>
      <c r="C5044" s="32">
        <v>1</v>
      </c>
      <c r="D5044" s="32"/>
      <c r="E5044" s="32"/>
      <c r="F5044" s="32"/>
      <c r="G5044" s="32">
        <f>PRODUCT(C5044:F5044)</f>
        <v>1</v>
      </c>
    </row>
    <row r="5046" spans="1:7" x14ac:dyDescent="0.25">
      <c r="B5046" t="s">
        <v>1009</v>
      </c>
      <c r="C5046" s="26" t="s">
        <v>6</v>
      </c>
      <c r="D5046" s="27" t="s">
        <v>7</v>
      </c>
      <c r="E5046" s="26" t="s">
        <v>8</v>
      </c>
    </row>
    <row r="5047" spans="1:7" x14ac:dyDescent="0.25">
      <c r="B5047" t="s">
        <v>1009</v>
      </c>
      <c r="C5047" s="26" t="s">
        <v>9</v>
      </c>
      <c r="D5047" s="27" t="s">
        <v>405</v>
      </c>
      <c r="E5047" s="26" t="s">
        <v>406</v>
      </c>
    </row>
    <row r="5048" spans="1:7" x14ac:dyDescent="0.25">
      <c r="B5048" t="s">
        <v>1009</v>
      </c>
      <c r="C5048" s="26" t="s">
        <v>11</v>
      </c>
      <c r="D5048" s="27" t="s">
        <v>84</v>
      </c>
      <c r="E5048" s="26" t="s">
        <v>85</v>
      </c>
    </row>
    <row r="5050" spans="1:7" ht="45" customHeight="1" x14ac:dyDescent="0.25">
      <c r="A5050" s="28" t="s">
        <v>2006</v>
      </c>
      <c r="B5050" s="28" t="s">
        <v>1011</v>
      </c>
      <c r="C5050" s="28" t="s">
        <v>87</v>
      </c>
      <c r="D5050" s="29" t="s">
        <v>31</v>
      </c>
      <c r="E5050" s="71" t="s">
        <v>88</v>
      </c>
      <c r="F5050" s="71" t="s">
        <v>88</v>
      </c>
      <c r="G5050" s="30">
        <f>SUM(G5051:G5053)</f>
        <v>23.439999999999998</v>
      </c>
    </row>
    <row r="5051" spans="1:7" x14ac:dyDescent="0.25">
      <c r="A5051" s="31"/>
      <c r="B5051" s="31"/>
      <c r="C5051" s="32">
        <v>2.7</v>
      </c>
      <c r="D5051" s="32">
        <v>0.4</v>
      </c>
      <c r="E5051" s="32"/>
      <c r="F5051" s="32"/>
      <c r="G5051" s="32">
        <f>PRODUCT(C5051:F5051)</f>
        <v>1.08</v>
      </c>
    </row>
    <row r="5052" spans="1:7" x14ac:dyDescent="0.25">
      <c r="A5052" s="31"/>
      <c r="B5052" s="31"/>
      <c r="C5052" s="32">
        <v>43.4</v>
      </c>
      <c r="D5052" s="32">
        <v>0.4</v>
      </c>
      <c r="E5052" s="32"/>
      <c r="F5052" s="32"/>
      <c r="G5052" s="32">
        <f>PRODUCT(C5052:F5052)</f>
        <v>17.36</v>
      </c>
    </row>
    <row r="5053" spans="1:7" x14ac:dyDescent="0.25">
      <c r="A5053" s="31"/>
      <c r="B5053" s="31"/>
      <c r="C5053" s="32">
        <v>5</v>
      </c>
      <c r="D5053" s="32"/>
      <c r="E5053" s="32"/>
      <c r="F5053" s="32"/>
      <c r="G5053" s="32">
        <f>PRODUCT(C5053:F5053)</f>
        <v>5</v>
      </c>
    </row>
    <row r="5055" spans="1:7" ht="45" customHeight="1" x14ac:dyDescent="0.25">
      <c r="A5055" s="28" t="s">
        <v>2007</v>
      </c>
      <c r="B5055" s="28" t="s">
        <v>1011</v>
      </c>
      <c r="C5055" s="28" t="s">
        <v>89</v>
      </c>
      <c r="D5055" s="29" t="s">
        <v>40</v>
      </c>
      <c r="E5055" s="71" t="s">
        <v>90</v>
      </c>
      <c r="F5055" s="71" t="s">
        <v>90</v>
      </c>
      <c r="G5055" s="30">
        <f>SUM(G5056:G5058)</f>
        <v>2.3440000000000003</v>
      </c>
    </row>
    <row r="5056" spans="1:7" x14ac:dyDescent="0.25">
      <c r="A5056" s="31"/>
      <c r="B5056" s="31"/>
      <c r="C5056" s="32">
        <v>2.7</v>
      </c>
      <c r="D5056" s="32">
        <v>0.4</v>
      </c>
      <c r="E5056" s="32">
        <v>0.1</v>
      </c>
      <c r="F5056" s="32"/>
      <c r="G5056" s="32">
        <f>PRODUCT(C5056:F5056)</f>
        <v>0.10800000000000001</v>
      </c>
    </row>
    <row r="5057" spans="1:7" x14ac:dyDescent="0.25">
      <c r="A5057" s="31"/>
      <c r="B5057" s="31"/>
      <c r="C5057" s="32">
        <v>43.4</v>
      </c>
      <c r="D5057" s="32">
        <v>0.4</v>
      </c>
      <c r="E5057" s="32">
        <v>0.1</v>
      </c>
      <c r="F5057" s="32"/>
      <c r="G5057" s="32">
        <f>PRODUCT(C5057:F5057)</f>
        <v>1.736</v>
      </c>
    </row>
    <row r="5058" spans="1:7" x14ac:dyDescent="0.25">
      <c r="A5058" s="31"/>
      <c r="B5058" s="31"/>
      <c r="C5058" s="32">
        <v>5</v>
      </c>
      <c r="D5058" s="32"/>
      <c r="E5058" s="32">
        <v>0.1</v>
      </c>
      <c r="F5058" s="32"/>
      <c r="G5058" s="32">
        <f>PRODUCT(C5058:F5058)</f>
        <v>0.5</v>
      </c>
    </row>
    <row r="5060" spans="1:7" ht="45" customHeight="1" x14ac:dyDescent="0.25">
      <c r="A5060" s="28" t="s">
        <v>2008</v>
      </c>
      <c r="B5060" s="28" t="s">
        <v>1011</v>
      </c>
      <c r="C5060" s="28" t="s">
        <v>91</v>
      </c>
      <c r="D5060" s="29" t="s">
        <v>31</v>
      </c>
      <c r="E5060" s="71" t="s">
        <v>92</v>
      </c>
      <c r="F5060" s="71" t="s">
        <v>92</v>
      </c>
      <c r="G5060" s="30">
        <f>SUM(G5061:G5063)</f>
        <v>9.32</v>
      </c>
    </row>
    <row r="5061" spans="1:7" x14ac:dyDescent="0.25">
      <c r="A5061" s="31"/>
      <c r="B5061" s="31"/>
      <c r="C5061" s="32">
        <v>16</v>
      </c>
      <c r="D5061" s="32">
        <v>0.4</v>
      </c>
      <c r="E5061" s="32"/>
      <c r="F5061" s="32"/>
      <c r="G5061" s="32">
        <f>PRODUCT(C5061:F5061)</f>
        <v>6.4</v>
      </c>
    </row>
    <row r="5062" spans="1:7" x14ac:dyDescent="0.25">
      <c r="A5062" s="31"/>
      <c r="B5062" s="31"/>
      <c r="C5062" s="32">
        <v>2.2999999999999998</v>
      </c>
      <c r="D5062" s="32">
        <v>0.4</v>
      </c>
      <c r="E5062" s="32"/>
      <c r="F5062" s="32"/>
      <c r="G5062" s="32">
        <f>PRODUCT(C5062:F5062)</f>
        <v>0.91999999999999993</v>
      </c>
    </row>
    <row r="5063" spans="1:7" x14ac:dyDescent="0.25">
      <c r="A5063" s="31"/>
      <c r="B5063" s="31"/>
      <c r="C5063" s="32">
        <v>2</v>
      </c>
      <c r="D5063" s="32"/>
      <c r="E5063" s="32"/>
      <c r="F5063" s="32"/>
      <c r="G5063" s="32">
        <f>PRODUCT(C5063:F5063)</f>
        <v>2</v>
      </c>
    </row>
    <row r="5065" spans="1:7" ht="45" customHeight="1" x14ac:dyDescent="0.25">
      <c r="A5065" s="28" t="s">
        <v>2009</v>
      </c>
      <c r="B5065" s="28" t="s">
        <v>1011</v>
      </c>
      <c r="C5065" s="28" t="s">
        <v>156</v>
      </c>
      <c r="D5065" s="29" t="s">
        <v>18</v>
      </c>
      <c r="E5065" s="71" t="s">
        <v>157</v>
      </c>
      <c r="F5065" s="71" t="s">
        <v>157</v>
      </c>
      <c r="G5065" s="30">
        <f>SUM(G5066:G5066)</f>
        <v>1</v>
      </c>
    </row>
    <row r="5066" spans="1:7" x14ac:dyDescent="0.25">
      <c r="A5066" s="31"/>
      <c r="B5066" s="31"/>
      <c r="C5066" s="32">
        <v>1</v>
      </c>
      <c r="D5066" s="32"/>
      <c r="E5066" s="32"/>
      <c r="F5066" s="32"/>
      <c r="G5066" s="32">
        <f>PRODUCT(C5066:F5066)</f>
        <v>1</v>
      </c>
    </row>
    <row r="5068" spans="1:7" x14ac:dyDescent="0.25">
      <c r="B5068" t="s">
        <v>1009</v>
      </c>
      <c r="C5068" s="26" t="s">
        <v>6</v>
      </c>
      <c r="D5068" s="27" t="s">
        <v>7</v>
      </c>
      <c r="E5068" s="26" t="s">
        <v>8</v>
      </c>
    </row>
    <row r="5069" spans="1:7" x14ac:dyDescent="0.25">
      <c r="B5069" t="s">
        <v>1009</v>
      </c>
      <c r="C5069" s="26" t="s">
        <v>9</v>
      </c>
      <c r="D5069" s="27" t="s">
        <v>405</v>
      </c>
      <c r="E5069" s="26" t="s">
        <v>406</v>
      </c>
    </row>
    <row r="5070" spans="1:7" x14ac:dyDescent="0.25">
      <c r="B5070" t="s">
        <v>1009</v>
      </c>
      <c r="C5070" s="26" t="s">
        <v>11</v>
      </c>
      <c r="D5070" s="27" t="s">
        <v>93</v>
      </c>
      <c r="E5070" s="26" t="s">
        <v>94</v>
      </c>
    </row>
    <row r="5072" spans="1:7" ht="45" customHeight="1" x14ac:dyDescent="0.25">
      <c r="A5072" s="28" t="s">
        <v>2010</v>
      </c>
      <c r="B5072" s="28" t="s">
        <v>1011</v>
      </c>
      <c r="C5072" s="28" t="s">
        <v>96</v>
      </c>
      <c r="D5072" s="29" t="s">
        <v>40</v>
      </c>
      <c r="E5072" s="71" t="s">
        <v>97</v>
      </c>
      <c r="F5072" s="71" t="s">
        <v>97</v>
      </c>
      <c r="G5072" s="30">
        <f>SUM(G5073:G5091)</f>
        <v>35.027100000000004</v>
      </c>
    </row>
    <row r="5073" spans="1:7" x14ac:dyDescent="0.25">
      <c r="A5073" s="31" t="s">
        <v>1048</v>
      </c>
      <c r="B5073" s="31"/>
      <c r="C5073" s="32"/>
      <c r="D5073" s="32"/>
      <c r="E5073" s="32"/>
      <c r="F5073" s="32"/>
      <c r="G5073" s="32"/>
    </row>
    <row r="5074" spans="1:7" x14ac:dyDescent="0.25">
      <c r="A5074" s="31" t="s">
        <v>1049</v>
      </c>
      <c r="B5074" s="31"/>
      <c r="C5074" s="32">
        <v>2.7</v>
      </c>
      <c r="D5074" s="32">
        <v>0.4</v>
      </c>
      <c r="E5074" s="32">
        <v>0.15</v>
      </c>
      <c r="F5074" s="32">
        <v>1.35</v>
      </c>
      <c r="G5074" s="32">
        <f t="shared" ref="G5074:G5091" si="53">PRODUCT(C5074:F5074)</f>
        <v>0.21870000000000003</v>
      </c>
    </row>
    <row r="5075" spans="1:7" x14ac:dyDescent="0.25">
      <c r="A5075" s="31" t="s">
        <v>1049</v>
      </c>
      <c r="B5075" s="31"/>
      <c r="C5075" s="32">
        <v>43.4</v>
      </c>
      <c r="D5075" s="32">
        <v>0.4</v>
      </c>
      <c r="E5075" s="32">
        <v>0.15</v>
      </c>
      <c r="F5075" s="32">
        <v>1.35</v>
      </c>
      <c r="G5075" s="32">
        <f t="shared" si="53"/>
        <v>3.5153999999999996</v>
      </c>
    </row>
    <row r="5076" spans="1:7" x14ac:dyDescent="0.25">
      <c r="A5076" s="31" t="s">
        <v>1049</v>
      </c>
      <c r="B5076" s="31"/>
      <c r="C5076" s="32">
        <v>5</v>
      </c>
      <c r="D5076" s="32"/>
      <c r="E5076" s="32">
        <v>0.15</v>
      </c>
      <c r="F5076" s="32">
        <v>1.35</v>
      </c>
      <c r="G5076" s="32">
        <f t="shared" si="53"/>
        <v>1.0125000000000002</v>
      </c>
    </row>
    <row r="5077" spans="1:7" x14ac:dyDescent="0.25">
      <c r="A5077" s="31" t="s">
        <v>1050</v>
      </c>
      <c r="B5077" s="31"/>
      <c r="C5077" s="32">
        <v>16</v>
      </c>
      <c r="D5077" s="32">
        <v>0.4</v>
      </c>
      <c r="E5077" s="32">
        <v>0.2</v>
      </c>
      <c r="F5077" s="32">
        <v>1.35</v>
      </c>
      <c r="G5077" s="32">
        <f t="shared" si="53"/>
        <v>1.7280000000000004</v>
      </c>
    </row>
    <row r="5078" spans="1:7" x14ac:dyDescent="0.25">
      <c r="A5078" s="31" t="s">
        <v>1050</v>
      </c>
      <c r="B5078" s="31"/>
      <c r="C5078" s="32">
        <v>2.2999999999999998</v>
      </c>
      <c r="D5078" s="32">
        <v>0.4</v>
      </c>
      <c r="E5078" s="32">
        <v>0.2</v>
      </c>
      <c r="F5078" s="32">
        <v>1.35</v>
      </c>
      <c r="G5078" s="32">
        <f t="shared" si="53"/>
        <v>0.24840000000000001</v>
      </c>
    </row>
    <row r="5079" spans="1:7" x14ac:dyDescent="0.25">
      <c r="A5079" s="31" t="s">
        <v>1050</v>
      </c>
      <c r="B5079" s="31"/>
      <c r="C5079" s="32">
        <v>2</v>
      </c>
      <c r="D5079" s="32"/>
      <c r="E5079" s="32">
        <v>0.2</v>
      </c>
      <c r="F5079" s="32">
        <v>1.35</v>
      </c>
      <c r="G5079" s="32">
        <f t="shared" si="53"/>
        <v>0.54</v>
      </c>
    </row>
    <row r="5080" spans="1:7" x14ac:dyDescent="0.25">
      <c r="A5080" s="31" t="s">
        <v>1051</v>
      </c>
      <c r="B5080" s="31"/>
      <c r="C5080" s="32">
        <v>2.7</v>
      </c>
      <c r="D5080" s="32">
        <v>0.4</v>
      </c>
      <c r="E5080" s="32">
        <v>0.85</v>
      </c>
      <c r="F5080" s="32">
        <v>1.35</v>
      </c>
      <c r="G5080" s="32">
        <f t="shared" si="53"/>
        <v>1.2393000000000001</v>
      </c>
    </row>
    <row r="5081" spans="1:7" x14ac:dyDescent="0.25">
      <c r="A5081" s="31" t="s">
        <v>1051</v>
      </c>
      <c r="B5081" s="31"/>
      <c r="C5081" s="32">
        <v>43.4</v>
      </c>
      <c r="D5081" s="32">
        <v>0.4</v>
      </c>
      <c r="E5081" s="32">
        <v>0.85</v>
      </c>
      <c r="F5081" s="32">
        <v>1.35</v>
      </c>
      <c r="G5081" s="32">
        <f t="shared" si="53"/>
        <v>19.9206</v>
      </c>
    </row>
    <row r="5082" spans="1:7" x14ac:dyDescent="0.25">
      <c r="A5082" s="31" t="s">
        <v>1051</v>
      </c>
      <c r="B5082" s="31"/>
      <c r="C5082" s="32">
        <v>16</v>
      </c>
      <c r="D5082" s="32">
        <v>0.4</v>
      </c>
      <c r="E5082" s="32">
        <v>0.85</v>
      </c>
      <c r="F5082" s="32">
        <v>1.35</v>
      </c>
      <c r="G5082" s="32">
        <f t="shared" si="53"/>
        <v>7.3440000000000012</v>
      </c>
    </row>
    <row r="5083" spans="1:7" x14ac:dyDescent="0.25">
      <c r="A5083" s="31" t="s">
        <v>1051</v>
      </c>
      <c r="B5083" s="31"/>
      <c r="C5083" s="32">
        <v>2.2999999999999998</v>
      </c>
      <c r="D5083" s="32">
        <v>0.4</v>
      </c>
      <c r="E5083" s="32">
        <v>0.85</v>
      </c>
      <c r="F5083" s="32">
        <v>1.35</v>
      </c>
      <c r="G5083" s="32">
        <f t="shared" si="53"/>
        <v>1.0556999999999999</v>
      </c>
    </row>
    <row r="5084" spans="1:7" x14ac:dyDescent="0.25">
      <c r="A5084" s="31" t="s">
        <v>1051</v>
      </c>
      <c r="B5084" s="31"/>
      <c r="C5084" s="32">
        <v>5</v>
      </c>
      <c r="D5084" s="32">
        <v>0.85</v>
      </c>
      <c r="E5084" s="32"/>
      <c r="F5084" s="32">
        <v>1.35</v>
      </c>
      <c r="G5084" s="32">
        <f t="shared" si="53"/>
        <v>5.7375000000000007</v>
      </c>
    </row>
    <row r="5085" spans="1:7" x14ac:dyDescent="0.25">
      <c r="A5085" s="31" t="s">
        <v>1051</v>
      </c>
      <c r="B5085" s="31"/>
      <c r="C5085" s="32">
        <v>2</v>
      </c>
      <c r="D5085" s="32">
        <v>0.85</v>
      </c>
      <c r="E5085" s="32"/>
      <c r="F5085" s="32">
        <v>1.35</v>
      </c>
      <c r="G5085" s="32">
        <f t="shared" si="53"/>
        <v>2.2949999999999999</v>
      </c>
    </row>
    <row r="5086" spans="1:7" x14ac:dyDescent="0.25">
      <c r="A5086" s="31" t="s">
        <v>1052</v>
      </c>
      <c r="B5086" s="31"/>
      <c r="C5086" s="32">
        <v>2.7</v>
      </c>
      <c r="D5086" s="32">
        <v>0.4</v>
      </c>
      <c r="E5086" s="32">
        <v>0.3</v>
      </c>
      <c r="F5086" s="32">
        <v>-1</v>
      </c>
      <c r="G5086" s="32">
        <f t="shared" si="53"/>
        <v>-0.32400000000000001</v>
      </c>
    </row>
    <row r="5087" spans="1:7" x14ac:dyDescent="0.25">
      <c r="A5087" s="31" t="s">
        <v>1052</v>
      </c>
      <c r="B5087" s="31"/>
      <c r="C5087" s="32">
        <v>43.4</v>
      </c>
      <c r="D5087" s="32">
        <v>0.4</v>
      </c>
      <c r="E5087" s="32">
        <v>0.3</v>
      </c>
      <c r="F5087" s="32">
        <v>-1</v>
      </c>
      <c r="G5087" s="32">
        <f t="shared" si="53"/>
        <v>-5.2079999999999993</v>
      </c>
    </row>
    <row r="5088" spans="1:7" x14ac:dyDescent="0.25">
      <c r="A5088" s="31" t="s">
        <v>1052</v>
      </c>
      <c r="B5088" s="31"/>
      <c r="C5088" s="32">
        <v>16</v>
      </c>
      <c r="D5088" s="32">
        <v>0.4</v>
      </c>
      <c r="E5088" s="32">
        <v>0.3</v>
      </c>
      <c r="F5088" s="32">
        <v>-1</v>
      </c>
      <c r="G5088" s="32">
        <f t="shared" si="53"/>
        <v>-1.92</v>
      </c>
    </row>
    <row r="5089" spans="1:7" x14ac:dyDescent="0.25">
      <c r="A5089" s="31" t="s">
        <v>1052</v>
      </c>
      <c r="B5089" s="31"/>
      <c r="C5089" s="32">
        <v>2.2999999999999998</v>
      </c>
      <c r="D5089" s="32">
        <v>0.4</v>
      </c>
      <c r="E5089" s="32">
        <v>0.3</v>
      </c>
      <c r="F5089" s="32">
        <v>-1</v>
      </c>
      <c r="G5089" s="32">
        <f t="shared" si="53"/>
        <v>-0.27599999999999997</v>
      </c>
    </row>
    <row r="5090" spans="1:7" x14ac:dyDescent="0.25">
      <c r="A5090" s="31" t="s">
        <v>1052</v>
      </c>
      <c r="B5090" s="31"/>
      <c r="C5090" s="32">
        <v>5</v>
      </c>
      <c r="D5090" s="32">
        <v>0.3</v>
      </c>
      <c r="E5090" s="32"/>
      <c r="F5090" s="32">
        <v>-1</v>
      </c>
      <c r="G5090" s="32">
        <f t="shared" si="53"/>
        <v>-1.5</v>
      </c>
    </row>
    <row r="5091" spans="1:7" x14ac:dyDescent="0.25">
      <c r="A5091" s="31" t="s">
        <v>1052</v>
      </c>
      <c r="B5091" s="31"/>
      <c r="C5091" s="32">
        <v>2</v>
      </c>
      <c r="D5091" s="32">
        <v>0.3</v>
      </c>
      <c r="E5091" s="32"/>
      <c r="F5091" s="32">
        <v>-1</v>
      </c>
      <c r="G5091" s="32">
        <f t="shared" si="53"/>
        <v>-0.6</v>
      </c>
    </row>
    <row r="5093" spans="1:7" ht="45" customHeight="1" x14ac:dyDescent="0.25">
      <c r="A5093" s="28" t="s">
        <v>2011</v>
      </c>
      <c r="B5093" s="28" t="s">
        <v>1011</v>
      </c>
      <c r="C5093" s="28" t="s">
        <v>98</v>
      </c>
      <c r="D5093" s="29" t="s">
        <v>40</v>
      </c>
      <c r="E5093" s="71" t="s">
        <v>99</v>
      </c>
      <c r="F5093" s="71" t="s">
        <v>99</v>
      </c>
      <c r="G5093" s="30">
        <f>SUM(G5094:G5106)</f>
        <v>27.764100000000003</v>
      </c>
    </row>
    <row r="5094" spans="1:7" x14ac:dyDescent="0.25">
      <c r="A5094" s="31" t="s">
        <v>1048</v>
      </c>
      <c r="B5094" s="31"/>
      <c r="C5094" s="32"/>
      <c r="D5094" s="32"/>
      <c r="E5094" s="32"/>
      <c r="F5094" s="32"/>
      <c r="G5094" s="32"/>
    </row>
    <row r="5095" spans="1:7" x14ac:dyDescent="0.25">
      <c r="A5095" s="31" t="s">
        <v>1051</v>
      </c>
      <c r="B5095" s="31"/>
      <c r="C5095" s="32">
        <v>2.7</v>
      </c>
      <c r="D5095" s="32">
        <v>0.4</v>
      </c>
      <c r="E5095" s="32">
        <v>0.85</v>
      </c>
      <c r="F5095" s="32">
        <v>1.35</v>
      </c>
      <c r="G5095" s="32">
        <f t="shared" ref="G5095:G5106" si="54">PRODUCT(C5095:F5095)</f>
        <v>1.2393000000000001</v>
      </c>
    </row>
    <row r="5096" spans="1:7" x14ac:dyDescent="0.25">
      <c r="A5096" s="31" t="s">
        <v>1051</v>
      </c>
      <c r="B5096" s="31"/>
      <c r="C5096" s="32">
        <v>43.4</v>
      </c>
      <c r="D5096" s="32">
        <v>0.4</v>
      </c>
      <c r="E5096" s="32">
        <v>0.85</v>
      </c>
      <c r="F5096" s="32">
        <v>1.35</v>
      </c>
      <c r="G5096" s="32">
        <f t="shared" si="54"/>
        <v>19.9206</v>
      </c>
    </row>
    <row r="5097" spans="1:7" x14ac:dyDescent="0.25">
      <c r="A5097" s="31" t="s">
        <v>1051</v>
      </c>
      <c r="B5097" s="31"/>
      <c r="C5097" s="32">
        <v>16</v>
      </c>
      <c r="D5097" s="32">
        <v>0.4</v>
      </c>
      <c r="E5097" s="32">
        <v>0.85</v>
      </c>
      <c r="F5097" s="32">
        <v>1.35</v>
      </c>
      <c r="G5097" s="32">
        <f t="shared" si="54"/>
        <v>7.3440000000000012</v>
      </c>
    </row>
    <row r="5098" spans="1:7" x14ac:dyDescent="0.25">
      <c r="A5098" s="31" t="s">
        <v>1051</v>
      </c>
      <c r="B5098" s="31"/>
      <c r="C5098" s="32">
        <v>2.2999999999999998</v>
      </c>
      <c r="D5098" s="32">
        <v>0.4</v>
      </c>
      <c r="E5098" s="32">
        <v>0.85</v>
      </c>
      <c r="F5098" s="32">
        <v>1.35</v>
      </c>
      <c r="G5098" s="32">
        <f t="shared" si="54"/>
        <v>1.0556999999999999</v>
      </c>
    </row>
    <row r="5099" spans="1:7" x14ac:dyDescent="0.25">
      <c r="A5099" s="31" t="s">
        <v>1051</v>
      </c>
      <c r="B5099" s="31"/>
      <c r="C5099" s="32">
        <v>5</v>
      </c>
      <c r="D5099" s="32">
        <v>0.85</v>
      </c>
      <c r="E5099" s="32"/>
      <c r="F5099" s="32">
        <v>1.35</v>
      </c>
      <c r="G5099" s="32">
        <f t="shared" si="54"/>
        <v>5.7375000000000007</v>
      </c>
    </row>
    <row r="5100" spans="1:7" x14ac:dyDescent="0.25">
      <c r="A5100" s="31" t="s">
        <v>1051</v>
      </c>
      <c r="B5100" s="31"/>
      <c r="C5100" s="32">
        <v>2</v>
      </c>
      <c r="D5100" s="32">
        <v>0.85</v>
      </c>
      <c r="E5100" s="32"/>
      <c r="F5100" s="32">
        <v>1.35</v>
      </c>
      <c r="G5100" s="32">
        <f t="shared" si="54"/>
        <v>2.2949999999999999</v>
      </c>
    </row>
    <row r="5101" spans="1:7" x14ac:dyDescent="0.25">
      <c r="A5101" s="31" t="s">
        <v>1052</v>
      </c>
      <c r="B5101" s="31"/>
      <c r="C5101" s="32">
        <v>2.7</v>
      </c>
      <c r="D5101" s="32">
        <v>0.4</v>
      </c>
      <c r="E5101" s="32">
        <v>0.3</v>
      </c>
      <c r="F5101" s="32">
        <v>-1</v>
      </c>
      <c r="G5101" s="32">
        <f t="shared" si="54"/>
        <v>-0.32400000000000001</v>
      </c>
    </row>
    <row r="5102" spans="1:7" x14ac:dyDescent="0.25">
      <c r="A5102" s="31" t="s">
        <v>1052</v>
      </c>
      <c r="B5102" s="31"/>
      <c r="C5102" s="32">
        <v>43.4</v>
      </c>
      <c r="D5102" s="32">
        <v>0.4</v>
      </c>
      <c r="E5102" s="32">
        <v>0.3</v>
      </c>
      <c r="F5102" s="32">
        <v>-1</v>
      </c>
      <c r="G5102" s="32">
        <f t="shared" si="54"/>
        <v>-5.2079999999999993</v>
      </c>
    </row>
    <row r="5103" spans="1:7" x14ac:dyDescent="0.25">
      <c r="A5103" s="31" t="s">
        <v>1052</v>
      </c>
      <c r="B5103" s="31"/>
      <c r="C5103" s="32">
        <v>16</v>
      </c>
      <c r="D5103" s="32">
        <v>0.4</v>
      </c>
      <c r="E5103" s="32">
        <v>0.3</v>
      </c>
      <c r="F5103" s="32">
        <v>-1</v>
      </c>
      <c r="G5103" s="32">
        <f t="shared" si="54"/>
        <v>-1.92</v>
      </c>
    </row>
    <row r="5104" spans="1:7" x14ac:dyDescent="0.25">
      <c r="A5104" s="31" t="s">
        <v>1052</v>
      </c>
      <c r="B5104" s="31"/>
      <c r="C5104" s="32">
        <v>2.2999999999999998</v>
      </c>
      <c r="D5104" s="32">
        <v>0.4</v>
      </c>
      <c r="E5104" s="32">
        <v>0.3</v>
      </c>
      <c r="F5104" s="32">
        <v>-1</v>
      </c>
      <c r="G5104" s="32">
        <f t="shared" si="54"/>
        <v>-0.27599999999999997</v>
      </c>
    </row>
    <row r="5105" spans="1:7" x14ac:dyDescent="0.25">
      <c r="A5105" s="31" t="s">
        <v>1052</v>
      </c>
      <c r="B5105" s="31"/>
      <c r="C5105" s="32">
        <v>5</v>
      </c>
      <c r="D5105" s="32">
        <v>0.3</v>
      </c>
      <c r="E5105" s="32"/>
      <c r="F5105" s="32">
        <v>-1</v>
      </c>
      <c r="G5105" s="32">
        <f t="shared" si="54"/>
        <v>-1.5</v>
      </c>
    </row>
    <row r="5106" spans="1:7" x14ac:dyDescent="0.25">
      <c r="A5106" s="31" t="s">
        <v>1052</v>
      </c>
      <c r="B5106" s="31"/>
      <c r="C5106" s="32">
        <v>2</v>
      </c>
      <c r="D5106" s="32">
        <v>0.3</v>
      </c>
      <c r="E5106" s="32"/>
      <c r="F5106" s="32">
        <v>-1</v>
      </c>
      <c r="G5106" s="32">
        <f t="shared" si="54"/>
        <v>-0.6</v>
      </c>
    </row>
    <row r="5108" spans="1:7" ht="45" customHeight="1" x14ac:dyDescent="0.25">
      <c r="A5108" s="28" t="s">
        <v>2012</v>
      </c>
      <c r="B5108" s="28" t="s">
        <v>1011</v>
      </c>
      <c r="C5108" s="28" t="s">
        <v>100</v>
      </c>
      <c r="D5108" s="29" t="s">
        <v>40</v>
      </c>
      <c r="E5108" s="71" t="s">
        <v>101</v>
      </c>
      <c r="F5108" s="71" t="s">
        <v>101</v>
      </c>
      <c r="G5108" s="30">
        <f>SUM(G5109:G5121)</f>
        <v>27.764100000000003</v>
      </c>
    </row>
    <row r="5109" spans="1:7" x14ac:dyDescent="0.25">
      <c r="A5109" s="31" t="s">
        <v>1048</v>
      </c>
      <c r="B5109" s="31"/>
      <c r="C5109" s="32"/>
      <c r="D5109" s="32"/>
      <c r="E5109" s="32"/>
      <c r="F5109" s="32"/>
      <c r="G5109" s="32"/>
    </row>
    <row r="5110" spans="1:7" x14ac:dyDescent="0.25">
      <c r="A5110" s="31" t="s">
        <v>1051</v>
      </c>
      <c r="B5110" s="31"/>
      <c r="C5110" s="32">
        <v>2.7</v>
      </c>
      <c r="D5110" s="32">
        <v>0.4</v>
      </c>
      <c r="E5110" s="32">
        <v>0.85</v>
      </c>
      <c r="F5110" s="32">
        <v>1.35</v>
      </c>
      <c r="G5110" s="32">
        <f t="shared" ref="G5110:G5121" si="55">PRODUCT(C5110:F5110)</f>
        <v>1.2393000000000001</v>
      </c>
    </row>
    <row r="5111" spans="1:7" x14ac:dyDescent="0.25">
      <c r="A5111" s="31" t="s">
        <v>1051</v>
      </c>
      <c r="B5111" s="31"/>
      <c r="C5111" s="32">
        <v>43.4</v>
      </c>
      <c r="D5111" s="32">
        <v>0.4</v>
      </c>
      <c r="E5111" s="32">
        <v>0.85</v>
      </c>
      <c r="F5111" s="32">
        <v>1.35</v>
      </c>
      <c r="G5111" s="32">
        <f t="shared" si="55"/>
        <v>19.9206</v>
      </c>
    </row>
    <row r="5112" spans="1:7" x14ac:dyDescent="0.25">
      <c r="A5112" s="31" t="s">
        <v>1051</v>
      </c>
      <c r="B5112" s="31"/>
      <c r="C5112" s="32">
        <v>16</v>
      </c>
      <c r="D5112" s="32">
        <v>0.4</v>
      </c>
      <c r="E5112" s="32">
        <v>0.85</v>
      </c>
      <c r="F5112" s="32">
        <v>1.35</v>
      </c>
      <c r="G5112" s="32">
        <f t="shared" si="55"/>
        <v>7.3440000000000012</v>
      </c>
    </row>
    <row r="5113" spans="1:7" x14ac:dyDescent="0.25">
      <c r="A5113" s="31" t="s">
        <v>1051</v>
      </c>
      <c r="B5113" s="31"/>
      <c r="C5113" s="32">
        <v>2.2999999999999998</v>
      </c>
      <c r="D5113" s="32">
        <v>0.4</v>
      </c>
      <c r="E5113" s="32">
        <v>0.85</v>
      </c>
      <c r="F5113" s="32">
        <v>1.35</v>
      </c>
      <c r="G5113" s="32">
        <f t="shared" si="55"/>
        <v>1.0556999999999999</v>
      </c>
    </row>
    <row r="5114" spans="1:7" x14ac:dyDescent="0.25">
      <c r="A5114" s="31" t="s">
        <v>1051</v>
      </c>
      <c r="B5114" s="31"/>
      <c r="C5114" s="32">
        <v>5</v>
      </c>
      <c r="D5114" s="32">
        <v>0.85</v>
      </c>
      <c r="E5114" s="32"/>
      <c r="F5114" s="32">
        <v>1.35</v>
      </c>
      <c r="G5114" s="32">
        <f t="shared" si="55"/>
        <v>5.7375000000000007</v>
      </c>
    </row>
    <row r="5115" spans="1:7" x14ac:dyDescent="0.25">
      <c r="A5115" s="31" t="s">
        <v>1051</v>
      </c>
      <c r="B5115" s="31"/>
      <c r="C5115" s="32">
        <v>2</v>
      </c>
      <c r="D5115" s="32">
        <v>0.85</v>
      </c>
      <c r="E5115" s="32"/>
      <c r="F5115" s="32">
        <v>1.35</v>
      </c>
      <c r="G5115" s="32">
        <f t="shared" si="55"/>
        <v>2.2949999999999999</v>
      </c>
    </row>
    <row r="5116" spans="1:7" x14ac:dyDescent="0.25">
      <c r="A5116" s="31" t="s">
        <v>1052</v>
      </c>
      <c r="B5116" s="31"/>
      <c r="C5116" s="32">
        <v>2.7</v>
      </c>
      <c r="D5116" s="32">
        <v>0.4</v>
      </c>
      <c r="E5116" s="32">
        <v>0.3</v>
      </c>
      <c r="F5116" s="32">
        <v>-1</v>
      </c>
      <c r="G5116" s="32">
        <f t="shared" si="55"/>
        <v>-0.32400000000000001</v>
      </c>
    </row>
    <row r="5117" spans="1:7" x14ac:dyDescent="0.25">
      <c r="A5117" s="31" t="s">
        <v>1052</v>
      </c>
      <c r="B5117" s="31"/>
      <c r="C5117" s="32">
        <v>43.4</v>
      </c>
      <c r="D5117" s="32">
        <v>0.4</v>
      </c>
      <c r="E5117" s="32">
        <v>0.3</v>
      </c>
      <c r="F5117" s="32">
        <v>-1</v>
      </c>
      <c r="G5117" s="32">
        <f t="shared" si="55"/>
        <v>-5.2079999999999993</v>
      </c>
    </row>
    <row r="5118" spans="1:7" x14ac:dyDescent="0.25">
      <c r="A5118" s="31" t="s">
        <v>1052</v>
      </c>
      <c r="B5118" s="31"/>
      <c r="C5118" s="32">
        <v>16</v>
      </c>
      <c r="D5118" s="32">
        <v>0.4</v>
      </c>
      <c r="E5118" s="32">
        <v>0.3</v>
      </c>
      <c r="F5118" s="32">
        <v>-1</v>
      </c>
      <c r="G5118" s="32">
        <f t="shared" si="55"/>
        <v>-1.92</v>
      </c>
    </row>
    <row r="5119" spans="1:7" x14ac:dyDescent="0.25">
      <c r="A5119" s="31" t="s">
        <v>1052</v>
      </c>
      <c r="B5119" s="31"/>
      <c r="C5119" s="32">
        <v>2.2999999999999998</v>
      </c>
      <c r="D5119" s="32">
        <v>0.4</v>
      </c>
      <c r="E5119" s="32">
        <v>0.3</v>
      </c>
      <c r="F5119" s="32">
        <v>-1</v>
      </c>
      <c r="G5119" s="32">
        <f t="shared" si="55"/>
        <v>-0.27599999999999997</v>
      </c>
    </row>
    <row r="5120" spans="1:7" x14ac:dyDescent="0.25">
      <c r="A5120" s="31" t="s">
        <v>1052</v>
      </c>
      <c r="B5120" s="31"/>
      <c r="C5120" s="32">
        <v>5</v>
      </c>
      <c r="D5120" s="32">
        <v>0.3</v>
      </c>
      <c r="E5120" s="32"/>
      <c r="F5120" s="32">
        <v>-1</v>
      </c>
      <c r="G5120" s="32">
        <f t="shared" si="55"/>
        <v>-1.5</v>
      </c>
    </row>
    <row r="5121" spans="1:7" x14ac:dyDescent="0.25">
      <c r="A5121" s="31" t="s">
        <v>1052</v>
      </c>
      <c r="B5121" s="31"/>
      <c r="C5121" s="32">
        <v>2</v>
      </c>
      <c r="D5121" s="32">
        <v>0.3</v>
      </c>
      <c r="E5121" s="32"/>
      <c r="F5121" s="32">
        <v>-1</v>
      </c>
      <c r="G5121" s="32">
        <f t="shared" si="55"/>
        <v>-0.6</v>
      </c>
    </row>
    <row r="5123" spans="1:7" ht="45" customHeight="1" x14ac:dyDescent="0.25">
      <c r="A5123" s="28" t="s">
        <v>2013</v>
      </c>
      <c r="B5123" s="28" t="s">
        <v>1011</v>
      </c>
      <c r="C5123" s="28" t="s">
        <v>102</v>
      </c>
      <c r="D5123" s="29" t="s">
        <v>40</v>
      </c>
      <c r="E5123" s="71" t="s">
        <v>103</v>
      </c>
      <c r="F5123" s="71" t="s">
        <v>103</v>
      </c>
      <c r="G5123" s="30">
        <f>SUM(G5124:G5130)</f>
        <v>7.2630000000000008</v>
      </c>
    </row>
    <row r="5124" spans="1:7" x14ac:dyDescent="0.25">
      <c r="A5124" s="31" t="s">
        <v>1048</v>
      </c>
      <c r="B5124" s="31"/>
      <c r="C5124" s="32"/>
      <c r="D5124" s="32"/>
      <c r="E5124" s="32"/>
      <c r="F5124" s="32"/>
      <c r="G5124" s="32"/>
    </row>
    <row r="5125" spans="1:7" x14ac:dyDescent="0.25">
      <c r="A5125" s="31" t="s">
        <v>1049</v>
      </c>
      <c r="B5125" s="31"/>
      <c r="C5125" s="32">
        <v>2.7</v>
      </c>
      <c r="D5125" s="32">
        <v>0.4</v>
      </c>
      <c r="E5125" s="32">
        <v>0.15</v>
      </c>
      <c r="F5125" s="32">
        <v>1.35</v>
      </c>
      <c r="G5125" s="32">
        <f t="shared" ref="G5125:G5130" si="56">PRODUCT(C5125:F5125)</f>
        <v>0.21870000000000003</v>
      </c>
    </row>
    <row r="5126" spans="1:7" x14ac:dyDescent="0.25">
      <c r="A5126" s="31" t="s">
        <v>1049</v>
      </c>
      <c r="B5126" s="31"/>
      <c r="C5126" s="32">
        <v>43.4</v>
      </c>
      <c r="D5126" s="32">
        <v>0.4</v>
      </c>
      <c r="E5126" s="32">
        <v>0.15</v>
      </c>
      <c r="F5126" s="32">
        <v>1.35</v>
      </c>
      <c r="G5126" s="32">
        <f t="shared" si="56"/>
        <v>3.5153999999999996</v>
      </c>
    </row>
    <row r="5127" spans="1:7" x14ac:dyDescent="0.25">
      <c r="A5127" s="31" t="s">
        <v>1049</v>
      </c>
      <c r="B5127" s="31"/>
      <c r="C5127" s="32">
        <v>5</v>
      </c>
      <c r="D5127" s="32"/>
      <c r="E5127" s="32">
        <v>0.15</v>
      </c>
      <c r="F5127" s="32">
        <v>1.35</v>
      </c>
      <c r="G5127" s="32">
        <f t="shared" si="56"/>
        <v>1.0125000000000002</v>
      </c>
    </row>
    <row r="5128" spans="1:7" x14ac:dyDescent="0.25">
      <c r="A5128" s="31" t="s">
        <v>1050</v>
      </c>
      <c r="B5128" s="31"/>
      <c r="C5128" s="32">
        <v>16</v>
      </c>
      <c r="D5128" s="32">
        <v>0.4</v>
      </c>
      <c r="E5128" s="32">
        <v>0.2</v>
      </c>
      <c r="F5128" s="32">
        <v>1.35</v>
      </c>
      <c r="G5128" s="32">
        <f t="shared" si="56"/>
        <v>1.7280000000000004</v>
      </c>
    </row>
    <row r="5129" spans="1:7" x14ac:dyDescent="0.25">
      <c r="A5129" s="31" t="s">
        <v>1050</v>
      </c>
      <c r="B5129" s="31"/>
      <c r="C5129" s="32">
        <v>2.2999999999999998</v>
      </c>
      <c r="D5129" s="32">
        <v>0.4</v>
      </c>
      <c r="E5129" s="32">
        <v>0.2</v>
      </c>
      <c r="F5129" s="32">
        <v>1.35</v>
      </c>
      <c r="G5129" s="32">
        <f t="shared" si="56"/>
        <v>0.24840000000000001</v>
      </c>
    </row>
    <row r="5130" spans="1:7" x14ac:dyDescent="0.25">
      <c r="A5130" s="31" t="s">
        <v>1050</v>
      </c>
      <c r="B5130" s="31"/>
      <c r="C5130" s="32">
        <v>2</v>
      </c>
      <c r="D5130" s="32"/>
      <c r="E5130" s="32">
        <v>0.2</v>
      </c>
      <c r="F5130" s="32">
        <v>1.35</v>
      </c>
      <c r="G5130" s="32">
        <f t="shared" si="56"/>
        <v>0.54</v>
      </c>
    </row>
    <row r="5132" spans="1:7" ht="45" customHeight="1" x14ac:dyDescent="0.25">
      <c r="A5132" s="28" t="s">
        <v>2014</v>
      </c>
      <c r="B5132" s="28" t="s">
        <v>1011</v>
      </c>
      <c r="C5132" s="28" t="s">
        <v>104</v>
      </c>
      <c r="D5132" s="29" t="s">
        <v>40</v>
      </c>
      <c r="E5132" s="71" t="s">
        <v>105</v>
      </c>
      <c r="F5132" s="71" t="s">
        <v>105</v>
      </c>
      <c r="G5132" s="30">
        <f>SUM(G5133:G5139)</f>
        <v>7.2630000000000008</v>
      </c>
    </row>
    <row r="5133" spans="1:7" x14ac:dyDescent="0.25">
      <c r="A5133" s="31" t="s">
        <v>1048</v>
      </c>
      <c r="B5133" s="31"/>
      <c r="C5133" s="32"/>
      <c r="D5133" s="32"/>
      <c r="E5133" s="32"/>
      <c r="F5133" s="32"/>
      <c r="G5133" s="32"/>
    </row>
    <row r="5134" spans="1:7" x14ac:dyDescent="0.25">
      <c r="A5134" s="31" t="s">
        <v>1049</v>
      </c>
      <c r="B5134" s="31"/>
      <c r="C5134" s="32">
        <v>2.7</v>
      </c>
      <c r="D5134" s="32">
        <v>0.4</v>
      </c>
      <c r="E5134" s="32">
        <v>0.15</v>
      </c>
      <c r="F5134" s="32">
        <v>1.35</v>
      </c>
      <c r="G5134" s="32">
        <f t="shared" ref="G5134:G5139" si="57">PRODUCT(C5134:F5134)</f>
        <v>0.21870000000000003</v>
      </c>
    </row>
    <row r="5135" spans="1:7" x14ac:dyDescent="0.25">
      <c r="A5135" s="31" t="s">
        <v>1049</v>
      </c>
      <c r="B5135" s="31"/>
      <c r="C5135" s="32">
        <v>43.4</v>
      </c>
      <c r="D5135" s="32">
        <v>0.4</v>
      </c>
      <c r="E5135" s="32">
        <v>0.15</v>
      </c>
      <c r="F5135" s="32">
        <v>1.35</v>
      </c>
      <c r="G5135" s="32">
        <f t="shared" si="57"/>
        <v>3.5153999999999996</v>
      </c>
    </row>
    <row r="5136" spans="1:7" x14ac:dyDescent="0.25">
      <c r="A5136" s="31" t="s">
        <v>1049</v>
      </c>
      <c r="B5136" s="31"/>
      <c r="C5136" s="32">
        <v>5</v>
      </c>
      <c r="D5136" s="32"/>
      <c r="E5136" s="32">
        <v>0.15</v>
      </c>
      <c r="F5136" s="32">
        <v>1.35</v>
      </c>
      <c r="G5136" s="32">
        <f t="shared" si="57"/>
        <v>1.0125000000000002</v>
      </c>
    </row>
    <row r="5137" spans="1:7" x14ac:dyDescent="0.25">
      <c r="A5137" s="31" t="s">
        <v>1050</v>
      </c>
      <c r="B5137" s="31"/>
      <c r="C5137" s="32">
        <v>16</v>
      </c>
      <c r="D5137" s="32">
        <v>0.4</v>
      </c>
      <c r="E5137" s="32">
        <v>0.2</v>
      </c>
      <c r="F5137" s="32">
        <v>1.35</v>
      </c>
      <c r="G5137" s="32">
        <f t="shared" si="57"/>
        <v>1.7280000000000004</v>
      </c>
    </row>
    <row r="5138" spans="1:7" x14ac:dyDescent="0.25">
      <c r="A5138" s="31" t="s">
        <v>1050</v>
      </c>
      <c r="B5138" s="31"/>
      <c r="C5138" s="32">
        <v>2.2999999999999998</v>
      </c>
      <c r="D5138" s="32">
        <v>0.4</v>
      </c>
      <c r="E5138" s="32">
        <v>0.2</v>
      </c>
      <c r="F5138" s="32">
        <v>1.35</v>
      </c>
      <c r="G5138" s="32">
        <f t="shared" si="57"/>
        <v>0.24840000000000001</v>
      </c>
    </row>
    <row r="5139" spans="1:7" x14ac:dyDescent="0.25">
      <c r="A5139" s="31" t="s">
        <v>1050</v>
      </c>
      <c r="B5139" s="31"/>
      <c r="C5139" s="32">
        <v>2</v>
      </c>
      <c r="D5139" s="32"/>
      <c r="E5139" s="32">
        <v>0.2</v>
      </c>
      <c r="F5139" s="32">
        <v>1.35</v>
      </c>
      <c r="G5139" s="32">
        <f t="shared" si="57"/>
        <v>0.54</v>
      </c>
    </row>
    <row r="5141" spans="1:7" ht="45" customHeight="1" x14ac:dyDescent="0.25">
      <c r="A5141" s="28" t="s">
        <v>2015</v>
      </c>
      <c r="B5141" s="28" t="s">
        <v>1011</v>
      </c>
      <c r="C5141" s="28" t="s">
        <v>106</v>
      </c>
      <c r="D5141" s="29" t="s">
        <v>40</v>
      </c>
      <c r="E5141" s="71" t="s">
        <v>107</v>
      </c>
      <c r="F5141" s="71" t="s">
        <v>107</v>
      </c>
      <c r="G5141" s="30">
        <f>SUM(G5142:G5142)</f>
        <v>0.5</v>
      </c>
    </row>
    <row r="5142" spans="1:7" x14ac:dyDescent="0.25">
      <c r="A5142" s="31"/>
      <c r="B5142" s="31"/>
      <c r="C5142" s="32">
        <v>0.5</v>
      </c>
      <c r="D5142" s="32"/>
      <c r="E5142" s="32"/>
      <c r="F5142" s="32"/>
      <c r="G5142" s="32">
        <f>PRODUCT(C5142:F5142)</f>
        <v>0.5</v>
      </c>
    </row>
    <row r="5144" spans="1:7" x14ac:dyDescent="0.25">
      <c r="B5144" t="s">
        <v>1009</v>
      </c>
      <c r="C5144" s="26" t="s">
        <v>6</v>
      </c>
      <c r="D5144" s="27" t="s">
        <v>7</v>
      </c>
      <c r="E5144" s="26" t="s">
        <v>8</v>
      </c>
    </row>
    <row r="5145" spans="1:7" x14ac:dyDescent="0.25">
      <c r="B5145" t="s">
        <v>1009</v>
      </c>
      <c r="C5145" s="26" t="s">
        <v>9</v>
      </c>
      <c r="D5145" s="27" t="s">
        <v>415</v>
      </c>
      <c r="E5145" s="26" t="s">
        <v>416</v>
      </c>
    </row>
    <row r="5146" spans="1:7" x14ac:dyDescent="0.25">
      <c r="B5146" t="s">
        <v>1009</v>
      </c>
      <c r="C5146" s="26" t="s">
        <v>11</v>
      </c>
      <c r="D5146" s="27" t="s">
        <v>7</v>
      </c>
      <c r="E5146" s="26" t="s">
        <v>12</v>
      </c>
    </row>
    <row r="5148" spans="1:7" ht="45" customHeight="1" x14ac:dyDescent="0.25">
      <c r="A5148" s="28" t="s">
        <v>2016</v>
      </c>
      <c r="B5148" s="28" t="s">
        <v>1011</v>
      </c>
      <c r="C5148" s="28" t="s">
        <v>14</v>
      </c>
      <c r="D5148" s="29" t="s">
        <v>15</v>
      </c>
      <c r="E5148" s="71" t="s">
        <v>16</v>
      </c>
      <c r="F5148" s="71" t="s">
        <v>16</v>
      </c>
      <c r="G5148" s="30">
        <f>SUM(G5149:G5149)</f>
        <v>40</v>
      </c>
    </row>
    <row r="5149" spans="1:7" x14ac:dyDescent="0.25">
      <c r="A5149" s="31"/>
      <c r="B5149" s="31"/>
      <c r="C5149" s="32">
        <v>40</v>
      </c>
      <c r="D5149" s="32"/>
      <c r="E5149" s="32"/>
      <c r="F5149" s="32"/>
      <c r="G5149" s="32">
        <f>PRODUCT(C5149:F5149)</f>
        <v>40</v>
      </c>
    </row>
    <row r="5151" spans="1:7" ht="45" customHeight="1" x14ac:dyDescent="0.25">
      <c r="A5151" s="28" t="s">
        <v>2017</v>
      </c>
      <c r="B5151" s="28" t="s">
        <v>1011</v>
      </c>
      <c r="C5151" s="28" t="s">
        <v>17</v>
      </c>
      <c r="D5151" s="29" t="s">
        <v>18</v>
      </c>
      <c r="E5151" s="71" t="s">
        <v>19</v>
      </c>
      <c r="F5151" s="71" t="s">
        <v>19</v>
      </c>
      <c r="G5151" s="30">
        <f>SUM(G5152:G5152)</f>
        <v>8</v>
      </c>
    </row>
    <row r="5152" spans="1:7" x14ac:dyDescent="0.25">
      <c r="A5152" s="31"/>
      <c r="B5152" s="31"/>
      <c r="C5152" s="32">
        <v>8</v>
      </c>
      <c r="D5152" s="32"/>
      <c r="E5152" s="32"/>
      <c r="F5152" s="32"/>
      <c r="G5152" s="32">
        <f>PRODUCT(C5152:F5152)</f>
        <v>8</v>
      </c>
    </row>
    <row r="5154" spans="1:7" ht="45" customHeight="1" x14ac:dyDescent="0.25">
      <c r="A5154" s="28" t="s">
        <v>2018</v>
      </c>
      <c r="B5154" s="28" t="s">
        <v>1011</v>
      </c>
      <c r="C5154" s="28" t="s">
        <v>20</v>
      </c>
      <c r="D5154" s="29" t="s">
        <v>18</v>
      </c>
      <c r="E5154" s="71" t="s">
        <v>21</v>
      </c>
      <c r="F5154" s="71" t="s">
        <v>21</v>
      </c>
      <c r="G5154" s="30">
        <f>SUM(G5155:G5155)</f>
        <v>4</v>
      </c>
    </row>
    <row r="5155" spans="1:7" x14ac:dyDescent="0.25">
      <c r="A5155" s="31"/>
      <c r="B5155" s="31"/>
      <c r="C5155" s="32">
        <v>4</v>
      </c>
      <c r="D5155" s="32"/>
      <c r="E5155" s="32"/>
      <c r="F5155" s="32"/>
      <c r="G5155" s="32">
        <f>PRODUCT(C5155:F5155)</f>
        <v>4</v>
      </c>
    </row>
    <row r="5157" spans="1:7" ht="45" customHeight="1" x14ac:dyDescent="0.25">
      <c r="A5157" s="28" t="s">
        <v>2019</v>
      </c>
      <c r="B5157" s="28" t="s">
        <v>1011</v>
      </c>
      <c r="C5157" s="28" t="s">
        <v>22</v>
      </c>
      <c r="D5157" s="29" t="s">
        <v>15</v>
      </c>
      <c r="E5157" s="71" t="s">
        <v>23</v>
      </c>
      <c r="F5157" s="71" t="s">
        <v>23</v>
      </c>
      <c r="G5157" s="30">
        <f>SUM(G5158:G5158)</f>
        <v>85</v>
      </c>
    </row>
    <row r="5158" spans="1:7" x14ac:dyDescent="0.25">
      <c r="A5158" s="31"/>
      <c r="B5158" s="31"/>
      <c r="C5158" s="32">
        <v>85</v>
      </c>
      <c r="D5158" s="32"/>
      <c r="E5158" s="32"/>
      <c r="F5158" s="32"/>
      <c r="G5158" s="32">
        <f>PRODUCT(C5158:F5158)</f>
        <v>85</v>
      </c>
    </row>
    <row r="5160" spans="1:7" ht="45" customHeight="1" x14ac:dyDescent="0.25">
      <c r="A5160" s="28" t="s">
        <v>2020</v>
      </c>
      <c r="B5160" s="28" t="s">
        <v>1011</v>
      </c>
      <c r="C5160" s="28" t="s">
        <v>24</v>
      </c>
      <c r="D5160" s="29" t="s">
        <v>18</v>
      </c>
      <c r="E5160" s="71" t="s">
        <v>25</v>
      </c>
      <c r="F5160" s="71" t="s">
        <v>25</v>
      </c>
      <c r="G5160" s="30">
        <f>SUM(G5161:G5163)</f>
        <v>7</v>
      </c>
    </row>
    <row r="5161" spans="1:7" x14ac:dyDescent="0.25">
      <c r="A5161" s="31" t="s">
        <v>1016</v>
      </c>
      <c r="B5161" s="31"/>
      <c r="C5161" s="32">
        <v>4</v>
      </c>
      <c r="D5161" s="32"/>
      <c r="E5161" s="32"/>
      <c r="F5161" s="32"/>
      <c r="G5161" s="32">
        <f>PRODUCT(C5161:F5161)</f>
        <v>4</v>
      </c>
    </row>
    <row r="5162" spans="1:7" x14ac:dyDescent="0.25">
      <c r="A5162" s="31" t="s">
        <v>1017</v>
      </c>
      <c r="B5162" s="31"/>
      <c r="C5162" s="32">
        <v>2</v>
      </c>
      <c r="D5162" s="32"/>
      <c r="E5162" s="32"/>
      <c r="F5162" s="32"/>
      <c r="G5162" s="32">
        <f>PRODUCT(C5162:F5162)</f>
        <v>2</v>
      </c>
    </row>
    <row r="5163" spans="1:7" x14ac:dyDescent="0.25">
      <c r="A5163" s="31" t="s">
        <v>1018</v>
      </c>
      <c r="B5163" s="31"/>
      <c r="C5163" s="32">
        <v>1</v>
      </c>
      <c r="D5163" s="32"/>
      <c r="E5163" s="32"/>
      <c r="F5163" s="32"/>
      <c r="G5163" s="32">
        <f>PRODUCT(C5163:F5163)</f>
        <v>1</v>
      </c>
    </row>
    <row r="5165" spans="1:7" ht="45" customHeight="1" x14ac:dyDescent="0.25">
      <c r="A5165" s="28" t="s">
        <v>2021</v>
      </c>
      <c r="B5165" s="28" t="s">
        <v>1011</v>
      </c>
      <c r="C5165" s="28" t="s">
        <v>26</v>
      </c>
      <c r="D5165" s="29" t="s">
        <v>18</v>
      </c>
      <c r="E5165" s="71" t="s">
        <v>27</v>
      </c>
      <c r="F5165" s="71" t="s">
        <v>27</v>
      </c>
      <c r="G5165" s="30">
        <f>SUM(G5166:G5167)</f>
        <v>3</v>
      </c>
    </row>
    <row r="5166" spans="1:7" x14ac:dyDescent="0.25">
      <c r="A5166" s="31" t="s">
        <v>1020</v>
      </c>
      <c r="B5166" s="31"/>
      <c r="C5166" s="32">
        <v>2</v>
      </c>
      <c r="D5166" s="32"/>
      <c r="E5166" s="32"/>
      <c r="F5166" s="32"/>
      <c r="G5166" s="32">
        <f>PRODUCT(C5166:F5166)</f>
        <v>2</v>
      </c>
    </row>
    <row r="5167" spans="1:7" x14ac:dyDescent="0.25">
      <c r="A5167" s="31" t="s">
        <v>1021</v>
      </c>
      <c r="B5167" s="31"/>
      <c r="C5167" s="32">
        <v>1</v>
      </c>
      <c r="D5167" s="32"/>
      <c r="E5167" s="32"/>
      <c r="F5167" s="32"/>
      <c r="G5167" s="32">
        <f>PRODUCT(C5167:F5167)</f>
        <v>1</v>
      </c>
    </row>
    <row r="5169" spans="1:7" ht="45" customHeight="1" x14ac:dyDescent="0.25">
      <c r="A5169" s="28" t="s">
        <v>2022</v>
      </c>
      <c r="B5169" s="28" t="s">
        <v>1011</v>
      </c>
      <c r="C5169" s="28" t="s">
        <v>28</v>
      </c>
      <c r="D5169" s="29" t="s">
        <v>18</v>
      </c>
      <c r="E5169" s="71" t="s">
        <v>29</v>
      </c>
      <c r="F5169" s="71" t="s">
        <v>29</v>
      </c>
      <c r="G5169" s="30">
        <f>SUM(G5170:G5172)</f>
        <v>6</v>
      </c>
    </row>
    <row r="5170" spans="1:7" x14ac:dyDescent="0.25">
      <c r="A5170" s="31" t="s">
        <v>1023</v>
      </c>
      <c r="B5170" s="31"/>
      <c r="C5170" s="32">
        <v>1</v>
      </c>
      <c r="D5170" s="32"/>
      <c r="E5170" s="32"/>
      <c r="F5170" s="32"/>
      <c r="G5170" s="32">
        <f>PRODUCT(C5170:F5170)</f>
        <v>1</v>
      </c>
    </row>
    <row r="5171" spans="1:7" x14ac:dyDescent="0.25">
      <c r="A5171" s="31" t="s">
        <v>1024</v>
      </c>
      <c r="B5171" s="31"/>
      <c r="C5171" s="32">
        <v>4</v>
      </c>
      <c r="D5171" s="32"/>
      <c r="E5171" s="32"/>
      <c r="F5171" s="32"/>
      <c r="G5171" s="32">
        <f>PRODUCT(C5171:F5171)</f>
        <v>4</v>
      </c>
    </row>
    <row r="5172" spans="1:7" x14ac:dyDescent="0.25">
      <c r="A5172" s="31" t="s">
        <v>1025</v>
      </c>
      <c r="B5172" s="31"/>
      <c r="C5172" s="32">
        <v>1</v>
      </c>
      <c r="D5172" s="32"/>
      <c r="E5172" s="32"/>
      <c r="F5172" s="32"/>
      <c r="G5172" s="32">
        <f>PRODUCT(C5172:F5172)</f>
        <v>1</v>
      </c>
    </row>
    <row r="5174" spans="1:7" ht="45" customHeight="1" x14ac:dyDescent="0.25">
      <c r="A5174" s="28" t="s">
        <v>2023</v>
      </c>
      <c r="B5174" s="28" t="s">
        <v>1011</v>
      </c>
      <c r="C5174" s="28" t="s">
        <v>30</v>
      </c>
      <c r="D5174" s="29" t="s">
        <v>31</v>
      </c>
      <c r="E5174" s="71" t="s">
        <v>32</v>
      </c>
      <c r="F5174" s="71" t="s">
        <v>32</v>
      </c>
      <c r="G5174" s="30">
        <f>SUM(G5175:G5175)</f>
        <v>11</v>
      </c>
    </row>
    <row r="5175" spans="1:7" x14ac:dyDescent="0.25">
      <c r="A5175" s="31"/>
      <c r="B5175" s="31"/>
      <c r="C5175" s="32">
        <v>11</v>
      </c>
      <c r="D5175" s="32"/>
      <c r="E5175" s="32"/>
      <c r="F5175" s="32"/>
      <c r="G5175" s="32">
        <f>PRODUCT(C5175:F5175)</f>
        <v>11</v>
      </c>
    </row>
    <row r="5177" spans="1:7" ht="45" customHeight="1" x14ac:dyDescent="0.25">
      <c r="A5177" s="28" t="s">
        <v>2024</v>
      </c>
      <c r="B5177" s="28" t="s">
        <v>1011</v>
      </c>
      <c r="C5177" s="28" t="s">
        <v>33</v>
      </c>
      <c r="D5177" s="29" t="s">
        <v>31</v>
      </c>
      <c r="E5177" s="71" t="s">
        <v>34</v>
      </c>
      <c r="F5177" s="71" t="s">
        <v>34</v>
      </c>
      <c r="G5177" s="30">
        <f>SUM(G5178:G5178)</f>
        <v>11</v>
      </c>
    </row>
    <row r="5178" spans="1:7" x14ac:dyDescent="0.25">
      <c r="A5178" s="31"/>
      <c r="B5178" s="31"/>
      <c r="C5178" s="32">
        <v>11</v>
      </c>
      <c r="D5178" s="32"/>
      <c r="E5178" s="32"/>
      <c r="F5178" s="32"/>
      <c r="G5178" s="32">
        <f>PRODUCT(C5178:F5178)</f>
        <v>11</v>
      </c>
    </row>
    <row r="5180" spans="1:7" x14ac:dyDescent="0.25">
      <c r="B5180" t="s">
        <v>1009</v>
      </c>
      <c r="C5180" s="26" t="s">
        <v>6</v>
      </c>
      <c r="D5180" s="27" t="s">
        <v>7</v>
      </c>
      <c r="E5180" s="26" t="s">
        <v>8</v>
      </c>
    </row>
    <row r="5181" spans="1:7" x14ac:dyDescent="0.25">
      <c r="B5181" t="s">
        <v>1009</v>
      </c>
      <c r="C5181" s="26" t="s">
        <v>9</v>
      </c>
      <c r="D5181" s="27" t="s">
        <v>415</v>
      </c>
      <c r="E5181" s="26" t="s">
        <v>416</v>
      </c>
    </row>
    <row r="5182" spans="1:7" x14ac:dyDescent="0.25">
      <c r="B5182" t="s">
        <v>1009</v>
      </c>
      <c r="C5182" s="26" t="s">
        <v>11</v>
      </c>
      <c r="D5182" s="27" t="s">
        <v>36</v>
      </c>
      <c r="E5182" s="26" t="s">
        <v>37</v>
      </c>
    </row>
    <row r="5184" spans="1:7" ht="45" customHeight="1" x14ac:dyDescent="0.25">
      <c r="A5184" s="28" t="s">
        <v>2025</v>
      </c>
      <c r="B5184" s="28" t="s">
        <v>1011</v>
      </c>
      <c r="C5184" s="28" t="s">
        <v>39</v>
      </c>
      <c r="D5184" s="29" t="s">
        <v>40</v>
      </c>
      <c r="E5184" s="71" t="s">
        <v>41</v>
      </c>
      <c r="F5184" s="71" t="s">
        <v>41</v>
      </c>
      <c r="G5184" s="30">
        <f>SUM(G5185:G5185)</f>
        <v>2</v>
      </c>
    </row>
    <row r="5185" spans="1:7" x14ac:dyDescent="0.25">
      <c r="A5185" s="31"/>
      <c r="B5185" s="31"/>
      <c r="C5185" s="32">
        <v>2</v>
      </c>
      <c r="D5185" s="32"/>
      <c r="E5185" s="32"/>
      <c r="F5185" s="32"/>
      <c r="G5185" s="32">
        <f>PRODUCT(C5185:F5185)</f>
        <v>2</v>
      </c>
    </row>
    <row r="5187" spans="1:7" x14ac:dyDescent="0.25">
      <c r="B5187" t="s">
        <v>1009</v>
      </c>
      <c r="C5187" s="26" t="s">
        <v>6</v>
      </c>
      <c r="D5187" s="27" t="s">
        <v>7</v>
      </c>
      <c r="E5187" s="26" t="s">
        <v>8</v>
      </c>
    </row>
    <row r="5188" spans="1:7" x14ac:dyDescent="0.25">
      <c r="B5188" t="s">
        <v>1009</v>
      </c>
      <c r="C5188" s="26" t="s">
        <v>9</v>
      </c>
      <c r="D5188" s="27" t="s">
        <v>415</v>
      </c>
      <c r="E5188" s="26" t="s">
        <v>416</v>
      </c>
    </row>
    <row r="5189" spans="1:7" x14ac:dyDescent="0.25">
      <c r="B5189" t="s">
        <v>1009</v>
      </c>
      <c r="C5189" s="26" t="s">
        <v>11</v>
      </c>
      <c r="D5189" s="27" t="s">
        <v>42</v>
      </c>
      <c r="E5189" s="26" t="s">
        <v>43</v>
      </c>
    </row>
    <row r="5191" spans="1:7" ht="45" customHeight="1" x14ac:dyDescent="0.25">
      <c r="A5191" s="28" t="s">
        <v>2026</v>
      </c>
      <c r="B5191" s="28" t="s">
        <v>1011</v>
      </c>
      <c r="C5191" s="28" t="s">
        <v>45</v>
      </c>
      <c r="D5191" s="29" t="s">
        <v>31</v>
      </c>
      <c r="E5191" s="71" t="s">
        <v>46</v>
      </c>
      <c r="F5191" s="71" t="s">
        <v>46</v>
      </c>
      <c r="G5191" s="30">
        <f>SUM(G5192:G5192)</f>
        <v>11.920000000000002</v>
      </c>
    </row>
    <row r="5192" spans="1:7" x14ac:dyDescent="0.25">
      <c r="A5192" s="31"/>
      <c r="B5192" s="31"/>
      <c r="C5192" s="32">
        <v>29.8</v>
      </c>
      <c r="D5192" s="32">
        <v>0.4</v>
      </c>
      <c r="E5192" s="32"/>
      <c r="F5192" s="32"/>
      <c r="G5192" s="32">
        <f>PRODUCT(C5192:F5192)</f>
        <v>11.920000000000002</v>
      </c>
    </row>
    <row r="5194" spans="1:7" ht="45" customHeight="1" x14ac:dyDescent="0.25">
      <c r="A5194" s="28" t="s">
        <v>2027</v>
      </c>
      <c r="B5194" s="28" t="s">
        <v>1011</v>
      </c>
      <c r="C5194" s="28" t="s">
        <v>47</v>
      </c>
      <c r="D5194" s="29" t="s">
        <v>31</v>
      </c>
      <c r="E5194" s="71" t="s">
        <v>48</v>
      </c>
      <c r="F5194" s="71" t="s">
        <v>48</v>
      </c>
      <c r="G5194" s="30">
        <f>SUM(G5195:G5195)</f>
        <v>3</v>
      </c>
    </row>
    <row r="5195" spans="1:7" x14ac:dyDescent="0.25">
      <c r="A5195" s="31"/>
      <c r="B5195" s="31"/>
      <c r="C5195" s="32">
        <v>3</v>
      </c>
      <c r="D5195" s="32"/>
      <c r="E5195" s="32"/>
      <c r="F5195" s="32"/>
      <c r="G5195" s="32">
        <f>PRODUCT(C5195:F5195)</f>
        <v>3</v>
      </c>
    </row>
    <row r="5197" spans="1:7" ht="45" customHeight="1" x14ac:dyDescent="0.25">
      <c r="A5197" s="28" t="s">
        <v>2028</v>
      </c>
      <c r="B5197" s="28" t="s">
        <v>1011</v>
      </c>
      <c r="C5197" s="28" t="s">
        <v>49</v>
      </c>
      <c r="D5197" s="29" t="s">
        <v>31</v>
      </c>
      <c r="E5197" s="71" t="s">
        <v>50</v>
      </c>
      <c r="F5197" s="71" t="s">
        <v>50</v>
      </c>
      <c r="G5197" s="30">
        <f>SUM(G5198:G5198)</f>
        <v>5</v>
      </c>
    </row>
    <row r="5198" spans="1:7" x14ac:dyDescent="0.25">
      <c r="A5198" s="31"/>
      <c r="B5198" s="31"/>
      <c r="C5198" s="32">
        <v>12.5</v>
      </c>
      <c r="D5198" s="32">
        <v>0.4</v>
      </c>
      <c r="E5198" s="32"/>
      <c r="F5198" s="32"/>
      <c r="G5198" s="32">
        <f>PRODUCT(C5198:F5198)</f>
        <v>5</v>
      </c>
    </row>
    <row r="5200" spans="1:7" ht="45" customHeight="1" x14ac:dyDescent="0.25">
      <c r="A5200" s="28" t="s">
        <v>2029</v>
      </c>
      <c r="B5200" s="28" t="s">
        <v>1011</v>
      </c>
      <c r="C5200" s="28" t="s">
        <v>383</v>
      </c>
      <c r="D5200" s="29" t="s">
        <v>31</v>
      </c>
      <c r="E5200" s="71" t="s">
        <v>384</v>
      </c>
      <c r="F5200" s="71" t="s">
        <v>384</v>
      </c>
      <c r="G5200" s="30">
        <f>SUM(G5201:G5201)</f>
        <v>1</v>
      </c>
    </row>
    <row r="5201" spans="1:7" x14ac:dyDescent="0.25">
      <c r="A5201" s="31"/>
      <c r="B5201" s="31"/>
      <c r="C5201" s="32">
        <v>1</v>
      </c>
      <c r="D5201" s="32"/>
      <c r="E5201" s="32"/>
      <c r="F5201" s="32"/>
      <c r="G5201" s="32">
        <f>PRODUCT(C5201:F5201)</f>
        <v>1</v>
      </c>
    </row>
    <row r="5203" spans="1:7" ht="45" customHeight="1" x14ac:dyDescent="0.25">
      <c r="A5203" s="28" t="s">
        <v>2030</v>
      </c>
      <c r="B5203" s="28" t="s">
        <v>1011</v>
      </c>
      <c r="C5203" s="28" t="s">
        <v>51</v>
      </c>
      <c r="D5203" s="29" t="s">
        <v>15</v>
      </c>
      <c r="E5203" s="71" t="s">
        <v>52</v>
      </c>
      <c r="F5203" s="71" t="s">
        <v>52</v>
      </c>
      <c r="G5203" s="30">
        <f>SUM(G5204:G5205)</f>
        <v>29</v>
      </c>
    </row>
    <row r="5204" spans="1:7" x14ac:dyDescent="0.25">
      <c r="A5204" s="31"/>
      <c r="B5204" s="31"/>
      <c r="C5204" s="32">
        <v>12.5</v>
      </c>
      <c r="D5204" s="32">
        <v>2</v>
      </c>
      <c r="E5204" s="32"/>
      <c r="F5204" s="32"/>
      <c r="G5204" s="32">
        <f>PRODUCT(C5204:F5204)</f>
        <v>25</v>
      </c>
    </row>
    <row r="5205" spans="1:7" x14ac:dyDescent="0.25">
      <c r="A5205" s="31"/>
      <c r="B5205" s="31"/>
      <c r="C5205" s="32">
        <v>1</v>
      </c>
      <c r="D5205" s="32">
        <v>4</v>
      </c>
      <c r="E5205" s="32"/>
      <c r="F5205" s="32"/>
      <c r="G5205" s="32">
        <f>PRODUCT(C5205:F5205)</f>
        <v>4</v>
      </c>
    </row>
    <row r="5207" spans="1:7" x14ac:dyDescent="0.25">
      <c r="B5207" t="s">
        <v>1009</v>
      </c>
      <c r="C5207" s="26" t="s">
        <v>6</v>
      </c>
      <c r="D5207" s="27" t="s">
        <v>7</v>
      </c>
      <c r="E5207" s="26" t="s">
        <v>8</v>
      </c>
    </row>
    <row r="5208" spans="1:7" x14ac:dyDescent="0.25">
      <c r="B5208" t="s">
        <v>1009</v>
      </c>
      <c r="C5208" s="26" t="s">
        <v>9</v>
      </c>
      <c r="D5208" s="27" t="s">
        <v>415</v>
      </c>
      <c r="E5208" s="26" t="s">
        <v>416</v>
      </c>
    </row>
    <row r="5209" spans="1:7" x14ac:dyDescent="0.25">
      <c r="B5209" t="s">
        <v>1009</v>
      </c>
      <c r="C5209" s="26" t="s">
        <v>11</v>
      </c>
      <c r="D5209" s="27" t="s">
        <v>53</v>
      </c>
      <c r="E5209" s="26" t="s">
        <v>54</v>
      </c>
    </row>
    <row r="5211" spans="1:7" ht="45" customHeight="1" x14ac:dyDescent="0.25">
      <c r="A5211" s="28" t="s">
        <v>2031</v>
      </c>
      <c r="B5211" s="28" t="s">
        <v>1011</v>
      </c>
      <c r="C5211" s="28" t="s">
        <v>56</v>
      </c>
      <c r="D5211" s="29" t="s">
        <v>40</v>
      </c>
      <c r="E5211" s="71" t="s">
        <v>57</v>
      </c>
      <c r="F5211" s="71" t="s">
        <v>57</v>
      </c>
      <c r="G5211" s="30">
        <f>SUM(G5212:G5213)</f>
        <v>14.382000000000001</v>
      </c>
    </row>
    <row r="5212" spans="1:7" x14ac:dyDescent="0.25">
      <c r="A5212" s="31"/>
      <c r="B5212" s="31"/>
      <c r="C5212" s="32">
        <v>29.8</v>
      </c>
      <c r="D5212" s="32">
        <v>0.4</v>
      </c>
      <c r="E5212" s="32">
        <v>0.85</v>
      </c>
      <c r="F5212" s="32"/>
      <c r="G5212" s="32">
        <f>PRODUCT(C5212:F5212)</f>
        <v>10.132000000000001</v>
      </c>
    </row>
    <row r="5213" spans="1:7" x14ac:dyDescent="0.25">
      <c r="A5213" s="31"/>
      <c r="B5213" s="31"/>
      <c r="C5213" s="32">
        <v>12.5</v>
      </c>
      <c r="D5213" s="32">
        <v>0.4</v>
      </c>
      <c r="E5213" s="32">
        <v>0.85</v>
      </c>
      <c r="F5213" s="32"/>
      <c r="G5213" s="32">
        <f>PRODUCT(C5213:F5213)</f>
        <v>4.25</v>
      </c>
    </row>
    <row r="5215" spans="1:7" ht="45" customHeight="1" x14ac:dyDescent="0.25">
      <c r="A5215" s="28" t="s">
        <v>2032</v>
      </c>
      <c r="B5215" s="28" t="s">
        <v>1011</v>
      </c>
      <c r="C5215" s="28" t="s">
        <v>58</v>
      </c>
      <c r="D5215" s="29" t="s">
        <v>40</v>
      </c>
      <c r="E5215" s="71" t="s">
        <v>59</v>
      </c>
      <c r="F5215" s="71" t="s">
        <v>59</v>
      </c>
      <c r="G5215" s="30">
        <f>SUM(G5216:G5217)</f>
        <v>3.4</v>
      </c>
    </row>
    <row r="5216" spans="1:7" x14ac:dyDescent="0.25">
      <c r="A5216" s="31"/>
      <c r="B5216" s="31"/>
      <c r="C5216" s="32">
        <v>3</v>
      </c>
      <c r="D5216" s="32">
        <v>0.85</v>
      </c>
      <c r="E5216" s="32"/>
      <c r="F5216" s="32"/>
      <c r="G5216" s="32">
        <f>PRODUCT(C5216:F5216)</f>
        <v>2.5499999999999998</v>
      </c>
    </row>
    <row r="5217" spans="1:7" x14ac:dyDescent="0.25">
      <c r="A5217" s="31"/>
      <c r="B5217" s="31"/>
      <c r="C5217" s="32">
        <v>1</v>
      </c>
      <c r="D5217" s="32">
        <v>0.85</v>
      </c>
      <c r="E5217" s="32"/>
      <c r="F5217" s="32"/>
      <c r="G5217" s="32">
        <f>PRODUCT(C5217:F5217)</f>
        <v>0.85</v>
      </c>
    </row>
    <row r="5219" spans="1:7" ht="45" customHeight="1" x14ac:dyDescent="0.25">
      <c r="A5219" s="28" t="s">
        <v>2033</v>
      </c>
      <c r="B5219" s="28" t="s">
        <v>1011</v>
      </c>
      <c r="C5219" s="28" t="s">
        <v>60</v>
      </c>
      <c r="D5219" s="29" t="s">
        <v>40</v>
      </c>
      <c r="E5219" s="71" t="s">
        <v>61</v>
      </c>
      <c r="F5219" s="71" t="s">
        <v>61</v>
      </c>
      <c r="G5219" s="30">
        <f>SUM(G5220:G5221)</f>
        <v>9.3060000000000009</v>
      </c>
    </row>
    <row r="5220" spans="1:7" x14ac:dyDescent="0.25">
      <c r="A5220" s="31"/>
      <c r="B5220" s="31"/>
      <c r="C5220" s="32">
        <v>29.8</v>
      </c>
      <c r="D5220" s="32">
        <v>0.4</v>
      </c>
      <c r="E5220" s="32">
        <v>0.55000000000000004</v>
      </c>
      <c r="F5220" s="32"/>
      <c r="G5220" s="32">
        <f>PRODUCT(C5220:F5220)</f>
        <v>6.5560000000000018</v>
      </c>
    </row>
    <row r="5221" spans="1:7" x14ac:dyDescent="0.25">
      <c r="A5221" s="31"/>
      <c r="B5221" s="31"/>
      <c r="C5221" s="32">
        <v>12.5</v>
      </c>
      <c r="D5221" s="32">
        <v>0.4</v>
      </c>
      <c r="E5221" s="32">
        <v>0.55000000000000004</v>
      </c>
      <c r="F5221" s="32"/>
      <c r="G5221" s="32">
        <f>PRODUCT(C5221:F5221)</f>
        <v>2.75</v>
      </c>
    </row>
    <row r="5223" spans="1:7" ht="45" customHeight="1" x14ac:dyDescent="0.25">
      <c r="A5223" s="28" t="s">
        <v>2034</v>
      </c>
      <c r="B5223" s="28" t="s">
        <v>1011</v>
      </c>
      <c r="C5223" s="28" t="s">
        <v>62</v>
      </c>
      <c r="D5223" s="29" t="s">
        <v>40</v>
      </c>
      <c r="E5223" s="71" t="s">
        <v>63</v>
      </c>
      <c r="F5223" s="71" t="s">
        <v>63</v>
      </c>
      <c r="G5223" s="30">
        <f>SUM(G5224:G5225)</f>
        <v>2.2000000000000002</v>
      </c>
    </row>
    <row r="5224" spans="1:7" x14ac:dyDescent="0.25">
      <c r="A5224" s="31"/>
      <c r="B5224" s="31"/>
      <c r="C5224" s="32">
        <v>3</v>
      </c>
      <c r="D5224" s="32">
        <v>0.55000000000000004</v>
      </c>
      <c r="E5224" s="32"/>
      <c r="F5224" s="32"/>
      <c r="G5224" s="32">
        <f>PRODUCT(C5224:F5224)</f>
        <v>1.6500000000000001</v>
      </c>
    </row>
    <row r="5225" spans="1:7" x14ac:dyDescent="0.25">
      <c r="A5225" s="31"/>
      <c r="B5225" s="31"/>
      <c r="C5225" s="32">
        <v>1</v>
      </c>
      <c r="D5225" s="32">
        <v>0.55000000000000004</v>
      </c>
      <c r="E5225" s="32"/>
      <c r="F5225" s="32"/>
      <c r="G5225" s="32">
        <f>PRODUCT(C5225:F5225)</f>
        <v>0.55000000000000004</v>
      </c>
    </row>
    <row r="5227" spans="1:7" ht="45" customHeight="1" x14ac:dyDescent="0.25">
      <c r="A5227" s="28" t="s">
        <v>2035</v>
      </c>
      <c r="B5227" s="28" t="s">
        <v>1011</v>
      </c>
      <c r="C5227" s="28" t="s">
        <v>64</v>
      </c>
      <c r="D5227" s="29" t="s">
        <v>40</v>
      </c>
      <c r="E5227" s="71" t="s">
        <v>65</v>
      </c>
      <c r="F5227" s="71" t="s">
        <v>65</v>
      </c>
      <c r="G5227" s="30">
        <f>SUM(G5228:G5229)</f>
        <v>5.0760000000000005</v>
      </c>
    </row>
    <row r="5228" spans="1:7" x14ac:dyDescent="0.25">
      <c r="A5228" s="31"/>
      <c r="B5228" s="31"/>
      <c r="C5228" s="32">
        <v>29.8</v>
      </c>
      <c r="D5228" s="32">
        <v>0.4</v>
      </c>
      <c r="E5228" s="32">
        <v>0.3</v>
      </c>
      <c r="F5228" s="32"/>
      <c r="G5228" s="32">
        <f>PRODUCT(C5228:F5228)</f>
        <v>3.5760000000000005</v>
      </c>
    </row>
    <row r="5229" spans="1:7" x14ac:dyDescent="0.25">
      <c r="A5229" s="31"/>
      <c r="B5229" s="31"/>
      <c r="C5229" s="32">
        <v>12.5</v>
      </c>
      <c r="D5229" s="32">
        <v>0.4</v>
      </c>
      <c r="E5229" s="32">
        <v>0.3</v>
      </c>
      <c r="F5229" s="32"/>
      <c r="G5229" s="32">
        <f>PRODUCT(C5229:F5229)</f>
        <v>1.5</v>
      </c>
    </row>
    <row r="5231" spans="1:7" ht="45" customHeight="1" x14ac:dyDescent="0.25">
      <c r="A5231" s="28" t="s">
        <v>2036</v>
      </c>
      <c r="B5231" s="28" t="s">
        <v>1011</v>
      </c>
      <c r="C5231" s="28" t="s">
        <v>66</v>
      </c>
      <c r="D5231" s="29" t="s">
        <v>40</v>
      </c>
      <c r="E5231" s="71" t="s">
        <v>67</v>
      </c>
      <c r="F5231" s="71" t="s">
        <v>67</v>
      </c>
      <c r="G5231" s="30">
        <f>SUM(G5232:G5233)</f>
        <v>1.2</v>
      </c>
    </row>
    <row r="5232" spans="1:7" x14ac:dyDescent="0.25">
      <c r="A5232" s="31"/>
      <c r="B5232" s="31"/>
      <c r="C5232" s="32">
        <v>3</v>
      </c>
      <c r="D5232" s="32">
        <v>0.3</v>
      </c>
      <c r="E5232" s="32"/>
      <c r="F5232" s="32"/>
      <c r="G5232" s="32">
        <f>PRODUCT(C5232:F5232)</f>
        <v>0.89999999999999991</v>
      </c>
    </row>
    <row r="5233" spans="1:7" x14ac:dyDescent="0.25">
      <c r="A5233" s="31"/>
      <c r="B5233" s="31"/>
      <c r="C5233" s="32">
        <v>1</v>
      </c>
      <c r="D5233" s="32">
        <v>0.3</v>
      </c>
      <c r="E5233" s="32"/>
      <c r="F5233" s="32"/>
      <c r="G5233" s="32">
        <f>PRODUCT(C5233:F5233)</f>
        <v>0.3</v>
      </c>
    </row>
    <row r="5235" spans="1:7" x14ac:dyDescent="0.25">
      <c r="B5235" t="s">
        <v>1009</v>
      </c>
      <c r="C5235" s="26" t="s">
        <v>6</v>
      </c>
      <c r="D5235" s="27" t="s">
        <v>7</v>
      </c>
      <c r="E5235" s="26" t="s">
        <v>8</v>
      </c>
    </row>
    <row r="5236" spans="1:7" x14ac:dyDescent="0.25">
      <c r="B5236" t="s">
        <v>1009</v>
      </c>
      <c r="C5236" s="26" t="s">
        <v>9</v>
      </c>
      <c r="D5236" s="27" t="s">
        <v>415</v>
      </c>
      <c r="E5236" s="26" t="s">
        <v>416</v>
      </c>
    </row>
    <row r="5237" spans="1:7" x14ac:dyDescent="0.25">
      <c r="B5237" t="s">
        <v>1009</v>
      </c>
      <c r="C5237" s="26" t="s">
        <v>11</v>
      </c>
      <c r="D5237" s="27" t="s">
        <v>68</v>
      </c>
      <c r="E5237" s="26" t="s">
        <v>69</v>
      </c>
    </row>
    <row r="5239" spans="1:7" ht="45" customHeight="1" x14ac:dyDescent="0.25">
      <c r="A5239" s="28" t="s">
        <v>2037</v>
      </c>
      <c r="B5239" s="28" t="s">
        <v>1011</v>
      </c>
      <c r="C5239" s="28" t="s">
        <v>387</v>
      </c>
      <c r="D5239" s="29" t="s">
        <v>15</v>
      </c>
      <c r="E5239" s="71" t="s">
        <v>388</v>
      </c>
      <c r="F5239" s="71" t="s">
        <v>388</v>
      </c>
      <c r="G5239" s="30">
        <f>SUM(G5240:G5240)</f>
        <v>42.3</v>
      </c>
    </row>
    <row r="5240" spans="1:7" x14ac:dyDescent="0.25">
      <c r="A5240" s="31"/>
      <c r="B5240" s="31"/>
      <c r="C5240" s="32">
        <v>42.3</v>
      </c>
      <c r="D5240" s="32"/>
      <c r="E5240" s="32"/>
      <c r="F5240" s="32"/>
      <c r="G5240" s="32">
        <f>PRODUCT(C5240:F5240)</f>
        <v>42.3</v>
      </c>
    </row>
    <row r="5242" spans="1:7" ht="45" customHeight="1" x14ac:dyDescent="0.25">
      <c r="A5242" s="28" t="s">
        <v>2038</v>
      </c>
      <c r="B5242" s="28" t="s">
        <v>1011</v>
      </c>
      <c r="C5242" s="28" t="s">
        <v>75</v>
      </c>
      <c r="D5242" s="29" t="s">
        <v>15</v>
      </c>
      <c r="E5242" s="71" t="s">
        <v>76</v>
      </c>
      <c r="F5242" s="71" t="s">
        <v>76</v>
      </c>
      <c r="G5242" s="30">
        <f>SUM(G5243:G5243)</f>
        <v>42.3</v>
      </c>
    </row>
    <row r="5243" spans="1:7" x14ac:dyDescent="0.25">
      <c r="A5243" s="31"/>
      <c r="B5243" s="31"/>
      <c r="C5243" s="32">
        <v>42.3</v>
      </c>
      <c r="D5243" s="32"/>
      <c r="E5243" s="32"/>
      <c r="F5243" s="32"/>
      <c r="G5243" s="32">
        <f>PRODUCT(C5243:F5243)</f>
        <v>42.3</v>
      </c>
    </row>
    <row r="5245" spans="1:7" x14ac:dyDescent="0.25">
      <c r="B5245" t="s">
        <v>1009</v>
      </c>
      <c r="C5245" s="26" t="s">
        <v>6</v>
      </c>
      <c r="D5245" s="27" t="s">
        <v>7</v>
      </c>
      <c r="E5245" s="26" t="s">
        <v>8</v>
      </c>
    </row>
    <row r="5246" spans="1:7" x14ac:dyDescent="0.25">
      <c r="B5246" t="s">
        <v>1009</v>
      </c>
      <c r="C5246" s="26" t="s">
        <v>9</v>
      </c>
      <c r="D5246" s="27" t="s">
        <v>415</v>
      </c>
      <c r="E5246" s="26" t="s">
        <v>416</v>
      </c>
    </row>
    <row r="5247" spans="1:7" x14ac:dyDescent="0.25">
      <c r="B5247" t="s">
        <v>1009</v>
      </c>
      <c r="C5247" s="26" t="s">
        <v>11</v>
      </c>
      <c r="D5247" s="27" t="s">
        <v>79</v>
      </c>
      <c r="E5247" s="26" t="s">
        <v>80</v>
      </c>
    </row>
    <row r="5249" spans="1:7" ht="45" customHeight="1" x14ac:dyDescent="0.25">
      <c r="A5249" s="28" t="s">
        <v>2039</v>
      </c>
      <c r="B5249" s="28" t="s">
        <v>1011</v>
      </c>
      <c r="C5249" s="28" t="s">
        <v>166</v>
      </c>
      <c r="D5249" s="29" t="s">
        <v>18</v>
      </c>
      <c r="E5249" s="71" t="s">
        <v>167</v>
      </c>
      <c r="F5249" s="71" t="s">
        <v>167</v>
      </c>
      <c r="G5249" s="30">
        <f>SUM(G5250:G5250)</f>
        <v>1</v>
      </c>
    </row>
    <row r="5250" spans="1:7" x14ac:dyDescent="0.25">
      <c r="A5250" s="31"/>
      <c r="B5250" s="31"/>
      <c r="C5250" s="32">
        <v>1</v>
      </c>
      <c r="D5250" s="32"/>
      <c r="E5250" s="32"/>
      <c r="F5250" s="32"/>
      <c r="G5250" s="32">
        <f>PRODUCT(C5250:F5250)</f>
        <v>1</v>
      </c>
    </row>
    <row r="5252" spans="1:7" x14ac:dyDescent="0.25">
      <c r="B5252" t="s">
        <v>1009</v>
      </c>
      <c r="C5252" s="26" t="s">
        <v>6</v>
      </c>
      <c r="D5252" s="27" t="s">
        <v>7</v>
      </c>
      <c r="E5252" s="26" t="s">
        <v>8</v>
      </c>
    </row>
    <row r="5253" spans="1:7" x14ac:dyDescent="0.25">
      <c r="B5253" t="s">
        <v>1009</v>
      </c>
      <c r="C5253" s="26" t="s">
        <v>9</v>
      </c>
      <c r="D5253" s="27" t="s">
        <v>415</v>
      </c>
      <c r="E5253" s="26" t="s">
        <v>416</v>
      </c>
    </row>
    <row r="5254" spans="1:7" x14ac:dyDescent="0.25">
      <c r="B5254" t="s">
        <v>1009</v>
      </c>
      <c r="C5254" s="26" t="s">
        <v>11</v>
      </c>
      <c r="D5254" s="27" t="s">
        <v>84</v>
      </c>
      <c r="E5254" s="26" t="s">
        <v>85</v>
      </c>
    </row>
    <row r="5256" spans="1:7" ht="45" customHeight="1" x14ac:dyDescent="0.25">
      <c r="A5256" s="28" t="s">
        <v>2040</v>
      </c>
      <c r="B5256" s="28" t="s">
        <v>1011</v>
      </c>
      <c r="C5256" s="28" t="s">
        <v>87</v>
      </c>
      <c r="D5256" s="29" t="s">
        <v>31</v>
      </c>
      <c r="E5256" s="71" t="s">
        <v>88</v>
      </c>
      <c r="F5256" s="71" t="s">
        <v>88</v>
      </c>
      <c r="G5256" s="30">
        <f>SUM(G5257:G5258)</f>
        <v>14.920000000000002</v>
      </c>
    </row>
    <row r="5257" spans="1:7" x14ac:dyDescent="0.25">
      <c r="A5257" s="31"/>
      <c r="B5257" s="31"/>
      <c r="C5257" s="32">
        <v>29.8</v>
      </c>
      <c r="D5257" s="32">
        <v>0.4</v>
      </c>
      <c r="E5257" s="32"/>
      <c r="F5257" s="32"/>
      <c r="G5257" s="32">
        <f>PRODUCT(C5257:F5257)</f>
        <v>11.920000000000002</v>
      </c>
    </row>
    <row r="5258" spans="1:7" x14ac:dyDescent="0.25">
      <c r="A5258" s="31"/>
      <c r="B5258" s="31"/>
      <c r="C5258" s="32">
        <v>3</v>
      </c>
      <c r="D5258" s="32"/>
      <c r="E5258" s="32"/>
      <c r="F5258" s="32"/>
      <c r="G5258" s="32">
        <f>PRODUCT(C5258:F5258)</f>
        <v>3</v>
      </c>
    </row>
    <row r="5260" spans="1:7" ht="45" customHeight="1" x14ac:dyDescent="0.25">
      <c r="A5260" s="28" t="s">
        <v>2041</v>
      </c>
      <c r="B5260" s="28" t="s">
        <v>1011</v>
      </c>
      <c r="C5260" s="28" t="s">
        <v>89</v>
      </c>
      <c r="D5260" s="29" t="s">
        <v>40</v>
      </c>
      <c r="E5260" s="71" t="s">
        <v>90</v>
      </c>
      <c r="F5260" s="71" t="s">
        <v>90</v>
      </c>
      <c r="G5260" s="30">
        <f>SUM(G5261:G5262)</f>
        <v>1.4920000000000002</v>
      </c>
    </row>
    <row r="5261" spans="1:7" x14ac:dyDescent="0.25">
      <c r="A5261" s="31"/>
      <c r="B5261" s="31"/>
      <c r="C5261" s="32">
        <v>29.8</v>
      </c>
      <c r="D5261" s="32">
        <v>0.4</v>
      </c>
      <c r="E5261" s="32">
        <v>0.1</v>
      </c>
      <c r="F5261" s="32"/>
      <c r="G5261" s="32">
        <f>PRODUCT(C5261:F5261)</f>
        <v>1.1920000000000002</v>
      </c>
    </row>
    <row r="5262" spans="1:7" x14ac:dyDescent="0.25">
      <c r="A5262" s="31"/>
      <c r="B5262" s="31"/>
      <c r="C5262" s="32">
        <v>3</v>
      </c>
      <c r="D5262" s="32"/>
      <c r="E5262" s="32">
        <v>0.1</v>
      </c>
      <c r="F5262" s="32"/>
      <c r="G5262" s="32">
        <f>PRODUCT(C5262:F5262)</f>
        <v>0.30000000000000004</v>
      </c>
    </row>
    <row r="5264" spans="1:7" ht="45" customHeight="1" x14ac:dyDescent="0.25">
      <c r="A5264" s="28" t="s">
        <v>2042</v>
      </c>
      <c r="B5264" s="28" t="s">
        <v>1011</v>
      </c>
      <c r="C5264" s="28" t="s">
        <v>91</v>
      </c>
      <c r="D5264" s="29" t="s">
        <v>31</v>
      </c>
      <c r="E5264" s="71" t="s">
        <v>92</v>
      </c>
      <c r="F5264" s="71" t="s">
        <v>92</v>
      </c>
      <c r="G5264" s="30">
        <f>SUM(G5265:G5266)</f>
        <v>6</v>
      </c>
    </row>
    <row r="5265" spans="1:7" x14ac:dyDescent="0.25">
      <c r="A5265" s="31"/>
      <c r="B5265" s="31"/>
      <c r="C5265" s="32">
        <v>12.5</v>
      </c>
      <c r="D5265" s="32">
        <v>0.4</v>
      </c>
      <c r="E5265" s="32"/>
      <c r="F5265" s="32"/>
      <c r="G5265" s="32">
        <f>PRODUCT(C5265:F5265)</f>
        <v>5</v>
      </c>
    </row>
    <row r="5266" spans="1:7" x14ac:dyDescent="0.25">
      <c r="A5266" s="31"/>
      <c r="B5266" s="31"/>
      <c r="C5266" s="32">
        <v>1</v>
      </c>
      <c r="D5266" s="32"/>
      <c r="E5266" s="32"/>
      <c r="F5266" s="32"/>
      <c r="G5266" s="32">
        <f>PRODUCT(C5266:F5266)</f>
        <v>1</v>
      </c>
    </row>
    <row r="5268" spans="1:7" ht="45" customHeight="1" x14ac:dyDescent="0.25">
      <c r="A5268" s="28" t="s">
        <v>2043</v>
      </c>
      <c r="B5268" s="28" t="s">
        <v>1011</v>
      </c>
      <c r="C5268" s="28" t="s">
        <v>156</v>
      </c>
      <c r="D5268" s="29" t="s">
        <v>18</v>
      </c>
      <c r="E5268" s="71" t="s">
        <v>157</v>
      </c>
      <c r="F5268" s="71" t="s">
        <v>157</v>
      </c>
      <c r="G5268" s="30">
        <f>SUM(G5269:G5269)</f>
        <v>1</v>
      </c>
    </row>
    <row r="5269" spans="1:7" x14ac:dyDescent="0.25">
      <c r="A5269" s="31"/>
      <c r="B5269" s="31"/>
      <c r="C5269" s="32">
        <v>1</v>
      </c>
      <c r="D5269" s="32"/>
      <c r="E5269" s="32"/>
      <c r="F5269" s="32"/>
      <c r="G5269" s="32">
        <f>PRODUCT(C5269:F5269)</f>
        <v>1</v>
      </c>
    </row>
    <row r="5271" spans="1:7" x14ac:dyDescent="0.25">
      <c r="B5271" t="s">
        <v>1009</v>
      </c>
      <c r="C5271" s="26" t="s">
        <v>6</v>
      </c>
      <c r="D5271" s="27" t="s">
        <v>7</v>
      </c>
      <c r="E5271" s="26" t="s">
        <v>8</v>
      </c>
    </row>
    <row r="5272" spans="1:7" x14ac:dyDescent="0.25">
      <c r="B5272" t="s">
        <v>1009</v>
      </c>
      <c r="C5272" s="26" t="s">
        <v>9</v>
      </c>
      <c r="D5272" s="27" t="s">
        <v>415</v>
      </c>
      <c r="E5272" s="26" t="s">
        <v>416</v>
      </c>
    </row>
    <row r="5273" spans="1:7" x14ac:dyDescent="0.25">
      <c r="B5273" t="s">
        <v>1009</v>
      </c>
      <c r="C5273" s="26" t="s">
        <v>11</v>
      </c>
      <c r="D5273" s="27" t="s">
        <v>93</v>
      </c>
      <c r="E5273" s="26" t="s">
        <v>94</v>
      </c>
    </row>
    <row r="5275" spans="1:7" ht="45" customHeight="1" x14ac:dyDescent="0.25">
      <c r="A5275" s="28" t="s">
        <v>2044</v>
      </c>
      <c r="B5275" s="28" t="s">
        <v>1011</v>
      </c>
      <c r="C5275" s="28" t="s">
        <v>96</v>
      </c>
      <c r="D5275" s="29" t="s">
        <v>40</v>
      </c>
      <c r="E5275" s="71" t="s">
        <v>97</v>
      </c>
      <c r="F5275" s="71" t="s">
        <v>97</v>
      </c>
      <c r="G5275" s="30">
        <f>SUM(G5276:G5288)</f>
        <v>23.271000000000004</v>
      </c>
    </row>
    <row r="5276" spans="1:7" x14ac:dyDescent="0.25">
      <c r="A5276" s="31" t="s">
        <v>1048</v>
      </c>
      <c r="B5276" s="31"/>
      <c r="C5276" s="32"/>
      <c r="D5276" s="32"/>
      <c r="E5276" s="32"/>
      <c r="F5276" s="32"/>
      <c r="G5276" s="32"/>
    </row>
    <row r="5277" spans="1:7" x14ac:dyDescent="0.25">
      <c r="A5277" s="31" t="s">
        <v>1049</v>
      </c>
      <c r="B5277" s="31"/>
      <c r="C5277" s="32">
        <v>29.8</v>
      </c>
      <c r="D5277" s="32">
        <v>0.4</v>
      </c>
      <c r="E5277" s="32">
        <v>0.15</v>
      </c>
      <c r="F5277" s="32">
        <v>1.35</v>
      </c>
      <c r="G5277" s="32">
        <f t="shared" ref="G5277:G5288" si="58">PRODUCT(C5277:F5277)</f>
        <v>2.4138000000000006</v>
      </c>
    </row>
    <row r="5278" spans="1:7" x14ac:dyDescent="0.25">
      <c r="A5278" s="31" t="s">
        <v>1049</v>
      </c>
      <c r="B5278" s="31"/>
      <c r="C5278" s="32">
        <v>3</v>
      </c>
      <c r="D5278" s="32"/>
      <c r="E5278" s="32">
        <v>0.15</v>
      </c>
      <c r="F5278" s="32">
        <v>1.35</v>
      </c>
      <c r="G5278" s="32">
        <f t="shared" si="58"/>
        <v>0.60749999999999993</v>
      </c>
    </row>
    <row r="5279" spans="1:7" x14ac:dyDescent="0.25">
      <c r="A5279" s="31" t="s">
        <v>1050</v>
      </c>
      <c r="B5279" s="31"/>
      <c r="C5279" s="32">
        <v>12.5</v>
      </c>
      <c r="D5279" s="32">
        <v>0.4</v>
      </c>
      <c r="E5279" s="32">
        <v>0.2</v>
      </c>
      <c r="F5279" s="32">
        <v>1.35</v>
      </c>
      <c r="G5279" s="32">
        <f t="shared" si="58"/>
        <v>1.35</v>
      </c>
    </row>
    <row r="5280" spans="1:7" x14ac:dyDescent="0.25">
      <c r="A5280" s="31" t="s">
        <v>1050</v>
      </c>
      <c r="B5280" s="31"/>
      <c r="C5280" s="32">
        <v>1</v>
      </c>
      <c r="D5280" s="32"/>
      <c r="E5280" s="32">
        <v>0.2</v>
      </c>
      <c r="F5280" s="32">
        <v>1.35</v>
      </c>
      <c r="G5280" s="32">
        <f t="shared" si="58"/>
        <v>0.27</v>
      </c>
    </row>
    <row r="5281" spans="1:7" x14ac:dyDescent="0.25">
      <c r="A5281" s="31" t="s">
        <v>1051</v>
      </c>
      <c r="B5281" s="31"/>
      <c r="C5281" s="32">
        <v>29.8</v>
      </c>
      <c r="D5281" s="32">
        <v>0.4</v>
      </c>
      <c r="E5281" s="32">
        <v>0.85</v>
      </c>
      <c r="F5281" s="32">
        <v>1.35</v>
      </c>
      <c r="G5281" s="32">
        <f t="shared" si="58"/>
        <v>13.678200000000002</v>
      </c>
    </row>
    <row r="5282" spans="1:7" x14ac:dyDescent="0.25">
      <c r="A5282" s="31" t="s">
        <v>1051</v>
      </c>
      <c r="B5282" s="31"/>
      <c r="C5282" s="32">
        <v>12.5</v>
      </c>
      <c r="D5282" s="32">
        <v>0.4</v>
      </c>
      <c r="E5282" s="32">
        <v>0.85</v>
      </c>
      <c r="F5282" s="32">
        <v>1.35</v>
      </c>
      <c r="G5282" s="32">
        <f t="shared" si="58"/>
        <v>5.7375000000000007</v>
      </c>
    </row>
    <row r="5283" spans="1:7" x14ac:dyDescent="0.25">
      <c r="A5283" s="31" t="s">
        <v>1051</v>
      </c>
      <c r="B5283" s="31"/>
      <c r="C5283" s="32">
        <v>3</v>
      </c>
      <c r="D5283" s="32">
        <v>0.85</v>
      </c>
      <c r="E5283" s="32"/>
      <c r="F5283" s="32">
        <v>1.35</v>
      </c>
      <c r="G5283" s="32">
        <f t="shared" si="58"/>
        <v>3.4424999999999999</v>
      </c>
    </row>
    <row r="5284" spans="1:7" x14ac:dyDescent="0.25">
      <c r="A5284" s="31" t="s">
        <v>1051</v>
      </c>
      <c r="B5284" s="31"/>
      <c r="C5284" s="32">
        <v>1</v>
      </c>
      <c r="D5284" s="32">
        <v>0.85</v>
      </c>
      <c r="E5284" s="32"/>
      <c r="F5284" s="32">
        <v>1.35</v>
      </c>
      <c r="G5284" s="32">
        <f t="shared" si="58"/>
        <v>1.1475</v>
      </c>
    </row>
    <row r="5285" spans="1:7" x14ac:dyDescent="0.25">
      <c r="A5285" s="31" t="s">
        <v>1052</v>
      </c>
      <c r="B5285" s="31"/>
      <c r="C5285" s="32">
        <v>29.8</v>
      </c>
      <c r="D5285" s="32">
        <v>0.4</v>
      </c>
      <c r="E5285" s="32">
        <v>0.3</v>
      </c>
      <c r="F5285" s="32">
        <v>-1</v>
      </c>
      <c r="G5285" s="32">
        <f t="shared" si="58"/>
        <v>-3.5760000000000005</v>
      </c>
    </row>
    <row r="5286" spans="1:7" x14ac:dyDescent="0.25">
      <c r="A5286" s="31" t="s">
        <v>1052</v>
      </c>
      <c r="B5286" s="31"/>
      <c r="C5286" s="32">
        <v>12.5</v>
      </c>
      <c r="D5286" s="32">
        <v>0.4</v>
      </c>
      <c r="E5286" s="32">
        <v>0.3</v>
      </c>
      <c r="F5286" s="32">
        <v>-1</v>
      </c>
      <c r="G5286" s="32">
        <f t="shared" si="58"/>
        <v>-1.5</v>
      </c>
    </row>
    <row r="5287" spans="1:7" x14ac:dyDescent="0.25">
      <c r="A5287" s="31" t="s">
        <v>1052</v>
      </c>
      <c r="B5287" s="31"/>
      <c r="C5287" s="32">
        <v>3</v>
      </c>
      <c r="D5287" s="32">
        <v>0.3</v>
      </c>
      <c r="E5287" s="32">
        <v>0</v>
      </c>
      <c r="F5287" s="32">
        <v>-1</v>
      </c>
      <c r="G5287" s="32">
        <f t="shared" si="58"/>
        <v>0</v>
      </c>
    </row>
    <row r="5288" spans="1:7" x14ac:dyDescent="0.25">
      <c r="A5288" s="31" t="s">
        <v>1052</v>
      </c>
      <c r="B5288" s="31"/>
      <c r="C5288" s="32">
        <v>1</v>
      </c>
      <c r="D5288" s="32">
        <v>0.3</v>
      </c>
      <c r="E5288" s="32"/>
      <c r="F5288" s="32">
        <v>-1</v>
      </c>
      <c r="G5288" s="32">
        <f t="shared" si="58"/>
        <v>-0.3</v>
      </c>
    </row>
    <row r="5290" spans="1:7" ht="45" customHeight="1" x14ac:dyDescent="0.25">
      <c r="A5290" s="28" t="s">
        <v>2045</v>
      </c>
      <c r="B5290" s="28" t="s">
        <v>1011</v>
      </c>
      <c r="C5290" s="28" t="s">
        <v>98</v>
      </c>
      <c r="D5290" s="29" t="s">
        <v>40</v>
      </c>
      <c r="E5290" s="71" t="s">
        <v>99</v>
      </c>
      <c r="F5290" s="71" t="s">
        <v>99</v>
      </c>
      <c r="G5290" s="30">
        <f>SUM(G5291:G5299)</f>
        <v>17.729700000000001</v>
      </c>
    </row>
    <row r="5291" spans="1:7" x14ac:dyDescent="0.25">
      <c r="A5291" s="31" t="s">
        <v>1048</v>
      </c>
      <c r="B5291" s="31"/>
      <c r="C5291" s="32"/>
      <c r="D5291" s="32"/>
      <c r="E5291" s="32"/>
      <c r="F5291" s="32"/>
      <c r="G5291" s="32"/>
    </row>
    <row r="5292" spans="1:7" x14ac:dyDescent="0.25">
      <c r="A5292" s="31" t="s">
        <v>1051</v>
      </c>
      <c r="B5292" s="31"/>
      <c r="C5292" s="32">
        <v>29.8</v>
      </c>
      <c r="D5292" s="32">
        <v>0.4</v>
      </c>
      <c r="E5292" s="32">
        <v>0.85</v>
      </c>
      <c r="F5292" s="32">
        <v>1.35</v>
      </c>
      <c r="G5292" s="32">
        <f t="shared" ref="G5292:G5299" si="59">PRODUCT(C5292:F5292)</f>
        <v>13.678200000000002</v>
      </c>
    </row>
    <row r="5293" spans="1:7" x14ac:dyDescent="0.25">
      <c r="A5293" s="31" t="s">
        <v>1051</v>
      </c>
      <c r="B5293" s="31"/>
      <c r="C5293" s="32">
        <v>12.5</v>
      </c>
      <c r="D5293" s="32">
        <v>0.4</v>
      </c>
      <c r="E5293" s="32">
        <v>0.85</v>
      </c>
      <c r="F5293" s="32">
        <v>1.35</v>
      </c>
      <c r="G5293" s="32">
        <f t="shared" si="59"/>
        <v>5.7375000000000007</v>
      </c>
    </row>
    <row r="5294" spans="1:7" x14ac:dyDescent="0.25">
      <c r="A5294" s="31" t="s">
        <v>1051</v>
      </c>
      <c r="B5294" s="31"/>
      <c r="C5294" s="32">
        <v>3</v>
      </c>
      <c r="D5294" s="32">
        <v>0.85</v>
      </c>
      <c r="E5294" s="32"/>
      <c r="F5294" s="32">
        <v>1.35</v>
      </c>
      <c r="G5294" s="32">
        <f t="shared" si="59"/>
        <v>3.4424999999999999</v>
      </c>
    </row>
    <row r="5295" spans="1:7" x14ac:dyDescent="0.25">
      <c r="A5295" s="31" t="s">
        <v>1051</v>
      </c>
      <c r="B5295" s="31"/>
      <c r="C5295" s="32">
        <v>1</v>
      </c>
      <c r="D5295" s="32">
        <v>0.85</v>
      </c>
      <c r="E5295" s="32"/>
      <c r="F5295" s="32">
        <v>1.35</v>
      </c>
      <c r="G5295" s="32">
        <f t="shared" si="59"/>
        <v>1.1475</v>
      </c>
    </row>
    <row r="5296" spans="1:7" x14ac:dyDescent="0.25">
      <c r="A5296" s="31" t="s">
        <v>1052</v>
      </c>
      <c r="B5296" s="31"/>
      <c r="C5296" s="32">
        <v>29.8</v>
      </c>
      <c r="D5296" s="32">
        <v>0.4</v>
      </c>
      <c r="E5296" s="32">
        <v>0.3</v>
      </c>
      <c r="F5296" s="32">
        <v>-1</v>
      </c>
      <c r="G5296" s="32">
        <f t="shared" si="59"/>
        <v>-3.5760000000000005</v>
      </c>
    </row>
    <row r="5297" spans="1:7" x14ac:dyDescent="0.25">
      <c r="A5297" s="31" t="s">
        <v>1052</v>
      </c>
      <c r="B5297" s="31"/>
      <c r="C5297" s="32">
        <v>12.5</v>
      </c>
      <c r="D5297" s="32">
        <v>0.4</v>
      </c>
      <c r="E5297" s="32">
        <v>0.3</v>
      </c>
      <c r="F5297" s="32">
        <v>-1</v>
      </c>
      <c r="G5297" s="32">
        <f t="shared" si="59"/>
        <v>-1.5</v>
      </c>
    </row>
    <row r="5298" spans="1:7" x14ac:dyDescent="0.25">
      <c r="A5298" s="31" t="s">
        <v>1052</v>
      </c>
      <c r="B5298" s="31"/>
      <c r="C5298" s="32">
        <v>3</v>
      </c>
      <c r="D5298" s="32">
        <v>0.3</v>
      </c>
      <c r="E5298" s="32"/>
      <c r="F5298" s="32">
        <v>-1</v>
      </c>
      <c r="G5298" s="32">
        <f t="shared" si="59"/>
        <v>-0.89999999999999991</v>
      </c>
    </row>
    <row r="5299" spans="1:7" x14ac:dyDescent="0.25">
      <c r="A5299" s="31" t="s">
        <v>1052</v>
      </c>
      <c r="B5299" s="31"/>
      <c r="C5299" s="32">
        <v>1</v>
      </c>
      <c r="D5299" s="32">
        <v>0.3</v>
      </c>
      <c r="E5299" s="32"/>
      <c r="F5299" s="32">
        <v>-1</v>
      </c>
      <c r="G5299" s="32">
        <f t="shared" si="59"/>
        <v>-0.3</v>
      </c>
    </row>
    <row r="5301" spans="1:7" ht="45" customHeight="1" x14ac:dyDescent="0.25">
      <c r="A5301" s="28" t="s">
        <v>2046</v>
      </c>
      <c r="B5301" s="28" t="s">
        <v>1011</v>
      </c>
      <c r="C5301" s="28" t="s">
        <v>100</v>
      </c>
      <c r="D5301" s="29" t="s">
        <v>40</v>
      </c>
      <c r="E5301" s="71" t="s">
        <v>101</v>
      </c>
      <c r="F5301" s="71" t="s">
        <v>101</v>
      </c>
      <c r="G5301" s="30">
        <f>SUM(G5302:G5310)</f>
        <v>17.729700000000001</v>
      </c>
    </row>
    <row r="5302" spans="1:7" x14ac:dyDescent="0.25">
      <c r="A5302" s="31" t="s">
        <v>1048</v>
      </c>
      <c r="B5302" s="31"/>
      <c r="C5302" s="32"/>
      <c r="D5302" s="32"/>
      <c r="E5302" s="32"/>
      <c r="F5302" s="32"/>
      <c r="G5302" s="32"/>
    </row>
    <row r="5303" spans="1:7" x14ac:dyDescent="0.25">
      <c r="A5303" s="31" t="s">
        <v>1051</v>
      </c>
      <c r="B5303" s="31"/>
      <c r="C5303" s="32">
        <v>29.8</v>
      </c>
      <c r="D5303" s="32">
        <v>0.4</v>
      </c>
      <c r="E5303" s="32">
        <v>0.85</v>
      </c>
      <c r="F5303" s="32">
        <v>1.35</v>
      </c>
      <c r="G5303" s="32">
        <f t="shared" ref="G5303:G5310" si="60">PRODUCT(C5303:F5303)</f>
        <v>13.678200000000002</v>
      </c>
    </row>
    <row r="5304" spans="1:7" x14ac:dyDescent="0.25">
      <c r="A5304" s="31" t="s">
        <v>1051</v>
      </c>
      <c r="B5304" s="31"/>
      <c r="C5304" s="32">
        <v>12.5</v>
      </c>
      <c r="D5304" s="32">
        <v>0.4</v>
      </c>
      <c r="E5304" s="32">
        <v>0.85</v>
      </c>
      <c r="F5304" s="32">
        <v>1.35</v>
      </c>
      <c r="G5304" s="32">
        <f t="shared" si="60"/>
        <v>5.7375000000000007</v>
      </c>
    </row>
    <row r="5305" spans="1:7" x14ac:dyDescent="0.25">
      <c r="A5305" s="31" t="s">
        <v>1051</v>
      </c>
      <c r="B5305" s="31"/>
      <c r="C5305" s="32">
        <v>3</v>
      </c>
      <c r="D5305" s="32">
        <v>0.85</v>
      </c>
      <c r="E5305" s="32"/>
      <c r="F5305" s="32">
        <v>1.35</v>
      </c>
      <c r="G5305" s="32">
        <f t="shared" si="60"/>
        <v>3.4424999999999999</v>
      </c>
    </row>
    <row r="5306" spans="1:7" x14ac:dyDescent="0.25">
      <c r="A5306" s="31" t="s">
        <v>1051</v>
      </c>
      <c r="B5306" s="31"/>
      <c r="C5306" s="32">
        <v>1</v>
      </c>
      <c r="D5306" s="32">
        <v>0.85</v>
      </c>
      <c r="E5306" s="32"/>
      <c r="F5306" s="32">
        <v>1.35</v>
      </c>
      <c r="G5306" s="32">
        <f t="shared" si="60"/>
        <v>1.1475</v>
      </c>
    </row>
    <row r="5307" spans="1:7" x14ac:dyDescent="0.25">
      <c r="A5307" s="31" t="s">
        <v>1052</v>
      </c>
      <c r="B5307" s="31"/>
      <c r="C5307" s="32">
        <v>29.8</v>
      </c>
      <c r="D5307" s="32">
        <v>0.4</v>
      </c>
      <c r="E5307" s="32">
        <v>0.3</v>
      </c>
      <c r="F5307" s="32">
        <v>-1</v>
      </c>
      <c r="G5307" s="32">
        <f t="shared" si="60"/>
        <v>-3.5760000000000005</v>
      </c>
    </row>
    <row r="5308" spans="1:7" x14ac:dyDescent="0.25">
      <c r="A5308" s="31" t="s">
        <v>1052</v>
      </c>
      <c r="B5308" s="31"/>
      <c r="C5308" s="32">
        <v>12.5</v>
      </c>
      <c r="D5308" s="32">
        <v>0.4</v>
      </c>
      <c r="E5308" s="32">
        <v>0.3</v>
      </c>
      <c r="F5308" s="32">
        <v>-1</v>
      </c>
      <c r="G5308" s="32">
        <f t="shared" si="60"/>
        <v>-1.5</v>
      </c>
    </row>
    <row r="5309" spans="1:7" x14ac:dyDescent="0.25">
      <c r="A5309" s="31" t="s">
        <v>1052</v>
      </c>
      <c r="B5309" s="31"/>
      <c r="C5309" s="32">
        <v>3</v>
      </c>
      <c r="D5309" s="32">
        <v>0.3</v>
      </c>
      <c r="E5309" s="32"/>
      <c r="F5309" s="32">
        <v>-1</v>
      </c>
      <c r="G5309" s="32">
        <f t="shared" si="60"/>
        <v>-0.89999999999999991</v>
      </c>
    </row>
    <row r="5310" spans="1:7" x14ac:dyDescent="0.25">
      <c r="A5310" s="31" t="s">
        <v>1052</v>
      </c>
      <c r="B5310" s="31"/>
      <c r="C5310" s="32">
        <v>1</v>
      </c>
      <c r="D5310" s="32">
        <v>0.3</v>
      </c>
      <c r="E5310" s="32"/>
      <c r="F5310" s="32">
        <v>-1</v>
      </c>
      <c r="G5310" s="32">
        <f t="shared" si="60"/>
        <v>-0.3</v>
      </c>
    </row>
    <row r="5312" spans="1:7" ht="45" customHeight="1" x14ac:dyDescent="0.25">
      <c r="A5312" s="28" t="s">
        <v>2047</v>
      </c>
      <c r="B5312" s="28" t="s">
        <v>1011</v>
      </c>
      <c r="C5312" s="28" t="s">
        <v>102</v>
      </c>
      <c r="D5312" s="29" t="s">
        <v>40</v>
      </c>
      <c r="E5312" s="71" t="s">
        <v>103</v>
      </c>
      <c r="F5312" s="71" t="s">
        <v>103</v>
      </c>
      <c r="G5312" s="30">
        <f>SUM(G5313:G5317)</f>
        <v>4.6413000000000011</v>
      </c>
    </row>
    <row r="5313" spans="1:7" x14ac:dyDescent="0.25">
      <c r="A5313" s="31" t="s">
        <v>1048</v>
      </c>
      <c r="B5313" s="31"/>
      <c r="C5313" s="32"/>
      <c r="D5313" s="32"/>
      <c r="E5313" s="32"/>
      <c r="F5313" s="32"/>
      <c r="G5313" s="32"/>
    </row>
    <row r="5314" spans="1:7" x14ac:dyDescent="0.25">
      <c r="A5314" s="31" t="s">
        <v>1049</v>
      </c>
      <c r="B5314" s="31"/>
      <c r="C5314" s="32">
        <v>29.8</v>
      </c>
      <c r="D5314" s="32">
        <v>0.4</v>
      </c>
      <c r="E5314" s="32">
        <v>0.15</v>
      </c>
      <c r="F5314" s="32">
        <v>1.35</v>
      </c>
      <c r="G5314" s="32">
        <f>PRODUCT(C5314:F5314)</f>
        <v>2.4138000000000006</v>
      </c>
    </row>
    <row r="5315" spans="1:7" x14ac:dyDescent="0.25">
      <c r="A5315" s="31" t="s">
        <v>1049</v>
      </c>
      <c r="B5315" s="31"/>
      <c r="C5315" s="32">
        <v>3</v>
      </c>
      <c r="D5315" s="32"/>
      <c r="E5315" s="32">
        <v>0.15</v>
      </c>
      <c r="F5315" s="32">
        <v>1.35</v>
      </c>
      <c r="G5315" s="32">
        <f>PRODUCT(C5315:F5315)</f>
        <v>0.60749999999999993</v>
      </c>
    </row>
    <row r="5316" spans="1:7" x14ac:dyDescent="0.25">
      <c r="A5316" s="31" t="s">
        <v>1050</v>
      </c>
      <c r="B5316" s="31"/>
      <c r="C5316" s="32">
        <v>12.5</v>
      </c>
      <c r="D5316" s="32">
        <v>0.4</v>
      </c>
      <c r="E5316" s="32">
        <v>0.2</v>
      </c>
      <c r="F5316" s="32">
        <v>1.35</v>
      </c>
      <c r="G5316" s="32">
        <f>PRODUCT(C5316:F5316)</f>
        <v>1.35</v>
      </c>
    </row>
    <row r="5317" spans="1:7" x14ac:dyDescent="0.25">
      <c r="A5317" s="31" t="s">
        <v>1050</v>
      </c>
      <c r="B5317" s="31"/>
      <c r="C5317" s="32">
        <v>1</v>
      </c>
      <c r="D5317" s="32"/>
      <c r="E5317" s="32">
        <v>0.2</v>
      </c>
      <c r="F5317" s="32">
        <v>1.35</v>
      </c>
      <c r="G5317" s="32">
        <f>PRODUCT(C5317:F5317)</f>
        <v>0.27</v>
      </c>
    </row>
    <row r="5319" spans="1:7" ht="45" customHeight="1" x14ac:dyDescent="0.25">
      <c r="A5319" s="28" t="s">
        <v>2048</v>
      </c>
      <c r="B5319" s="28" t="s">
        <v>1011</v>
      </c>
      <c r="C5319" s="28" t="s">
        <v>104</v>
      </c>
      <c r="D5319" s="29" t="s">
        <v>40</v>
      </c>
      <c r="E5319" s="71" t="s">
        <v>105</v>
      </c>
      <c r="F5319" s="71" t="s">
        <v>105</v>
      </c>
      <c r="G5319" s="30">
        <f>SUM(G5320:G5324)</f>
        <v>4.6413000000000011</v>
      </c>
    </row>
    <row r="5320" spans="1:7" x14ac:dyDescent="0.25">
      <c r="A5320" s="31" t="s">
        <v>1048</v>
      </c>
      <c r="B5320" s="31"/>
      <c r="C5320" s="32"/>
      <c r="D5320" s="32"/>
      <c r="E5320" s="32"/>
      <c r="F5320" s="32"/>
      <c r="G5320" s="32"/>
    </row>
    <row r="5321" spans="1:7" x14ac:dyDescent="0.25">
      <c r="A5321" s="31" t="s">
        <v>1049</v>
      </c>
      <c r="B5321" s="31"/>
      <c r="C5321" s="32">
        <v>29.8</v>
      </c>
      <c r="D5321" s="32">
        <v>0.4</v>
      </c>
      <c r="E5321" s="32">
        <v>0.15</v>
      </c>
      <c r="F5321" s="32">
        <v>1.35</v>
      </c>
      <c r="G5321" s="32">
        <f>PRODUCT(C5321:F5321)</f>
        <v>2.4138000000000006</v>
      </c>
    </row>
    <row r="5322" spans="1:7" x14ac:dyDescent="0.25">
      <c r="A5322" s="31" t="s">
        <v>1049</v>
      </c>
      <c r="B5322" s="31"/>
      <c r="C5322" s="32">
        <v>3</v>
      </c>
      <c r="D5322" s="32"/>
      <c r="E5322" s="32">
        <v>0.15</v>
      </c>
      <c r="F5322" s="32">
        <v>1.35</v>
      </c>
      <c r="G5322" s="32">
        <f>PRODUCT(C5322:F5322)</f>
        <v>0.60749999999999993</v>
      </c>
    </row>
    <row r="5323" spans="1:7" x14ac:dyDescent="0.25">
      <c r="A5323" s="31" t="s">
        <v>1050</v>
      </c>
      <c r="B5323" s="31"/>
      <c r="C5323" s="32">
        <v>12.5</v>
      </c>
      <c r="D5323" s="32">
        <v>0.4</v>
      </c>
      <c r="E5323" s="32">
        <v>0.2</v>
      </c>
      <c r="F5323" s="32">
        <v>1.35</v>
      </c>
      <c r="G5323" s="32">
        <f>PRODUCT(C5323:F5323)</f>
        <v>1.35</v>
      </c>
    </row>
    <row r="5324" spans="1:7" x14ac:dyDescent="0.25">
      <c r="A5324" s="31" t="s">
        <v>1050</v>
      </c>
      <c r="B5324" s="31"/>
      <c r="C5324" s="32">
        <v>1</v>
      </c>
      <c r="D5324" s="32"/>
      <c r="E5324" s="32">
        <v>0.2</v>
      </c>
      <c r="F5324" s="32">
        <v>1.35</v>
      </c>
      <c r="G5324" s="32">
        <f>PRODUCT(C5324:F5324)</f>
        <v>0.27</v>
      </c>
    </row>
    <row r="5326" spans="1:7" ht="45" customHeight="1" x14ac:dyDescent="0.25">
      <c r="A5326" s="28" t="s">
        <v>2049</v>
      </c>
      <c r="B5326" s="28" t="s">
        <v>1011</v>
      </c>
      <c r="C5326" s="28" t="s">
        <v>106</v>
      </c>
      <c r="D5326" s="29" t="s">
        <v>40</v>
      </c>
      <c r="E5326" s="71" t="s">
        <v>107</v>
      </c>
      <c r="F5326" s="71" t="s">
        <v>107</v>
      </c>
      <c r="G5326" s="30">
        <f>SUM(G5327:G5327)</f>
        <v>0.5</v>
      </c>
    </row>
    <row r="5327" spans="1:7" x14ac:dyDescent="0.25">
      <c r="A5327" s="31"/>
      <c r="B5327" s="31"/>
      <c r="C5327" s="32">
        <v>0.5</v>
      </c>
      <c r="D5327" s="32"/>
      <c r="E5327" s="32"/>
      <c r="F5327" s="32"/>
      <c r="G5327" s="32">
        <f>PRODUCT(C5327:F5327)</f>
        <v>0.5</v>
      </c>
    </row>
    <row r="5329" spans="1:7" x14ac:dyDescent="0.25">
      <c r="B5329" t="s">
        <v>1009</v>
      </c>
      <c r="C5329" s="26" t="s">
        <v>6</v>
      </c>
      <c r="D5329" s="27" t="s">
        <v>7</v>
      </c>
      <c r="E5329" s="26" t="s">
        <v>8</v>
      </c>
    </row>
    <row r="5330" spans="1:7" x14ac:dyDescent="0.25">
      <c r="B5330" t="s">
        <v>1009</v>
      </c>
      <c r="C5330" s="26" t="s">
        <v>9</v>
      </c>
      <c r="D5330" s="27" t="s">
        <v>425</v>
      </c>
      <c r="E5330" s="26" t="s">
        <v>426</v>
      </c>
    </row>
    <row r="5331" spans="1:7" x14ac:dyDescent="0.25">
      <c r="B5331" t="s">
        <v>1009</v>
      </c>
      <c r="C5331" s="26" t="s">
        <v>11</v>
      </c>
      <c r="D5331" s="27" t="s">
        <v>7</v>
      </c>
      <c r="E5331" s="26" t="s">
        <v>12</v>
      </c>
    </row>
    <row r="5333" spans="1:7" ht="45" customHeight="1" x14ac:dyDescent="0.25">
      <c r="A5333" s="28" t="s">
        <v>2050</v>
      </c>
      <c r="B5333" s="28" t="s">
        <v>1011</v>
      </c>
      <c r="C5333" s="28" t="s">
        <v>14</v>
      </c>
      <c r="D5333" s="29" t="s">
        <v>15</v>
      </c>
      <c r="E5333" s="71" t="s">
        <v>16</v>
      </c>
      <c r="F5333" s="71" t="s">
        <v>16</v>
      </c>
      <c r="G5333" s="30">
        <f>SUM(G5334:G5334)</f>
        <v>50</v>
      </c>
    </row>
    <row r="5334" spans="1:7" x14ac:dyDescent="0.25">
      <c r="A5334" s="31"/>
      <c r="B5334" s="31"/>
      <c r="C5334" s="32">
        <v>50</v>
      </c>
      <c r="D5334" s="32"/>
      <c r="E5334" s="32"/>
      <c r="F5334" s="32"/>
      <c r="G5334" s="32">
        <f>PRODUCT(C5334:F5334)</f>
        <v>50</v>
      </c>
    </row>
    <row r="5336" spans="1:7" ht="45" customHeight="1" x14ac:dyDescent="0.25">
      <c r="A5336" s="28" t="s">
        <v>2051</v>
      </c>
      <c r="B5336" s="28" t="s">
        <v>1011</v>
      </c>
      <c r="C5336" s="28" t="s">
        <v>17</v>
      </c>
      <c r="D5336" s="29" t="s">
        <v>18</v>
      </c>
      <c r="E5336" s="71" t="s">
        <v>19</v>
      </c>
      <c r="F5336" s="71" t="s">
        <v>19</v>
      </c>
      <c r="G5336" s="30">
        <f>SUM(G5337:G5337)</f>
        <v>10</v>
      </c>
    </row>
    <row r="5337" spans="1:7" x14ac:dyDescent="0.25">
      <c r="A5337" s="31"/>
      <c r="B5337" s="31"/>
      <c r="C5337" s="32">
        <v>10</v>
      </c>
      <c r="D5337" s="32"/>
      <c r="E5337" s="32"/>
      <c r="F5337" s="32"/>
      <c r="G5337" s="32">
        <f>PRODUCT(C5337:F5337)</f>
        <v>10</v>
      </c>
    </row>
    <row r="5339" spans="1:7" ht="45" customHeight="1" x14ac:dyDescent="0.25">
      <c r="A5339" s="28" t="s">
        <v>2052</v>
      </c>
      <c r="B5339" s="28" t="s">
        <v>1011</v>
      </c>
      <c r="C5339" s="28" t="s">
        <v>20</v>
      </c>
      <c r="D5339" s="29" t="s">
        <v>18</v>
      </c>
      <c r="E5339" s="71" t="s">
        <v>21</v>
      </c>
      <c r="F5339" s="71" t="s">
        <v>21</v>
      </c>
      <c r="G5339" s="30">
        <f>SUM(G5340:G5340)</f>
        <v>5</v>
      </c>
    </row>
    <row r="5340" spans="1:7" x14ac:dyDescent="0.25">
      <c r="A5340" s="31"/>
      <c r="B5340" s="31"/>
      <c r="C5340" s="32">
        <v>5</v>
      </c>
      <c r="D5340" s="32"/>
      <c r="E5340" s="32"/>
      <c r="F5340" s="32"/>
      <c r="G5340" s="32">
        <f>PRODUCT(C5340:F5340)</f>
        <v>5</v>
      </c>
    </row>
    <row r="5342" spans="1:7" ht="45" customHeight="1" x14ac:dyDescent="0.25">
      <c r="A5342" s="28" t="s">
        <v>2053</v>
      </c>
      <c r="B5342" s="28" t="s">
        <v>1011</v>
      </c>
      <c r="C5342" s="28" t="s">
        <v>22</v>
      </c>
      <c r="D5342" s="29" t="s">
        <v>15</v>
      </c>
      <c r="E5342" s="71" t="s">
        <v>23</v>
      </c>
      <c r="F5342" s="71" t="s">
        <v>23</v>
      </c>
      <c r="G5342" s="30">
        <f>SUM(G5343:G5343)</f>
        <v>102</v>
      </c>
    </row>
    <row r="5343" spans="1:7" x14ac:dyDescent="0.25">
      <c r="A5343" s="31"/>
      <c r="B5343" s="31"/>
      <c r="C5343" s="32">
        <v>102</v>
      </c>
      <c r="D5343" s="32"/>
      <c r="E5343" s="32"/>
      <c r="F5343" s="32"/>
      <c r="G5343" s="32">
        <f>PRODUCT(C5343:F5343)</f>
        <v>102</v>
      </c>
    </row>
    <row r="5345" spans="1:7" ht="45" customHeight="1" x14ac:dyDescent="0.25">
      <c r="A5345" s="28" t="s">
        <v>2054</v>
      </c>
      <c r="B5345" s="28" t="s">
        <v>1011</v>
      </c>
      <c r="C5345" s="28" t="s">
        <v>24</v>
      </c>
      <c r="D5345" s="29" t="s">
        <v>18</v>
      </c>
      <c r="E5345" s="71" t="s">
        <v>25</v>
      </c>
      <c r="F5345" s="71" t="s">
        <v>25</v>
      </c>
      <c r="G5345" s="30">
        <f>SUM(G5346:G5348)</f>
        <v>8</v>
      </c>
    </row>
    <row r="5346" spans="1:7" x14ac:dyDescent="0.25">
      <c r="A5346" s="31" t="s">
        <v>1016</v>
      </c>
      <c r="B5346" s="31"/>
      <c r="C5346" s="32">
        <v>5</v>
      </c>
      <c r="D5346" s="32"/>
      <c r="E5346" s="32"/>
      <c r="F5346" s="32"/>
      <c r="G5346" s="32">
        <f>PRODUCT(C5346:F5346)</f>
        <v>5</v>
      </c>
    </row>
    <row r="5347" spans="1:7" x14ac:dyDescent="0.25">
      <c r="A5347" s="31" t="s">
        <v>1017</v>
      </c>
      <c r="B5347" s="31"/>
      <c r="C5347" s="32">
        <v>2</v>
      </c>
      <c r="D5347" s="32"/>
      <c r="E5347" s="32"/>
      <c r="F5347" s="32"/>
      <c r="G5347" s="32">
        <f>PRODUCT(C5347:F5347)</f>
        <v>2</v>
      </c>
    </row>
    <row r="5348" spans="1:7" x14ac:dyDescent="0.25">
      <c r="A5348" s="31" t="s">
        <v>1018</v>
      </c>
      <c r="B5348" s="31"/>
      <c r="C5348" s="32">
        <v>1</v>
      </c>
      <c r="D5348" s="32"/>
      <c r="E5348" s="32"/>
      <c r="F5348" s="32"/>
      <c r="G5348" s="32">
        <f>PRODUCT(C5348:F5348)</f>
        <v>1</v>
      </c>
    </row>
    <row r="5350" spans="1:7" ht="45" customHeight="1" x14ac:dyDescent="0.25">
      <c r="A5350" s="28" t="s">
        <v>2055</v>
      </c>
      <c r="B5350" s="28" t="s">
        <v>1011</v>
      </c>
      <c r="C5350" s="28" t="s">
        <v>26</v>
      </c>
      <c r="D5350" s="29" t="s">
        <v>18</v>
      </c>
      <c r="E5350" s="71" t="s">
        <v>27</v>
      </c>
      <c r="F5350" s="71" t="s">
        <v>27</v>
      </c>
      <c r="G5350" s="30">
        <f>SUM(G5351:G5352)</f>
        <v>3</v>
      </c>
    </row>
    <row r="5351" spans="1:7" x14ac:dyDescent="0.25">
      <c r="A5351" s="31" t="s">
        <v>1020</v>
      </c>
      <c r="B5351" s="31"/>
      <c r="C5351" s="32">
        <v>2</v>
      </c>
      <c r="D5351" s="32"/>
      <c r="E5351" s="32"/>
      <c r="F5351" s="32"/>
      <c r="G5351" s="32">
        <f>PRODUCT(C5351:F5351)</f>
        <v>2</v>
      </c>
    </row>
    <row r="5352" spans="1:7" x14ac:dyDescent="0.25">
      <c r="A5352" s="31" t="s">
        <v>1021</v>
      </c>
      <c r="B5352" s="31"/>
      <c r="C5352" s="32">
        <v>1</v>
      </c>
      <c r="D5352" s="32"/>
      <c r="E5352" s="32"/>
      <c r="F5352" s="32"/>
      <c r="G5352" s="32">
        <f>PRODUCT(C5352:F5352)</f>
        <v>1</v>
      </c>
    </row>
    <row r="5354" spans="1:7" ht="45" customHeight="1" x14ac:dyDescent="0.25">
      <c r="A5354" s="28" t="s">
        <v>2056</v>
      </c>
      <c r="B5354" s="28" t="s">
        <v>1011</v>
      </c>
      <c r="C5354" s="28" t="s">
        <v>28</v>
      </c>
      <c r="D5354" s="29" t="s">
        <v>18</v>
      </c>
      <c r="E5354" s="71" t="s">
        <v>29</v>
      </c>
      <c r="F5354" s="71" t="s">
        <v>29</v>
      </c>
      <c r="G5354" s="30">
        <f>SUM(G5355:G5357)</f>
        <v>6</v>
      </c>
    </row>
    <row r="5355" spans="1:7" x14ac:dyDescent="0.25">
      <c r="A5355" s="31" t="s">
        <v>1023</v>
      </c>
      <c r="B5355" s="31"/>
      <c r="C5355" s="32">
        <v>1</v>
      </c>
      <c r="D5355" s="32"/>
      <c r="E5355" s="32"/>
      <c r="F5355" s="32"/>
      <c r="G5355" s="32">
        <f>PRODUCT(C5355:F5355)</f>
        <v>1</v>
      </c>
    </row>
    <row r="5356" spans="1:7" x14ac:dyDescent="0.25">
      <c r="A5356" s="31" t="s">
        <v>1024</v>
      </c>
      <c r="B5356" s="31"/>
      <c r="C5356" s="32">
        <v>4</v>
      </c>
      <c r="D5356" s="32"/>
      <c r="E5356" s="32"/>
      <c r="F5356" s="32"/>
      <c r="G5356" s="32">
        <f>PRODUCT(C5356:F5356)</f>
        <v>4</v>
      </c>
    </row>
    <row r="5357" spans="1:7" x14ac:dyDescent="0.25">
      <c r="A5357" s="31" t="s">
        <v>1025</v>
      </c>
      <c r="B5357" s="31"/>
      <c r="C5357" s="32">
        <v>1</v>
      </c>
      <c r="D5357" s="32"/>
      <c r="E5357" s="32"/>
      <c r="F5357" s="32"/>
      <c r="G5357" s="32">
        <f>PRODUCT(C5357:F5357)</f>
        <v>1</v>
      </c>
    </row>
    <row r="5359" spans="1:7" ht="45" customHeight="1" x14ac:dyDescent="0.25">
      <c r="A5359" s="28" t="s">
        <v>2057</v>
      </c>
      <c r="B5359" s="28" t="s">
        <v>1011</v>
      </c>
      <c r="C5359" s="28" t="s">
        <v>30</v>
      </c>
      <c r="D5359" s="29" t="s">
        <v>31</v>
      </c>
      <c r="E5359" s="71" t="s">
        <v>32</v>
      </c>
      <c r="F5359" s="71" t="s">
        <v>32</v>
      </c>
      <c r="G5359" s="30">
        <f>SUM(G5360:G5360)</f>
        <v>13</v>
      </c>
    </row>
    <row r="5360" spans="1:7" x14ac:dyDescent="0.25">
      <c r="A5360" s="31"/>
      <c r="B5360" s="31"/>
      <c r="C5360" s="32">
        <v>13</v>
      </c>
      <c r="D5360" s="32"/>
      <c r="E5360" s="32"/>
      <c r="F5360" s="32"/>
      <c r="G5360" s="32">
        <f>PRODUCT(C5360:F5360)</f>
        <v>13</v>
      </c>
    </row>
    <row r="5362" spans="1:7" ht="45" customHeight="1" x14ac:dyDescent="0.25">
      <c r="A5362" s="28" t="s">
        <v>2058</v>
      </c>
      <c r="B5362" s="28" t="s">
        <v>1011</v>
      </c>
      <c r="C5362" s="28" t="s">
        <v>33</v>
      </c>
      <c r="D5362" s="29" t="s">
        <v>31</v>
      </c>
      <c r="E5362" s="71" t="s">
        <v>34</v>
      </c>
      <c r="F5362" s="71" t="s">
        <v>34</v>
      </c>
      <c r="G5362" s="30">
        <f>SUM(G5363:G5363)</f>
        <v>13</v>
      </c>
    </row>
    <row r="5363" spans="1:7" x14ac:dyDescent="0.25">
      <c r="A5363" s="31"/>
      <c r="B5363" s="31"/>
      <c r="C5363" s="32">
        <v>13</v>
      </c>
      <c r="D5363" s="32"/>
      <c r="E5363" s="32"/>
      <c r="F5363" s="32"/>
      <c r="G5363" s="32">
        <f>PRODUCT(C5363:F5363)</f>
        <v>13</v>
      </c>
    </row>
    <row r="5365" spans="1:7" x14ac:dyDescent="0.25">
      <c r="B5365" t="s">
        <v>1009</v>
      </c>
      <c r="C5365" s="26" t="s">
        <v>6</v>
      </c>
      <c r="D5365" s="27" t="s">
        <v>7</v>
      </c>
      <c r="E5365" s="26" t="s">
        <v>8</v>
      </c>
    </row>
    <row r="5366" spans="1:7" x14ac:dyDescent="0.25">
      <c r="B5366" t="s">
        <v>1009</v>
      </c>
      <c r="C5366" s="26" t="s">
        <v>9</v>
      </c>
      <c r="D5366" s="27" t="s">
        <v>425</v>
      </c>
      <c r="E5366" s="26" t="s">
        <v>426</v>
      </c>
    </row>
    <row r="5367" spans="1:7" x14ac:dyDescent="0.25">
      <c r="B5367" t="s">
        <v>1009</v>
      </c>
      <c r="C5367" s="26" t="s">
        <v>11</v>
      </c>
      <c r="D5367" s="27" t="s">
        <v>36</v>
      </c>
      <c r="E5367" s="26" t="s">
        <v>37</v>
      </c>
    </row>
    <row r="5369" spans="1:7" ht="45" customHeight="1" x14ac:dyDescent="0.25">
      <c r="A5369" s="28" t="s">
        <v>2059</v>
      </c>
      <c r="B5369" s="28" t="s">
        <v>1011</v>
      </c>
      <c r="C5369" s="28" t="s">
        <v>39</v>
      </c>
      <c r="D5369" s="29" t="s">
        <v>40</v>
      </c>
      <c r="E5369" s="71" t="s">
        <v>41</v>
      </c>
      <c r="F5369" s="71" t="s">
        <v>41</v>
      </c>
      <c r="G5369" s="30">
        <f>SUM(G5370:G5370)</f>
        <v>3</v>
      </c>
    </row>
    <row r="5370" spans="1:7" x14ac:dyDescent="0.25">
      <c r="A5370" s="31"/>
      <c r="B5370" s="31"/>
      <c r="C5370" s="32">
        <v>3</v>
      </c>
      <c r="D5370" s="32"/>
      <c r="E5370" s="32"/>
      <c r="F5370" s="32"/>
      <c r="G5370" s="32">
        <f>PRODUCT(C5370:F5370)</f>
        <v>3</v>
      </c>
    </row>
    <row r="5372" spans="1:7" x14ac:dyDescent="0.25">
      <c r="B5372" t="s">
        <v>1009</v>
      </c>
      <c r="C5372" s="26" t="s">
        <v>6</v>
      </c>
      <c r="D5372" s="27" t="s">
        <v>7</v>
      </c>
      <c r="E5372" s="26" t="s">
        <v>8</v>
      </c>
    </row>
    <row r="5373" spans="1:7" x14ac:dyDescent="0.25">
      <c r="B5373" t="s">
        <v>1009</v>
      </c>
      <c r="C5373" s="26" t="s">
        <v>9</v>
      </c>
      <c r="D5373" s="27" t="s">
        <v>425</v>
      </c>
      <c r="E5373" s="26" t="s">
        <v>426</v>
      </c>
    </row>
    <row r="5374" spans="1:7" x14ac:dyDescent="0.25">
      <c r="B5374" t="s">
        <v>1009</v>
      </c>
      <c r="C5374" s="26" t="s">
        <v>11</v>
      </c>
      <c r="D5374" s="27" t="s">
        <v>42</v>
      </c>
      <c r="E5374" s="26" t="s">
        <v>43</v>
      </c>
    </row>
    <row r="5376" spans="1:7" ht="45" customHeight="1" x14ac:dyDescent="0.25">
      <c r="A5376" s="28" t="s">
        <v>2060</v>
      </c>
      <c r="B5376" s="28" t="s">
        <v>1011</v>
      </c>
      <c r="C5376" s="28" t="s">
        <v>45</v>
      </c>
      <c r="D5376" s="29" t="s">
        <v>31</v>
      </c>
      <c r="E5376" s="71" t="s">
        <v>46</v>
      </c>
      <c r="F5376" s="71" t="s">
        <v>46</v>
      </c>
      <c r="G5376" s="30">
        <f>SUM(G5377:G5377)</f>
        <v>20.440000000000001</v>
      </c>
    </row>
    <row r="5377" spans="1:7" x14ac:dyDescent="0.25">
      <c r="A5377" s="31"/>
      <c r="B5377" s="31"/>
      <c r="C5377" s="32">
        <v>51.1</v>
      </c>
      <c r="D5377" s="32">
        <v>0.4</v>
      </c>
      <c r="E5377" s="32"/>
      <c r="F5377" s="32"/>
      <c r="G5377" s="32">
        <f>PRODUCT(C5377:F5377)</f>
        <v>20.440000000000001</v>
      </c>
    </row>
    <row r="5379" spans="1:7" ht="45" customHeight="1" x14ac:dyDescent="0.25">
      <c r="A5379" s="28" t="s">
        <v>2061</v>
      </c>
      <c r="B5379" s="28" t="s">
        <v>1011</v>
      </c>
      <c r="C5379" s="28" t="s">
        <v>47</v>
      </c>
      <c r="D5379" s="29" t="s">
        <v>31</v>
      </c>
      <c r="E5379" s="71" t="s">
        <v>48</v>
      </c>
      <c r="F5379" s="71" t="s">
        <v>48</v>
      </c>
      <c r="G5379" s="30">
        <f>SUM(G5380:G5380)</f>
        <v>6</v>
      </c>
    </row>
    <row r="5380" spans="1:7" x14ac:dyDescent="0.25">
      <c r="A5380" s="31"/>
      <c r="B5380" s="31"/>
      <c r="C5380" s="32">
        <v>6</v>
      </c>
      <c r="D5380" s="32"/>
      <c r="E5380" s="32"/>
      <c r="F5380" s="32"/>
      <c r="G5380" s="32">
        <f>PRODUCT(C5380:F5380)</f>
        <v>6</v>
      </c>
    </row>
    <row r="5382" spans="1:7" x14ac:dyDescent="0.25">
      <c r="B5382" t="s">
        <v>1009</v>
      </c>
      <c r="C5382" s="26" t="s">
        <v>6</v>
      </c>
      <c r="D5382" s="27" t="s">
        <v>7</v>
      </c>
      <c r="E5382" s="26" t="s">
        <v>8</v>
      </c>
    </row>
    <row r="5383" spans="1:7" x14ac:dyDescent="0.25">
      <c r="B5383" t="s">
        <v>1009</v>
      </c>
      <c r="C5383" s="26" t="s">
        <v>9</v>
      </c>
      <c r="D5383" s="27" t="s">
        <v>425</v>
      </c>
      <c r="E5383" s="26" t="s">
        <v>426</v>
      </c>
    </row>
    <row r="5384" spans="1:7" x14ac:dyDescent="0.25">
      <c r="B5384" t="s">
        <v>1009</v>
      </c>
      <c r="C5384" s="26" t="s">
        <v>11</v>
      </c>
      <c r="D5384" s="27" t="s">
        <v>53</v>
      </c>
      <c r="E5384" s="26" t="s">
        <v>54</v>
      </c>
    </row>
    <row r="5386" spans="1:7" ht="45" customHeight="1" x14ac:dyDescent="0.25">
      <c r="A5386" s="28" t="s">
        <v>2062</v>
      </c>
      <c r="B5386" s="28" t="s">
        <v>1011</v>
      </c>
      <c r="C5386" s="28" t="s">
        <v>56</v>
      </c>
      <c r="D5386" s="29" t="s">
        <v>40</v>
      </c>
      <c r="E5386" s="71" t="s">
        <v>57</v>
      </c>
      <c r="F5386" s="71" t="s">
        <v>57</v>
      </c>
      <c r="G5386" s="30">
        <f>SUM(G5387:G5387)</f>
        <v>17.374000000000002</v>
      </c>
    </row>
    <row r="5387" spans="1:7" x14ac:dyDescent="0.25">
      <c r="A5387" s="31"/>
      <c r="B5387" s="31"/>
      <c r="C5387" s="32">
        <v>51.1</v>
      </c>
      <c r="D5387" s="32">
        <v>0.4</v>
      </c>
      <c r="E5387" s="32">
        <v>0.85</v>
      </c>
      <c r="F5387" s="32"/>
      <c r="G5387" s="32">
        <f>PRODUCT(C5387:F5387)</f>
        <v>17.374000000000002</v>
      </c>
    </row>
    <row r="5389" spans="1:7" ht="45" customHeight="1" x14ac:dyDescent="0.25">
      <c r="A5389" s="28" t="s">
        <v>2063</v>
      </c>
      <c r="B5389" s="28" t="s">
        <v>1011</v>
      </c>
      <c r="C5389" s="28" t="s">
        <v>58</v>
      </c>
      <c r="D5389" s="29" t="s">
        <v>40</v>
      </c>
      <c r="E5389" s="71" t="s">
        <v>59</v>
      </c>
      <c r="F5389" s="71" t="s">
        <v>59</v>
      </c>
      <c r="G5389" s="30">
        <f>SUM(G5390:G5390)</f>
        <v>5.0999999999999996</v>
      </c>
    </row>
    <row r="5390" spans="1:7" x14ac:dyDescent="0.25">
      <c r="A5390" s="31"/>
      <c r="B5390" s="31"/>
      <c r="C5390" s="32">
        <v>6</v>
      </c>
      <c r="D5390" s="32">
        <v>0.85</v>
      </c>
      <c r="E5390" s="32"/>
      <c r="F5390" s="32"/>
      <c r="G5390" s="32">
        <f>PRODUCT(C5390:F5390)</f>
        <v>5.0999999999999996</v>
      </c>
    </row>
    <row r="5392" spans="1:7" ht="45" customHeight="1" x14ac:dyDescent="0.25">
      <c r="A5392" s="28" t="s">
        <v>2064</v>
      </c>
      <c r="B5392" s="28" t="s">
        <v>1011</v>
      </c>
      <c r="C5392" s="28" t="s">
        <v>60</v>
      </c>
      <c r="D5392" s="29" t="s">
        <v>40</v>
      </c>
      <c r="E5392" s="71" t="s">
        <v>61</v>
      </c>
      <c r="F5392" s="71" t="s">
        <v>61</v>
      </c>
      <c r="G5392" s="30">
        <f>SUM(G5393:G5393)</f>
        <v>11.242000000000001</v>
      </c>
    </row>
    <row r="5393" spans="1:7" x14ac:dyDescent="0.25">
      <c r="A5393" s="31"/>
      <c r="B5393" s="31"/>
      <c r="C5393" s="32">
        <v>51.1</v>
      </c>
      <c r="D5393" s="32">
        <v>0.4</v>
      </c>
      <c r="E5393" s="32">
        <v>0.55000000000000004</v>
      </c>
      <c r="F5393" s="32"/>
      <c r="G5393" s="32">
        <f>PRODUCT(C5393:F5393)</f>
        <v>11.242000000000001</v>
      </c>
    </row>
    <row r="5395" spans="1:7" ht="45" customHeight="1" x14ac:dyDescent="0.25">
      <c r="A5395" s="28" t="s">
        <v>2065</v>
      </c>
      <c r="B5395" s="28" t="s">
        <v>1011</v>
      </c>
      <c r="C5395" s="28" t="s">
        <v>62</v>
      </c>
      <c r="D5395" s="29" t="s">
        <v>40</v>
      </c>
      <c r="E5395" s="71" t="s">
        <v>63</v>
      </c>
      <c r="F5395" s="71" t="s">
        <v>63</v>
      </c>
      <c r="G5395" s="30">
        <f>SUM(G5396:G5396)</f>
        <v>3.3000000000000003</v>
      </c>
    </row>
    <row r="5396" spans="1:7" x14ac:dyDescent="0.25">
      <c r="A5396" s="31"/>
      <c r="B5396" s="31"/>
      <c r="C5396" s="32">
        <v>6</v>
      </c>
      <c r="D5396" s="32">
        <v>0.55000000000000004</v>
      </c>
      <c r="E5396" s="32"/>
      <c r="F5396" s="32"/>
      <c r="G5396" s="32">
        <f>PRODUCT(C5396:F5396)</f>
        <v>3.3000000000000003</v>
      </c>
    </row>
    <row r="5398" spans="1:7" ht="45" customHeight="1" x14ac:dyDescent="0.25">
      <c r="A5398" s="28" t="s">
        <v>2066</v>
      </c>
      <c r="B5398" s="28" t="s">
        <v>1011</v>
      </c>
      <c r="C5398" s="28" t="s">
        <v>64</v>
      </c>
      <c r="D5398" s="29" t="s">
        <v>40</v>
      </c>
      <c r="E5398" s="71" t="s">
        <v>65</v>
      </c>
      <c r="F5398" s="71" t="s">
        <v>65</v>
      </c>
      <c r="G5398" s="30">
        <f>SUM(G5399:G5399)</f>
        <v>6.1320000000000006</v>
      </c>
    </row>
    <row r="5399" spans="1:7" x14ac:dyDescent="0.25">
      <c r="A5399" s="31"/>
      <c r="B5399" s="31"/>
      <c r="C5399" s="32">
        <v>51.1</v>
      </c>
      <c r="D5399" s="32">
        <v>0.4</v>
      </c>
      <c r="E5399" s="32">
        <v>0.3</v>
      </c>
      <c r="F5399" s="32"/>
      <c r="G5399" s="32">
        <f>PRODUCT(C5399:F5399)</f>
        <v>6.1320000000000006</v>
      </c>
    </row>
    <row r="5401" spans="1:7" ht="45" customHeight="1" x14ac:dyDescent="0.25">
      <c r="A5401" s="28" t="s">
        <v>2067</v>
      </c>
      <c r="B5401" s="28" t="s">
        <v>1011</v>
      </c>
      <c r="C5401" s="28" t="s">
        <v>66</v>
      </c>
      <c r="D5401" s="29" t="s">
        <v>40</v>
      </c>
      <c r="E5401" s="71" t="s">
        <v>67</v>
      </c>
      <c r="F5401" s="71" t="s">
        <v>67</v>
      </c>
      <c r="G5401" s="30">
        <f>SUM(G5402:G5402)</f>
        <v>1.7999999999999998</v>
      </c>
    </row>
    <row r="5402" spans="1:7" x14ac:dyDescent="0.25">
      <c r="A5402" s="31"/>
      <c r="B5402" s="31"/>
      <c r="C5402" s="32">
        <v>6</v>
      </c>
      <c r="D5402" s="32">
        <v>0.3</v>
      </c>
      <c r="E5402" s="32"/>
      <c r="F5402" s="32"/>
      <c r="G5402" s="32">
        <f>PRODUCT(C5402:F5402)</f>
        <v>1.7999999999999998</v>
      </c>
    </row>
    <row r="5404" spans="1:7" x14ac:dyDescent="0.25">
      <c r="B5404" t="s">
        <v>1009</v>
      </c>
      <c r="C5404" s="26" t="s">
        <v>6</v>
      </c>
      <c r="D5404" s="27" t="s">
        <v>7</v>
      </c>
      <c r="E5404" s="26" t="s">
        <v>8</v>
      </c>
    </row>
    <row r="5405" spans="1:7" x14ac:dyDescent="0.25">
      <c r="B5405" t="s">
        <v>1009</v>
      </c>
      <c r="C5405" s="26" t="s">
        <v>9</v>
      </c>
      <c r="D5405" s="27" t="s">
        <v>425</v>
      </c>
      <c r="E5405" s="26" t="s">
        <v>426</v>
      </c>
    </row>
    <row r="5406" spans="1:7" x14ac:dyDescent="0.25">
      <c r="B5406" t="s">
        <v>1009</v>
      </c>
      <c r="C5406" s="26" t="s">
        <v>11</v>
      </c>
      <c r="D5406" s="27" t="s">
        <v>68</v>
      </c>
      <c r="E5406" s="26" t="s">
        <v>69</v>
      </c>
    </row>
    <row r="5408" spans="1:7" ht="45" customHeight="1" x14ac:dyDescent="0.25">
      <c r="A5408" s="28" t="s">
        <v>2068</v>
      </c>
      <c r="B5408" s="28" t="s">
        <v>1011</v>
      </c>
      <c r="C5408" s="28" t="s">
        <v>71</v>
      </c>
      <c r="D5408" s="29" t="s">
        <v>15</v>
      </c>
      <c r="E5408" s="71" t="s">
        <v>72</v>
      </c>
      <c r="F5408" s="71" t="s">
        <v>72</v>
      </c>
      <c r="G5408" s="30">
        <f>SUM(G5409:G5409)</f>
        <v>51.1</v>
      </c>
    </row>
    <row r="5409" spans="1:7" x14ac:dyDescent="0.25">
      <c r="A5409" s="31"/>
      <c r="B5409" s="31"/>
      <c r="C5409" s="32">
        <v>51.1</v>
      </c>
      <c r="D5409" s="32"/>
      <c r="E5409" s="32"/>
      <c r="F5409" s="32"/>
      <c r="G5409" s="32">
        <f>PRODUCT(C5409:F5409)</f>
        <v>51.1</v>
      </c>
    </row>
    <row r="5411" spans="1:7" ht="45" customHeight="1" x14ac:dyDescent="0.25">
      <c r="A5411" s="28" t="s">
        <v>2069</v>
      </c>
      <c r="B5411" s="28" t="s">
        <v>1011</v>
      </c>
      <c r="C5411" s="28" t="s">
        <v>73</v>
      </c>
      <c r="D5411" s="29" t="s">
        <v>18</v>
      </c>
      <c r="E5411" s="71" t="s">
        <v>74</v>
      </c>
      <c r="F5411" s="71" t="s">
        <v>74</v>
      </c>
      <c r="G5411" s="30">
        <f>SUM(G5412:G5412)</f>
        <v>5</v>
      </c>
    </row>
    <row r="5412" spans="1:7" x14ac:dyDescent="0.25">
      <c r="A5412" s="31"/>
      <c r="B5412" s="31"/>
      <c r="C5412" s="32">
        <v>5</v>
      </c>
      <c r="D5412" s="32"/>
      <c r="E5412" s="32"/>
      <c r="F5412" s="32"/>
      <c r="G5412" s="32">
        <f>PRODUCT(C5412:F5412)</f>
        <v>5</v>
      </c>
    </row>
    <row r="5414" spans="1:7" ht="45" customHeight="1" x14ac:dyDescent="0.25">
      <c r="A5414" s="28" t="s">
        <v>2070</v>
      </c>
      <c r="B5414" s="28" t="s">
        <v>1011</v>
      </c>
      <c r="C5414" s="28" t="s">
        <v>75</v>
      </c>
      <c r="D5414" s="29" t="s">
        <v>15</v>
      </c>
      <c r="E5414" s="71" t="s">
        <v>76</v>
      </c>
      <c r="F5414" s="71" t="s">
        <v>76</v>
      </c>
      <c r="G5414" s="30">
        <f>SUM(G5415:G5415)</f>
        <v>51.1</v>
      </c>
    </row>
    <row r="5415" spans="1:7" x14ac:dyDescent="0.25">
      <c r="A5415" s="31"/>
      <c r="B5415" s="31"/>
      <c r="C5415" s="32">
        <v>51.1</v>
      </c>
      <c r="D5415" s="32"/>
      <c r="E5415" s="32"/>
      <c r="F5415" s="32"/>
      <c r="G5415" s="32">
        <f>PRODUCT(C5415:F5415)</f>
        <v>51.1</v>
      </c>
    </row>
    <row r="5417" spans="1:7" ht="45" customHeight="1" x14ac:dyDescent="0.25">
      <c r="A5417" s="28" t="s">
        <v>2071</v>
      </c>
      <c r="B5417" s="28" t="s">
        <v>1011</v>
      </c>
      <c r="C5417" s="28" t="s">
        <v>77</v>
      </c>
      <c r="D5417" s="29" t="s">
        <v>18</v>
      </c>
      <c r="E5417" s="71" t="s">
        <v>78</v>
      </c>
      <c r="F5417" s="71" t="s">
        <v>78</v>
      </c>
      <c r="G5417" s="30">
        <f>SUM(G5418:G5418)</f>
        <v>2</v>
      </c>
    </row>
    <row r="5418" spans="1:7" x14ac:dyDescent="0.25">
      <c r="A5418" s="31"/>
      <c r="B5418" s="31"/>
      <c r="C5418" s="32">
        <v>2</v>
      </c>
      <c r="D5418" s="32"/>
      <c r="E5418" s="32"/>
      <c r="F5418" s="32"/>
      <c r="G5418" s="32">
        <f>PRODUCT(C5418:F5418)</f>
        <v>2</v>
      </c>
    </row>
    <row r="5420" spans="1:7" x14ac:dyDescent="0.25">
      <c r="B5420" t="s">
        <v>1009</v>
      </c>
      <c r="C5420" s="26" t="s">
        <v>6</v>
      </c>
      <c r="D5420" s="27" t="s">
        <v>7</v>
      </c>
      <c r="E5420" s="26" t="s">
        <v>8</v>
      </c>
    </row>
    <row r="5421" spans="1:7" x14ac:dyDescent="0.25">
      <c r="B5421" t="s">
        <v>1009</v>
      </c>
      <c r="C5421" s="26" t="s">
        <v>9</v>
      </c>
      <c r="D5421" s="27" t="s">
        <v>425</v>
      </c>
      <c r="E5421" s="26" t="s">
        <v>426</v>
      </c>
    </row>
    <row r="5422" spans="1:7" x14ac:dyDescent="0.25">
      <c r="B5422" t="s">
        <v>1009</v>
      </c>
      <c r="C5422" s="26" t="s">
        <v>11</v>
      </c>
      <c r="D5422" s="27" t="s">
        <v>79</v>
      </c>
      <c r="E5422" s="26" t="s">
        <v>80</v>
      </c>
    </row>
    <row r="5424" spans="1:7" ht="45" customHeight="1" x14ac:dyDescent="0.25">
      <c r="A5424" s="28" t="s">
        <v>2072</v>
      </c>
      <c r="B5424" s="28" t="s">
        <v>1011</v>
      </c>
      <c r="C5424" s="28" t="s">
        <v>166</v>
      </c>
      <c r="D5424" s="29" t="s">
        <v>18</v>
      </c>
      <c r="E5424" s="71" t="s">
        <v>167</v>
      </c>
      <c r="F5424" s="71" t="s">
        <v>167</v>
      </c>
      <c r="G5424" s="30">
        <f>SUM(G5425:G5425)</f>
        <v>2</v>
      </c>
    </row>
    <row r="5425" spans="1:7" x14ac:dyDescent="0.25">
      <c r="A5425" s="31"/>
      <c r="B5425" s="31"/>
      <c r="C5425" s="32">
        <v>2</v>
      </c>
      <c r="D5425" s="32"/>
      <c r="E5425" s="32"/>
      <c r="F5425" s="32"/>
      <c r="G5425" s="32">
        <f>PRODUCT(C5425:F5425)</f>
        <v>2</v>
      </c>
    </row>
    <row r="5427" spans="1:7" ht="45" customHeight="1" x14ac:dyDescent="0.25">
      <c r="A5427" s="28" t="s">
        <v>2073</v>
      </c>
      <c r="B5427" s="28" t="s">
        <v>1011</v>
      </c>
      <c r="C5427" s="28" t="s">
        <v>126</v>
      </c>
      <c r="D5427" s="29" t="s">
        <v>18</v>
      </c>
      <c r="E5427" s="71" t="s">
        <v>127</v>
      </c>
      <c r="F5427" s="71" t="s">
        <v>127</v>
      </c>
      <c r="G5427" s="30">
        <f>SUM(G5428:G5428)</f>
        <v>1</v>
      </c>
    </row>
    <row r="5428" spans="1:7" x14ac:dyDescent="0.25">
      <c r="A5428" s="31"/>
      <c r="B5428" s="31"/>
      <c r="C5428" s="32">
        <v>1</v>
      </c>
      <c r="D5428" s="32"/>
      <c r="E5428" s="32"/>
      <c r="F5428" s="32"/>
      <c r="G5428" s="32">
        <f>PRODUCT(C5428:F5428)</f>
        <v>1</v>
      </c>
    </row>
    <row r="5430" spans="1:7" ht="45" customHeight="1" x14ac:dyDescent="0.25">
      <c r="A5430" s="28" t="s">
        <v>2074</v>
      </c>
      <c r="B5430" s="28" t="s">
        <v>1011</v>
      </c>
      <c r="C5430" s="28" t="s">
        <v>82</v>
      </c>
      <c r="D5430" s="29" t="s">
        <v>18</v>
      </c>
      <c r="E5430" s="71" t="s">
        <v>83</v>
      </c>
      <c r="F5430" s="71" t="s">
        <v>83</v>
      </c>
      <c r="G5430" s="30">
        <f>SUM(G5431:G5431)</f>
        <v>2</v>
      </c>
    </row>
    <row r="5431" spans="1:7" x14ac:dyDescent="0.25">
      <c r="A5431" s="31"/>
      <c r="B5431" s="31"/>
      <c r="C5431" s="32">
        <v>2</v>
      </c>
      <c r="D5431" s="32"/>
      <c r="E5431" s="32"/>
      <c r="F5431" s="32"/>
      <c r="G5431" s="32">
        <f>PRODUCT(C5431:F5431)</f>
        <v>2</v>
      </c>
    </row>
    <row r="5433" spans="1:7" x14ac:dyDescent="0.25">
      <c r="B5433" t="s">
        <v>1009</v>
      </c>
      <c r="C5433" s="26" t="s">
        <v>6</v>
      </c>
      <c r="D5433" s="27" t="s">
        <v>7</v>
      </c>
      <c r="E5433" s="26" t="s">
        <v>8</v>
      </c>
    </row>
    <row r="5434" spans="1:7" x14ac:dyDescent="0.25">
      <c r="B5434" t="s">
        <v>1009</v>
      </c>
      <c r="C5434" s="26" t="s">
        <v>9</v>
      </c>
      <c r="D5434" s="27" t="s">
        <v>425</v>
      </c>
      <c r="E5434" s="26" t="s">
        <v>426</v>
      </c>
    </row>
    <row r="5435" spans="1:7" x14ac:dyDescent="0.25">
      <c r="B5435" t="s">
        <v>1009</v>
      </c>
      <c r="C5435" s="26" t="s">
        <v>11</v>
      </c>
      <c r="D5435" s="27" t="s">
        <v>84</v>
      </c>
      <c r="E5435" s="26" t="s">
        <v>85</v>
      </c>
    </row>
    <row r="5437" spans="1:7" ht="45" customHeight="1" x14ac:dyDescent="0.25">
      <c r="A5437" s="28" t="s">
        <v>2075</v>
      </c>
      <c r="B5437" s="28" t="s">
        <v>1011</v>
      </c>
      <c r="C5437" s="28" t="s">
        <v>87</v>
      </c>
      <c r="D5437" s="29" t="s">
        <v>31</v>
      </c>
      <c r="E5437" s="71" t="s">
        <v>88</v>
      </c>
      <c r="F5437" s="71" t="s">
        <v>88</v>
      </c>
      <c r="G5437" s="30">
        <f>SUM(G5438:G5439)</f>
        <v>26.44</v>
      </c>
    </row>
    <row r="5438" spans="1:7" x14ac:dyDescent="0.25">
      <c r="A5438" s="31"/>
      <c r="B5438" s="31"/>
      <c r="C5438" s="32">
        <v>51.1</v>
      </c>
      <c r="D5438" s="32">
        <v>0.4</v>
      </c>
      <c r="E5438" s="32"/>
      <c r="F5438" s="32"/>
      <c r="G5438" s="32">
        <f>PRODUCT(C5438:F5438)</f>
        <v>20.440000000000001</v>
      </c>
    </row>
    <row r="5439" spans="1:7" x14ac:dyDescent="0.25">
      <c r="A5439" s="31"/>
      <c r="B5439" s="31"/>
      <c r="C5439" s="32">
        <v>6</v>
      </c>
      <c r="D5439" s="32"/>
      <c r="E5439" s="32"/>
      <c r="F5439" s="32"/>
      <c r="G5439" s="32">
        <f>PRODUCT(C5439:F5439)</f>
        <v>6</v>
      </c>
    </row>
    <row r="5441" spans="1:7" ht="45" customHeight="1" x14ac:dyDescent="0.25">
      <c r="A5441" s="28" t="s">
        <v>2076</v>
      </c>
      <c r="B5441" s="28" t="s">
        <v>1011</v>
      </c>
      <c r="C5441" s="28" t="s">
        <v>89</v>
      </c>
      <c r="D5441" s="29" t="s">
        <v>40</v>
      </c>
      <c r="E5441" s="71" t="s">
        <v>90</v>
      </c>
      <c r="F5441" s="71" t="s">
        <v>90</v>
      </c>
      <c r="G5441" s="30">
        <f>SUM(G5442:G5443)</f>
        <v>2.6440000000000001</v>
      </c>
    </row>
    <row r="5442" spans="1:7" x14ac:dyDescent="0.25">
      <c r="A5442" s="31"/>
      <c r="B5442" s="31"/>
      <c r="C5442" s="32">
        <v>51.1</v>
      </c>
      <c r="D5442" s="32">
        <v>0.4</v>
      </c>
      <c r="E5442" s="32">
        <v>0.1</v>
      </c>
      <c r="F5442" s="32"/>
      <c r="G5442" s="32">
        <f>PRODUCT(C5442:F5442)</f>
        <v>2.044</v>
      </c>
    </row>
    <row r="5443" spans="1:7" x14ac:dyDescent="0.25">
      <c r="A5443" s="31"/>
      <c r="B5443" s="31"/>
      <c r="C5443" s="32">
        <v>6</v>
      </c>
      <c r="D5443" s="32"/>
      <c r="E5443" s="32">
        <v>0.1</v>
      </c>
      <c r="F5443" s="32"/>
      <c r="G5443" s="32">
        <f>PRODUCT(C5443:F5443)</f>
        <v>0.60000000000000009</v>
      </c>
    </row>
    <row r="5445" spans="1:7" x14ac:dyDescent="0.25">
      <c r="B5445" t="s">
        <v>1009</v>
      </c>
      <c r="C5445" s="26" t="s">
        <v>6</v>
      </c>
      <c r="D5445" s="27" t="s">
        <v>7</v>
      </c>
      <c r="E5445" s="26" t="s">
        <v>8</v>
      </c>
    </row>
    <row r="5446" spans="1:7" x14ac:dyDescent="0.25">
      <c r="B5446" t="s">
        <v>1009</v>
      </c>
      <c r="C5446" s="26" t="s">
        <v>9</v>
      </c>
      <c r="D5446" s="27" t="s">
        <v>425</v>
      </c>
      <c r="E5446" s="26" t="s">
        <v>426</v>
      </c>
    </row>
    <row r="5447" spans="1:7" x14ac:dyDescent="0.25">
      <c r="B5447" t="s">
        <v>1009</v>
      </c>
      <c r="C5447" s="26" t="s">
        <v>11</v>
      </c>
      <c r="D5447" s="27" t="s">
        <v>93</v>
      </c>
      <c r="E5447" s="26" t="s">
        <v>94</v>
      </c>
    </row>
    <row r="5449" spans="1:7" ht="45" customHeight="1" x14ac:dyDescent="0.25">
      <c r="A5449" s="28" t="s">
        <v>2077</v>
      </c>
      <c r="B5449" s="28" t="s">
        <v>1011</v>
      </c>
      <c r="C5449" s="28" t="s">
        <v>96</v>
      </c>
      <c r="D5449" s="29" t="s">
        <v>40</v>
      </c>
      <c r="E5449" s="71" t="s">
        <v>97</v>
      </c>
      <c r="F5449" s="71" t="s">
        <v>97</v>
      </c>
      <c r="G5449" s="30">
        <f>SUM(G5450:G5456)</f>
        <v>27.762</v>
      </c>
    </row>
    <row r="5450" spans="1:7" x14ac:dyDescent="0.25">
      <c r="A5450" s="31" t="s">
        <v>1048</v>
      </c>
      <c r="B5450" s="31"/>
      <c r="C5450" s="32"/>
      <c r="D5450" s="32"/>
      <c r="E5450" s="32"/>
      <c r="F5450" s="32"/>
      <c r="G5450" s="32"/>
    </row>
    <row r="5451" spans="1:7" x14ac:dyDescent="0.25">
      <c r="A5451" s="31" t="s">
        <v>1049</v>
      </c>
      <c r="B5451" s="31"/>
      <c r="C5451" s="32">
        <v>51.1</v>
      </c>
      <c r="D5451" s="32">
        <v>0.4</v>
      </c>
      <c r="E5451" s="32">
        <v>0.15</v>
      </c>
      <c r="F5451" s="32">
        <v>1.35</v>
      </c>
      <c r="G5451" s="32">
        <f t="shared" ref="G5451:G5456" si="61">PRODUCT(C5451:F5451)</f>
        <v>4.1391000000000009</v>
      </c>
    </row>
    <row r="5452" spans="1:7" x14ac:dyDescent="0.25">
      <c r="A5452" s="31" t="s">
        <v>1049</v>
      </c>
      <c r="B5452" s="31"/>
      <c r="C5452" s="32">
        <v>6</v>
      </c>
      <c r="D5452" s="32"/>
      <c r="E5452" s="32">
        <v>0.15</v>
      </c>
      <c r="F5452" s="32">
        <v>1.35</v>
      </c>
      <c r="G5452" s="32">
        <f t="shared" si="61"/>
        <v>1.2149999999999999</v>
      </c>
    </row>
    <row r="5453" spans="1:7" x14ac:dyDescent="0.25">
      <c r="A5453" s="31" t="s">
        <v>1051</v>
      </c>
      <c r="B5453" s="31"/>
      <c r="C5453" s="32">
        <v>51.1</v>
      </c>
      <c r="D5453" s="32">
        <v>0.4</v>
      </c>
      <c r="E5453" s="32">
        <v>0.85</v>
      </c>
      <c r="F5453" s="32">
        <v>1.35</v>
      </c>
      <c r="G5453" s="32">
        <f t="shared" si="61"/>
        <v>23.454900000000006</v>
      </c>
    </row>
    <row r="5454" spans="1:7" x14ac:dyDescent="0.25">
      <c r="A5454" s="31" t="s">
        <v>1051</v>
      </c>
      <c r="B5454" s="31"/>
      <c r="C5454" s="32">
        <v>6</v>
      </c>
      <c r="D5454" s="32">
        <v>0.85</v>
      </c>
      <c r="E5454" s="32"/>
      <c r="F5454" s="32">
        <v>1.35</v>
      </c>
      <c r="G5454" s="32">
        <f t="shared" si="61"/>
        <v>6.8849999999999998</v>
      </c>
    </row>
    <row r="5455" spans="1:7" x14ac:dyDescent="0.25">
      <c r="A5455" s="31" t="s">
        <v>1052</v>
      </c>
      <c r="B5455" s="31"/>
      <c r="C5455" s="32">
        <v>51.1</v>
      </c>
      <c r="D5455" s="32">
        <v>0.4</v>
      </c>
      <c r="E5455" s="32">
        <v>0.3</v>
      </c>
      <c r="F5455" s="32">
        <v>-1</v>
      </c>
      <c r="G5455" s="32">
        <f t="shared" si="61"/>
        <v>-6.1320000000000006</v>
      </c>
    </row>
    <row r="5456" spans="1:7" x14ac:dyDescent="0.25">
      <c r="A5456" s="31" t="s">
        <v>1052</v>
      </c>
      <c r="B5456" s="31"/>
      <c r="C5456" s="32">
        <v>6</v>
      </c>
      <c r="D5456" s="32">
        <v>0.3</v>
      </c>
      <c r="E5456" s="32"/>
      <c r="F5456" s="32">
        <v>-1</v>
      </c>
      <c r="G5456" s="32">
        <f t="shared" si="61"/>
        <v>-1.7999999999999998</v>
      </c>
    </row>
    <row r="5458" spans="1:7" ht="45" customHeight="1" x14ac:dyDescent="0.25">
      <c r="A5458" s="28" t="s">
        <v>2078</v>
      </c>
      <c r="B5458" s="28" t="s">
        <v>1011</v>
      </c>
      <c r="C5458" s="28" t="s">
        <v>98</v>
      </c>
      <c r="D5458" s="29" t="s">
        <v>40</v>
      </c>
      <c r="E5458" s="71" t="s">
        <v>99</v>
      </c>
      <c r="F5458" s="71" t="s">
        <v>99</v>
      </c>
      <c r="G5458" s="30">
        <f>SUM(G5459:G5463)</f>
        <v>22.407900000000005</v>
      </c>
    </row>
    <row r="5459" spans="1:7" x14ac:dyDescent="0.25">
      <c r="A5459" s="31" t="s">
        <v>1048</v>
      </c>
      <c r="B5459" s="31"/>
      <c r="C5459" s="32"/>
      <c r="D5459" s="32"/>
      <c r="E5459" s="32"/>
      <c r="F5459" s="32"/>
      <c r="G5459" s="32"/>
    </row>
    <row r="5460" spans="1:7" x14ac:dyDescent="0.25">
      <c r="A5460" s="31" t="s">
        <v>1051</v>
      </c>
      <c r="B5460" s="31"/>
      <c r="C5460" s="32">
        <v>51.1</v>
      </c>
      <c r="D5460" s="32">
        <v>0.4</v>
      </c>
      <c r="E5460" s="32">
        <v>0.85</v>
      </c>
      <c r="F5460" s="32">
        <v>1.35</v>
      </c>
      <c r="G5460" s="32">
        <f>PRODUCT(C5460:F5460)</f>
        <v>23.454900000000006</v>
      </c>
    </row>
    <row r="5461" spans="1:7" x14ac:dyDescent="0.25">
      <c r="A5461" s="31" t="s">
        <v>1051</v>
      </c>
      <c r="B5461" s="31"/>
      <c r="C5461" s="32">
        <v>6</v>
      </c>
      <c r="D5461" s="32">
        <v>0.85</v>
      </c>
      <c r="E5461" s="32"/>
      <c r="F5461" s="32">
        <v>1.35</v>
      </c>
      <c r="G5461" s="32">
        <f>PRODUCT(C5461:F5461)</f>
        <v>6.8849999999999998</v>
      </c>
    </row>
    <row r="5462" spans="1:7" x14ac:dyDescent="0.25">
      <c r="A5462" s="31" t="s">
        <v>1052</v>
      </c>
      <c r="B5462" s="31"/>
      <c r="C5462" s="32">
        <v>51.1</v>
      </c>
      <c r="D5462" s="32">
        <v>0.4</v>
      </c>
      <c r="E5462" s="32">
        <v>0.3</v>
      </c>
      <c r="F5462" s="32">
        <v>-1</v>
      </c>
      <c r="G5462" s="32">
        <f>PRODUCT(C5462:F5462)</f>
        <v>-6.1320000000000006</v>
      </c>
    </row>
    <row r="5463" spans="1:7" x14ac:dyDescent="0.25">
      <c r="A5463" s="31" t="s">
        <v>1052</v>
      </c>
      <c r="B5463" s="31"/>
      <c r="C5463" s="32">
        <v>6</v>
      </c>
      <c r="D5463" s="32">
        <v>0.3</v>
      </c>
      <c r="E5463" s="32"/>
      <c r="F5463" s="32">
        <v>-1</v>
      </c>
      <c r="G5463" s="32">
        <f>PRODUCT(C5463:F5463)</f>
        <v>-1.7999999999999998</v>
      </c>
    </row>
    <row r="5465" spans="1:7" ht="45" customHeight="1" x14ac:dyDescent="0.25">
      <c r="A5465" s="28" t="s">
        <v>2079</v>
      </c>
      <c r="B5465" s="28" t="s">
        <v>1011</v>
      </c>
      <c r="C5465" s="28" t="s">
        <v>100</v>
      </c>
      <c r="D5465" s="29" t="s">
        <v>40</v>
      </c>
      <c r="E5465" s="71" t="s">
        <v>101</v>
      </c>
      <c r="F5465" s="71" t="s">
        <v>101</v>
      </c>
      <c r="G5465" s="30">
        <f>SUM(G5466:G5470)</f>
        <v>22.407900000000005</v>
      </c>
    </row>
    <row r="5466" spans="1:7" x14ac:dyDescent="0.25">
      <c r="A5466" s="31" t="s">
        <v>1048</v>
      </c>
      <c r="B5466" s="31"/>
      <c r="C5466" s="32"/>
      <c r="D5466" s="32"/>
      <c r="E5466" s="32"/>
      <c r="F5466" s="32"/>
      <c r="G5466" s="32"/>
    </row>
    <row r="5467" spans="1:7" x14ac:dyDescent="0.25">
      <c r="A5467" s="31" t="s">
        <v>1051</v>
      </c>
      <c r="B5467" s="31"/>
      <c r="C5467" s="32">
        <v>51.1</v>
      </c>
      <c r="D5467" s="32">
        <v>0.4</v>
      </c>
      <c r="E5467" s="32">
        <v>0.85</v>
      </c>
      <c r="F5467" s="32">
        <v>1.35</v>
      </c>
      <c r="G5467" s="32">
        <f>PRODUCT(C5467:F5467)</f>
        <v>23.454900000000006</v>
      </c>
    </row>
    <row r="5468" spans="1:7" x14ac:dyDescent="0.25">
      <c r="A5468" s="31" t="s">
        <v>1051</v>
      </c>
      <c r="B5468" s="31"/>
      <c r="C5468" s="32">
        <v>6</v>
      </c>
      <c r="D5468" s="32">
        <v>0.85</v>
      </c>
      <c r="E5468" s="32"/>
      <c r="F5468" s="32">
        <v>1.35</v>
      </c>
      <c r="G5468" s="32">
        <f>PRODUCT(C5468:F5468)</f>
        <v>6.8849999999999998</v>
      </c>
    </row>
    <row r="5469" spans="1:7" x14ac:dyDescent="0.25">
      <c r="A5469" s="31" t="s">
        <v>1052</v>
      </c>
      <c r="B5469" s="31"/>
      <c r="C5469" s="32">
        <v>51.1</v>
      </c>
      <c r="D5469" s="32">
        <v>0.4</v>
      </c>
      <c r="E5469" s="32">
        <v>0.3</v>
      </c>
      <c r="F5469" s="32">
        <v>-1</v>
      </c>
      <c r="G5469" s="32">
        <f>PRODUCT(C5469:F5469)</f>
        <v>-6.1320000000000006</v>
      </c>
    </row>
    <row r="5470" spans="1:7" x14ac:dyDescent="0.25">
      <c r="A5470" s="31" t="s">
        <v>1052</v>
      </c>
      <c r="B5470" s="31"/>
      <c r="C5470" s="32">
        <v>6</v>
      </c>
      <c r="D5470" s="32">
        <v>0.3</v>
      </c>
      <c r="E5470" s="32"/>
      <c r="F5470" s="32">
        <v>-1</v>
      </c>
      <c r="G5470" s="32">
        <f>PRODUCT(C5470:F5470)</f>
        <v>-1.7999999999999998</v>
      </c>
    </row>
    <row r="5472" spans="1:7" ht="45" customHeight="1" x14ac:dyDescent="0.25">
      <c r="A5472" s="28" t="s">
        <v>2080</v>
      </c>
      <c r="B5472" s="28" t="s">
        <v>1011</v>
      </c>
      <c r="C5472" s="28" t="s">
        <v>102</v>
      </c>
      <c r="D5472" s="29" t="s">
        <v>40</v>
      </c>
      <c r="E5472" s="71" t="s">
        <v>103</v>
      </c>
      <c r="F5472" s="71" t="s">
        <v>103</v>
      </c>
      <c r="G5472" s="30">
        <f>SUM(G5473:G5475)</f>
        <v>5.3541000000000007</v>
      </c>
    </row>
    <row r="5473" spans="1:7" x14ac:dyDescent="0.25">
      <c r="A5473" s="31" t="s">
        <v>1048</v>
      </c>
      <c r="B5473" s="31"/>
      <c r="C5473" s="32"/>
      <c r="D5473" s="32"/>
      <c r="E5473" s="32"/>
      <c r="F5473" s="32"/>
      <c r="G5473" s="32"/>
    </row>
    <row r="5474" spans="1:7" x14ac:dyDescent="0.25">
      <c r="A5474" s="31" t="s">
        <v>1049</v>
      </c>
      <c r="B5474" s="31"/>
      <c r="C5474" s="32">
        <v>51.1</v>
      </c>
      <c r="D5474" s="32">
        <v>0.4</v>
      </c>
      <c r="E5474" s="32">
        <v>0.15</v>
      </c>
      <c r="F5474" s="32">
        <v>1.35</v>
      </c>
      <c r="G5474" s="32">
        <f>PRODUCT(C5474:F5474)</f>
        <v>4.1391000000000009</v>
      </c>
    </row>
    <row r="5475" spans="1:7" x14ac:dyDescent="0.25">
      <c r="A5475" s="31" t="s">
        <v>1049</v>
      </c>
      <c r="B5475" s="31"/>
      <c r="C5475" s="32">
        <v>6</v>
      </c>
      <c r="D5475" s="32"/>
      <c r="E5475" s="32">
        <v>0.15</v>
      </c>
      <c r="F5475" s="32">
        <v>1.35</v>
      </c>
      <c r="G5475" s="32">
        <f>PRODUCT(C5475:F5475)</f>
        <v>1.2149999999999999</v>
      </c>
    </row>
    <row r="5477" spans="1:7" ht="45" customHeight="1" x14ac:dyDescent="0.25">
      <c r="A5477" s="28" t="s">
        <v>2081</v>
      </c>
      <c r="B5477" s="28" t="s">
        <v>1011</v>
      </c>
      <c r="C5477" s="28" t="s">
        <v>104</v>
      </c>
      <c r="D5477" s="29" t="s">
        <v>40</v>
      </c>
      <c r="E5477" s="71" t="s">
        <v>105</v>
      </c>
      <c r="F5477" s="71" t="s">
        <v>105</v>
      </c>
      <c r="G5477" s="30">
        <f>SUM(G5478:G5480)</f>
        <v>5.3541000000000007</v>
      </c>
    </row>
    <row r="5478" spans="1:7" x14ac:dyDescent="0.25">
      <c r="A5478" s="31" t="s">
        <v>1048</v>
      </c>
      <c r="B5478" s="31"/>
      <c r="C5478" s="32"/>
      <c r="D5478" s="32"/>
      <c r="E5478" s="32"/>
      <c r="F5478" s="32"/>
      <c r="G5478" s="32"/>
    </row>
    <row r="5479" spans="1:7" x14ac:dyDescent="0.25">
      <c r="A5479" s="31" t="s">
        <v>1049</v>
      </c>
      <c r="B5479" s="31"/>
      <c r="C5479" s="32">
        <v>51.1</v>
      </c>
      <c r="D5479" s="32">
        <v>0.4</v>
      </c>
      <c r="E5479" s="32">
        <v>0.15</v>
      </c>
      <c r="F5479" s="32">
        <v>1.35</v>
      </c>
      <c r="G5479" s="32">
        <f>PRODUCT(C5479:F5479)</f>
        <v>4.1391000000000009</v>
      </c>
    </row>
    <row r="5480" spans="1:7" x14ac:dyDescent="0.25">
      <c r="A5480" s="31" t="s">
        <v>1049</v>
      </c>
      <c r="B5480" s="31"/>
      <c r="C5480" s="32">
        <v>6</v>
      </c>
      <c r="D5480" s="32"/>
      <c r="E5480" s="32">
        <v>0.15</v>
      </c>
      <c r="F5480" s="32">
        <v>1.35</v>
      </c>
      <c r="G5480" s="32">
        <f>PRODUCT(C5480:F5480)</f>
        <v>1.2149999999999999</v>
      </c>
    </row>
    <row r="5482" spans="1:7" ht="45" customHeight="1" x14ac:dyDescent="0.25">
      <c r="A5482" s="28" t="s">
        <v>2082</v>
      </c>
      <c r="B5482" s="28" t="s">
        <v>1011</v>
      </c>
      <c r="C5482" s="28" t="s">
        <v>106</v>
      </c>
      <c r="D5482" s="29" t="s">
        <v>40</v>
      </c>
      <c r="E5482" s="71" t="s">
        <v>107</v>
      </c>
      <c r="F5482" s="71" t="s">
        <v>107</v>
      </c>
      <c r="G5482" s="30">
        <f>SUM(G5483:G5483)</f>
        <v>0.5</v>
      </c>
    </row>
    <row r="5483" spans="1:7" x14ac:dyDescent="0.25">
      <c r="A5483" s="31"/>
      <c r="B5483" s="31"/>
      <c r="C5483" s="32">
        <v>0.5</v>
      </c>
      <c r="D5483" s="32"/>
      <c r="E5483" s="32"/>
      <c r="F5483" s="32"/>
      <c r="G5483" s="32">
        <f>PRODUCT(C5483:F5483)</f>
        <v>0.5</v>
      </c>
    </row>
    <row r="5485" spans="1:7" x14ac:dyDescent="0.25">
      <c r="B5485" t="s">
        <v>1009</v>
      </c>
      <c r="C5485" s="26" t="s">
        <v>6</v>
      </c>
      <c r="D5485" s="27" t="s">
        <v>7</v>
      </c>
      <c r="E5485" s="26" t="s">
        <v>8</v>
      </c>
    </row>
    <row r="5486" spans="1:7" x14ac:dyDescent="0.25">
      <c r="B5486" t="s">
        <v>1009</v>
      </c>
      <c r="C5486" s="26" t="s">
        <v>9</v>
      </c>
      <c r="D5486" s="27" t="s">
        <v>435</v>
      </c>
      <c r="E5486" s="26" t="s">
        <v>436</v>
      </c>
    </row>
    <row r="5487" spans="1:7" x14ac:dyDescent="0.25">
      <c r="B5487" t="s">
        <v>1009</v>
      </c>
      <c r="C5487" s="26" t="s">
        <v>11</v>
      </c>
      <c r="D5487" s="27" t="s">
        <v>7</v>
      </c>
      <c r="E5487" s="26" t="s">
        <v>12</v>
      </c>
    </row>
    <row r="5489" spans="1:7" ht="45" customHeight="1" x14ac:dyDescent="0.25">
      <c r="A5489" s="28" t="s">
        <v>2083</v>
      </c>
      <c r="B5489" s="28" t="s">
        <v>1011</v>
      </c>
      <c r="C5489" s="28" t="s">
        <v>14</v>
      </c>
      <c r="D5489" s="29" t="s">
        <v>15</v>
      </c>
      <c r="E5489" s="71" t="s">
        <v>16</v>
      </c>
      <c r="F5489" s="71" t="s">
        <v>16</v>
      </c>
      <c r="G5489" s="30">
        <f>SUM(G5490:G5490)</f>
        <v>70</v>
      </c>
    </row>
    <row r="5490" spans="1:7" x14ac:dyDescent="0.25">
      <c r="A5490" s="31"/>
      <c r="B5490" s="31"/>
      <c r="C5490" s="32">
        <v>70</v>
      </c>
      <c r="D5490" s="32"/>
      <c r="E5490" s="32"/>
      <c r="F5490" s="32"/>
      <c r="G5490" s="32">
        <f>PRODUCT(C5490:F5490)</f>
        <v>70</v>
      </c>
    </row>
    <row r="5492" spans="1:7" ht="45" customHeight="1" x14ac:dyDescent="0.25">
      <c r="A5492" s="28" t="s">
        <v>2084</v>
      </c>
      <c r="B5492" s="28" t="s">
        <v>1011</v>
      </c>
      <c r="C5492" s="28" t="s">
        <v>17</v>
      </c>
      <c r="D5492" s="29" t="s">
        <v>18</v>
      </c>
      <c r="E5492" s="71" t="s">
        <v>19</v>
      </c>
      <c r="F5492" s="71" t="s">
        <v>19</v>
      </c>
      <c r="G5492" s="30">
        <f>SUM(G5493:G5493)</f>
        <v>14</v>
      </c>
    </row>
    <row r="5493" spans="1:7" x14ac:dyDescent="0.25">
      <c r="A5493" s="31"/>
      <c r="B5493" s="31"/>
      <c r="C5493" s="32">
        <v>14</v>
      </c>
      <c r="D5493" s="32"/>
      <c r="E5493" s="32"/>
      <c r="F5493" s="32"/>
      <c r="G5493" s="32">
        <f>PRODUCT(C5493:F5493)</f>
        <v>14</v>
      </c>
    </row>
    <row r="5495" spans="1:7" ht="45" customHeight="1" x14ac:dyDescent="0.25">
      <c r="A5495" s="28" t="s">
        <v>2085</v>
      </c>
      <c r="B5495" s="28" t="s">
        <v>1011</v>
      </c>
      <c r="C5495" s="28" t="s">
        <v>20</v>
      </c>
      <c r="D5495" s="29" t="s">
        <v>18</v>
      </c>
      <c r="E5495" s="71" t="s">
        <v>21</v>
      </c>
      <c r="F5495" s="71" t="s">
        <v>21</v>
      </c>
      <c r="G5495" s="30">
        <f>SUM(G5496:G5496)</f>
        <v>7</v>
      </c>
    </row>
    <row r="5496" spans="1:7" x14ac:dyDescent="0.25">
      <c r="A5496" s="31"/>
      <c r="B5496" s="31"/>
      <c r="C5496" s="32">
        <v>7</v>
      </c>
      <c r="D5496" s="32"/>
      <c r="E5496" s="32"/>
      <c r="F5496" s="32"/>
      <c r="G5496" s="32">
        <f>PRODUCT(C5496:F5496)</f>
        <v>7</v>
      </c>
    </row>
    <row r="5498" spans="1:7" ht="45" customHeight="1" x14ac:dyDescent="0.25">
      <c r="A5498" s="28" t="s">
        <v>2086</v>
      </c>
      <c r="B5498" s="28" t="s">
        <v>1011</v>
      </c>
      <c r="C5498" s="28" t="s">
        <v>22</v>
      </c>
      <c r="D5498" s="29" t="s">
        <v>15</v>
      </c>
      <c r="E5498" s="71" t="s">
        <v>23</v>
      </c>
      <c r="F5498" s="71" t="s">
        <v>23</v>
      </c>
      <c r="G5498" s="30">
        <f>SUM(G5499:G5499)</f>
        <v>142</v>
      </c>
    </row>
    <row r="5499" spans="1:7" x14ac:dyDescent="0.25">
      <c r="A5499" s="31"/>
      <c r="B5499" s="31"/>
      <c r="C5499" s="32">
        <v>142</v>
      </c>
      <c r="D5499" s="32"/>
      <c r="E5499" s="32"/>
      <c r="F5499" s="32"/>
      <c r="G5499" s="32">
        <f>PRODUCT(C5499:F5499)</f>
        <v>142</v>
      </c>
    </row>
    <row r="5501" spans="1:7" ht="45" customHeight="1" x14ac:dyDescent="0.25">
      <c r="A5501" s="28" t="s">
        <v>2087</v>
      </c>
      <c r="B5501" s="28" t="s">
        <v>1011</v>
      </c>
      <c r="C5501" s="28" t="s">
        <v>24</v>
      </c>
      <c r="D5501" s="29" t="s">
        <v>18</v>
      </c>
      <c r="E5501" s="71" t="s">
        <v>25</v>
      </c>
      <c r="F5501" s="71" t="s">
        <v>25</v>
      </c>
      <c r="G5501" s="30">
        <f>SUM(G5502:G5504)</f>
        <v>10</v>
      </c>
    </row>
    <row r="5502" spans="1:7" x14ac:dyDescent="0.25">
      <c r="A5502" s="31" t="s">
        <v>1016</v>
      </c>
      <c r="B5502" s="31"/>
      <c r="C5502" s="32">
        <v>7</v>
      </c>
      <c r="D5502" s="32"/>
      <c r="E5502" s="32"/>
      <c r="F5502" s="32"/>
      <c r="G5502" s="32">
        <f>PRODUCT(C5502:F5502)</f>
        <v>7</v>
      </c>
    </row>
    <row r="5503" spans="1:7" x14ac:dyDescent="0.25">
      <c r="A5503" s="31" t="s">
        <v>1017</v>
      </c>
      <c r="B5503" s="31"/>
      <c r="C5503" s="32">
        <v>2</v>
      </c>
      <c r="D5503" s="32"/>
      <c r="E5503" s="32"/>
      <c r="F5503" s="32"/>
      <c r="G5503" s="32">
        <f>PRODUCT(C5503:F5503)</f>
        <v>2</v>
      </c>
    </row>
    <row r="5504" spans="1:7" x14ac:dyDescent="0.25">
      <c r="A5504" s="31" t="s">
        <v>1018</v>
      </c>
      <c r="B5504" s="31"/>
      <c r="C5504" s="32">
        <v>1</v>
      </c>
      <c r="D5504" s="32"/>
      <c r="E5504" s="32"/>
      <c r="F5504" s="32"/>
      <c r="G5504" s="32">
        <f>PRODUCT(C5504:F5504)</f>
        <v>1</v>
      </c>
    </row>
    <row r="5506" spans="1:7" ht="45" customHeight="1" x14ac:dyDescent="0.25">
      <c r="A5506" s="28" t="s">
        <v>2088</v>
      </c>
      <c r="B5506" s="28" t="s">
        <v>1011</v>
      </c>
      <c r="C5506" s="28" t="s">
        <v>26</v>
      </c>
      <c r="D5506" s="29" t="s">
        <v>18</v>
      </c>
      <c r="E5506" s="71" t="s">
        <v>27</v>
      </c>
      <c r="F5506" s="71" t="s">
        <v>27</v>
      </c>
      <c r="G5506" s="30">
        <f>SUM(G5507:G5508)</f>
        <v>3</v>
      </c>
    </row>
    <row r="5507" spans="1:7" x14ac:dyDescent="0.25">
      <c r="A5507" s="31" t="s">
        <v>1020</v>
      </c>
      <c r="B5507" s="31"/>
      <c r="C5507" s="32">
        <v>2</v>
      </c>
      <c r="D5507" s="32"/>
      <c r="E5507" s="32"/>
      <c r="F5507" s="32"/>
      <c r="G5507" s="32">
        <f>PRODUCT(C5507:F5507)</f>
        <v>2</v>
      </c>
    </row>
    <row r="5508" spans="1:7" x14ac:dyDescent="0.25">
      <c r="A5508" s="31" t="s">
        <v>1021</v>
      </c>
      <c r="B5508" s="31"/>
      <c r="C5508" s="32">
        <v>1</v>
      </c>
      <c r="D5508" s="32"/>
      <c r="E5508" s="32"/>
      <c r="F5508" s="32"/>
      <c r="G5508" s="32">
        <f>PRODUCT(C5508:F5508)</f>
        <v>1</v>
      </c>
    </row>
    <row r="5510" spans="1:7" ht="45" customHeight="1" x14ac:dyDescent="0.25">
      <c r="A5510" s="28" t="s">
        <v>2089</v>
      </c>
      <c r="B5510" s="28" t="s">
        <v>1011</v>
      </c>
      <c r="C5510" s="28" t="s">
        <v>28</v>
      </c>
      <c r="D5510" s="29" t="s">
        <v>18</v>
      </c>
      <c r="E5510" s="71" t="s">
        <v>29</v>
      </c>
      <c r="F5510" s="71" t="s">
        <v>29</v>
      </c>
      <c r="G5510" s="30">
        <f>SUM(G5511:G5513)</f>
        <v>6</v>
      </c>
    </row>
    <row r="5511" spans="1:7" x14ac:dyDescent="0.25">
      <c r="A5511" s="31" t="s">
        <v>1023</v>
      </c>
      <c r="B5511" s="31"/>
      <c r="C5511" s="32">
        <v>1</v>
      </c>
      <c r="D5511" s="32"/>
      <c r="E5511" s="32"/>
      <c r="F5511" s="32"/>
      <c r="G5511" s="32">
        <f>PRODUCT(C5511:F5511)</f>
        <v>1</v>
      </c>
    </row>
    <row r="5512" spans="1:7" x14ac:dyDescent="0.25">
      <c r="A5512" s="31" t="s">
        <v>1024</v>
      </c>
      <c r="B5512" s="31"/>
      <c r="C5512" s="32">
        <v>4</v>
      </c>
      <c r="D5512" s="32"/>
      <c r="E5512" s="32"/>
      <c r="F5512" s="32"/>
      <c r="G5512" s="32">
        <f>PRODUCT(C5512:F5512)</f>
        <v>4</v>
      </c>
    </row>
    <row r="5513" spans="1:7" x14ac:dyDescent="0.25">
      <c r="A5513" s="31" t="s">
        <v>1025</v>
      </c>
      <c r="B5513" s="31"/>
      <c r="C5513" s="32">
        <v>1</v>
      </c>
      <c r="D5513" s="32"/>
      <c r="E5513" s="32"/>
      <c r="F5513" s="32"/>
      <c r="G5513" s="32">
        <f>PRODUCT(C5513:F5513)</f>
        <v>1</v>
      </c>
    </row>
    <row r="5515" spans="1:7" ht="45" customHeight="1" x14ac:dyDescent="0.25">
      <c r="A5515" s="28" t="s">
        <v>2090</v>
      </c>
      <c r="B5515" s="28" t="s">
        <v>1011</v>
      </c>
      <c r="C5515" s="28" t="s">
        <v>30</v>
      </c>
      <c r="D5515" s="29" t="s">
        <v>31</v>
      </c>
      <c r="E5515" s="71" t="s">
        <v>32</v>
      </c>
      <c r="F5515" s="71" t="s">
        <v>32</v>
      </c>
      <c r="G5515" s="30">
        <f>SUM(G5516:G5516)</f>
        <v>18</v>
      </c>
    </row>
    <row r="5516" spans="1:7" x14ac:dyDescent="0.25">
      <c r="A5516" s="31"/>
      <c r="B5516" s="31"/>
      <c r="C5516" s="32">
        <v>18</v>
      </c>
      <c r="D5516" s="32"/>
      <c r="E5516" s="32"/>
      <c r="F5516" s="32"/>
      <c r="G5516" s="32">
        <f>PRODUCT(C5516:F5516)</f>
        <v>18</v>
      </c>
    </row>
    <row r="5518" spans="1:7" ht="45" customHeight="1" x14ac:dyDescent="0.25">
      <c r="A5518" s="28" t="s">
        <v>2091</v>
      </c>
      <c r="B5518" s="28" t="s">
        <v>1011</v>
      </c>
      <c r="C5518" s="28" t="s">
        <v>33</v>
      </c>
      <c r="D5518" s="29" t="s">
        <v>31</v>
      </c>
      <c r="E5518" s="71" t="s">
        <v>34</v>
      </c>
      <c r="F5518" s="71" t="s">
        <v>34</v>
      </c>
      <c r="G5518" s="30">
        <f>SUM(G5519:G5519)</f>
        <v>18</v>
      </c>
    </row>
    <row r="5519" spans="1:7" x14ac:dyDescent="0.25">
      <c r="A5519" s="31"/>
      <c r="B5519" s="31"/>
      <c r="C5519" s="32">
        <v>18</v>
      </c>
      <c r="D5519" s="32"/>
      <c r="E5519" s="32"/>
      <c r="F5519" s="32"/>
      <c r="G5519" s="32">
        <f>PRODUCT(C5519:F5519)</f>
        <v>18</v>
      </c>
    </row>
    <row r="5521" spans="1:7" x14ac:dyDescent="0.25">
      <c r="B5521" t="s">
        <v>1009</v>
      </c>
      <c r="C5521" s="26" t="s">
        <v>6</v>
      </c>
      <c r="D5521" s="27" t="s">
        <v>7</v>
      </c>
      <c r="E5521" s="26" t="s">
        <v>8</v>
      </c>
    </row>
    <row r="5522" spans="1:7" x14ac:dyDescent="0.25">
      <c r="B5522" t="s">
        <v>1009</v>
      </c>
      <c r="C5522" s="26" t="s">
        <v>9</v>
      </c>
      <c r="D5522" s="27" t="s">
        <v>435</v>
      </c>
      <c r="E5522" s="26" t="s">
        <v>436</v>
      </c>
    </row>
    <row r="5523" spans="1:7" x14ac:dyDescent="0.25">
      <c r="B5523" t="s">
        <v>1009</v>
      </c>
      <c r="C5523" s="26" t="s">
        <v>11</v>
      </c>
      <c r="D5523" s="27" t="s">
        <v>36</v>
      </c>
      <c r="E5523" s="26" t="s">
        <v>37</v>
      </c>
    </row>
    <row r="5525" spans="1:7" ht="45" customHeight="1" x14ac:dyDescent="0.25">
      <c r="A5525" s="28" t="s">
        <v>2092</v>
      </c>
      <c r="B5525" s="28" t="s">
        <v>1011</v>
      </c>
      <c r="C5525" s="28" t="s">
        <v>39</v>
      </c>
      <c r="D5525" s="29" t="s">
        <v>40</v>
      </c>
      <c r="E5525" s="71" t="s">
        <v>41</v>
      </c>
      <c r="F5525" s="71" t="s">
        <v>41</v>
      </c>
      <c r="G5525" s="30">
        <f>SUM(G5526:G5526)</f>
        <v>4</v>
      </c>
    </row>
    <row r="5526" spans="1:7" x14ac:dyDescent="0.25">
      <c r="A5526" s="31"/>
      <c r="B5526" s="31"/>
      <c r="C5526" s="32">
        <v>4</v>
      </c>
      <c r="D5526" s="32"/>
      <c r="E5526" s="32"/>
      <c r="F5526" s="32"/>
      <c r="G5526" s="32">
        <f>PRODUCT(C5526:F5526)</f>
        <v>4</v>
      </c>
    </row>
    <row r="5528" spans="1:7" x14ac:dyDescent="0.25">
      <c r="B5528" t="s">
        <v>1009</v>
      </c>
      <c r="C5528" s="26" t="s">
        <v>6</v>
      </c>
      <c r="D5528" s="27" t="s">
        <v>7</v>
      </c>
      <c r="E5528" s="26" t="s">
        <v>8</v>
      </c>
    </row>
    <row r="5529" spans="1:7" x14ac:dyDescent="0.25">
      <c r="B5529" t="s">
        <v>1009</v>
      </c>
      <c r="C5529" s="26" t="s">
        <v>9</v>
      </c>
      <c r="D5529" s="27" t="s">
        <v>435</v>
      </c>
      <c r="E5529" s="26" t="s">
        <v>436</v>
      </c>
    </row>
    <row r="5530" spans="1:7" x14ac:dyDescent="0.25">
      <c r="B5530" t="s">
        <v>1009</v>
      </c>
      <c r="C5530" s="26" t="s">
        <v>11</v>
      </c>
      <c r="D5530" s="27" t="s">
        <v>42</v>
      </c>
      <c r="E5530" s="26" t="s">
        <v>43</v>
      </c>
    </row>
    <row r="5532" spans="1:7" ht="45" customHeight="1" x14ac:dyDescent="0.25">
      <c r="A5532" s="28" t="s">
        <v>2093</v>
      </c>
      <c r="B5532" s="28" t="s">
        <v>1011</v>
      </c>
      <c r="C5532" s="28" t="s">
        <v>45</v>
      </c>
      <c r="D5532" s="29" t="s">
        <v>31</v>
      </c>
      <c r="E5532" s="71" t="s">
        <v>46</v>
      </c>
      <c r="F5532" s="71" t="s">
        <v>46</v>
      </c>
      <c r="G5532" s="30">
        <f>SUM(G5533:G5533)</f>
        <v>28.480000000000004</v>
      </c>
    </row>
    <row r="5533" spans="1:7" x14ac:dyDescent="0.25">
      <c r="A5533" s="31"/>
      <c r="B5533" s="31"/>
      <c r="C5533" s="32">
        <v>71.2</v>
      </c>
      <c r="D5533" s="32">
        <v>0.4</v>
      </c>
      <c r="E5533" s="32"/>
      <c r="F5533" s="32"/>
      <c r="G5533" s="32">
        <f>PRODUCT(C5533:F5533)</f>
        <v>28.480000000000004</v>
      </c>
    </row>
    <row r="5535" spans="1:7" ht="45" customHeight="1" x14ac:dyDescent="0.25">
      <c r="A5535" s="28" t="s">
        <v>2094</v>
      </c>
      <c r="B5535" s="28" t="s">
        <v>1011</v>
      </c>
      <c r="C5535" s="28" t="s">
        <v>47</v>
      </c>
      <c r="D5535" s="29" t="s">
        <v>31</v>
      </c>
      <c r="E5535" s="71" t="s">
        <v>48</v>
      </c>
      <c r="F5535" s="71" t="s">
        <v>48</v>
      </c>
      <c r="G5535" s="30">
        <f>SUM(G5536:G5536)</f>
        <v>8</v>
      </c>
    </row>
    <row r="5536" spans="1:7" x14ac:dyDescent="0.25">
      <c r="A5536" s="31"/>
      <c r="B5536" s="31"/>
      <c r="C5536" s="32">
        <v>8</v>
      </c>
      <c r="D5536" s="32"/>
      <c r="E5536" s="32"/>
      <c r="F5536" s="32"/>
      <c r="G5536" s="32">
        <f>PRODUCT(C5536:F5536)</f>
        <v>8</v>
      </c>
    </row>
    <row r="5538" spans="1:7" ht="45" customHeight="1" x14ac:dyDescent="0.25">
      <c r="A5538" s="28" t="s">
        <v>2095</v>
      </c>
      <c r="B5538" s="28" t="s">
        <v>1011</v>
      </c>
      <c r="C5538" s="28" t="s">
        <v>220</v>
      </c>
      <c r="D5538" s="29" t="s">
        <v>18</v>
      </c>
      <c r="E5538" s="71" t="s">
        <v>221</v>
      </c>
      <c r="F5538" s="71" t="s">
        <v>221</v>
      </c>
      <c r="G5538" s="30">
        <f>SUM(G5539:G5539)</f>
        <v>2</v>
      </c>
    </row>
    <row r="5539" spans="1:7" x14ac:dyDescent="0.25">
      <c r="A5539" s="31"/>
      <c r="B5539" s="31"/>
      <c r="C5539" s="32">
        <v>2</v>
      </c>
      <c r="D5539" s="32"/>
      <c r="E5539" s="32"/>
      <c r="F5539" s="32"/>
      <c r="G5539" s="32">
        <f>PRODUCT(C5539:F5539)</f>
        <v>2</v>
      </c>
    </row>
    <row r="5541" spans="1:7" x14ac:dyDescent="0.25">
      <c r="B5541" t="s">
        <v>1009</v>
      </c>
      <c r="C5541" s="26" t="s">
        <v>6</v>
      </c>
      <c r="D5541" s="27" t="s">
        <v>7</v>
      </c>
      <c r="E5541" s="26" t="s">
        <v>8</v>
      </c>
    </row>
    <row r="5542" spans="1:7" x14ac:dyDescent="0.25">
      <c r="B5542" t="s">
        <v>1009</v>
      </c>
      <c r="C5542" s="26" t="s">
        <v>9</v>
      </c>
      <c r="D5542" s="27" t="s">
        <v>435</v>
      </c>
      <c r="E5542" s="26" t="s">
        <v>436</v>
      </c>
    </row>
    <row r="5543" spans="1:7" x14ac:dyDescent="0.25">
      <c r="B5543" t="s">
        <v>1009</v>
      </c>
      <c r="C5543" s="26" t="s">
        <v>11</v>
      </c>
      <c r="D5543" s="27" t="s">
        <v>53</v>
      </c>
      <c r="E5543" s="26" t="s">
        <v>54</v>
      </c>
    </row>
    <row r="5545" spans="1:7" ht="45" customHeight="1" x14ac:dyDescent="0.25">
      <c r="A5545" s="28" t="s">
        <v>2096</v>
      </c>
      <c r="B5545" s="28" t="s">
        <v>1011</v>
      </c>
      <c r="C5545" s="28" t="s">
        <v>56</v>
      </c>
      <c r="D5545" s="29" t="s">
        <v>40</v>
      </c>
      <c r="E5545" s="71" t="s">
        <v>57</v>
      </c>
      <c r="F5545" s="71" t="s">
        <v>57</v>
      </c>
      <c r="G5545" s="30">
        <f>SUM(G5546:G5546)</f>
        <v>24.208000000000002</v>
      </c>
    </row>
    <row r="5546" spans="1:7" x14ac:dyDescent="0.25">
      <c r="A5546" s="31"/>
      <c r="B5546" s="31"/>
      <c r="C5546" s="32">
        <v>71.2</v>
      </c>
      <c r="D5546" s="32">
        <v>0.4</v>
      </c>
      <c r="E5546" s="32">
        <v>0.85</v>
      </c>
      <c r="F5546" s="32"/>
      <c r="G5546" s="32">
        <f>PRODUCT(C5546:F5546)</f>
        <v>24.208000000000002</v>
      </c>
    </row>
    <row r="5548" spans="1:7" ht="45" customHeight="1" x14ac:dyDescent="0.25">
      <c r="A5548" s="28" t="s">
        <v>2097</v>
      </c>
      <c r="B5548" s="28" t="s">
        <v>1011</v>
      </c>
      <c r="C5548" s="28" t="s">
        <v>58</v>
      </c>
      <c r="D5548" s="29" t="s">
        <v>40</v>
      </c>
      <c r="E5548" s="71" t="s">
        <v>59</v>
      </c>
      <c r="F5548" s="71" t="s">
        <v>59</v>
      </c>
      <c r="G5548" s="30">
        <f>SUM(G5549:G5549)</f>
        <v>6.8</v>
      </c>
    </row>
    <row r="5549" spans="1:7" x14ac:dyDescent="0.25">
      <c r="A5549" s="31"/>
      <c r="B5549" s="31"/>
      <c r="C5549" s="32">
        <v>8</v>
      </c>
      <c r="D5549" s="32">
        <v>0.85</v>
      </c>
      <c r="E5549" s="32"/>
      <c r="F5549" s="32"/>
      <c r="G5549" s="32">
        <f>PRODUCT(C5549:F5549)</f>
        <v>6.8</v>
      </c>
    </row>
    <row r="5551" spans="1:7" ht="45" customHeight="1" x14ac:dyDescent="0.25">
      <c r="A5551" s="28" t="s">
        <v>2098</v>
      </c>
      <c r="B5551" s="28" t="s">
        <v>1011</v>
      </c>
      <c r="C5551" s="28" t="s">
        <v>60</v>
      </c>
      <c r="D5551" s="29" t="s">
        <v>40</v>
      </c>
      <c r="E5551" s="71" t="s">
        <v>61</v>
      </c>
      <c r="F5551" s="71" t="s">
        <v>61</v>
      </c>
      <c r="G5551" s="30">
        <f>SUM(G5552:G5552)</f>
        <v>15.664000000000003</v>
      </c>
    </row>
    <row r="5552" spans="1:7" x14ac:dyDescent="0.25">
      <c r="A5552" s="31"/>
      <c r="B5552" s="31"/>
      <c r="C5552" s="32">
        <v>71.2</v>
      </c>
      <c r="D5552" s="32">
        <v>0.4</v>
      </c>
      <c r="E5552" s="32">
        <v>0.55000000000000004</v>
      </c>
      <c r="F5552" s="32"/>
      <c r="G5552" s="32">
        <f>PRODUCT(C5552:F5552)</f>
        <v>15.664000000000003</v>
      </c>
    </row>
    <row r="5554" spans="1:7" ht="45" customHeight="1" x14ac:dyDescent="0.25">
      <c r="A5554" s="28" t="s">
        <v>2099</v>
      </c>
      <c r="B5554" s="28" t="s">
        <v>1011</v>
      </c>
      <c r="C5554" s="28" t="s">
        <v>62</v>
      </c>
      <c r="D5554" s="29" t="s">
        <v>40</v>
      </c>
      <c r="E5554" s="71" t="s">
        <v>63</v>
      </c>
      <c r="F5554" s="71" t="s">
        <v>63</v>
      </c>
      <c r="G5554" s="30">
        <f>SUM(G5555:G5555)</f>
        <v>4.4000000000000004</v>
      </c>
    </row>
    <row r="5555" spans="1:7" x14ac:dyDescent="0.25">
      <c r="A5555" s="31"/>
      <c r="B5555" s="31"/>
      <c r="C5555" s="32">
        <v>8</v>
      </c>
      <c r="D5555" s="32">
        <v>0.55000000000000004</v>
      </c>
      <c r="E5555" s="32"/>
      <c r="F5555" s="32"/>
      <c r="G5555" s="32">
        <f>PRODUCT(C5555:F5555)</f>
        <v>4.4000000000000004</v>
      </c>
    </row>
    <row r="5557" spans="1:7" ht="45" customHeight="1" x14ac:dyDescent="0.25">
      <c r="A5557" s="28" t="s">
        <v>2100</v>
      </c>
      <c r="B5557" s="28" t="s">
        <v>1011</v>
      </c>
      <c r="C5557" s="28" t="s">
        <v>64</v>
      </c>
      <c r="D5557" s="29" t="s">
        <v>40</v>
      </c>
      <c r="E5557" s="71" t="s">
        <v>65</v>
      </c>
      <c r="F5557" s="71" t="s">
        <v>65</v>
      </c>
      <c r="G5557" s="30">
        <f>SUM(G5558:G5558)</f>
        <v>8.5440000000000005</v>
      </c>
    </row>
    <row r="5558" spans="1:7" x14ac:dyDescent="0.25">
      <c r="A5558" s="31"/>
      <c r="B5558" s="31"/>
      <c r="C5558" s="32">
        <v>71.2</v>
      </c>
      <c r="D5558" s="32">
        <v>0.4</v>
      </c>
      <c r="E5558" s="32">
        <v>0.3</v>
      </c>
      <c r="F5558" s="32"/>
      <c r="G5558" s="32">
        <f>PRODUCT(C5558:F5558)</f>
        <v>8.5440000000000005</v>
      </c>
    </row>
    <row r="5560" spans="1:7" ht="45" customHeight="1" x14ac:dyDescent="0.25">
      <c r="A5560" s="28" t="s">
        <v>2101</v>
      </c>
      <c r="B5560" s="28" t="s">
        <v>1011</v>
      </c>
      <c r="C5560" s="28" t="s">
        <v>66</v>
      </c>
      <c r="D5560" s="29" t="s">
        <v>40</v>
      </c>
      <c r="E5560" s="71" t="s">
        <v>67</v>
      </c>
      <c r="F5560" s="71" t="s">
        <v>67</v>
      </c>
      <c r="G5560" s="30">
        <f>SUM(G5561:G5561)</f>
        <v>2.4</v>
      </c>
    </row>
    <row r="5561" spans="1:7" x14ac:dyDescent="0.25">
      <c r="A5561" s="31"/>
      <c r="B5561" s="31"/>
      <c r="C5561" s="32">
        <v>8</v>
      </c>
      <c r="D5561" s="32">
        <v>0.3</v>
      </c>
      <c r="E5561" s="32"/>
      <c r="F5561" s="32"/>
      <c r="G5561" s="32">
        <f>PRODUCT(C5561:F5561)</f>
        <v>2.4</v>
      </c>
    </row>
    <row r="5563" spans="1:7" x14ac:dyDescent="0.25">
      <c r="B5563" t="s">
        <v>1009</v>
      </c>
      <c r="C5563" s="26" t="s">
        <v>6</v>
      </c>
      <c r="D5563" s="27" t="s">
        <v>7</v>
      </c>
      <c r="E5563" s="26" t="s">
        <v>8</v>
      </c>
    </row>
    <row r="5564" spans="1:7" x14ac:dyDescent="0.25">
      <c r="B5564" t="s">
        <v>1009</v>
      </c>
      <c r="C5564" s="26" t="s">
        <v>9</v>
      </c>
      <c r="D5564" s="27" t="s">
        <v>435</v>
      </c>
      <c r="E5564" s="26" t="s">
        <v>436</v>
      </c>
    </row>
    <row r="5565" spans="1:7" x14ac:dyDescent="0.25">
      <c r="B5565" t="s">
        <v>1009</v>
      </c>
      <c r="C5565" s="26" t="s">
        <v>11</v>
      </c>
      <c r="D5565" s="27" t="s">
        <v>68</v>
      </c>
      <c r="E5565" s="26" t="s">
        <v>69</v>
      </c>
    </row>
    <row r="5567" spans="1:7" ht="45" customHeight="1" x14ac:dyDescent="0.25">
      <c r="A5567" s="28" t="s">
        <v>2102</v>
      </c>
      <c r="B5567" s="28" t="s">
        <v>1011</v>
      </c>
      <c r="C5567" s="28" t="s">
        <v>71</v>
      </c>
      <c r="D5567" s="29" t="s">
        <v>15</v>
      </c>
      <c r="E5567" s="71" t="s">
        <v>72</v>
      </c>
      <c r="F5567" s="71" t="s">
        <v>72</v>
      </c>
      <c r="G5567" s="30">
        <f>SUM(G5568:G5568)</f>
        <v>71.2</v>
      </c>
    </row>
    <row r="5568" spans="1:7" x14ac:dyDescent="0.25">
      <c r="A5568" s="31"/>
      <c r="B5568" s="31"/>
      <c r="C5568" s="32">
        <v>71.2</v>
      </c>
      <c r="D5568" s="32"/>
      <c r="E5568" s="32"/>
      <c r="F5568" s="32"/>
      <c r="G5568" s="32">
        <f>PRODUCT(C5568:F5568)</f>
        <v>71.2</v>
      </c>
    </row>
    <row r="5570" spans="1:7" ht="45" customHeight="1" x14ac:dyDescent="0.25">
      <c r="A5570" s="28" t="s">
        <v>2103</v>
      </c>
      <c r="B5570" s="28" t="s">
        <v>1011</v>
      </c>
      <c r="C5570" s="28" t="s">
        <v>73</v>
      </c>
      <c r="D5570" s="29" t="s">
        <v>18</v>
      </c>
      <c r="E5570" s="71" t="s">
        <v>74</v>
      </c>
      <c r="F5570" s="71" t="s">
        <v>74</v>
      </c>
      <c r="G5570" s="30">
        <f>SUM(G5571:G5571)</f>
        <v>3</v>
      </c>
    </row>
    <row r="5571" spans="1:7" x14ac:dyDescent="0.25">
      <c r="A5571" s="31"/>
      <c r="B5571" s="31"/>
      <c r="C5571" s="32">
        <v>3</v>
      </c>
      <c r="D5571" s="32"/>
      <c r="E5571" s="32"/>
      <c r="F5571" s="32"/>
      <c r="G5571" s="32">
        <f>PRODUCT(C5571:F5571)</f>
        <v>3</v>
      </c>
    </row>
    <row r="5573" spans="1:7" ht="45" customHeight="1" x14ac:dyDescent="0.25">
      <c r="A5573" s="28" t="s">
        <v>2104</v>
      </c>
      <c r="B5573" s="28" t="s">
        <v>1011</v>
      </c>
      <c r="C5573" s="28" t="s">
        <v>75</v>
      </c>
      <c r="D5573" s="29" t="s">
        <v>15</v>
      </c>
      <c r="E5573" s="71" t="s">
        <v>76</v>
      </c>
      <c r="F5573" s="71" t="s">
        <v>76</v>
      </c>
      <c r="G5573" s="30">
        <f>SUM(G5574:G5574)</f>
        <v>71.2</v>
      </c>
    </row>
    <row r="5574" spans="1:7" x14ac:dyDescent="0.25">
      <c r="A5574" s="31"/>
      <c r="B5574" s="31"/>
      <c r="C5574" s="32">
        <v>71.2</v>
      </c>
      <c r="D5574" s="32"/>
      <c r="E5574" s="32"/>
      <c r="F5574" s="32"/>
      <c r="G5574" s="32">
        <f>PRODUCT(C5574:F5574)</f>
        <v>71.2</v>
      </c>
    </row>
    <row r="5576" spans="1:7" ht="45" customHeight="1" x14ac:dyDescent="0.25">
      <c r="A5576" s="28" t="s">
        <v>2105</v>
      </c>
      <c r="B5576" s="28" t="s">
        <v>1011</v>
      </c>
      <c r="C5576" s="28" t="s">
        <v>77</v>
      </c>
      <c r="D5576" s="29" t="s">
        <v>18</v>
      </c>
      <c r="E5576" s="71" t="s">
        <v>78</v>
      </c>
      <c r="F5576" s="71" t="s">
        <v>78</v>
      </c>
      <c r="G5576" s="30">
        <f>SUM(G5577:G5577)</f>
        <v>1</v>
      </c>
    </row>
    <row r="5577" spans="1:7" x14ac:dyDescent="0.25">
      <c r="A5577" s="31"/>
      <c r="B5577" s="31"/>
      <c r="C5577" s="32">
        <v>1</v>
      </c>
      <c r="D5577" s="32"/>
      <c r="E5577" s="32"/>
      <c r="F5577" s="32"/>
      <c r="G5577" s="32">
        <f>PRODUCT(C5577:F5577)</f>
        <v>1</v>
      </c>
    </row>
    <row r="5579" spans="1:7" x14ac:dyDescent="0.25">
      <c r="B5579" t="s">
        <v>1009</v>
      </c>
      <c r="C5579" s="26" t="s">
        <v>6</v>
      </c>
      <c r="D5579" s="27" t="s">
        <v>7</v>
      </c>
      <c r="E5579" s="26" t="s">
        <v>8</v>
      </c>
    </row>
    <row r="5580" spans="1:7" x14ac:dyDescent="0.25">
      <c r="B5580" t="s">
        <v>1009</v>
      </c>
      <c r="C5580" s="26" t="s">
        <v>9</v>
      </c>
      <c r="D5580" s="27" t="s">
        <v>435</v>
      </c>
      <c r="E5580" s="26" t="s">
        <v>436</v>
      </c>
    </row>
    <row r="5581" spans="1:7" x14ac:dyDescent="0.25">
      <c r="B5581" t="s">
        <v>1009</v>
      </c>
      <c r="C5581" s="26" t="s">
        <v>11</v>
      </c>
      <c r="D5581" s="27" t="s">
        <v>79</v>
      </c>
      <c r="E5581" s="26" t="s">
        <v>80</v>
      </c>
    </row>
    <row r="5583" spans="1:7" ht="45" customHeight="1" x14ac:dyDescent="0.25">
      <c r="A5583" s="28" t="s">
        <v>2106</v>
      </c>
      <c r="B5583" s="28" t="s">
        <v>1011</v>
      </c>
      <c r="C5583" s="28" t="s">
        <v>82</v>
      </c>
      <c r="D5583" s="29" t="s">
        <v>18</v>
      </c>
      <c r="E5583" s="71" t="s">
        <v>83</v>
      </c>
      <c r="F5583" s="71" t="s">
        <v>83</v>
      </c>
      <c r="G5583" s="30">
        <f>SUM(G5584:G5584)</f>
        <v>4</v>
      </c>
    </row>
    <row r="5584" spans="1:7" x14ac:dyDescent="0.25">
      <c r="A5584" s="31"/>
      <c r="B5584" s="31"/>
      <c r="C5584" s="32">
        <v>4</v>
      </c>
      <c r="D5584" s="32"/>
      <c r="E5584" s="32"/>
      <c r="F5584" s="32"/>
      <c r="G5584" s="32">
        <f>PRODUCT(C5584:F5584)</f>
        <v>4</v>
      </c>
    </row>
    <row r="5586" spans="1:7" x14ac:dyDescent="0.25">
      <c r="B5586" t="s">
        <v>1009</v>
      </c>
      <c r="C5586" s="26" t="s">
        <v>6</v>
      </c>
      <c r="D5586" s="27" t="s">
        <v>7</v>
      </c>
      <c r="E5586" s="26" t="s">
        <v>8</v>
      </c>
    </row>
    <row r="5587" spans="1:7" x14ac:dyDescent="0.25">
      <c r="B5587" t="s">
        <v>1009</v>
      </c>
      <c r="C5587" s="26" t="s">
        <v>9</v>
      </c>
      <c r="D5587" s="27" t="s">
        <v>435</v>
      </c>
      <c r="E5587" s="26" t="s">
        <v>436</v>
      </c>
    </row>
    <row r="5588" spans="1:7" x14ac:dyDescent="0.25">
      <c r="B5588" t="s">
        <v>1009</v>
      </c>
      <c r="C5588" s="26" t="s">
        <v>11</v>
      </c>
      <c r="D5588" s="27" t="s">
        <v>84</v>
      </c>
      <c r="E5588" s="26" t="s">
        <v>85</v>
      </c>
    </row>
    <row r="5590" spans="1:7" ht="45" customHeight="1" x14ac:dyDescent="0.25">
      <c r="A5590" s="28" t="s">
        <v>2107</v>
      </c>
      <c r="B5590" s="28" t="s">
        <v>1011</v>
      </c>
      <c r="C5590" s="28" t="s">
        <v>87</v>
      </c>
      <c r="D5590" s="29" t="s">
        <v>31</v>
      </c>
      <c r="E5590" s="71" t="s">
        <v>88</v>
      </c>
      <c r="F5590" s="71" t="s">
        <v>88</v>
      </c>
      <c r="G5590" s="30">
        <f>SUM(G5591:G5592)</f>
        <v>36.480000000000004</v>
      </c>
    </row>
    <row r="5591" spans="1:7" x14ac:dyDescent="0.25">
      <c r="A5591" s="31"/>
      <c r="B5591" s="31"/>
      <c r="C5591" s="32">
        <v>71.2</v>
      </c>
      <c r="D5591" s="32">
        <v>0.4</v>
      </c>
      <c r="E5591" s="32"/>
      <c r="F5591" s="32"/>
      <c r="G5591" s="32">
        <f>PRODUCT(C5591:F5591)</f>
        <v>28.480000000000004</v>
      </c>
    </row>
    <row r="5592" spans="1:7" x14ac:dyDescent="0.25">
      <c r="A5592" s="31"/>
      <c r="B5592" s="31"/>
      <c r="C5592" s="32">
        <v>8</v>
      </c>
      <c r="D5592" s="32"/>
      <c r="E5592" s="32"/>
      <c r="F5592" s="32"/>
      <c r="G5592" s="32">
        <f>PRODUCT(C5592:F5592)</f>
        <v>8</v>
      </c>
    </row>
    <row r="5594" spans="1:7" ht="45" customHeight="1" x14ac:dyDescent="0.25">
      <c r="A5594" s="28" t="s">
        <v>2108</v>
      </c>
      <c r="B5594" s="28" t="s">
        <v>1011</v>
      </c>
      <c r="C5594" s="28" t="s">
        <v>89</v>
      </c>
      <c r="D5594" s="29" t="s">
        <v>40</v>
      </c>
      <c r="E5594" s="71" t="s">
        <v>90</v>
      </c>
      <c r="F5594" s="71" t="s">
        <v>90</v>
      </c>
      <c r="G5594" s="30">
        <f>SUM(G5595:G5596)</f>
        <v>3.6480000000000006</v>
      </c>
    </row>
    <row r="5595" spans="1:7" x14ac:dyDescent="0.25">
      <c r="A5595" s="31"/>
      <c r="B5595" s="31"/>
      <c r="C5595" s="32">
        <v>71.2</v>
      </c>
      <c r="D5595" s="32">
        <v>0.4</v>
      </c>
      <c r="E5595" s="32">
        <v>0.1</v>
      </c>
      <c r="F5595" s="32"/>
      <c r="G5595" s="32">
        <f>PRODUCT(C5595:F5595)</f>
        <v>2.8480000000000008</v>
      </c>
    </row>
    <row r="5596" spans="1:7" x14ac:dyDescent="0.25">
      <c r="A5596" s="31"/>
      <c r="B5596" s="31"/>
      <c r="C5596" s="32">
        <v>8</v>
      </c>
      <c r="D5596" s="32"/>
      <c r="E5596" s="32">
        <v>0.1</v>
      </c>
      <c r="F5596" s="32"/>
      <c r="G5596" s="32">
        <f>PRODUCT(C5596:F5596)</f>
        <v>0.8</v>
      </c>
    </row>
    <row r="5598" spans="1:7" ht="45" customHeight="1" x14ac:dyDescent="0.25">
      <c r="A5598" s="28" t="s">
        <v>2109</v>
      </c>
      <c r="B5598" s="28" t="s">
        <v>1011</v>
      </c>
      <c r="C5598" s="28" t="s">
        <v>226</v>
      </c>
      <c r="D5598" s="29" t="s">
        <v>18</v>
      </c>
      <c r="E5598" s="71" t="s">
        <v>227</v>
      </c>
      <c r="F5598" s="71" t="s">
        <v>227</v>
      </c>
      <c r="G5598" s="30">
        <f>SUM(G5599:G5599)</f>
        <v>2</v>
      </c>
    </row>
    <row r="5599" spans="1:7" x14ac:dyDescent="0.25">
      <c r="A5599" s="31"/>
      <c r="B5599" s="31"/>
      <c r="C5599" s="32">
        <v>2</v>
      </c>
      <c r="D5599" s="32"/>
      <c r="E5599" s="32"/>
      <c r="F5599" s="32"/>
      <c r="G5599" s="32">
        <f>PRODUCT(C5599:F5599)</f>
        <v>2</v>
      </c>
    </row>
    <row r="5601" spans="1:7" x14ac:dyDescent="0.25">
      <c r="B5601" t="s">
        <v>1009</v>
      </c>
      <c r="C5601" s="26" t="s">
        <v>6</v>
      </c>
      <c r="D5601" s="27" t="s">
        <v>7</v>
      </c>
      <c r="E5601" s="26" t="s">
        <v>8</v>
      </c>
    </row>
    <row r="5602" spans="1:7" x14ac:dyDescent="0.25">
      <c r="B5602" t="s">
        <v>1009</v>
      </c>
      <c r="C5602" s="26" t="s">
        <v>9</v>
      </c>
      <c r="D5602" s="27" t="s">
        <v>435</v>
      </c>
      <c r="E5602" s="26" t="s">
        <v>436</v>
      </c>
    </row>
    <row r="5603" spans="1:7" x14ac:dyDescent="0.25">
      <c r="B5603" t="s">
        <v>1009</v>
      </c>
      <c r="C5603" s="26" t="s">
        <v>11</v>
      </c>
      <c r="D5603" s="27" t="s">
        <v>93</v>
      </c>
      <c r="E5603" s="26" t="s">
        <v>94</v>
      </c>
    </row>
    <row r="5605" spans="1:7" ht="45" customHeight="1" x14ac:dyDescent="0.25">
      <c r="A5605" s="28" t="s">
        <v>2110</v>
      </c>
      <c r="B5605" s="28" t="s">
        <v>1011</v>
      </c>
      <c r="C5605" s="28" t="s">
        <v>96</v>
      </c>
      <c r="D5605" s="29" t="s">
        <v>40</v>
      </c>
      <c r="E5605" s="71" t="s">
        <v>97</v>
      </c>
      <c r="F5605" s="71" t="s">
        <v>97</v>
      </c>
      <c r="G5605" s="30">
        <f>SUM(G5606:G5612)</f>
        <v>38.304000000000009</v>
      </c>
    </row>
    <row r="5606" spans="1:7" x14ac:dyDescent="0.25">
      <c r="A5606" s="31" t="s">
        <v>1048</v>
      </c>
      <c r="B5606" s="31"/>
      <c r="C5606" s="32"/>
      <c r="D5606" s="32"/>
      <c r="E5606" s="32"/>
      <c r="F5606" s="32"/>
      <c r="G5606" s="32"/>
    </row>
    <row r="5607" spans="1:7" x14ac:dyDescent="0.25">
      <c r="A5607" s="31" t="s">
        <v>1049</v>
      </c>
      <c r="B5607" s="31"/>
      <c r="C5607" s="32">
        <v>71.2</v>
      </c>
      <c r="D5607" s="32">
        <v>0.4</v>
      </c>
      <c r="E5607" s="32">
        <v>0.15</v>
      </c>
      <c r="F5607" s="32">
        <v>1.35</v>
      </c>
      <c r="G5607" s="32">
        <f t="shared" ref="G5607:G5612" si="62">PRODUCT(C5607:F5607)</f>
        <v>5.7672000000000008</v>
      </c>
    </row>
    <row r="5608" spans="1:7" x14ac:dyDescent="0.25">
      <c r="A5608" s="31" t="s">
        <v>1049</v>
      </c>
      <c r="B5608" s="31"/>
      <c r="C5608" s="32">
        <v>8</v>
      </c>
      <c r="D5608" s="32"/>
      <c r="E5608" s="32">
        <v>0.15</v>
      </c>
      <c r="F5608" s="32">
        <v>1.35</v>
      </c>
      <c r="G5608" s="32">
        <f t="shared" si="62"/>
        <v>1.62</v>
      </c>
    </row>
    <row r="5609" spans="1:7" x14ac:dyDescent="0.25">
      <c r="A5609" s="31" t="s">
        <v>1051</v>
      </c>
      <c r="B5609" s="31"/>
      <c r="C5609" s="32">
        <v>71.2</v>
      </c>
      <c r="D5609" s="32">
        <v>0.4</v>
      </c>
      <c r="E5609" s="32">
        <v>0.85</v>
      </c>
      <c r="F5609" s="32">
        <v>1.35</v>
      </c>
      <c r="G5609" s="32">
        <f t="shared" si="62"/>
        <v>32.680800000000005</v>
      </c>
    </row>
    <row r="5610" spans="1:7" x14ac:dyDescent="0.25">
      <c r="A5610" s="31" t="s">
        <v>1051</v>
      </c>
      <c r="B5610" s="31"/>
      <c r="C5610" s="32">
        <v>8</v>
      </c>
      <c r="D5610" s="32">
        <v>0.85</v>
      </c>
      <c r="E5610" s="32"/>
      <c r="F5610" s="32">
        <v>1.35</v>
      </c>
      <c r="G5610" s="32">
        <f t="shared" si="62"/>
        <v>9.18</v>
      </c>
    </row>
    <row r="5611" spans="1:7" x14ac:dyDescent="0.25">
      <c r="A5611" s="31" t="s">
        <v>1052</v>
      </c>
      <c r="B5611" s="31"/>
      <c r="C5611" s="32">
        <v>71.2</v>
      </c>
      <c r="D5611" s="32">
        <v>0.4</v>
      </c>
      <c r="E5611" s="32">
        <v>0.3</v>
      </c>
      <c r="F5611" s="32">
        <v>-1</v>
      </c>
      <c r="G5611" s="32">
        <f t="shared" si="62"/>
        <v>-8.5440000000000005</v>
      </c>
    </row>
    <row r="5612" spans="1:7" x14ac:dyDescent="0.25">
      <c r="A5612" s="31" t="s">
        <v>1052</v>
      </c>
      <c r="B5612" s="31"/>
      <c r="C5612" s="32">
        <v>8</v>
      </c>
      <c r="D5612" s="32">
        <v>0.3</v>
      </c>
      <c r="E5612" s="32"/>
      <c r="F5612" s="32">
        <v>-1</v>
      </c>
      <c r="G5612" s="32">
        <f t="shared" si="62"/>
        <v>-2.4</v>
      </c>
    </row>
    <row r="5614" spans="1:7" ht="45" customHeight="1" x14ac:dyDescent="0.25">
      <c r="A5614" s="28" t="s">
        <v>2111</v>
      </c>
      <c r="B5614" s="28" t="s">
        <v>1011</v>
      </c>
      <c r="C5614" s="28" t="s">
        <v>98</v>
      </c>
      <c r="D5614" s="29" t="s">
        <v>40</v>
      </c>
      <c r="E5614" s="71" t="s">
        <v>99</v>
      </c>
      <c r="F5614" s="71" t="s">
        <v>99</v>
      </c>
      <c r="G5614" s="30">
        <f>SUM(G5615:G5619)</f>
        <v>30.916800000000002</v>
      </c>
    </row>
    <row r="5615" spans="1:7" x14ac:dyDescent="0.25">
      <c r="A5615" s="31" t="s">
        <v>1048</v>
      </c>
      <c r="B5615" s="31"/>
      <c r="C5615" s="32"/>
      <c r="D5615" s="32"/>
      <c r="E5615" s="32"/>
      <c r="F5615" s="32"/>
      <c r="G5615" s="32"/>
    </row>
    <row r="5616" spans="1:7" x14ac:dyDescent="0.25">
      <c r="A5616" s="31" t="s">
        <v>1051</v>
      </c>
      <c r="B5616" s="31"/>
      <c r="C5616" s="32">
        <v>71.2</v>
      </c>
      <c r="D5616" s="32">
        <v>0.4</v>
      </c>
      <c r="E5616" s="32">
        <v>0.85</v>
      </c>
      <c r="F5616" s="32">
        <v>1.35</v>
      </c>
      <c r="G5616" s="32">
        <f>PRODUCT(C5616:F5616)</f>
        <v>32.680800000000005</v>
      </c>
    </row>
    <row r="5617" spans="1:7" x14ac:dyDescent="0.25">
      <c r="A5617" s="31" t="s">
        <v>1051</v>
      </c>
      <c r="B5617" s="31"/>
      <c r="C5617" s="32">
        <v>8</v>
      </c>
      <c r="D5617" s="32">
        <v>0.85</v>
      </c>
      <c r="E5617" s="32"/>
      <c r="F5617" s="32">
        <v>1.35</v>
      </c>
      <c r="G5617" s="32">
        <f>PRODUCT(C5617:F5617)</f>
        <v>9.18</v>
      </c>
    </row>
    <row r="5618" spans="1:7" x14ac:dyDescent="0.25">
      <c r="A5618" s="31" t="s">
        <v>1052</v>
      </c>
      <c r="B5618" s="31"/>
      <c r="C5618" s="32">
        <v>71.2</v>
      </c>
      <c r="D5618" s="32">
        <v>0.4</v>
      </c>
      <c r="E5618" s="32">
        <v>0.3</v>
      </c>
      <c r="F5618" s="32">
        <v>-1</v>
      </c>
      <c r="G5618" s="32">
        <f>PRODUCT(C5618:F5618)</f>
        <v>-8.5440000000000005</v>
      </c>
    </row>
    <row r="5619" spans="1:7" x14ac:dyDescent="0.25">
      <c r="A5619" s="31" t="s">
        <v>1052</v>
      </c>
      <c r="B5619" s="31"/>
      <c r="C5619" s="32">
        <v>8</v>
      </c>
      <c r="D5619" s="32">
        <v>0.3</v>
      </c>
      <c r="E5619" s="32"/>
      <c r="F5619" s="32">
        <v>-1</v>
      </c>
      <c r="G5619" s="32">
        <f>PRODUCT(C5619:F5619)</f>
        <v>-2.4</v>
      </c>
    </row>
    <row r="5621" spans="1:7" ht="45" customHeight="1" x14ac:dyDescent="0.25">
      <c r="A5621" s="28" t="s">
        <v>2112</v>
      </c>
      <c r="B5621" s="28" t="s">
        <v>1011</v>
      </c>
      <c r="C5621" s="28" t="s">
        <v>100</v>
      </c>
      <c r="D5621" s="29" t="s">
        <v>40</v>
      </c>
      <c r="E5621" s="71" t="s">
        <v>101</v>
      </c>
      <c r="F5621" s="71" t="s">
        <v>101</v>
      </c>
      <c r="G5621" s="30">
        <f>SUM(G5622:G5626)</f>
        <v>30.916800000000002</v>
      </c>
    </row>
    <row r="5622" spans="1:7" x14ac:dyDescent="0.25">
      <c r="A5622" s="31" t="s">
        <v>1048</v>
      </c>
      <c r="B5622" s="31"/>
      <c r="C5622" s="32"/>
      <c r="D5622" s="32"/>
      <c r="E5622" s="32"/>
      <c r="F5622" s="32"/>
      <c r="G5622" s="32"/>
    </row>
    <row r="5623" spans="1:7" x14ac:dyDescent="0.25">
      <c r="A5623" s="31" t="s">
        <v>1051</v>
      </c>
      <c r="B5623" s="31"/>
      <c r="C5623" s="32">
        <v>71.2</v>
      </c>
      <c r="D5623" s="32">
        <v>0.4</v>
      </c>
      <c r="E5623" s="32">
        <v>0.85</v>
      </c>
      <c r="F5623" s="32">
        <v>1.35</v>
      </c>
      <c r="G5623" s="32">
        <f>PRODUCT(C5623:F5623)</f>
        <v>32.680800000000005</v>
      </c>
    </row>
    <row r="5624" spans="1:7" x14ac:dyDescent="0.25">
      <c r="A5624" s="31" t="s">
        <v>1051</v>
      </c>
      <c r="B5624" s="31"/>
      <c r="C5624" s="32">
        <v>8</v>
      </c>
      <c r="D5624" s="32">
        <v>0.85</v>
      </c>
      <c r="E5624" s="32"/>
      <c r="F5624" s="32">
        <v>1.35</v>
      </c>
      <c r="G5624" s="32">
        <f>PRODUCT(C5624:F5624)</f>
        <v>9.18</v>
      </c>
    </row>
    <row r="5625" spans="1:7" x14ac:dyDescent="0.25">
      <c r="A5625" s="31" t="s">
        <v>1052</v>
      </c>
      <c r="B5625" s="31"/>
      <c r="C5625" s="32">
        <v>71.2</v>
      </c>
      <c r="D5625" s="32">
        <v>0.4</v>
      </c>
      <c r="E5625" s="32">
        <v>0.3</v>
      </c>
      <c r="F5625" s="32">
        <v>-1</v>
      </c>
      <c r="G5625" s="32">
        <f>PRODUCT(C5625:F5625)</f>
        <v>-8.5440000000000005</v>
      </c>
    </row>
    <row r="5626" spans="1:7" x14ac:dyDescent="0.25">
      <c r="A5626" s="31" t="s">
        <v>1052</v>
      </c>
      <c r="B5626" s="31"/>
      <c r="C5626" s="32">
        <v>8</v>
      </c>
      <c r="D5626" s="32">
        <v>0.3</v>
      </c>
      <c r="E5626" s="32"/>
      <c r="F5626" s="32">
        <v>-1</v>
      </c>
      <c r="G5626" s="32">
        <f>PRODUCT(C5626:F5626)</f>
        <v>-2.4</v>
      </c>
    </row>
    <row r="5628" spans="1:7" ht="45" customHeight="1" x14ac:dyDescent="0.25">
      <c r="A5628" s="28" t="s">
        <v>2113</v>
      </c>
      <c r="B5628" s="28" t="s">
        <v>1011</v>
      </c>
      <c r="C5628" s="28" t="s">
        <v>102</v>
      </c>
      <c r="D5628" s="29" t="s">
        <v>40</v>
      </c>
      <c r="E5628" s="71" t="s">
        <v>103</v>
      </c>
      <c r="F5628" s="71" t="s">
        <v>103</v>
      </c>
      <c r="G5628" s="30">
        <f>SUM(G5629:G5631)</f>
        <v>7.3872000000000009</v>
      </c>
    </row>
    <row r="5629" spans="1:7" x14ac:dyDescent="0.25">
      <c r="A5629" s="31" t="s">
        <v>1048</v>
      </c>
      <c r="B5629" s="31"/>
      <c r="C5629" s="32"/>
      <c r="D5629" s="32"/>
      <c r="E5629" s="32"/>
      <c r="F5629" s="32"/>
      <c r="G5629" s="32"/>
    </row>
    <row r="5630" spans="1:7" x14ac:dyDescent="0.25">
      <c r="A5630" s="31" t="s">
        <v>1049</v>
      </c>
      <c r="B5630" s="31"/>
      <c r="C5630" s="32">
        <v>71.2</v>
      </c>
      <c r="D5630" s="32">
        <v>0.4</v>
      </c>
      <c r="E5630" s="32">
        <v>0.15</v>
      </c>
      <c r="F5630" s="32">
        <v>1.35</v>
      </c>
      <c r="G5630" s="32">
        <f>PRODUCT(C5630:F5630)</f>
        <v>5.7672000000000008</v>
      </c>
    </row>
    <row r="5631" spans="1:7" x14ac:dyDescent="0.25">
      <c r="A5631" s="31" t="s">
        <v>1049</v>
      </c>
      <c r="B5631" s="31"/>
      <c r="C5631" s="32">
        <v>8</v>
      </c>
      <c r="D5631" s="32"/>
      <c r="E5631" s="32">
        <v>0.15</v>
      </c>
      <c r="F5631" s="32">
        <v>1.35</v>
      </c>
      <c r="G5631" s="32">
        <f>PRODUCT(C5631:F5631)</f>
        <v>1.62</v>
      </c>
    </row>
    <row r="5633" spans="1:7" ht="45" customHeight="1" x14ac:dyDescent="0.25">
      <c r="A5633" s="28" t="s">
        <v>2114</v>
      </c>
      <c r="B5633" s="28" t="s">
        <v>1011</v>
      </c>
      <c r="C5633" s="28" t="s">
        <v>104</v>
      </c>
      <c r="D5633" s="29" t="s">
        <v>40</v>
      </c>
      <c r="E5633" s="71" t="s">
        <v>105</v>
      </c>
      <c r="F5633" s="71" t="s">
        <v>105</v>
      </c>
      <c r="G5633" s="30">
        <f>SUM(G5634:G5636)</f>
        <v>7.3872000000000009</v>
      </c>
    </row>
    <row r="5634" spans="1:7" x14ac:dyDescent="0.25">
      <c r="A5634" s="31" t="s">
        <v>1048</v>
      </c>
      <c r="B5634" s="31"/>
      <c r="C5634" s="32"/>
      <c r="D5634" s="32"/>
      <c r="E5634" s="32"/>
      <c r="F5634" s="32"/>
      <c r="G5634" s="32"/>
    </row>
    <row r="5635" spans="1:7" x14ac:dyDescent="0.25">
      <c r="A5635" s="31" t="s">
        <v>1049</v>
      </c>
      <c r="B5635" s="31"/>
      <c r="C5635" s="32">
        <v>71.2</v>
      </c>
      <c r="D5635" s="32">
        <v>0.4</v>
      </c>
      <c r="E5635" s="32">
        <v>0.15</v>
      </c>
      <c r="F5635" s="32">
        <v>1.35</v>
      </c>
      <c r="G5635" s="32">
        <f>PRODUCT(C5635:F5635)</f>
        <v>5.7672000000000008</v>
      </c>
    </row>
    <row r="5636" spans="1:7" x14ac:dyDescent="0.25">
      <c r="A5636" s="31" t="s">
        <v>1049</v>
      </c>
      <c r="B5636" s="31"/>
      <c r="C5636" s="32">
        <v>8</v>
      </c>
      <c r="D5636" s="32"/>
      <c r="E5636" s="32">
        <v>0.15</v>
      </c>
      <c r="F5636" s="32">
        <v>1.35</v>
      </c>
      <c r="G5636" s="32">
        <f>PRODUCT(C5636:F5636)</f>
        <v>1.62</v>
      </c>
    </row>
    <row r="5638" spans="1:7" ht="45" customHeight="1" x14ac:dyDescent="0.25">
      <c r="A5638" s="28" t="s">
        <v>2115</v>
      </c>
      <c r="B5638" s="28" t="s">
        <v>1011</v>
      </c>
      <c r="C5638" s="28" t="s">
        <v>106</v>
      </c>
      <c r="D5638" s="29" t="s">
        <v>40</v>
      </c>
      <c r="E5638" s="71" t="s">
        <v>107</v>
      </c>
      <c r="F5638" s="71" t="s">
        <v>107</v>
      </c>
      <c r="G5638" s="30">
        <f>SUM(G5639:G5639)</f>
        <v>0.5</v>
      </c>
    </row>
    <row r="5639" spans="1:7" x14ac:dyDescent="0.25">
      <c r="A5639" s="31"/>
      <c r="B5639" s="31"/>
      <c r="C5639" s="32">
        <v>0.5</v>
      </c>
      <c r="D5639" s="32"/>
      <c r="E5639" s="32"/>
      <c r="F5639" s="32"/>
      <c r="G5639" s="32">
        <f>PRODUCT(C5639:F5639)</f>
        <v>0.5</v>
      </c>
    </row>
    <row r="5641" spans="1:7" x14ac:dyDescent="0.25">
      <c r="B5641" t="s">
        <v>1009</v>
      </c>
      <c r="C5641" s="26" t="s">
        <v>6</v>
      </c>
      <c r="D5641" s="27" t="s">
        <v>7</v>
      </c>
      <c r="E5641" s="26" t="s">
        <v>8</v>
      </c>
    </row>
    <row r="5642" spans="1:7" x14ac:dyDescent="0.25">
      <c r="B5642" t="s">
        <v>1009</v>
      </c>
      <c r="C5642" s="26" t="s">
        <v>9</v>
      </c>
      <c r="D5642" s="27" t="s">
        <v>445</v>
      </c>
      <c r="E5642" s="26" t="s">
        <v>446</v>
      </c>
    </row>
    <row r="5643" spans="1:7" x14ac:dyDescent="0.25">
      <c r="B5643" t="s">
        <v>1009</v>
      </c>
      <c r="C5643" s="26" t="s">
        <v>11</v>
      </c>
      <c r="D5643" s="27" t="s">
        <v>7</v>
      </c>
      <c r="E5643" s="26" t="s">
        <v>12</v>
      </c>
    </row>
    <row r="5645" spans="1:7" ht="45" customHeight="1" x14ac:dyDescent="0.25">
      <c r="A5645" s="28" t="s">
        <v>2116</v>
      </c>
      <c r="B5645" s="28" t="s">
        <v>1011</v>
      </c>
      <c r="C5645" s="28" t="s">
        <v>14</v>
      </c>
      <c r="D5645" s="29" t="s">
        <v>15</v>
      </c>
      <c r="E5645" s="71" t="s">
        <v>16</v>
      </c>
      <c r="F5645" s="71" t="s">
        <v>16</v>
      </c>
      <c r="G5645" s="30">
        <f>SUM(G5646:G5646)</f>
        <v>60</v>
      </c>
    </row>
    <row r="5646" spans="1:7" x14ac:dyDescent="0.25">
      <c r="A5646" s="31"/>
      <c r="B5646" s="31"/>
      <c r="C5646" s="32">
        <v>60</v>
      </c>
      <c r="D5646" s="32"/>
      <c r="E5646" s="32"/>
      <c r="F5646" s="32"/>
      <c r="G5646" s="32">
        <f>PRODUCT(C5646:F5646)</f>
        <v>60</v>
      </c>
    </row>
    <row r="5648" spans="1:7" ht="45" customHeight="1" x14ac:dyDescent="0.25">
      <c r="A5648" s="28" t="s">
        <v>2117</v>
      </c>
      <c r="B5648" s="28" t="s">
        <v>1011</v>
      </c>
      <c r="C5648" s="28" t="s">
        <v>17</v>
      </c>
      <c r="D5648" s="29" t="s">
        <v>18</v>
      </c>
      <c r="E5648" s="71" t="s">
        <v>19</v>
      </c>
      <c r="F5648" s="71" t="s">
        <v>19</v>
      </c>
      <c r="G5648" s="30">
        <f>SUM(G5649:G5649)</f>
        <v>12</v>
      </c>
    </row>
    <row r="5649" spans="1:7" x14ac:dyDescent="0.25">
      <c r="A5649" s="31"/>
      <c r="B5649" s="31"/>
      <c r="C5649" s="32">
        <v>12</v>
      </c>
      <c r="D5649" s="32"/>
      <c r="E5649" s="32"/>
      <c r="F5649" s="32"/>
      <c r="G5649" s="32">
        <f>PRODUCT(C5649:F5649)</f>
        <v>12</v>
      </c>
    </row>
    <row r="5651" spans="1:7" ht="45" customHeight="1" x14ac:dyDescent="0.25">
      <c r="A5651" s="28" t="s">
        <v>2118</v>
      </c>
      <c r="B5651" s="28" t="s">
        <v>1011</v>
      </c>
      <c r="C5651" s="28" t="s">
        <v>20</v>
      </c>
      <c r="D5651" s="29" t="s">
        <v>18</v>
      </c>
      <c r="E5651" s="71" t="s">
        <v>21</v>
      </c>
      <c r="F5651" s="71" t="s">
        <v>21</v>
      </c>
      <c r="G5651" s="30">
        <f>SUM(G5652:G5652)</f>
        <v>6</v>
      </c>
    </row>
    <row r="5652" spans="1:7" x14ac:dyDescent="0.25">
      <c r="A5652" s="31"/>
      <c r="B5652" s="31"/>
      <c r="C5652" s="32">
        <v>6</v>
      </c>
      <c r="D5652" s="32"/>
      <c r="E5652" s="32"/>
      <c r="F5652" s="32"/>
      <c r="G5652" s="32">
        <f>PRODUCT(C5652:F5652)</f>
        <v>6</v>
      </c>
    </row>
    <row r="5654" spans="1:7" ht="45" customHeight="1" x14ac:dyDescent="0.25">
      <c r="A5654" s="28" t="s">
        <v>2119</v>
      </c>
      <c r="B5654" s="28" t="s">
        <v>1011</v>
      </c>
      <c r="C5654" s="28" t="s">
        <v>22</v>
      </c>
      <c r="D5654" s="29" t="s">
        <v>15</v>
      </c>
      <c r="E5654" s="71" t="s">
        <v>23</v>
      </c>
      <c r="F5654" s="71" t="s">
        <v>23</v>
      </c>
      <c r="G5654" s="30">
        <f>SUM(G5655:G5655)</f>
        <v>124</v>
      </c>
    </row>
    <row r="5655" spans="1:7" x14ac:dyDescent="0.25">
      <c r="A5655" s="31"/>
      <c r="B5655" s="31"/>
      <c r="C5655" s="32">
        <v>124</v>
      </c>
      <c r="D5655" s="32"/>
      <c r="E5655" s="32"/>
      <c r="F5655" s="32"/>
      <c r="G5655" s="32">
        <f>PRODUCT(C5655:F5655)</f>
        <v>124</v>
      </c>
    </row>
    <row r="5657" spans="1:7" ht="45" customHeight="1" x14ac:dyDescent="0.25">
      <c r="A5657" s="28" t="s">
        <v>2120</v>
      </c>
      <c r="B5657" s="28" t="s">
        <v>1011</v>
      </c>
      <c r="C5657" s="28" t="s">
        <v>24</v>
      </c>
      <c r="D5657" s="29" t="s">
        <v>18</v>
      </c>
      <c r="E5657" s="71" t="s">
        <v>25</v>
      </c>
      <c r="F5657" s="71" t="s">
        <v>25</v>
      </c>
      <c r="G5657" s="30">
        <f>SUM(G5658:G5660)</f>
        <v>9</v>
      </c>
    </row>
    <row r="5658" spans="1:7" x14ac:dyDescent="0.25">
      <c r="A5658" s="31" t="s">
        <v>1016</v>
      </c>
      <c r="B5658" s="31"/>
      <c r="C5658" s="32">
        <v>6</v>
      </c>
      <c r="D5658" s="32"/>
      <c r="E5658" s="32"/>
      <c r="F5658" s="32"/>
      <c r="G5658" s="32">
        <f>PRODUCT(C5658:F5658)</f>
        <v>6</v>
      </c>
    </row>
    <row r="5659" spans="1:7" x14ac:dyDescent="0.25">
      <c r="A5659" s="31" t="s">
        <v>1017</v>
      </c>
      <c r="B5659" s="31"/>
      <c r="C5659" s="32">
        <v>2</v>
      </c>
      <c r="D5659" s="32"/>
      <c r="E5659" s="32"/>
      <c r="F5659" s="32"/>
      <c r="G5659" s="32">
        <f>PRODUCT(C5659:F5659)</f>
        <v>2</v>
      </c>
    </row>
    <row r="5660" spans="1:7" x14ac:dyDescent="0.25">
      <c r="A5660" s="31" t="s">
        <v>1018</v>
      </c>
      <c r="B5660" s="31"/>
      <c r="C5660" s="32">
        <v>1</v>
      </c>
      <c r="D5660" s="32"/>
      <c r="E5660" s="32"/>
      <c r="F5660" s="32"/>
      <c r="G5660" s="32">
        <f>PRODUCT(C5660:F5660)</f>
        <v>1</v>
      </c>
    </row>
    <row r="5662" spans="1:7" ht="45" customHeight="1" x14ac:dyDescent="0.25">
      <c r="A5662" s="28" t="s">
        <v>2121</v>
      </c>
      <c r="B5662" s="28" t="s">
        <v>1011</v>
      </c>
      <c r="C5662" s="28" t="s">
        <v>26</v>
      </c>
      <c r="D5662" s="29" t="s">
        <v>18</v>
      </c>
      <c r="E5662" s="71" t="s">
        <v>27</v>
      </c>
      <c r="F5662" s="71" t="s">
        <v>27</v>
      </c>
      <c r="G5662" s="30">
        <f>SUM(G5663:G5664)</f>
        <v>3</v>
      </c>
    </row>
    <row r="5663" spans="1:7" x14ac:dyDescent="0.25">
      <c r="A5663" s="31" t="s">
        <v>1020</v>
      </c>
      <c r="B5663" s="31"/>
      <c r="C5663" s="32">
        <v>2</v>
      </c>
      <c r="D5663" s="32"/>
      <c r="E5663" s="32"/>
      <c r="F5663" s="32"/>
      <c r="G5663" s="32">
        <f>PRODUCT(C5663:F5663)</f>
        <v>2</v>
      </c>
    </row>
    <row r="5664" spans="1:7" x14ac:dyDescent="0.25">
      <c r="A5664" s="31" t="s">
        <v>1021</v>
      </c>
      <c r="B5664" s="31"/>
      <c r="C5664" s="32">
        <v>1</v>
      </c>
      <c r="D5664" s="32"/>
      <c r="E5664" s="32"/>
      <c r="F5664" s="32"/>
      <c r="G5664" s="32">
        <f>PRODUCT(C5664:F5664)</f>
        <v>1</v>
      </c>
    </row>
    <row r="5666" spans="1:7" ht="45" customHeight="1" x14ac:dyDescent="0.25">
      <c r="A5666" s="28" t="s">
        <v>2122</v>
      </c>
      <c r="B5666" s="28" t="s">
        <v>1011</v>
      </c>
      <c r="C5666" s="28" t="s">
        <v>28</v>
      </c>
      <c r="D5666" s="29" t="s">
        <v>18</v>
      </c>
      <c r="E5666" s="71" t="s">
        <v>29</v>
      </c>
      <c r="F5666" s="71" t="s">
        <v>29</v>
      </c>
      <c r="G5666" s="30">
        <f>SUM(G5667:G5669)</f>
        <v>6</v>
      </c>
    </row>
    <row r="5667" spans="1:7" x14ac:dyDescent="0.25">
      <c r="A5667" s="31" t="s">
        <v>1023</v>
      </c>
      <c r="B5667" s="31"/>
      <c r="C5667" s="32">
        <v>1</v>
      </c>
      <c r="D5667" s="32"/>
      <c r="E5667" s="32"/>
      <c r="F5667" s="32"/>
      <c r="G5667" s="32">
        <f>PRODUCT(C5667:F5667)</f>
        <v>1</v>
      </c>
    </row>
    <row r="5668" spans="1:7" x14ac:dyDescent="0.25">
      <c r="A5668" s="31" t="s">
        <v>1024</v>
      </c>
      <c r="B5668" s="31"/>
      <c r="C5668" s="32">
        <v>4</v>
      </c>
      <c r="D5668" s="32"/>
      <c r="E5668" s="32"/>
      <c r="F5668" s="32"/>
      <c r="G5668" s="32">
        <f>PRODUCT(C5668:F5668)</f>
        <v>4</v>
      </c>
    </row>
    <row r="5669" spans="1:7" x14ac:dyDescent="0.25">
      <c r="A5669" s="31" t="s">
        <v>1025</v>
      </c>
      <c r="B5669" s="31"/>
      <c r="C5669" s="32">
        <v>1</v>
      </c>
      <c r="D5669" s="32"/>
      <c r="E5669" s="32"/>
      <c r="F5669" s="32"/>
      <c r="G5669" s="32">
        <f>PRODUCT(C5669:F5669)</f>
        <v>1</v>
      </c>
    </row>
    <row r="5671" spans="1:7" ht="45" customHeight="1" x14ac:dyDescent="0.25">
      <c r="A5671" s="28" t="s">
        <v>2123</v>
      </c>
      <c r="B5671" s="28" t="s">
        <v>1011</v>
      </c>
      <c r="C5671" s="28" t="s">
        <v>30</v>
      </c>
      <c r="D5671" s="29" t="s">
        <v>31</v>
      </c>
      <c r="E5671" s="71" t="s">
        <v>32</v>
      </c>
      <c r="F5671" s="71" t="s">
        <v>32</v>
      </c>
      <c r="G5671" s="30">
        <f>SUM(G5672:G5672)</f>
        <v>16</v>
      </c>
    </row>
    <row r="5672" spans="1:7" x14ac:dyDescent="0.25">
      <c r="A5672" s="31"/>
      <c r="B5672" s="31"/>
      <c r="C5672" s="32">
        <v>16</v>
      </c>
      <c r="D5672" s="32"/>
      <c r="E5672" s="32"/>
      <c r="F5672" s="32"/>
      <c r="G5672" s="32">
        <f>PRODUCT(C5672:F5672)</f>
        <v>16</v>
      </c>
    </row>
    <row r="5674" spans="1:7" ht="45" customHeight="1" x14ac:dyDescent="0.25">
      <c r="A5674" s="28" t="s">
        <v>2124</v>
      </c>
      <c r="B5674" s="28" t="s">
        <v>1011</v>
      </c>
      <c r="C5674" s="28" t="s">
        <v>33</v>
      </c>
      <c r="D5674" s="29" t="s">
        <v>31</v>
      </c>
      <c r="E5674" s="71" t="s">
        <v>34</v>
      </c>
      <c r="F5674" s="71" t="s">
        <v>34</v>
      </c>
      <c r="G5674" s="30">
        <f>SUM(G5675:G5675)</f>
        <v>16</v>
      </c>
    </row>
    <row r="5675" spans="1:7" x14ac:dyDescent="0.25">
      <c r="A5675" s="31"/>
      <c r="B5675" s="31"/>
      <c r="C5675" s="32">
        <v>16</v>
      </c>
      <c r="D5675" s="32"/>
      <c r="E5675" s="32"/>
      <c r="F5675" s="32"/>
      <c r="G5675" s="32">
        <f>PRODUCT(C5675:F5675)</f>
        <v>16</v>
      </c>
    </row>
    <row r="5677" spans="1:7" x14ac:dyDescent="0.25">
      <c r="B5677" t="s">
        <v>1009</v>
      </c>
      <c r="C5677" s="26" t="s">
        <v>6</v>
      </c>
      <c r="D5677" s="27" t="s">
        <v>7</v>
      </c>
      <c r="E5677" s="26" t="s">
        <v>8</v>
      </c>
    </row>
    <row r="5678" spans="1:7" x14ac:dyDescent="0.25">
      <c r="B5678" t="s">
        <v>1009</v>
      </c>
      <c r="C5678" s="26" t="s">
        <v>9</v>
      </c>
      <c r="D5678" s="27" t="s">
        <v>445</v>
      </c>
      <c r="E5678" s="26" t="s">
        <v>446</v>
      </c>
    </row>
    <row r="5679" spans="1:7" x14ac:dyDescent="0.25">
      <c r="B5679" t="s">
        <v>1009</v>
      </c>
      <c r="C5679" s="26" t="s">
        <v>11</v>
      </c>
      <c r="D5679" s="27" t="s">
        <v>36</v>
      </c>
      <c r="E5679" s="26" t="s">
        <v>37</v>
      </c>
    </row>
    <row r="5681" spans="1:7" ht="45" customHeight="1" x14ac:dyDescent="0.25">
      <c r="A5681" s="28" t="s">
        <v>2125</v>
      </c>
      <c r="B5681" s="28" t="s">
        <v>1011</v>
      </c>
      <c r="C5681" s="28" t="s">
        <v>39</v>
      </c>
      <c r="D5681" s="29" t="s">
        <v>40</v>
      </c>
      <c r="E5681" s="71" t="s">
        <v>41</v>
      </c>
      <c r="F5681" s="71" t="s">
        <v>41</v>
      </c>
      <c r="G5681" s="30">
        <f>SUM(G5682:G5682)</f>
        <v>3</v>
      </c>
    </row>
    <row r="5682" spans="1:7" x14ac:dyDescent="0.25">
      <c r="A5682" s="31"/>
      <c r="B5682" s="31"/>
      <c r="C5682" s="32">
        <v>3</v>
      </c>
      <c r="D5682" s="32"/>
      <c r="E5682" s="32"/>
      <c r="F5682" s="32"/>
      <c r="G5682" s="32">
        <f>PRODUCT(C5682:F5682)</f>
        <v>3</v>
      </c>
    </row>
    <row r="5684" spans="1:7" x14ac:dyDescent="0.25">
      <c r="B5684" t="s">
        <v>1009</v>
      </c>
      <c r="C5684" s="26" t="s">
        <v>6</v>
      </c>
      <c r="D5684" s="27" t="s">
        <v>7</v>
      </c>
      <c r="E5684" s="26" t="s">
        <v>8</v>
      </c>
    </row>
    <row r="5685" spans="1:7" x14ac:dyDescent="0.25">
      <c r="B5685" t="s">
        <v>1009</v>
      </c>
      <c r="C5685" s="26" t="s">
        <v>9</v>
      </c>
      <c r="D5685" s="27" t="s">
        <v>445</v>
      </c>
      <c r="E5685" s="26" t="s">
        <v>446</v>
      </c>
    </row>
    <row r="5686" spans="1:7" x14ac:dyDescent="0.25">
      <c r="B5686" t="s">
        <v>1009</v>
      </c>
      <c r="C5686" s="26" t="s">
        <v>11</v>
      </c>
      <c r="D5686" s="27" t="s">
        <v>42</v>
      </c>
      <c r="E5686" s="26" t="s">
        <v>43</v>
      </c>
    </row>
    <row r="5688" spans="1:7" ht="45" customHeight="1" x14ac:dyDescent="0.25">
      <c r="A5688" s="28" t="s">
        <v>2126</v>
      </c>
      <c r="B5688" s="28" t="s">
        <v>1011</v>
      </c>
      <c r="C5688" s="28" t="s">
        <v>45</v>
      </c>
      <c r="D5688" s="29" t="s">
        <v>31</v>
      </c>
      <c r="E5688" s="71" t="s">
        <v>46</v>
      </c>
      <c r="F5688" s="71" t="s">
        <v>46</v>
      </c>
      <c r="G5688" s="30">
        <f>SUM(G5689:G5689)</f>
        <v>24.840000000000003</v>
      </c>
    </row>
    <row r="5689" spans="1:7" x14ac:dyDescent="0.25">
      <c r="A5689" s="31"/>
      <c r="B5689" s="31"/>
      <c r="C5689" s="32">
        <v>62.1</v>
      </c>
      <c r="D5689" s="32">
        <v>0.4</v>
      </c>
      <c r="E5689" s="32"/>
      <c r="F5689" s="32"/>
      <c r="G5689" s="32">
        <f>PRODUCT(C5689:F5689)</f>
        <v>24.840000000000003</v>
      </c>
    </row>
    <row r="5691" spans="1:7" ht="45" customHeight="1" x14ac:dyDescent="0.25">
      <c r="A5691" s="28" t="s">
        <v>2127</v>
      </c>
      <c r="B5691" s="28" t="s">
        <v>1011</v>
      </c>
      <c r="C5691" s="28" t="s">
        <v>47</v>
      </c>
      <c r="D5691" s="29" t="s">
        <v>31</v>
      </c>
      <c r="E5691" s="71" t="s">
        <v>48</v>
      </c>
      <c r="F5691" s="71" t="s">
        <v>48</v>
      </c>
      <c r="G5691" s="30">
        <f>SUM(G5692:G5692)</f>
        <v>7</v>
      </c>
    </row>
    <row r="5692" spans="1:7" x14ac:dyDescent="0.25">
      <c r="A5692" s="31"/>
      <c r="B5692" s="31"/>
      <c r="C5692" s="32">
        <v>7</v>
      </c>
      <c r="D5692" s="32"/>
      <c r="E5692" s="32"/>
      <c r="F5692" s="32"/>
      <c r="G5692" s="32">
        <f>PRODUCT(C5692:F5692)</f>
        <v>7</v>
      </c>
    </row>
    <row r="5694" spans="1:7" x14ac:dyDescent="0.25">
      <c r="B5694" t="s">
        <v>1009</v>
      </c>
      <c r="C5694" s="26" t="s">
        <v>6</v>
      </c>
      <c r="D5694" s="27" t="s">
        <v>7</v>
      </c>
      <c r="E5694" s="26" t="s">
        <v>8</v>
      </c>
    </row>
    <row r="5695" spans="1:7" x14ac:dyDescent="0.25">
      <c r="B5695" t="s">
        <v>1009</v>
      </c>
      <c r="C5695" s="26" t="s">
        <v>9</v>
      </c>
      <c r="D5695" s="27" t="s">
        <v>445</v>
      </c>
      <c r="E5695" s="26" t="s">
        <v>446</v>
      </c>
    </row>
    <row r="5696" spans="1:7" x14ac:dyDescent="0.25">
      <c r="B5696" t="s">
        <v>1009</v>
      </c>
      <c r="C5696" s="26" t="s">
        <v>11</v>
      </c>
      <c r="D5696" s="27" t="s">
        <v>53</v>
      </c>
      <c r="E5696" s="26" t="s">
        <v>54</v>
      </c>
    </row>
    <row r="5698" spans="1:7" ht="45" customHeight="1" x14ac:dyDescent="0.25">
      <c r="A5698" s="28" t="s">
        <v>2128</v>
      </c>
      <c r="B5698" s="28" t="s">
        <v>1011</v>
      </c>
      <c r="C5698" s="28" t="s">
        <v>56</v>
      </c>
      <c r="D5698" s="29" t="s">
        <v>40</v>
      </c>
      <c r="E5698" s="71" t="s">
        <v>57</v>
      </c>
      <c r="F5698" s="71" t="s">
        <v>57</v>
      </c>
      <c r="G5698" s="30">
        <f>SUM(G5699:G5699)</f>
        <v>21.114000000000001</v>
      </c>
    </row>
    <row r="5699" spans="1:7" x14ac:dyDescent="0.25">
      <c r="A5699" s="31"/>
      <c r="B5699" s="31"/>
      <c r="C5699" s="32">
        <v>62.1</v>
      </c>
      <c r="D5699" s="32">
        <v>0.4</v>
      </c>
      <c r="E5699" s="32">
        <v>0.85</v>
      </c>
      <c r="F5699" s="32"/>
      <c r="G5699" s="32">
        <f>PRODUCT(C5699:F5699)</f>
        <v>21.114000000000001</v>
      </c>
    </row>
    <row r="5701" spans="1:7" ht="45" customHeight="1" x14ac:dyDescent="0.25">
      <c r="A5701" s="28" t="s">
        <v>2129</v>
      </c>
      <c r="B5701" s="28" t="s">
        <v>1011</v>
      </c>
      <c r="C5701" s="28" t="s">
        <v>58</v>
      </c>
      <c r="D5701" s="29" t="s">
        <v>40</v>
      </c>
      <c r="E5701" s="71" t="s">
        <v>59</v>
      </c>
      <c r="F5701" s="71" t="s">
        <v>59</v>
      </c>
      <c r="G5701" s="30">
        <f>SUM(G5702:G5702)</f>
        <v>5.95</v>
      </c>
    </row>
    <row r="5702" spans="1:7" x14ac:dyDescent="0.25">
      <c r="A5702" s="31"/>
      <c r="B5702" s="31"/>
      <c r="C5702" s="32">
        <v>7</v>
      </c>
      <c r="D5702" s="32">
        <v>0.85</v>
      </c>
      <c r="E5702" s="32"/>
      <c r="F5702" s="32"/>
      <c r="G5702" s="32">
        <f>PRODUCT(C5702:F5702)</f>
        <v>5.95</v>
      </c>
    </row>
    <row r="5704" spans="1:7" ht="45" customHeight="1" x14ac:dyDescent="0.25">
      <c r="A5704" s="28" t="s">
        <v>2130</v>
      </c>
      <c r="B5704" s="28" t="s">
        <v>1011</v>
      </c>
      <c r="C5704" s="28" t="s">
        <v>60</v>
      </c>
      <c r="D5704" s="29" t="s">
        <v>40</v>
      </c>
      <c r="E5704" s="71" t="s">
        <v>61</v>
      </c>
      <c r="F5704" s="71" t="s">
        <v>61</v>
      </c>
      <c r="G5704" s="30">
        <f>SUM(G5705:G5705)</f>
        <v>13.662000000000003</v>
      </c>
    </row>
    <row r="5705" spans="1:7" x14ac:dyDescent="0.25">
      <c r="A5705" s="31"/>
      <c r="B5705" s="31"/>
      <c r="C5705" s="32">
        <v>62.1</v>
      </c>
      <c r="D5705" s="32">
        <v>0.4</v>
      </c>
      <c r="E5705" s="32">
        <v>0.55000000000000004</v>
      </c>
      <c r="F5705" s="32"/>
      <c r="G5705" s="32">
        <f>PRODUCT(C5705:F5705)</f>
        <v>13.662000000000003</v>
      </c>
    </row>
    <row r="5707" spans="1:7" ht="45" customHeight="1" x14ac:dyDescent="0.25">
      <c r="A5707" s="28" t="s">
        <v>2131</v>
      </c>
      <c r="B5707" s="28" t="s">
        <v>1011</v>
      </c>
      <c r="C5707" s="28" t="s">
        <v>62</v>
      </c>
      <c r="D5707" s="29" t="s">
        <v>40</v>
      </c>
      <c r="E5707" s="71" t="s">
        <v>63</v>
      </c>
      <c r="F5707" s="71" t="s">
        <v>63</v>
      </c>
      <c r="G5707" s="30">
        <f>SUM(G5708:G5708)</f>
        <v>3.8500000000000005</v>
      </c>
    </row>
    <row r="5708" spans="1:7" x14ac:dyDescent="0.25">
      <c r="A5708" s="31"/>
      <c r="B5708" s="31"/>
      <c r="C5708" s="32">
        <v>7</v>
      </c>
      <c r="D5708" s="32">
        <v>0.55000000000000004</v>
      </c>
      <c r="E5708" s="32"/>
      <c r="F5708" s="32"/>
      <c r="G5708" s="32">
        <f>PRODUCT(C5708:F5708)</f>
        <v>3.8500000000000005</v>
      </c>
    </row>
    <row r="5710" spans="1:7" ht="45" customHeight="1" x14ac:dyDescent="0.25">
      <c r="A5710" s="28" t="s">
        <v>2132</v>
      </c>
      <c r="B5710" s="28" t="s">
        <v>1011</v>
      </c>
      <c r="C5710" s="28" t="s">
        <v>64</v>
      </c>
      <c r="D5710" s="29" t="s">
        <v>40</v>
      </c>
      <c r="E5710" s="71" t="s">
        <v>65</v>
      </c>
      <c r="F5710" s="71" t="s">
        <v>65</v>
      </c>
      <c r="G5710" s="30">
        <f>SUM(G5711:G5711)</f>
        <v>7.4520000000000008</v>
      </c>
    </row>
    <row r="5711" spans="1:7" x14ac:dyDescent="0.25">
      <c r="A5711" s="31"/>
      <c r="B5711" s="31"/>
      <c r="C5711" s="32">
        <v>62.1</v>
      </c>
      <c r="D5711" s="32">
        <v>0.4</v>
      </c>
      <c r="E5711" s="32">
        <v>0.3</v>
      </c>
      <c r="F5711" s="32"/>
      <c r="G5711" s="32">
        <f>PRODUCT(C5711:F5711)</f>
        <v>7.4520000000000008</v>
      </c>
    </row>
    <row r="5713" spans="1:7" ht="45" customHeight="1" x14ac:dyDescent="0.25">
      <c r="A5713" s="28" t="s">
        <v>2133</v>
      </c>
      <c r="B5713" s="28" t="s">
        <v>1011</v>
      </c>
      <c r="C5713" s="28" t="s">
        <v>66</v>
      </c>
      <c r="D5713" s="29" t="s">
        <v>40</v>
      </c>
      <c r="E5713" s="71" t="s">
        <v>67</v>
      </c>
      <c r="F5713" s="71" t="s">
        <v>67</v>
      </c>
      <c r="G5713" s="30">
        <f>SUM(G5714:G5714)</f>
        <v>2.1</v>
      </c>
    </row>
    <row r="5714" spans="1:7" x14ac:dyDescent="0.25">
      <c r="A5714" s="31"/>
      <c r="B5714" s="31"/>
      <c r="C5714" s="32">
        <v>7</v>
      </c>
      <c r="D5714" s="32">
        <v>0.3</v>
      </c>
      <c r="E5714" s="32"/>
      <c r="F5714" s="32"/>
      <c r="G5714" s="32">
        <f>PRODUCT(C5714:F5714)</f>
        <v>2.1</v>
      </c>
    </row>
    <row r="5716" spans="1:7" x14ac:dyDescent="0.25">
      <c r="B5716" t="s">
        <v>1009</v>
      </c>
      <c r="C5716" s="26" t="s">
        <v>6</v>
      </c>
      <c r="D5716" s="27" t="s">
        <v>7</v>
      </c>
      <c r="E5716" s="26" t="s">
        <v>8</v>
      </c>
    </row>
    <row r="5717" spans="1:7" x14ac:dyDescent="0.25">
      <c r="B5717" t="s">
        <v>1009</v>
      </c>
      <c r="C5717" s="26" t="s">
        <v>9</v>
      </c>
      <c r="D5717" s="27" t="s">
        <v>445</v>
      </c>
      <c r="E5717" s="26" t="s">
        <v>446</v>
      </c>
    </row>
    <row r="5718" spans="1:7" x14ac:dyDescent="0.25">
      <c r="B5718" t="s">
        <v>1009</v>
      </c>
      <c r="C5718" s="26" t="s">
        <v>11</v>
      </c>
      <c r="D5718" s="27" t="s">
        <v>68</v>
      </c>
      <c r="E5718" s="26" t="s">
        <v>69</v>
      </c>
    </row>
    <row r="5720" spans="1:7" ht="45" customHeight="1" x14ac:dyDescent="0.25">
      <c r="A5720" s="28" t="s">
        <v>2134</v>
      </c>
      <c r="B5720" s="28" t="s">
        <v>1011</v>
      </c>
      <c r="C5720" s="28" t="s">
        <v>71</v>
      </c>
      <c r="D5720" s="29" t="s">
        <v>15</v>
      </c>
      <c r="E5720" s="71" t="s">
        <v>72</v>
      </c>
      <c r="F5720" s="71" t="s">
        <v>72</v>
      </c>
      <c r="G5720" s="30">
        <f>SUM(G5721:G5721)</f>
        <v>62.1</v>
      </c>
    </row>
    <row r="5721" spans="1:7" x14ac:dyDescent="0.25">
      <c r="A5721" s="31"/>
      <c r="B5721" s="31"/>
      <c r="C5721" s="32">
        <v>62.1</v>
      </c>
      <c r="D5721" s="32"/>
      <c r="E5721" s="32"/>
      <c r="F5721" s="32"/>
      <c r="G5721" s="32">
        <f>PRODUCT(C5721:F5721)</f>
        <v>62.1</v>
      </c>
    </row>
    <row r="5723" spans="1:7" ht="45" customHeight="1" x14ac:dyDescent="0.25">
      <c r="A5723" s="28" t="s">
        <v>2135</v>
      </c>
      <c r="B5723" s="28" t="s">
        <v>1011</v>
      </c>
      <c r="C5723" s="28" t="s">
        <v>75</v>
      </c>
      <c r="D5723" s="29" t="s">
        <v>15</v>
      </c>
      <c r="E5723" s="71" t="s">
        <v>76</v>
      </c>
      <c r="F5723" s="71" t="s">
        <v>76</v>
      </c>
      <c r="G5723" s="30">
        <f>SUM(G5724:G5724)</f>
        <v>62.1</v>
      </c>
    </row>
    <row r="5724" spans="1:7" x14ac:dyDescent="0.25">
      <c r="A5724" s="31"/>
      <c r="B5724" s="31"/>
      <c r="C5724" s="32">
        <v>62.1</v>
      </c>
      <c r="D5724" s="32"/>
      <c r="E5724" s="32"/>
      <c r="F5724" s="32"/>
      <c r="G5724" s="32">
        <f>PRODUCT(C5724:F5724)</f>
        <v>62.1</v>
      </c>
    </row>
    <row r="5726" spans="1:7" x14ac:dyDescent="0.25">
      <c r="B5726" t="s">
        <v>1009</v>
      </c>
      <c r="C5726" s="26" t="s">
        <v>6</v>
      </c>
      <c r="D5726" s="27" t="s">
        <v>7</v>
      </c>
      <c r="E5726" s="26" t="s">
        <v>8</v>
      </c>
    </row>
    <row r="5727" spans="1:7" x14ac:dyDescent="0.25">
      <c r="B5727" t="s">
        <v>1009</v>
      </c>
      <c r="C5727" s="26" t="s">
        <v>9</v>
      </c>
      <c r="D5727" s="27" t="s">
        <v>445</v>
      </c>
      <c r="E5727" s="26" t="s">
        <v>446</v>
      </c>
    </row>
    <row r="5728" spans="1:7" x14ac:dyDescent="0.25">
      <c r="B5728" t="s">
        <v>1009</v>
      </c>
      <c r="C5728" s="26" t="s">
        <v>11</v>
      </c>
      <c r="D5728" s="27" t="s">
        <v>79</v>
      </c>
      <c r="E5728" s="26" t="s">
        <v>80</v>
      </c>
    </row>
    <row r="5730" spans="1:7" ht="45" customHeight="1" x14ac:dyDescent="0.25">
      <c r="A5730" s="28" t="s">
        <v>2136</v>
      </c>
      <c r="B5730" s="28" t="s">
        <v>1011</v>
      </c>
      <c r="C5730" s="28" t="s">
        <v>166</v>
      </c>
      <c r="D5730" s="29" t="s">
        <v>18</v>
      </c>
      <c r="E5730" s="71" t="s">
        <v>167</v>
      </c>
      <c r="F5730" s="71" t="s">
        <v>167</v>
      </c>
      <c r="G5730" s="30">
        <f>SUM(G5731:G5731)</f>
        <v>1</v>
      </c>
    </row>
    <row r="5731" spans="1:7" x14ac:dyDescent="0.25">
      <c r="A5731" s="31"/>
      <c r="B5731" s="31"/>
      <c r="C5731" s="32">
        <v>1</v>
      </c>
      <c r="D5731" s="32"/>
      <c r="E5731" s="32"/>
      <c r="F5731" s="32"/>
      <c r="G5731" s="32">
        <f>PRODUCT(C5731:F5731)</f>
        <v>1</v>
      </c>
    </row>
    <row r="5733" spans="1:7" ht="45" customHeight="1" x14ac:dyDescent="0.25">
      <c r="A5733" s="28" t="s">
        <v>2137</v>
      </c>
      <c r="B5733" s="28" t="s">
        <v>1011</v>
      </c>
      <c r="C5733" s="28" t="s">
        <v>126</v>
      </c>
      <c r="D5733" s="29" t="s">
        <v>18</v>
      </c>
      <c r="E5733" s="71" t="s">
        <v>127</v>
      </c>
      <c r="F5733" s="71" t="s">
        <v>127</v>
      </c>
      <c r="G5733" s="30">
        <f>SUM(G5734:G5734)</f>
        <v>1</v>
      </c>
    </row>
    <row r="5734" spans="1:7" x14ac:dyDescent="0.25">
      <c r="A5734" s="31"/>
      <c r="B5734" s="31"/>
      <c r="C5734" s="32">
        <v>1</v>
      </c>
      <c r="D5734" s="32"/>
      <c r="E5734" s="32"/>
      <c r="F5734" s="32"/>
      <c r="G5734" s="32">
        <f>PRODUCT(C5734:F5734)</f>
        <v>1</v>
      </c>
    </row>
    <row r="5736" spans="1:7" ht="45" customHeight="1" x14ac:dyDescent="0.25">
      <c r="A5736" s="28" t="s">
        <v>2138</v>
      </c>
      <c r="B5736" s="28" t="s">
        <v>1011</v>
      </c>
      <c r="C5736" s="28" t="s">
        <v>82</v>
      </c>
      <c r="D5736" s="29" t="s">
        <v>18</v>
      </c>
      <c r="E5736" s="71" t="s">
        <v>83</v>
      </c>
      <c r="F5736" s="71" t="s">
        <v>83</v>
      </c>
      <c r="G5736" s="30">
        <f>SUM(G5737:G5737)</f>
        <v>5</v>
      </c>
    </row>
    <row r="5737" spans="1:7" x14ac:dyDescent="0.25">
      <c r="A5737" s="31"/>
      <c r="B5737" s="31"/>
      <c r="C5737" s="32">
        <v>5</v>
      </c>
      <c r="D5737" s="32"/>
      <c r="E5737" s="32"/>
      <c r="F5737" s="32"/>
      <c r="G5737" s="32">
        <f>PRODUCT(C5737:F5737)</f>
        <v>5</v>
      </c>
    </row>
    <row r="5739" spans="1:7" x14ac:dyDescent="0.25">
      <c r="B5739" t="s">
        <v>1009</v>
      </c>
      <c r="C5739" s="26" t="s">
        <v>6</v>
      </c>
      <c r="D5739" s="27" t="s">
        <v>7</v>
      </c>
      <c r="E5739" s="26" t="s">
        <v>8</v>
      </c>
    </row>
    <row r="5740" spans="1:7" x14ac:dyDescent="0.25">
      <c r="B5740" t="s">
        <v>1009</v>
      </c>
      <c r="C5740" s="26" t="s">
        <v>9</v>
      </c>
      <c r="D5740" s="27" t="s">
        <v>445</v>
      </c>
      <c r="E5740" s="26" t="s">
        <v>446</v>
      </c>
    </row>
    <row r="5741" spans="1:7" x14ac:dyDescent="0.25">
      <c r="B5741" t="s">
        <v>1009</v>
      </c>
      <c r="C5741" s="26" t="s">
        <v>11</v>
      </c>
      <c r="D5741" s="27" t="s">
        <v>84</v>
      </c>
      <c r="E5741" s="26" t="s">
        <v>85</v>
      </c>
    </row>
    <row r="5743" spans="1:7" ht="45" customHeight="1" x14ac:dyDescent="0.25">
      <c r="A5743" s="28" t="s">
        <v>2139</v>
      </c>
      <c r="B5743" s="28" t="s">
        <v>1011</v>
      </c>
      <c r="C5743" s="28" t="s">
        <v>87</v>
      </c>
      <c r="D5743" s="29" t="s">
        <v>31</v>
      </c>
      <c r="E5743" s="71" t="s">
        <v>88</v>
      </c>
      <c r="F5743" s="71" t="s">
        <v>88</v>
      </c>
      <c r="G5743" s="30">
        <f>SUM(G5744:G5745)</f>
        <v>31.840000000000003</v>
      </c>
    </row>
    <row r="5744" spans="1:7" x14ac:dyDescent="0.25">
      <c r="A5744" s="31"/>
      <c r="B5744" s="31"/>
      <c r="C5744" s="32">
        <v>62.1</v>
      </c>
      <c r="D5744" s="32">
        <v>0.4</v>
      </c>
      <c r="E5744" s="32"/>
      <c r="F5744" s="32"/>
      <c r="G5744" s="32">
        <f>PRODUCT(C5744:F5744)</f>
        <v>24.840000000000003</v>
      </c>
    </row>
    <row r="5745" spans="1:7" x14ac:dyDescent="0.25">
      <c r="A5745" s="31"/>
      <c r="B5745" s="31"/>
      <c r="C5745" s="32">
        <v>7</v>
      </c>
      <c r="D5745" s="32"/>
      <c r="E5745" s="32"/>
      <c r="F5745" s="32"/>
      <c r="G5745" s="32">
        <f>PRODUCT(C5745:F5745)</f>
        <v>7</v>
      </c>
    </row>
    <row r="5747" spans="1:7" ht="45" customHeight="1" x14ac:dyDescent="0.25">
      <c r="A5747" s="28" t="s">
        <v>2140</v>
      </c>
      <c r="B5747" s="28" t="s">
        <v>1011</v>
      </c>
      <c r="C5747" s="28" t="s">
        <v>89</v>
      </c>
      <c r="D5747" s="29" t="s">
        <v>40</v>
      </c>
      <c r="E5747" s="71" t="s">
        <v>90</v>
      </c>
      <c r="F5747" s="71" t="s">
        <v>90</v>
      </c>
      <c r="G5747" s="30">
        <f>SUM(G5748:G5749)</f>
        <v>3.1840000000000006</v>
      </c>
    </row>
    <row r="5748" spans="1:7" x14ac:dyDescent="0.25">
      <c r="A5748" s="31"/>
      <c r="B5748" s="31"/>
      <c r="C5748" s="32">
        <v>62.1</v>
      </c>
      <c r="D5748" s="32">
        <v>0.4</v>
      </c>
      <c r="E5748" s="32">
        <v>0.1</v>
      </c>
      <c r="F5748" s="32"/>
      <c r="G5748" s="32">
        <f>PRODUCT(C5748:F5748)</f>
        <v>2.4840000000000004</v>
      </c>
    </row>
    <row r="5749" spans="1:7" x14ac:dyDescent="0.25">
      <c r="A5749" s="31"/>
      <c r="B5749" s="31"/>
      <c r="C5749" s="32">
        <v>7</v>
      </c>
      <c r="D5749" s="32"/>
      <c r="E5749" s="32">
        <v>0.1</v>
      </c>
      <c r="F5749" s="32"/>
      <c r="G5749" s="32">
        <f>PRODUCT(C5749:F5749)</f>
        <v>0.70000000000000007</v>
      </c>
    </row>
    <row r="5751" spans="1:7" x14ac:dyDescent="0.25">
      <c r="B5751" t="s">
        <v>1009</v>
      </c>
      <c r="C5751" s="26" t="s">
        <v>6</v>
      </c>
      <c r="D5751" s="27" t="s">
        <v>7</v>
      </c>
      <c r="E5751" s="26" t="s">
        <v>8</v>
      </c>
    </row>
    <row r="5752" spans="1:7" x14ac:dyDescent="0.25">
      <c r="B5752" t="s">
        <v>1009</v>
      </c>
      <c r="C5752" s="26" t="s">
        <v>9</v>
      </c>
      <c r="D5752" s="27" t="s">
        <v>445</v>
      </c>
      <c r="E5752" s="26" t="s">
        <v>446</v>
      </c>
    </row>
    <row r="5753" spans="1:7" x14ac:dyDescent="0.25">
      <c r="B5753" t="s">
        <v>1009</v>
      </c>
      <c r="C5753" s="26" t="s">
        <v>11</v>
      </c>
      <c r="D5753" s="27" t="s">
        <v>93</v>
      </c>
      <c r="E5753" s="26" t="s">
        <v>94</v>
      </c>
    </row>
    <row r="5755" spans="1:7" ht="45" customHeight="1" x14ac:dyDescent="0.25">
      <c r="A5755" s="28" t="s">
        <v>2141</v>
      </c>
      <c r="B5755" s="28" t="s">
        <v>1011</v>
      </c>
      <c r="C5755" s="28" t="s">
        <v>96</v>
      </c>
      <c r="D5755" s="29" t="s">
        <v>40</v>
      </c>
      <c r="E5755" s="71" t="s">
        <v>97</v>
      </c>
      <c r="F5755" s="71" t="s">
        <v>97</v>
      </c>
      <c r="G5755" s="30">
        <f>SUM(G5756:G5762)</f>
        <v>33.432000000000002</v>
      </c>
    </row>
    <row r="5756" spans="1:7" x14ac:dyDescent="0.25">
      <c r="A5756" s="31" t="s">
        <v>1048</v>
      </c>
      <c r="B5756" s="31"/>
      <c r="C5756" s="32"/>
      <c r="D5756" s="32"/>
      <c r="E5756" s="32"/>
      <c r="F5756" s="32"/>
      <c r="G5756" s="32"/>
    </row>
    <row r="5757" spans="1:7" x14ac:dyDescent="0.25">
      <c r="A5757" s="31" t="s">
        <v>1049</v>
      </c>
      <c r="B5757" s="31"/>
      <c r="C5757" s="32">
        <v>62.1</v>
      </c>
      <c r="D5757" s="32">
        <v>0.4</v>
      </c>
      <c r="E5757" s="32">
        <v>0.15</v>
      </c>
      <c r="F5757" s="32">
        <v>1.35</v>
      </c>
      <c r="G5757" s="32">
        <f t="shared" ref="G5757:G5762" si="63">PRODUCT(C5757:F5757)</f>
        <v>5.0301000000000009</v>
      </c>
    </row>
    <row r="5758" spans="1:7" x14ac:dyDescent="0.25">
      <c r="A5758" s="31" t="s">
        <v>1049</v>
      </c>
      <c r="B5758" s="31"/>
      <c r="C5758" s="32">
        <v>7</v>
      </c>
      <c r="D5758" s="32"/>
      <c r="E5758" s="32">
        <v>0.15</v>
      </c>
      <c r="F5758" s="32">
        <v>1.35</v>
      </c>
      <c r="G5758" s="32">
        <f t="shared" si="63"/>
        <v>1.4175000000000002</v>
      </c>
    </row>
    <row r="5759" spans="1:7" x14ac:dyDescent="0.25">
      <c r="A5759" s="31" t="s">
        <v>1051</v>
      </c>
      <c r="B5759" s="31"/>
      <c r="C5759" s="32">
        <v>62.1</v>
      </c>
      <c r="D5759" s="32">
        <v>0.4</v>
      </c>
      <c r="E5759" s="32">
        <v>0.85</v>
      </c>
      <c r="F5759" s="32">
        <v>1.35</v>
      </c>
      <c r="G5759" s="32">
        <f t="shared" si="63"/>
        <v>28.503900000000002</v>
      </c>
    </row>
    <row r="5760" spans="1:7" x14ac:dyDescent="0.25">
      <c r="A5760" s="31" t="s">
        <v>1051</v>
      </c>
      <c r="B5760" s="31"/>
      <c r="C5760" s="32">
        <v>7</v>
      </c>
      <c r="D5760" s="32">
        <v>0.85</v>
      </c>
      <c r="E5760" s="32"/>
      <c r="F5760" s="32">
        <v>1.35</v>
      </c>
      <c r="G5760" s="32">
        <f t="shared" si="63"/>
        <v>8.0325000000000006</v>
      </c>
    </row>
    <row r="5761" spans="1:7" x14ac:dyDescent="0.25">
      <c r="A5761" s="31" t="s">
        <v>1052</v>
      </c>
      <c r="B5761" s="31"/>
      <c r="C5761" s="32">
        <v>62.1</v>
      </c>
      <c r="D5761" s="32">
        <v>0.4</v>
      </c>
      <c r="E5761" s="32">
        <v>0.3</v>
      </c>
      <c r="F5761" s="32">
        <v>-1</v>
      </c>
      <c r="G5761" s="32">
        <f t="shared" si="63"/>
        <v>-7.4520000000000008</v>
      </c>
    </row>
    <row r="5762" spans="1:7" x14ac:dyDescent="0.25">
      <c r="A5762" s="31" t="s">
        <v>1052</v>
      </c>
      <c r="B5762" s="31"/>
      <c r="C5762" s="32">
        <v>7</v>
      </c>
      <c r="D5762" s="32">
        <v>0.3</v>
      </c>
      <c r="E5762" s="32"/>
      <c r="F5762" s="32">
        <v>-1</v>
      </c>
      <c r="G5762" s="32">
        <f t="shared" si="63"/>
        <v>-2.1</v>
      </c>
    </row>
    <row r="5764" spans="1:7" ht="45" customHeight="1" x14ac:dyDescent="0.25">
      <c r="A5764" s="28" t="s">
        <v>2142</v>
      </c>
      <c r="B5764" s="28" t="s">
        <v>1011</v>
      </c>
      <c r="C5764" s="28" t="s">
        <v>98</v>
      </c>
      <c r="D5764" s="29" t="s">
        <v>40</v>
      </c>
      <c r="E5764" s="71" t="s">
        <v>99</v>
      </c>
      <c r="F5764" s="71" t="s">
        <v>99</v>
      </c>
      <c r="G5764" s="30">
        <f>SUM(G5765:G5769)</f>
        <v>26.984399999999997</v>
      </c>
    </row>
    <row r="5765" spans="1:7" x14ac:dyDescent="0.25">
      <c r="A5765" s="31" t="s">
        <v>1048</v>
      </c>
      <c r="B5765" s="31"/>
      <c r="C5765" s="32"/>
      <c r="D5765" s="32"/>
      <c r="E5765" s="32"/>
      <c r="F5765" s="32"/>
      <c r="G5765" s="32"/>
    </row>
    <row r="5766" spans="1:7" x14ac:dyDescent="0.25">
      <c r="A5766" s="31" t="s">
        <v>1051</v>
      </c>
      <c r="B5766" s="31"/>
      <c r="C5766" s="32">
        <v>62.1</v>
      </c>
      <c r="D5766" s="32">
        <v>0.4</v>
      </c>
      <c r="E5766" s="32">
        <v>0.85</v>
      </c>
      <c r="F5766" s="32">
        <v>1.35</v>
      </c>
      <c r="G5766" s="32">
        <f>PRODUCT(C5766:F5766)</f>
        <v>28.503900000000002</v>
      </c>
    </row>
    <row r="5767" spans="1:7" x14ac:dyDescent="0.25">
      <c r="A5767" s="31" t="s">
        <v>1051</v>
      </c>
      <c r="B5767" s="31"/>
      <c r="C5767" s="32">
        <v>7</v>
      </c>
      <c r="D5767" s="32">
        <v>0.85</v>
      </c>
      <c r="E5767" s="32"/>
      <c r="F5767" s="32">
        <v>1.35</v>
      </c>
      <c r="G5767" s="32">
        <f>PRODUCT(C5767:F5767)</f>
        <v>8.0325000000000006</v>
      </c>
    </row>
    <row r="5768" spans="1:7" x14ac:dyDescent="0.25">
      <c r="A5768" s="31" t="s">
        <v>1052</v>
      </c>
      <c r="B5768" s="31"/>
      <c r="C5768" s="32">
        <v>62.1</v>
      </c>
      <c r="D5768" s="32">
        <v>0.4</v>
      </c>
      <c r="E5768" s="32">
        <v>0.3</v>
      </c>
      <c r="F5768" s="32">
        <v>-1</v>
      </c>
      <c r="G5768" s="32">
        <f>PRODUCT(C5768:F5768)</f>
        <v>-7.4520000000000008</v>
      </c>
    </row>
    <row r="5769" spans="1:7" x14ac:dyDescent="0.25">
      <c r="A5769" s="31" t="s">
        <v>1052</v>
      </c>
      <c r="B5769" s="31"/>
      <c r="C5769" s="32">
        <v>7</v>
      </c>
      <c r="D5769" s="32">
        <v>0.3</v>
      </c>
      <c r="E5769" s="32"/>
      <c r="F5769" s="32">
        <v>-1</v>
      </c>
      <c r="G5769" s="32">
        <f>PRODUCT(C5769:F5769)</f>
        <v>-2.1</v>
      </c>
    </row>
    <row r="5771" spans="1:7" ht="45" customHeight="1" x14ac:dyDescent="0.25">
      <c r="A5771" s="28" t="s">
        <v>2143</v>
      </c>
      <c r="B5771" s="28" t="s">
        <v>1011</v>
      </c>
      <c r="C5771" s="28" t="s">
        <v>100</v>
      </c>
      <c r="D5771" s="29" t="s">
        <v>40</v>
      </c>
      <c r="E5771" s="71" t="s">
        <v>101</v>
      </c>
      <c r="F5771" s="71" t="s">
        <v>101</v>
      </c>
      <c r="G5771" s="30">
        <f>SUM(G5772:G5776)</f>
        <v>26.984399999999997</v>
      </c>
    </row>
    <row r="5772" spans="1:7" x14ac:dyDescent="0.25">
      <c r="A5772" s="31" t="s">
        <v>1048</v>
      </c>
      <c r="B5772" s="31"/>
      <c r="C5772" s="32"/>
      <c r="D5772" s="32"/>
      <c r="E5772" s="32"/>
      <c r="F5772" s="32"/>
      <c r="G5772" s="32"/>
    </row>
    <row r="5773" spans="1:7" x14ac:dyDescent="0.25">
      <c r="A5773" s="31" t="s">
        <v>1051</v>
      </c>
      <c r="B5773" s="31"/>
      <c r="C5773" s="32">
        <v>62.1</v>
      </c>
      <c r="D5773" s="32">
        <v>0.4</v>
      </c>
      <c r="E5773" s="32">
        <v>0.85</v>
      </c>
      <c r="F5773" s="32">
        <v>1.35</v>
      </c>
      <c r="G5773" s="32">
        <f>PRODUCT(C5773:F5773)</f>
        <v>28.503900000000002</v>
      </c>
    </row>
    <row r="5774" spans="1:7" x14ac:dyDescent="0.25">
      <c r="A5774" s="31" t="s">
        <v>1051</v>
      </c>
      <c r="B5774" s="31"/>
      <c r="C5774" s="32">
        <v>7</v>
      </c>
      <c r="D5774" s="32">
        <v>0.85</v>
      </c>
      <c r="E5774" s="32"/>
      <c r="F5774" s="32">
        <v>1.35</v>
      </c>
      <c r="G5774" s="32">
        <f>PRODUCT(C5774:F5774)</f>
        <v>8.0325000000000006</v>
      </c>
    </row>
    <row r="5775" spans="1:7" x14ac:dyDescent="0.25">
      <c r="A5775" s="31" t="s">
        <v>1052</v>
      </c>
      <c r="B5775" s="31"/>
      <c r="C5775" s="32">
        <v>62.1</v>
      </c>
      <c r="D5775" s="32">
        <v>0.4</v>
      </c>
      <c r="E5775" s="32">
        <v>0.3</v>
      </c>
      <c r="F5775" s="32">
        <v>-1</v>
      </c>
      <c r="G5775" s="32">
        <f>PRODUCT(C5775:F5775)</f>
        <v>-7.4520000000000008</v>
      </c>
    </row>
    <row r="5776" spans="1:7" x14ac:dyDescent="0.25">
      <c r="A5776" s="31" t="s">
        <v>1052</v>
      </c>
      <c r="B5776" s="31"/>
      <c r="C5776" s="32">
        <v>7</v>
      </c>
      <c r="D5776" s="32">
        <v>0.3</v>
      </c>
      <c r="E5776" s="32"/>
      <c r="F5776" s="32">
        <v>-1</v>
      </c>
      <c r="G5776" s="32">
        <f>PRODUCT(C5776:F5776)</f>
        <v>-2.1</v>
      </c>
    </row>
    <row r="5778" spans="1:7" ht="45" customHeight="1" x14ac:dyDescent="0.25">
      <c r="A5778" s="28" t="s">
        <v>2144</v>
      </c>
      <c r="B5778" s="28" t="s">
        <v>1011</v>
      </c>
      <c r="C5778" s="28" t="s">
        <v>102</v>
      </c>
      <c r="D5778" s="29" t="s">
        <v>40</v>
      </c>
      <c r="E5778" s="71" t="s">
        <v>103</v>
      </c>
      <c r="F5778" s="71" t="s">
        <v>103</v>
      </c>
      <c r="G5778" s="30">
        <f>SUM(G5779:G5781)</f>
        <v>6.4476000000000013</v>
      </c>
    </row>
    <row r="5779" spans="1:7" x14ac:dyDescent="0.25">
      <c r="A5779" s="31" t="s">
        <v>1048</v>
      </c>
      <c r="B5779" s="31"/>
      <c r="C5779" s="32"/>
      <c r="D5779" s="32"/>
      <c r="E5779" s="32"/>
      <c r="F5779" s="32"/>
      <c r="G5779" s="32"/>
    </row>
    <row r="5780" spans="1:7" x14ac:dyDescent="0.25">
      <c r="A5780" s="31" t="s">
        <v>1049</v>
      </c>
      <c r="B5780" s="31"/>
      <c r="C5780" s="32">
        <v>62.1</v>
      </c>
      <c r="D5780" s="32">
        <v>0.4</v>
      </c>
      <c r="E5780" s="32">
        <v>0.15</v>
      </c>
      <c r="F5780" s="32">
        <v>1.35</v>
      </c>
      <c r="G5780" s="32">
        <f>PRODUCT(C5780:F5780)</f>
        <v>5.0301000000000009</v>
      </c>
    </row>
    <row r="5781" spans="1:7" x14ac:dyDescent="0.25">
      <c r="A5781" s="31" t="s">
        <v>1049</v>
      </c>
      <c r="B5781" s="31"/>
      <c r="C5781" s="32">
        <v>7</v>
      </c>
      <c r="D5781" s="32"/>
      <c r="E5781" s="32">
        <v>0.15</v>
      </c>
      <c r="F5781" s="32">
        <v>1.35</v>
      </c>
      <c r="G5781" s="32">
        <f>PRODUCT(C5781:F5781)</f>
        <v>1.4175000000000002</v>
      </c>
    </row>
    <row r="5783" spans="1:7" ht="45" customHeight="1" x14ac:dyDescent="0.25">
      <c r="A5783" s="28" t="s">
        <v>2145</v>
      </c>
      <c r="B5783" s="28" t="s">
        <v>1011</v>
      </c>
      <c r="C5783" s="28" t="s">
        <v>104</v>
      </c>
      <c r="D5783" s="29" t="s">
        <v>40</v>
      </c>
      <c r="E5783" s="71" t="s">
        <v>105</v>
      </c>
      <c r="F5783" s="71" t="s">
        <v>105</v>
      </c>
      <c r="G5783" s="30">
        <f>SUM(G5784:G5786)</f>
        <v>6.4476000000000013</v>
      </c>
    </row>
    <row r="5784" spans="1:7" x14ac:dyDescent="0.25">
      <c r="A5784" s="31" t="s">
        <v>1048</v>
      </c>
      <c r="B5784" s="31"/>
      <c r="C5784" s="32"/>
      <c r="D5784" s="32"/>
      <c r="E5784" s="32"/>
      <c r="F5784" s="32"/>
      <c r="G5784" s="32"/>
    </row>
    <row r="5785" spans="1:7" x14ac:dyDescent="0.25">
      <c r="A5785" s="31" t="s">
        <v>1049</v>
      </c>
      <c r="B5785" s="31"/>
      <c r="C5785" s="32">
        <v>62.1</v>
      </c>
      <c r="D5785" s="32">
        <v>0.4</v>
      </c>
      <c r="E5785" s="32">
        <v>0.15</v>
      </c>
      <c r="F5785" s="32">
        <v>1.35</v>
      </c>
      <c r="G5785" s="32">
        <f>PRODUCT(C5785:F5785)</f>
        <v>5.0301000000000009</v>
      </c>
    </row>
    <row r="5786" spans="1:7" x14ac:dyDescent="0.25">
      <c r="A5786" s="31" t="s">
        <v>1049</v>
      </c>
      <c r="B5786" s="31"/>
      <c r="C5786" s="32">
        <v>7</v>
      </c>
      <c r="D5786" s="32"/>
      <c r="E5786" s="32">
        <v>0.15</v>
      </c>
      <c r="F5786" s="32">
        <v>1.35</v>
      </c>
      <c r="G5786" s="32">
        <f>PRODUCT(C5786:F5786)</f>
        <v>1.4175000000000002</v>
      </c>
    </row>
    <row r="5788" spans="1:7" ht="45" customHeight="1" x14ac:dyDescent="0.25">
      <c r="A5788" s="28" t="s">
        <v>2146</v>
      </c>
      <c r="B5788" s="28" t="s">
        <v>1011</v>
      </c>
      <c r="C5788" s="28" t="s">
        <v>106</v>
      </c>
      <c r="D5788" s="29" t="s">
        <v>40</v>
      </c>
      <c r="E5788" s="71" t="s">
        <v>107</v>
      </c>
      <c r="F5788" s="71" t="s">
        <v>107</v>
      </c>
      <c r="G5788" s="30">
        <f>SUM(G5789:G5789)</f>
        <v>0.5</v>
      </c>
    </row>
    <row r="5789" spans="1:7" x14ac:dyDescent="0.25">
      <c r="A5789" s="31"/>
      <c r="B5789" s="31"/>
      <c r="C5789" s="32">
        <v>0.5</v>
      </c>
      <c r="D5789" s="32"/>
      <c r="E5789" s="32"/>
      <c r="F5789" s="32"/>
      <c r="G5789" s="32">
        <f>PRODUCT(C5789:F5789)</f>
        <v>0.5</v>
      </c>
    </row>
    <row r="5791" spans="1:7" x14ac:dyDescent="0.25">
      <c r="B5791" t="s">
        <v>1009</v>
      </c>
      <c r="C5791" s="26" t="s">
        <v>6</v>
      </c>
      <c r="D5791" s="27" t="s">
        <v>7</v>
      </c>
      <c r="E5791" s="26" t="s">
        <v>8</v>
      </c>
    </row>
    <row r="5792" spans="1:7" x14ac:dyDescent="0.25">
      <c r="B5792" t="s">
        <v>1009</v>
      </c>
      <c r="C5792" s="26" t="s">
        <v>9</v>
      </c>
      <c r="D5792" s="27" t="s">
        <v>455</v>
      </c>
      <c r="E5792" s="26" t="s">
        <v>456</v>
      </c>
    </row>
    <row r="5793" spans="1:7" x14ac:dyDescent="0.25">
      <c r="B5793" t="s">
        <v>1009</v>
      </c>
      <c r="C5793" s="26" t="s">
        <v>11</v>
      </c>
      <c r="D5793" s="27" t="s">
        <v>7</v>
      </c>
      <c r="E5793" s="26" t="s">
        <v>12</v>
      </c>
    </row>
    <row r="5795" spans="1:7" ht="45" customHeight="1" x14ac:dyDescent="0.25">
      <c r="A5795" s="28" t="s">
        <v>2147</v>
      </c>
      <c r="B5795" s="28" t="s">
        <v>1011</v>
      </c>
      <c r="C5795" s="28" t="s">
        <v>14</v>
      </c>
      <c r="D5795" s="29" t="s">
        <v>15</v>
      </c>
      <c r="E5795" s="71" t="s">
        <v>16</v>
      </c>
      <c r="F5795" s="71" t="s">
        <v>16</v>
      </c>
      <c r="G5795" s="30">
        <f>SUM(G5796:G5796)</f>
        <v>50</v>
      </c>
    </row>
    <row r="5796" spans="1:7" x14ac:dyDescent="0.25">
      <c r="A5796" s="31"/>
      <c r="B5796" s="31"/>
      <c r="C5796" s="32">
        <v>50</v>
      </c>
      <c r="D5796" s="32"/>
      <c r="E5796" s="32"/>
      <c r="F5796" s="32"/>
      <c r="G5796" s="32">
        <f>PRODUCT(C5796:F5796)</f>
        <v>50</v>
      </c>
    </row>
    <row r="5798" spans="1:7" ht="45" customHeight="1" x14ac:dyDescent="0.25">
      <c r="A5798" s="28" t="s">
        <v>2148</v>
      </c>
      <c r="B5798" s="28" t="s">
        <v>1011</v>
      </c>
      <c r="C5798" s="28" t="s">
        <v>17</v>
      </c>
      <c r="D5798" s="29" t="s">
        <v>18</v>
      </c>
      <c r="E5798" s="71" t="s">
        <v>19</v>
      </c>
      <c r="F5798" s="71" t="s">
        <v>19</v>
      </c>
      <c r="G5798" s="30">
        <f>SUM(G5799:G5799)</f>
        <v>10</v>
      </c>
    </row>
    <row r="5799" spans="1:7" x14ac:dyDescent="0.25">
      <c r="A5799" s="31"/>
      <c r="B5799" s="31"/>
      <c r="C5799" s="32">
        <v>10</v>
      </c>
      <c r="D5799" s="32"/>
      <c r="E5799" s="32"/>
      <c r="F5799" s="32"/>
      <c r="G5799" s="32">
        <f>PRODUCT(C5799:F5799)</f>
        <v>10</v>
      </c>
    </row>
    <row r="5801" spans="1:7" ht="45" customHeight="1" x14ac:dyDescent="0.25">
      <c r="A5801" s="28" t="s">
        <v>2149</v>
      </c>
      <c r="B5801" s="28" t="s">
        <v>1011</v>
      </c>
      <c r="C5801" s="28" t="s">
        <v>20</v>
      </c>
      <c r="D5801" s="29" t="s">
        <v>18</v>
      </c>
      <c r="E5801" s="71" t="s">
        <v>21</v>
      </c>
      <c r="F5801" s="71" t="s">
        <v>21</v>
      </c>
      <c r="G5801" s="30">
        <f>SUM(G5802:G5802)</f>
        <v>5</v>
      </c>
    </row>
    <row r="5802" spans="1:7" x14ac:dyDescent="0.25">
      <c r="A5802" s="31"/>
      <c r="B5802" s="31"/>
      <c r="C5802" s="32">
        <v>5</v>
      </c>
      <c r="D5802" s="32"/>
      <c r="E5802" s="32"/>
      <c r="F5802" s="32"/>
      <c r="G5802" s="32">
        <f>PRODUCT(C5802:F5802)</f>
        <v>5</v>
      </c>
    </row>
    <row r="5804" spans="1:7" ht="45" customHeight="1" x14ac:dyDescent="0.25">
      <c r="A5804" s="28" t="s">
        <v>2150</v>
      </c>
      <c r="B5804" s="28" t="s">
        <v>1011</v>
      </c>
      <c r="C5804" s="28" t="s">
        <v>22</v>
      </c>
      <c r="D5804" s="29" t="s">
        <v>15</v>
      </c>
      <c r="E5804" s="71" t="s">
        <v>23</v>
      </c>
      <c r="F5804" s="71" t="s">
        <v>23</v>
      </c>
      <c r="G5804" s="30">
        <f>SUM(G5805:G5805)</f>
        <v>103</v>
      </c>
    </row>
    <row r="5805" spans="1:7" x14ac:dyDescent="0.25">
      <c r="A5805" s="31"/>
      <c r="B5805" s="31"/>
      <c r="C5805" s="32">
        <v>103</v>
      </c>
      <c r="D5805" s="32"/>
      <c r="E5805" s="32"/>
      <c r="F5805" s="32"/>
      <c r="G5805" s="32">
        <f>PRODUCT(C5805:F5805)</f>
        <v>103</v>
      </c>
    </row>
    <row r="5807" spans="1:7" ht="45" customHeight="1" x14ac:dyDescent="0.25">
      <c r="A5807" s="28" t="s">
        <v>2151</v>
      </c>
      <c r="B5807" s="28" t="s">
        <v>1011</v>
      </c>
      <c r="C5807" s="28" t="s">
        <v>24</v>
      </c>
      <c r="D5807" s="29" t="s">
        <v>18</v>
      </c>
      <c r="E5807" s="71" t="s">
        <v>25</v>
      </c>
      <c r="F5807" s="71" t="s">
        <v>25</v>
      </c>
      <c r="G5807" s="30">
        <f>SUM(G5808:G5810)</f>
        <v>8</v>
      </c>
    </row>
    <row r="5808" spans="1:7" x14ac:dyDescent="0.25">
      <c r="A5808" s="31" t="s">
        <v>1016</v>
      </c>
      <c r="B5808" s="31"/>
      <c r="C5808" s="32">
        <v>5</v>
      </c>
      <c r="D5808" s="32"/>
      <c r="E5808" s="32"/>
      <c r="F5808" s="32"/>
      <c r="G5808" s="32">
        <f>PRODUCT(C5808:F5808)</f>
        <v>5</v>
      </c>
    </row>
    <row r="5809" spans="1:7" x14ac:dyDescent="0.25">
      <c r="A5809" s="31" t="s">
        <v>1017</v>
      </c>
      <c r="B5809" s="31"/>
      <c r="C5809" s="32">
        <v>2</v>
      </c>
      <c r="D5809" s="32"/>
      <c r="E5809" s="32"/>
      <c r="F5809" s="32"/>
      <c r="G5809" s="32">
        <f>PRODUCT(C5809:F5809)</f>
        <v>2</v>
      </c>
    </row>
    <row r="5810" spans="1:7" x14ac:dyDescent="0.25">
      <c r="A5810" s="31" t="s">
        <v>1018</v>
      </c>
      <c r="B5810" s="31"/>
      <c r="C5810" s="32">
        <v>1</v>
      </c>
      <c r="D5810" s="32"/>
      <c r="E5810" s="32"/>
      <c r="F5810" s="32"/>
      <c r="G5810" s="32">
        <f>PRODUCT(C5810:F5810)</f>
        <v>1</v>
      </c>
    </row>
    <row r="5812" spans="1:7" ht="45" customHeight="1" x14ac:dyDescent="0.25">
      <c r="A5812" s="28" t="s">
        <v>2152</v>
      </c>
      <c r="B5812" s="28" t="s">
        <v>1011</v>
      </c>
      <c r="C5812" s="28" t="s">
        <v>26</v>
      </c>
      <c r="D5812" s="29" t="s">
        <v>18</v>
      </c>
      <c r="E5812" s="71" t="s">
        <v>27</v>
      </c>
      <c r="F5812" s="71" t="s">
        <v>27</v>
      </c>
      <c r="G5812" s="30">
        <f>SUM(G5813:G5814)</f>
        <v>3</v>
      </c>
    </row>
    <row r="5813" spans="1:7" x14ac:dyDescent="0.25">
      <c r="A5813" s="31" t="s">
        <v>1020</v>
      </c>
      <c r="B5813" s="31"/>
      <c r="C5813" s="32">
        <v>2</v>
      </c>
      <c r="D5813" s="32"/>
      <c r="E5813" s="32"/>
      <c r="F5813" s="32"/>
      <c r="G5813" s="32">
        <f>PRODUCT(C5813:F5813)</f>
        <v>2</v>
      </c>
    </row>
    <row r="5814" spans="1:7" x14ac:dyDescent="0.25">
      <c r="A5814" s="31" t="s">
        <v>1021</v>
      </c>
      <c r="B5814" s="31"/>
      <c r="C5814" s="32">
        <v>1</v>
      </c>
      <c r="D5814" s="32"/>
      <c r="E5814" s="32"/>
      <c r="F5814" s="32"/>
      <c r="G5814" s="32">
        <f>PRODUCT(C5814:F5814)</f>
        <v>1</v>
      </c>
    </row>
    <row r="5816" spans="1:7" ht="45" customHeight="1" x14ac:dyDescent="0.25">
      <c r="A5816" s="28" t="s">
        <v>2153</v>
      </c>
      <c r="B5816" s="28" t="s">
        <v>1011</v>
      </c>
      <c r="C5816" s="28" t="s">
        <v>28</v>
      </c>
      <c r="D5816" s="29" t="s">
        <v>18</v>
      </c>
      <c r="E5816" s="71" t="s">
        <v>29</v>
      </c>
      <c r="F5816" s="71" t="s">
        <v>29</v>
      </c>
      <c r="G5816" s="30">
        <f>SUM(G5817:G5819)</f>
        <v>6</v>
      </c>
    </row>
    <row r="5817" spans="1:7" x14ac:dyDescent="0.25">
      <c r="A5817" s="31" t="s">
        <v>1023</v>
      </c>
      <c r="B5817" s="31"/>
      <c r="C5817" s="32">
        <v>1</v>
      </c>
      <c r="D5817" s="32"/>
      <c r="E5817" s="32"/>
      <c r="F5817" s="32"/>
      <c r="G5817" s="32">
        <f>PRODUCT(C5817:F5817)</f>
        <v>1</v>
      </c>
    </row>
    <row r="5818" spans="1:7" x14ac:dyDescent="0.25">
      <c r="A5818" s="31" t="s">
        <v>1024</v>
      </c>
      <c r="B5818" s="31"/>
      <c r="C5818" s="32">
        <v>4</v>
      </c>
      <c r="D5818" s="32"/>
      <c r="E5818" s="32"/>
      <c r="F5818" s="32"/>
      <c r="G5818" s="32">
        <f>PRODUCT(C5818:F5818)</f>
        <v>4</v>
      </c>
    </row>
    <row r="5819" spans="1:7" x14ac:dyDescent="0.25">
      <c r="A5819" s="31" t="s">
        <v>1025</v>
      </c>
      <c r="B5819" s="31"/>
      <c r="C5819" s="32">
        <v>1</v>
      </c>
      <c r="D5819" s="32"/>
      <c r="E5819" s="32"/>
      <c r="F5819" s="32"/>
      <c r="G5819" s="32">
        <f>PRODUCT(C5819:F5819)</f>
        <v>1</v>
      </c>
    </row>
    <row r="5821" spans="1:7" ht="45" customHeight="1" x14ac:dyDescent="0.25">
      <c r="A5821" s="28" t="s">
        <v>2154</v>
      </c>
      <c r="B5821" s="28" t="s">
        <v>1011</v>
      </c>
      <c r="C5821" s="28" t="s">
        <v>30</v>
      </c>
      <c r="D5821" s="29" t="s">
        <v>31</v>
      </c>
      <c r="E5821" s="71" t="s">
        <v>32</v>
      </c>
      <c r="F5821" s="71" t="s">
        <v>32</v>
      </c>
      <c r="G5821" s="30">
        <f>SUM(G5822:G5822)</f>
        <v>13</v>
      </c>
    </row>
    <row r="5822" spans="1:7" x14ac:dyDescent="0.25">
      <c r="A5822" s="31"/>
      <c r="B5822" s="31"/>
      <c r="C5822" s="32">
        <v>13</v>
      </c>
      <c r="D5822" s="32"/>
      <c r="E5822" s="32"/>
      <c r="F5822" s="32"/>
      <c r="G5822" s="32">
        <f>PRODUCT(C5822:F5822)</f>
        <v>13</v>
      </c>
    </row>
    <row r="5824" spans="1:7" ht="45" customHeight="1" x14ac:dyDescent="0.25">
      <c r="A5824" s="28" t="s">
        <v>2155</v>
      </c>
      <c r="B5824" s="28" t="s">
        <v>1011</v>
      </c>
      <c r="C5824" s="28" t="s">
        <v>33</v>
      </c>
      <c r="D5824" s="29" t="s">
        <v>31</v>
      </c>
      <c r="E5824" s="71" t="s">
        <v>34</v>
      </c>
      <c r="F5824" s="71" t="s">
        <v>34</v>
      </c>
      <c r="G5824" s="30">
        <f>SUM(G5825:G5825)</f>
        <v>13</v>
      </c>
    </row>
    <row r="5825" spans="1:7" x14ac:dyDescent="0.25">
      <c r="A5825" s="31"/>
      <c r="B5825" s="31"/>
      <c r="C5825" s="32">
        <v>13</v>
      </c>
      <c r="D5825" s="32"/>
      <c r="E5825" s="32"/>
      <c r="F5825" s="32"/>
      <c r="G5825" s="32">
        <f>PRODUCT(C5825:F5825)</f>
        <v>13</v>
      </c>
    </row>
    <row r="5827" spans="1:7" x14ac:dyDescent="0.25">
      <c r="B5827" t="s">
        <v>1009</v>
      </c>
      <c r="C5827" s="26" t="s">
        <v>6</v>
      </c>
      <c r="D5827" s="27" t="s">
        <v>7</v>
      </c>
      <c r="E5827" s="26" t="s">
        <v>8</v>
      </c>
    </row>
    <row r="5828" spans="1:7" x14ac:dyDescent="0.25">
      <c r="B5828" t="s">
        <v>1009</v>
      </c>
      <c r="C5828" s="26" t="s">
        <v>9</v>
      </c>
      <c r="D5828" s="27" t="s">
        <v>455</v>
      </c>
      <c r="E5828" s="26" t="s">
        <v>456</v>
      </c>
    </row>
    <row r="5829" spans="1:7" x14ac:dyDescent="0.25">
      <c r="B5829" t="s">
        <v>1009</v>
      </c>
      <c r="C5829" s="26" t="s">
        <v>11</v>
      </c>
      <c r="D5829" s="27" t="s">
        <v>36</v>
      </c>
      <c r="E5829" s="26" t="s">
        <v>37</v>
      </c>
    </row>
    <row r="5831" spans="1:7" ht="45" customHeight="1" x14ac:dyDescent="0.25">
      <c r="A5831" s="28" t="s">
        <v>2156</v>
      </c>
      <c r="B5831" s="28" t="s">
        <v>1011</v>
      </c>
      <c r="C5831" s="28" t="s">
        <v>39</v>
      </c>
      <c r="D5831" s="29" t="s">
        <v>40</v>
      </c>
      <c r="E5831" s="71" t="s">
        <v>41</v>
      </c>
      <c r="F5831" s="71" t="s">
        <v>41</v>
      </c>
      <c r="G5831" s="30">
        <f>SUM(G5832:G5832)</f>
        <v>3</v>
      </c>
    </row>
    <row r="5832" spans="1:7" x14ac:dyDescent="0.25">
      <c r="A5832" s="31"/>
      <c r="B5832" s="31"/>
      <c r="C5832" s="32">
        <v>3</v>
      </c>
      <c r="D5832" s="32"/>
      <c r="E5832" s="32"/>
      <c r="F5832" s="32"/>
      <c r="G5832" s="32">
        <f>PRODUCT(C5832:F5832)</f>
        <v>3</v>
      </c>
    </row>
    <row r="5834" spans="1:7" x14ac:dyDescent="0.25">
      <c r="B5834" t="s">
        <v>1009</v>
      </c>
      <c r="C5834" s="26" t="s">
        <v>6</v>
      </c>
      <c r="D5834" s="27" t="s">
        <v>7</v>
      </c>
      <c r="E5834" s="26" t="s">
        <v>8</v>
      </c>
    </row>
    <row r="5835" spans="1:7" x14ac:dyDescent="0.25">
      <c r="B5835" t="s">
        <v>1009</v>
      </c>
      <c r="C5835" s="26" t="s">
        <v>9</v>
      </c>
      <c r="D5835" s="27" t="s">
        <v>455</v>
      </c>
      <c r="E5835" s="26" t="s">
        <v>456</v>
      </c>
    </row>
    <row r="5836" spans="1:7" x14ac:dyDescent="0.25">
      <c r="B5836" t="s">
        <v>1009</v>
      </c>
      <c r="C5836" s="26" t="s">
        <v>11</v>
      </c>
      <c r="D5836" s="27" t="s">
        <v>42</v>
      </c>
      <c r="E5836" s="26" t="s">
        <v>43</v>
      </c>
    </row>
    <row r="5838" spans="1:7" ht="45" customHeight="1" x14ac:dyDescent="0.25">
      <c r="A5838" s="28" t="s">
        <v>2157</v>
      </c>
      <c r="B5838" s="28" t="s">
        <v>1011</v>
      </c>
      <c r="C5838" s="28" t="s">
        <v>45</v>
      </c>
      <c r="D5838" s="29" t="s">
        <v>31</v>
      </c>
      <c r="E5838" s="71" t="s">
        <v>46</v>
      </c>
      <c r="F5838" s="71" t="s">
        <v>46</v>
      </c>
      <c r="G5838" s="30">
        <f>SUM(G5839:G5839)</f>
        <v>20.560000000000002</v>
      </c>
    </row>
    <row r="5839" spans="1:7" x14ac:dyDescent="0.25">
      <c r="A5839" s="31"/>
      <c r="B5839" s="31"/>
      <c r="C5839" s="32">
        <v>51.4</v>
      </c>
      <c r="D5839" s="32">
        <v>0.4</v>
      </c>
      <c r="E5839" s="32"/>
      <c r="F5839" s="32"/>
      <c r="G5839" s="32">
        <f>PRODUCT(C5839:F5839)</f>
        <v>20.560000000000002</v>
      </c>
    </row>
    <row r="5841" spans="1:7" ht="45" customHeight="1" x14ac:dyDescent="0.25">
      <c r="A5841" s="28" t="s">
        <v>2158</v>
      </c>
      <c r="B5841" s="28" t="s">
        <v>1011</v>
      </c>
      <c r="C5841" s="28" t="s">
        <v>47</v>
      </c>
      <c r="D5841" s="29" t="s">
        <v>31</v>
      </c>
      <c r="E5841" s="71" t="s">
        <v>48</v>
      </c>
      <c r="F5841" s="71" t="s">
        <v>48</v>
      </c>
      <c r="G5841" s="30">
        <f>SUM(G5842:G5842)</f>
        <v>6</v>
      </c>
    </row>
    <row r="5842" spans="1:7" x14ac:dyDescent="0.25">
      <c r="A5842" s="31"/>
      <c r="B5842" s="31"/>
      <c r="C5842" s="32">
        <v>6</v>
      </c>
      <c r="D5842" s="32"/>
      <c r="E5842" s="32"/>
      <c r="F5842" s="32"/>
      <c r="G5842" s="32">
        <f>PRODUCT(C5842:F5842)</f>
        <v>6</v>
      </c>
    </row>
    <row r="5844" spans="1:7" x14ac:dyDescent="0.25">
      <c r="B5844" t="s">
        <v>1009</v>
      </c>
      <c r="C5844" s="26" t="s">
        <v>6</v>
      </c>
      <c r="D5844" s="27" t="s">
        <v>7</v>
      </c>
      <c r="E5844" s="26" t="s">
        <v>8</v>
      </c>
    </row>
    <row r="5845" spans="1:7" x14ac:dyDescent="0.25">
      <c r="B5845" t="s">
        <v>1009</v>
      </c>
      <c r="C5845" s="26" t="s">
        <v>9</v>
      </c>
      <c r="D5845" s="27" t="s">
        <v>455</v>
      </c>
      <c r="E5845" s="26" t="s">
        <v>456</v>
      </c>
    </row>
    <row r="5846" spans="1:7" x14ac:dyDescent="0.25">
      <c r="B5846" t="s">
        <v>1009</v>
      </c>
      <c r="C5846" s="26" t="s">
        <v>11</v>
      </c>
      <c r="D5846" s="27" t="s">
        <v>53</v>
      </c>
      <c r="E5846" s="26" t="s">
        <v>54</v>
      </c>
    </row>
    <row r="5848" spans="1:7" ht="45" customHeight="1" x14ac:dyDescent="0.25">
      <c r="A5848" s="28" t="s">
        <v>2159</v>
      </c>
      <c r="B5848" s="28" t="s">
        <v>1011</v>
      </c>
      <c r="C5848" s="28" t="s">
        <v>56</v>
      </c>
      <c r="D5848" s="29" t="s">
        <v>40</v>
      </c>
      <c r="E5848" s="71" t="s">
        <v>57</v>
      </c>
      <c r="F5848" s="71" t="s">
        <v>57</v>
      </c>
      <c r="G5848" s="30">
        <f>SUM(G5849:G5849)</f>
        <v>17.476000000000003</v>
      </c>
    </row>
    <row r="5849" spans="1:7" x14ac:dyDescent="0.25">
      <c r="A5849" s="31"/>
      <c r="B5849" s="31"/>
      <c r="C5849" s="32">
        <v>51.4</v>
      </c>
      <c r="D5849" s="32">
        <v>0.4</v>
      </c>
      <c r="E5849" s="32">
        <v>0.85</v>
      </c>
      <c r="F5849" s="32"/>
      <c r="G5849" s="32">
        <f>PRODUCT(C5849:F5849)</f>
        <v>17.476000000000003</v>
      </c>
    </row>
    <row r="5851" spans="1:7" ht="45" customHeight="1" x14ac:dyDescent="0.25">
      <c r="A5851" s="28" t="s">
        <v>2160</v>
      </c>
      <c r="B5851" s="28" t="s">
        <v>1011</v>
      </c>
      <c r="C5851" s="28" t="s">
        <v>58</v>
      </c>
      <c r="D5851" s="29" t="s">
        <v>40</v>
      </c>
      <c r="E5851" s="71" t="s">
        <v>59</v>
      </c>
      <c r="F5851" s="71" t="s">
        <v>59</v>
      </c>
      <c r="G5851" s="30">
        <f>SUM(G5852:G5852)</f>
        <v>5.0999999999999996</v>
      </c>
    </row>
    <row r="5852" spans="1:7" x14ac:dyDescent="0.25">
      <c r="A5852" s="31"/>
      <c r="B5852" s="31"/>
      <c r="C5852" s="32">
        <v>6</v>
      </c>
      <c r="D5852" s="32">
        <v>0.85</v>
      </c>
      <c r="E5852" s="32"/>
      <c r="F5852" s="32"/>
      <c r="G5852" s="32">
        <f>PRODUCT(C5852:F5852)</f>
        <v>5.0999999999999996</v>
      </c>
    </row>
    <row r="5854" spans="1:7" ht="45" customHeight="1" x14ac:dyDescent="0.25">
      <c r="A5854" s="28" t="s">
        <v>2161</v>
      </c>
      <c r="B5854" s="28" t="s">
        <v>1011</v>
      </c>
      <c r="C5854" s="28" t="s">
        <v>60</v>
      </c>
      <c r="D5854" s="29" t="s">
        <v>40</v>
      </c>
      <c r="E5854" s="71" t="s">
        <v>61</v>
      </c>
      <c r="F5854" s="71" t="s">
        <v>61</v>
      </c>
      <c r="G5854" s="30">
        <f>SUM(G5855:G5855)</f>
        <v>11.308000000000002</v>
      </c>
    </row>
    <row r="5855" spans="1:7" x14ac:dyDescent="0.25">
      <c r="A5855" s="31"/>
      <c r="B5855" s="31"/>
      <c r="C5855" s="32">
        <v>51.4</v>
      </c>
      <c r="D5855" s="32">
        <v>0.4</v>
      </c>
      <c r="E5855" s="32">
        <v>0.55000000000000004</v>
      </c>
      <c r="F5855" s="32"/>
      <c r="G5855" s="32">
        <f>PRODUCT(C5855:F5855)</f>
        <v>11.308000000000002</v>
      </c>
    </row>
    <row r="5857" spans="1:7" ht="45" customHeight="1" x14ac:dyDescent="0.25">
      <c r="A5857" s="28" t="s">
        <v>2162</v>
      </c>
      <c r="B5857" s="28" t="s">
        <v>1011</v>
      </c>
      <c r="C5857" s="28" t="s">
        <v>62</v>
      </c>
      <c r="D5857" s="29" t="s">
        <v>40</v>
      </c>
      <c r="E5857" s="71" t="s">
        <v>63</v>
      </c>
      <c r="F5857" s="71" t="s">
        <v>63</v>
      </c>
      <c r="G5857" s="30">
        <f>SUM(G5858:G5858)</f>
        <v>3.3000000000000003</v>
      </c>
    </row>
    <row r="5858" spans="1:7" x14ac:dyDescent="0.25">
      <c r="A5858" s="31"/>
      <c r="B5858" s="31"/>
      <c r="C5858" s="32">
        <v>6</v>
      </c>
      <c r="D5858" s="32">
        <v>0.55000000000000004</v>
      </c>
      <c r="E5858" s="32"/>
      <c r="F5858" s="32"/>
      <c r="G5858" s="32">
        <f>PRODUCT(C5858:F5858)</f>
        <v>3.3000000000000003</v>
      </c>
    </row>
    <row r="5860" spans="1:7" ht="45" customHeight="1" x14ac:dyDescent="0.25">
      <c r="A5860" s="28" t="s">
        <v>2163</v>
      </c>
      <c r="B5860" s="28" t="s">
        <v>1011</v>
      </c>
      <c r="C5860" s="28" t="s">
        <v>64</v>
      </c>
      <c r="D5860" s="29" t="s">
        <v>40</v>
      </c>
      <c r="E5860" s="71" t="s">
        <v>65</v>
      </c>
      <c r="F5860" s="71" t="s">
        <v>65</v>
      </c>
      <c r="G5860" s="30">
        <f>SUM(G5861:G5861)</f>
        <v>6.1680000000000001</v>
      </c>
    </row>
    <row r="5861" spans="1:7" x14ac:dyDescent="0.25">
      <c r="A5861" s="31"/>
      <c r="B5861" s="31"/>
      <c r="C5861" s="32">
        <v>51.4</v>
      </c>
      <c r="D5861" s="32">
        <v>0.4</v>
      </c>
      <c r="E5861" s="32">
        <v>0.3</v>
      </c>
      <c r="F5861" s="32"/>
      <c r="G5861" s="32">
        <f>PRODUCT(C5861:F5861)</f>
        <v>6.1680000000000001</v>
      </c>
    </row>
    <row r="5863" spans="1:7" ht="45" customHeight="1" x14ac:dyDescent="0.25">
      <c r="A5863" s="28" t="s">
        <v>2164</v>
      </c>
      <c r="B5863" s="28" t="s">
        <v>1011</v>
      </c>
      <c r="C5863" s="28" t="s">
        <v>66</v>
      </c>
      <c r="D5863" s="29" t="s">
        <v>40</v>
      </c>
      <c r="E5863" s="71" t="s">
        <v>67</v>
      </c>
      <c r="F5863" s="71" t="s">
        <v>67</v>
      </c>
      <c r="G5863" s="30">
        <f>SUM(G5864:G5864)</f>
        <v>1.7999999999999998</v>
      </c>
    </row>
    <row r="5864" spans="1:7" x14ac:dyDescent="0.25">
      <c r="A5864" s="31"/>
      <c r="B5864" s="31"/>
      <c r="C5864" s="32">
        <v>6</v>
      </c>
      <c r="D5864" s="32">
        <v>0.3</v>
      </c>
      <c r="E5864" s="32"/>
      <c r="F5864" s="32"/>
      <c r="G5864" s="32">
        <f>PRODUCT(C5864:F5864)</f>
        <v>1.7999999999999998</v>
      </c>
    </row>
    <row r="5866" spans="1:7" x14ac:dyDescent="0.25">
      <c r="B5866" t="s">
        <v>1009</v>
      </c>
      <c r="C5866" s="26" t="s">
        <v>6</v>
      </c>
      <c r="D5866" s="27" t="s">
        <v>7</v>
      </c>
      <c r="E5866" s="26" t="s">
        <v>8</v>
      </c>
    </row>
    <row r="5867" spans="1:7" x14ac:dyDescent="0.25">
      <c r="B5867" t="s">
        <v>1009</v>
      </c>
      <c r="C5867" s="26" t="s">
        <v>9</v>
      </c>
      <c r="D5867" s="27" t="s">
        <v>455</v>
      </c>
      <c r="E5867" s="26" t="s">
        <v>456</v>
      </c>
    </row>
    <row r="5868" spans="1:7" x14ac:dyDescent="0.25">
      <c r="B5868" t="s">
        <v>1009</v>
      </c>
      <c r="C5868" s="26" t="s">
        <v>11</v>
      </c>
      <c r="D5868" s="27" t="s">
        <v>68</v>
      </c>
      <c r="E5868" s="26" t="s">
        <v>69</v>
      </c>
    </row>
    <row r="5870" spans="1:7" ht="45" customHeight="1" x14ac:dyDescent="0.25">
      <c r="A5870" s="28" t="s">
        <v>2165</v>
      </c>
      <c r="B5870" s="28" t="s">
        <v>1011</v>
      </c>
      <c r="C5870" s="28" t="s">
        <v>71</v>
      </c>
      <c r="D5870" s="29" t="s">
        <v>15</v>
      </c>
      <c r="E5870" s="71" t="s">
        <v>72</v>
      </c>
      <c r="F5870" s="71" t="s">
        <v>72</v>
      </c>
      <c r="G5870" s="30">
        <f>SUM(G5871:G5871)</f>
        <v>51.4</v>
      </c>
    </row>
    <row r="5871" spans="1:7" x14ac:dyDescent="0.25">
      <c r="A5871" s="31"/>
      <c r="B5871" s="31"/>
      <c r="C5871" s="32">
        <v>51.4</v>
      </c>
      <c r="D5871" s="32"/>
      <c r="E5871" s="32"/>
      <c r="F5871" s="32"/>
      <c r="G5871" s="32">
        <f>PRODUCT(C5871:F5871)</f>
        <v>51.4</v>
      </c>
    </row>
    <row r="5873" spans="1:7" ht="45" customHeight="1" x14ac:dyDescent="0.25">
      <c r="A5873" s="28" t="s">
        <v>2166</v>
      </c>
      <c r="B5873" s="28" t="s">
        <v>1011</v>
      </c>
      <c r="C5873" s="28" t="s">
        <v>75</v>
      </c>
      <c r="D5873" s="29" t="s">
        <v>15</v>
      </c>
      <c r="E5873" s="71" t="s">
        <v>76</v>
      </c>
      <c r="F5873" s="71" t="s">
        <v>76</v>
      </c>
      <c r="G5873" s="30">
        <f>SUM(G5874:G5874)</f>
        <v>51.4</v>
      </c>
    </row>
    <row r="5874" spans="1:7" x14ac:dyDescent="0.25">
      <c r="A5874" s="31"/>
      <c r="B5874" s="31"/>
      <c r="C5874" s="32">
        <v>51.4</v>
      </c>
      <c r="D5874" s="32"/>
      <c r="E5874" s="32"/>
      <c r="F5874" s="32"/>
      <c r="G5874" s="32">
        <f>PRODUCT(C5874:F5874)</f>
        <v>51.4</v>
      </c>
    </row>
    <row r="5876" spans="1:7" x14ac:dyDescent="0.25">
      <c r="B5876" t="s">
        <v>1009</v>
      </c>
      <c r="C5876" s="26" t="s">
        <v>6</v>
      </c>
      <c r="D5876" s="27" t="s">
        <v>7</v>
      </c>
      <c r="E5876" s="26" t="s">
        <v>8</v>
      </c>
    </row>
    <row r="5877" spans="1:7" x14ac:dyDescent="0.25">
      <c r="B5877" t="s">
        <v>1009</v>
      </c>
      <c r="C5877" s="26" t="s">
        <v>9</v>
      </c>
      <c r="D5877" s="27" t="s">
        <v>455</v>
      </c>
      <c r="E5877" s="26" t="s">
        <v>456</v>
      </c>
    </row>
    <row r="5878" spans="1:7" x14ac:dyDescent="0.25">
      <c r="B5878" t="s">
        <v>1009</v>
      </c>
      <c r="C5878" s="26" t="s">
        <v>11</v>
      </c>
      <c r="D5878" s="27" t="s">
        <v>79</v>
      </c>
      <c r="E5878" s="26" t="s">
        <v>80</v>
      </c>
    </row>
    <row r="5880" spans="1:7" ht="45" customHeight="1" x14ac:dyDescent="0.25">
      <c r="A5880" s="28" t="s">
        <v>2167</v>
      </c>
      <c r="B5880" s="28" t="s">
        <v>1011</v>
      </c>
      <c r="C5880" s="28" t="s">
        <v>166</v>
      </c>
      <c r="D5880" s="29" t="s">
        <v>18</v>
      </c>
      <c r="E5880" s="71" t="s">
        <v>167</v>
      </c>
      <c r="F5880" s="71" t="s">
        <v>167</v>
      </c>
      <c r="G5880" s="30">
        <f>SUM(G5881:G5881)</f>
        <v>3</v>
      </c>
    </row>
    <row r="5881" spans="1:7" x14ac:dyDescent="0.25">
      <c r="A5881" s="31"/>
      <c r="B5881" s="31"/>
      <c r="C5881" s="32">
        <v>3</v>
      </c>
      <c r="D5881" s="32"/>
      <c r="E5881" s="32"/>
      <c r="F5881" s="32"/>
      <c r="G5881" s="32">
        <f>PRODUCT(C5881:F5881)</f>
        <v>3</v>
      </c>
    </row>
    <row r="5883" spans="1:7" x14ac:dyDescent="0.25">
      <c r="B5883" t="s">
        <v>1009</v>
      </c>
      <c r="C5883" s="26" t="s">
        <v>6</v>
      </c>
      <c r="D5883" s="27" t="s">
        <v>7</v>
      </c>
      <c r="E5883" s="26" t="s">
        <v>8</v>
      </c>
    </row>
    <row r="5884" spans="1:7" x14ac:dyDescent="0.25">
      <c r="B5884" t="s">
        <v>1009</v>
      </c>
      <c r="C5884" s="26" t="s">
        <v>9</v>
      </c>
      <c r="D5884" s="27" t="s">
        <v>455</v>
      </c>
      <c r="E5884" s="26" t="s">
        <v>456</v>
      </c>
    </row>
    <row r="5885" spans="1:7" x14ac:dyDescent="0.25">
      <c r="B5885" t="s">
        <v>1009</v>
      </c>
      <c r="C5885" s="26" t="s">
        <v>11</v>
      </c>
      <c r="D5885" s="27" t="s">
        <v>84</v>
      </c>
      <c r="E5885" s="26" t="s">
        <v>85</v>
      </c>
    </row>
    <row r="5887" spans="1:7" ht="45" customHeight="1" x14ac:dyDescent="0.25">
      <c r="A5887" s="28" t="s">
        <v>2168</v>
      </c>
      <c r="B5887" s="28" t="s">
        <v>1011</v>
      </c>
      <c r="C5887" s="28" t="s">
        <v>87</v>
      </c>
      <c r="D5887" s="29" t="s">
        <v>31</v>
      </c>
      <c r="E5887" s="71" t="s">
        <v>88</v>
      </c>
      <c r="F5887" s="71" t="s">
        <v>88</v>
      </c>
      <c r="G5887" s="30">
        <f>SUM(G5888:G5889)</f>
        <v>26.560000000000002</v>
      </c>
    </row>
    <row r="5888" spans="1:7" x14ac:dyDescent="0.25">
      <c r="A5888" s="31"/>
      <c r="B5888" s="31"/>
      <c r="C5888" s="32">
        <v>51.4</v>
      </c>
      <c r="D5888" s="32">
        <v>0.4</v>
      </c>
      <c r="E5888" s="32"/>
      <c r="F5888" s="32"/>
      <c r="G5888" s="32">
        <f>PRODUCT(C5888:F5888)</f>
        <v>20.560000000000002</v>
      </c>
    </row>
    <row r="5889" spans="1:7" x14ac:dyDescent="0.25">
      <c r="A5889" s="31"/>
      <c r="B5889" s="31"/>
      <c r="C5889" s="32">
        <v>6</v>
      </c>
      <c r="D5889" s="32"/>
      <c r="E5889" s="32"/>
      <c r="F5889" s="32"/>
      <c r="G5889" s="32">
        <f>PRODUCT(C5889:F5889)</f>
        <v>6</v>
      </c>
    </row>
    <row r="5891" spans="1:7" ht="45" customHeight="1" x14ac:dyDescent="0.25">
      <c r="A5891" s="28" t="s">
        <v>2169</v>
      </c>
      <c r="B5891" s="28" t="s">
        <v>1011</v>
      </c>
      <c r="C5891" s="28" t="s">
        <v>89</v>
      </c>
      <c r="D5891" s="29" t="s">
        <v>40</v>
      </c>
      <c r="E5891" s="71" t="s">
        <v>90</v>
      </c>
      <c r="F5891" s="71" t="s">
        <v>90</v>
      </c>
      <c r="G5891" s="30">
        <f>SUM(G5892:G5893)</f>
        <v>2.6560000000000006</v>
      </c>
    </row>
    <row r="5892" spans="1:7" x14ac:dyDescent="0.25">
      <c r="A5892" s="31"/>
      <c r="B5892" s="31"/>
      <c r="C5892" s="32">
        <v>51.4</v>
      </c>
      <c r="D5892" s="32">
        <v>0.4</v>
      </c>
      <c r="E5892" s="32">
        <v>0.1</v>
      </c>
      <c r="F5892" s="32"/>
      <c r="G5892" s="32">
        <f>PRODUCT(C5892:F5892)</f>
        <v>2.0560000000000005</v>
      </c>
    </row>
    <row r="5893" spans="1:7" x14ac:dyDescent="0.25">
      <c r="A5893" s="31"/>
      <c r="B5893" s="31"/>
      <c r="C5893" s="32">
        <v>6</v>
      </c>
      <c r="D5893" s="32"/>
      <c r="E5893" s="32">
        <v>0.1</v>
      </c>
      <c r="F5893" s="32"/>
      <c r="G5893" s="32">
        <f>PRODUCT(C5893:F5893)</f>
        <v>0.60000000000000009</v>
      </c>
    </row>
    <row r="5895" spans="1:7" x14ac:dyDescent="0.25">
      <c r="B5895" t="s">
        <v>1009</v>
      </c>
      <c r="C5895" s="26" t="s">
        <v>6</v>
      </c>
      <c r="D5895" s="27" t="s">
        <v>7</v>
      </c>
      <c r="E5895" s="26" t="s">
        <v>8</v>
      </c>
    </row>
    <row r="5896" spans="1:7" x14ac:dyDescent="0.25">
      <c r="B5896" t="s">
        <v>1009</v>
      </c>
      <c r="C5896" s="26" t="s">
        <v>9</v>
      </c>
      <c r="D5896" s="27" t="s">
        <v>455</v>
      </c>
      <c r="E5896" s="26" t="s">
        <v>456</v>
      </c>
    </row>
    <row r="5897" spans="1:7" x14ac:dyDescent="0.25">
      <c r="B5897" t="s">
        <v>1009</v>
      </c>
      <c r="C5897" s="26" t="s">
        <v>11</v>
      </c>
      <c r="D5897" s="27" t="s">
        <v>93</v>
      </c>
      <c r="E5897" s="26" t="s">
        <v>94</v>
      </c>
    </row>
    <row r="5899" spans="1:7" ht="45" customHeight="1" x14ac:dyDescent="0.25">
      <c r="A5899" s="28" t="s">
        <v>2170</v>
      </c>
      <c r="B5899" s="28" t="s">
        <v>1011</v>
      </c>
      <c r="C5899" s="28" t="s">
        <v>96</v>
      </c>
      <c r="D5899" s="29" t="s">
        <v>40</v>
      </c>
      <c r="E5899" s="71" t="s">
        <v>97</v>
      </c>
      <c r="F5899" s="71" t="s">
        <v>97</v>
      </c>
      <c r="G5899" s="30">
        <f>SUM(G5900:G5906)</f>
        <v>27.888000000000002</v>
      </c>
    </row>
    <row r="5900" spans="1:7" x14ac:dyDescent="0.25">
      <c r="A5900" s="31" t="s">
        <v>1048</v>
      </c>
      <c r="B5900" s="31"/>
      <c r="C5900" s="32"/>
      <c r="D5900" s="32"/>
      <c r="E5900" s="32"/>
      <c r="F5900" s="32"/>
      <c r="G5900" s="32"/>
    </row>
    <row r="5901" spans="1:7" x14ac:dyDescent="0.25">
      <c r="A5901" s="31" t="s">
        <v>1049</v>
      </c>
      <c r="B5901" s="31"/>
      <c r="C5901" s="32">
        <v>51.4</v>
      </c>
      <c r="D5901" s="32">
        <v>0.4</v>
      </c>
      <c r="E5901" s="32">
        <v>0.15</v>
      </c>
      <c r="F5901" s="32">
        <v>1.35</v>
      </c>
      <c r="G5901" s="32">
        <f t="shared" ref="G5901:G5906" si="64">PRODUCT(C5901:F5901)</f>
        <v>4.1634000000000002</v>
      </c>
    </row>
    <row r="5902" spans="1:7" x14ac:dyDescent="0.25">
      <c r="A5902" s="31" t="s">
        <v>1049</v>
      </c>
      <c r="B5902" s="31"/>
      <c r="C5902" s="32">
        <v>6</v>
      </c>
      <c r="D5902" s="32"/>
      <c r="E5902" s="32">
        <v>0.15</v>
      </c>
      <c r="F5902" s="32">
        <v>1.35</v>
      </c>
      <c r="G5902" s="32">
        <f t="shared" si="64"/>
        <v>1.2149999999999999</v>
      </c>
    </row>
    <row r="5903" spans="1:7" x14ac:dyDescent="0.25">
      <c r="A5903" s="31" t="s">
        <v>1051</v>
      </c>
      <c r="B5903" s="31"/>
      <c r="C5903" s="32">
        <v>51.4</v>
      </c>
      <c r="D5903" s="32">
        <v>0.4</v>
      </c>
      <c r="E5903" s="32">
        <v>0.85</v>
      </c>
      <c r="F5903" s="32">
        <v>1.35</v>
      </c>
      <c r="G5903" s="32">
        <f t="shared" si="64"/>
        <v>23.592600000000004</v>
      </c>
    </row>
    <row r="5904" spans="1:7" x14ac:dyDescent="0.25">
      <c r="A5904" s="31" t="s">
        <v>1051</v>
      </c>
      <c r="B5904" s="31"/>
      <c r="C5904" s="32">
        <v>6</v>
      </c>
      <c r="D5904" s="32">
        <v>0.85</v>
      </c>
      <c r="E5904" s="32"/>
      <c r="F5904" s="32">
        <v>1.35</v>
      </c>
      <c r="G5904" s="32">
        <f t="shared" si="64"/>
        <v>6.8849999999999998</v>
      </c>
    </row>
    <row r="5905" spans="1:7" x14ac:dyDescent="0.25">
      <c r="A5905" s="31" t="s">
        <v>1052</v>
      </c>
      <c r="B5905" s="31"/>
      <c r="C5905" s="32">
        <v>51.4</v>
      </c>
      <c r="D5905" s="32">
        <v>0.4</v>
      </c>
      <c r="E5905" s="32">
        <v>0.3</v>
      </c>
      <c r="F5905" s="32">
        <v>-1</v>
      </c>
      <c r="G5905" s="32">
        <f t="shared" si="64"/>
        <v>-6.1680000000000001</v>
      </c>
    </row>
    <row r="5906" spans="1:7" x14ac:dyDescent="0.25">
      <c r="A5906" s="31" t="s">
        <v>1052</v>
      </c>
      <c r="B5906" s="31"/>
      <c r="C5906" s="32">
        <v>6</v>
      </c>
      <c r="D5906" s="32">
        <v>0.3</v>
      </c>
      <c r="E5906" s="32"/>
      <c r="F5906" s="32">
        <v>-1</v>
      </c>
      <c r="G5906" s="32">
        <f t="shared" si="64"/>
        <v>-1.7999999999999998</v>
      </c>
    </row>
    <row r="5908" spans="1:7" ht="45" customHeight="1" x14ac:dyDescent="0.25">
      <c r="A5908" s="28" t="s">
        <v>2171</v>
      </c>
      <c r="B5908" s="28" t="s">
        <v>1011</v>
      </c>
      <c r="C5908" s="28" t="s">
        <v>98</v>
      </c>
      <c r="D5908" s="29" t="s">
        <v>40</v>
      </c>
      <c r="E5908" s="71" t="s">
        <v>99</v>
      </c>
      <c r="F5908" s="71" t="s">
        <v>99</v>
      </c>
      <c r="G5908" s="30">
        <f>SUM(G5909:G5913)</f>
        <v>22.509600000000002</v>
      </c>
    </row>
    <row r="5909" spans="1:7" x14ac:dyDescent="0.25">
      <c r="A5909" s="31" t="s">
        <v>1048</v>
      </c>
      <c r="B5909" s="31"/>
      <c r="C5909" s="32"/>
      <c r="D5909" s="32"/>
      <c r="E5909" s="32"/>
      <c r="F5909" s="32"/>
      <c r="G5909" s="32"/>
    </row>
    <row r="5910" spans="1:7" x14ac:dyDescent="0.25">
      <c r="A5910" s="31" t="s">
        <v>1051</v>
      </c>
      <c r="B5910" s="31"/>
      <c r="C5910" s="32">
        <v>51.4</v>
      </c>
      <c r="D5910" s="32">
        <v>0.4</v>
      </c>
      <c r="E5910" s="32">
        <v>0.85</v>
      </c>
      <c r="F5910" s="32">
        <v>1.35</v>
      </c>
      <c r="G5910" s="32">
        <f>PRODUCT(C5910:F5910)</f>
        <v>23.592600000000004</v>
      </c>
    </row>
    <row r="5911" spans="1:7" x14ac:dyDescent="0.25">
      <c r="A5911" s="31" t="s">
        <v>1051</v>
      </c>
      <c r="B5911" s="31"/>
      <c r="C5911" s="32">
        <v>6</v>
      </c>
      <c r="D5911" s="32">
        <v>0.85</v>
      </c>
      <c r="E5911" s="32"/>
      <c r="F5911" s="32">
        <v>1.35</v>
      </c>
      <c r="G5911" s="32">
        <f>PRODUCT(C5911:F5911)</f>
        <v>6.8849999999999998</v>
      </c>
    </row>
    <row r="5912" spans="1:7" x14ac:dyDescent="0.25">
      <c r="A5912" s="31" t="s">
        <v>1052</v>
      </c>
      <c r="B5912" s="31"/>
      <c r="C5912" s="32">
        <v>51.4</v>
      </c>
      <c r="D5912" s="32">
        <v>0.4</v>
      </c>
      <c r="E5912" s="32">
        <v>0.3</v>
      </c>
      <c r="F5912" s="32">
        <v>-1</v>
      </c>
      <c r="G5912" s="32">
        <f>PRODUCT(C5912:F5912)</f>
        <v>-6.1680000000000001</v>
      </c>
    </row>
    <row r="5913" spans="1:7" x14ac:dyDescent="0.25">
      <c r="A5913" s="31" t="s">
        <v>1052</v>
      </c>
      <c r="B5913" s="31"/>
      <c r="C5913" s="32">
        <v>6</v>
      </c>
      <c r="D5913" s="32">
        <v>0.3</v>
      </c>
      <c r="E5913" s="32"/>
      <c r="F5913" s="32">
        <v>-1</v>
      </c>
      <c r="G5913" s="32">
        <f>PRODUCT(C5913:F5913)</f>
        <v>-1.7999999999999998</v>
      </c>
    </row>
    <row r="5915" spans="1:7" ht="45" customHeight="1" x14ac:dyDescent="0.25">
      <c r="A5915" s="28" t="s">
        <v>2172</v>
      </c>
      <c r="B5915" s="28" t="s">
        <v>1011</v>
      </c>
      <c r="C5915" s="28" t="s">
        <v>100</v>
      </c>
      <c r="D5915" s="29" t="s">
        <v>40</v>
      </c>
      <c r="E5915" s="71" t="s">
        <v>101</v>
      </c>
      <c r="F5915" s="71" t="s">
        <v>101</v>
      </c>
      <c r="G5915" s="30">
        <f>SUM(G5916:G5920)</f>
        <v>22.509600000000002</v>
      </c>
    </row>
    <row r="5916" spans="1:7" x14ac:dyDescent="0.25">
      <c r="A5916" s="31" t="s">
        <v>1048</v>
      </c>
      <c r="B5916" s="31"/>
      <c r="C5916" s="32"/>
      <c r="D5916" s="32"/>
      <c r="E5916" s="32"/>
      <c r="F5916" s="32"/>
      <c r="G5916" s="32"/>
    </row>
    <row r="5917" spans="1:7" x14ac:dyDescent="0.25">
      <c r="A5917" s="31" t="s">
        <v>1051</v>
      </c>
      <c r="B5917" s="31"/>
      <c r="C5917" s="32">
        <v>51.4</v>
      </c>
      <c r="D5917" s="32">
        <v>0.4</v>
      </c>
      <c r="E5917" s="32">
        <v>0.85</v>
      </c>
      <c r="F5917" s="32">
        <v>1.35</v>
      </c>
      <c r="G5917" s="32">
        <f>PRODUCT(C5917:F5917)</f>
        <v>23.592600000000004</v>
      </c>
    </row>
    <row r="5918" spans="1:7" x14ac:dyDescent="0.25">
      <c r="A5918" s="31" t="s">
        <v>1051</v>
      </c>
      <c r="B5918" s="31"/>
      <c r="C5918" s="32">
        <v>6</v>
      </c>
      <c r="D5918" s="32">
        <v>0.85</v>
      </c>
      <c r="E5918" s="32"/>
      <c r="F5918" s="32">
        <v>1.35</v>
      </c>
      <c r="G5918" s="32">
        <f>PRODUCT(C5918:F5918)</f>
        <v>6.8849999999999998</v>
      </c>
    </row>
    <row r="5919" spans="1:7" x14ac:dyDescent="0.25">
      <c r="A5919" s="31" t="s">
        <v>1052</v>
      </c>
      <c r="B5919" s="31"/>
      <c r="C5919" s="32">
        <v>51.4</v>
      </c>
      <c r="D5919" s="32">
        <v>0.4</v>
      </c>
      <c r="E5919" s="32">
        <v>0.3</v>
      </c>
      <c r="F5919" s="32">
        <v>-1</v>
      </c>
      <c r="G5919" s="32">
        <f>PRODUCT(C5919:F5919)</f>
        <v>-6.1680000000000001</v>
      </c>
    </row>
    <row r="5920" spans="1:7" x14ac:dyDescent="0.25">
      <c r="A5920" s="31" t="s">
        <v>1052</v>
      </c>
      <c r="B5920" s="31"/>
      <c r="C5920" s="32">
        <v>6</v>
      </c>
      <c r="D5920" s="32">
        <v>0.3</v>
      </c>
      <c r="E5920" s="32"/>
      <c r="F5920" s="32">
        <v>-1</v>
      </c>
      <c r="G5920" s="32">
        <f>PRODUCT(C5920:F5920)</f>
        <v>-1.7999999999999998</v>
      </c>
    </row>
    <row r="5922" spans="1:7" ht="45" customHeight="1" x14ac:dyDescent="0.25">
      <c r="A5922" s="28" t="s">
        <v>2173</v>
      </c>
      <c r="B5922" s="28" t="s">
        <v>1011</v>
      </c>
      <c r="C5922" s="28" t="s">
        <v>102</v>
      </c>
      <c r="D5922" s="29" t="s">
        <v>40</v>
      </c>
      <c r="E5922" s="71" t="s">
        <v>103</v>
      </c>
      <c r="F5922" s="71" t="s">
        <v>103</v>
      </c>
      <c r="G5922" s="30">
        <f>SUM(G5923:G5925)</f>
        <v>5.3784000000000001</v>
      </c>
    </row>
    <row r="5923" spans="1:7" x14ac:dyDescent="0.25">
      <c r="A5923" s="31" t="s">
        <v>1048</v>
      </c>
      <c r="B5923" s="31"/>
      <c r="C5923" s="32"/>
      <c r="D5923" s="32"/>
      <c r="E5923" s="32"/>
      <c r="F5923" s="32"/>
      <c r="G5923" s="32"/>
    </row>
    <row r="5924" spans="1:7" x14ac:dyDescent="0.25">
      <c r="A5924" s="31" t="s">
        <v>1049</v>
      </c>
      <c r="B5924" s="31"/>
      <c r="C5924" s="32">
        <v>51.4</v>
      </c>
      <c r="D5924" s="32">
        <v>0.4</v>
      </c>
      <c r="E5924" s="32">
        <v>0.15</v>
      </c>
      <c r="F5924" s="32">
        <v>1.35</v>
      </c>
      <c r="G5924" s="32">
        <f>PRODUCT(C5924:F5924)</f>
        <v>4.1634000000000002</v>
      </c>
    </row>
    <row r="5925" spans="1:7" x14ac:dyDescent="0.25">
      <c r="A5925" s="31" t="s">
        <v>1049</v>
      </c>
      <c r="B5925" s="31"/>
      <c r="C5925" s="32">
        <v>6</v>
      </c>
      <c r="D5925" s="32"/>
      <c r="E5925" s="32">
        <v>0.15</v>
      </c>
      <c r="F5925" s="32">
        <v>1.35</v>
      </c>
      <c r="G5925" s="32">
        <f>PRODUCT(C5925:F5925)</f>
        <v>1.2149999999999999</v>
      </c>
    </row>
    <row r="5927" spans="1:7" ht="45" customHeight="1" x14ac:dyDescent="0.25">
      <c r="A5927" s="28" t="s">
        <v>2174</v>
      </c>
      <c r="B5927" s="28" t="s">
        <v>1011</v>
      </c>
      <c r="C5927" s="28" t="s">
        <v>104</v>
      </c>
      <c r="D5927" s="29" t="s">
        <v>40</v>
      </c>
      <c r="E5927" s="71" t="s">
        <v>105</v>
      </c>
      <c r="F5927" s="71" t="s">
        <v>105</v>
      </c>
      <c r="G5927" s="30">
        <f>SUM(G5928:G5930)</f>
        <v>5.3784000000000001</v>
      </c>
    </row>
    <row r="5928" spans="1:7" x14ac:dyDescent="0.25">
      <c r="A5928" s="31" t="s">
        <v>1048</v>
      </c>
      <c r="B5928" s="31"/>
      <c r="C5928" s="32"/>
      <c r="D5928" s="32"/>
      <c r="E5928" s="32"/>
      <c r="F5928" s="32"/>
      <c r="G5928" s="32"/>
    </row>
    <row r="5929" spans="1:7" x14ac:dyDescent="0.25">
      <c r="A5929" s="31" t="s">
        <v>1049</v>
      </c>
      <c r="B5929" s="31"/>
      <c r="C5929" s="32">
        <v>51.4</v>
      </c>
      <c r="D5929" s="32">
        <v>0.4</v>
      </c>
      <c r="E5929" s="32">
        <v>0.15</v>
      </c>
      <c r="F5929" s="32">
        <v>1.35</v>
      </c>
      <c r="G5929" s="32">
        <f>PRODUCT(C5929:F5929)</f>
        <v>4.1634000000000002</v>
      </c>
    </row>
    <row r="5930" spans="1:7" x14ac:dyDescent="0.25">
      <c r="A5930" s="31" t="s">
        <v>1049</v>
      </c>
      <c r="B5930" s="31"/>
      <c r="C5930" s="32">
        <v>6</v>
      </c>
      <c r="D5930" s="32"/>
      <c r="E5930" s="32">
        <v>0.15</v>
      </c>
      <c r="F5930" s="32">
        <v>1.35</v>
      </c>
      <c r="G5930" s="32">
        <f>PRODUCT(C5930:F5930)</f>
        <v>1.2149999999999999</v>
      </c>
    </row>
    <row r="5932" spans="1:7" ht="45" customHeight="1" x14ac:dyDescent="0.25">
      <c r="A5932" s="28" t="s">
        <v>2175</v>
      </c>
      <c r="B5932" s="28" t="s">
        <v>1011</v>
      </c>
      <c r="C5932" s="28" t="s">
        <v>106</v>
      </c>
      <c r="D5932" s="29" t="s">
        <v>40</v>
      </c>
      <c r="E5932" s="71" t="s">
        <v>107</v>
      </c>
      <c r="F5932" s="71" t="s">
        <v>107</v>
      </c>
      <c r="G5932" s="30">
        <f>SUM(G5933:G5933)</f>
        <v>0.5</v>
      </c>
    </row>
    <row r="5933" spans="1:7" x14ac:dyDescent="0.25">
      <c r="A5933" s="31"/>
      <c r="B5933" s="31"/>
      <c r="C5933" s="32">
        <v>0.5</v>
      </c>
      <c r="D5933" s="32"/>
      <c r="E5933" s="32"/>
      <c r="F5933" s="32"/>
      <c r="G5933" s="32">
        <f>PRODUCT(C5933:F5933)</f>
        <v>0.5</v>
      </c>
    </row>
    <row r="5935" spans="1:7" x14ac:dyDescent="0.25">
      <c r="B5935" t="s">
        <v>1009</v>
      </c>
      <c r="C5935" s="26" t="s">
        <v>6</v>
      </c>
      <c r="D5935" s="27" t="s">
        <v>7</v>
      </c>
      <c r="E5935" s="26" t="s">
        <v>8</v>
      </c>
    </row>
    <row r="5936" spans="1:7" x14ac:dyDescent="0.25">
      <c r="B5936" t="s">
        <v>1009</v>
      </c>
      <c r="C5936" s="26" t="s">
        <v>9</v>
      </c>
      <c r="D5936" s="27" t="s">
        <v>465</v>
      </c>
      <c r="E5936" s="26" t="s">
        <v>466</v>
      </c>
    </row>
    <row r="5937" spans="1:7" x14ac:dyDescent="0.25">
      <c r="B5937" t="s">
        <v>1009</v>
      </c>
      <c r="C5937" s="26" t="s">
        <v>11</v>
      </c>
      <c r="D5937" s="27" t="s">
        <v>7</v>
      </c>
      <c r="E5937" s="26" t="s">
        <v>12</v>
      </c>
    </row>
    <row r="5939" spans="1:7" ht="45" customHeight="1" x14ac:dyDescent="0.25">
      <c r="A5939" s="28" t="s">
        <v>2176</v>
      </c>
      <c r="B5939" s="28" t="s">
        <v>1011</v>
      </c>
      <c r="C5939" s="28" t="s">
        <v>14</v>
      </c>
      <c r="D5939" s="29" t="s">
        <v>15</v>
      </c>
      <c r="E5939" s="71" t="s">
        <v>16</v>
      </c>
      <c r="F5939" s="71" t="s">
        <v>16</v>
      </c>
      <c r="G5939" s="30">
        <f>SUM(G5940:G5940)</f>
        <v>60</v>
      </c>
    </row>
    <row r="5940" spans="1:7" x14ac:dyDescent="0.25">
      <c r="A5940" s="31"/>
      <c r="B5940" s="31"/>
      <c r="C5940" s="32">
        <v>60</v>
      </c>
      <c r="D5940" s="32"/>
      <c r="E5940" s="32"/>
      <c r="F5940" s="32"/>
      <c r="G5940" s="32">
        <f>PRODUCT(C5940:F5940)</f>
        <v>60</v>
      </c>
    </row>
    <row r="5942" spans="1:7" ht="45" customHeight="1" x14ac:dyDescent="0.25">
      <c r="A5942" s="28" t="s">
        <v>2177</v>
      </c>
      <c r="B5942" s="28" t="s">
        <v>1011</v>
      </c>
      <c r="C5942" s="28" t="s">
        <v>17</v>
      </c>
      <c r="D5942" s="29" t="s">
        <v>18</v>
      </c>
      <c r="E5942" s="71" t="s">
        <v>19</v>
      </c>
      <c r="F5942" s="71" t="s">
        <v>19</v>
      </c>
      <c r="G5942" s="30">
        <f>SUM(G5943:G5943)</f>
        <v>12</v>
      </c>
    </row>
    <row r="5943" spans="1:7" x14ac:dyDescent="0.25">
      <c r="A5943" s="31"/>
      <c r="B5943" s="31"/>
      <c r="C5943" s="32">
        <v>12</v>
      </c>
      <c r="D5943" s="32"/>
      <c r="E5943" s="32"/>
      <c r="F5943" s="32"/>
      <c r="G5943" s="32">
        <f>PRODUCT(C5943:F5943)</f>
        <v>12</v>
      </c>
    </row>
    <row r="5945" spans="1:7" ht="45" customHeight="1" x14ac:dyDescent="0.25">
      <c r="A5945" s="28" t="s">
        <v>2178</v>
      </c>
      <c r="B5945" s="28" t="s">
        <v>1011</v>
      </c>
      <c r="C5945" s="28" t="s">
        <v>20</v>
      </c>
      <c r="D5945" s="29" t="s">
        <v>18</v>
      </c>
      <c r="E5945" s="71" t="s">
        <v>21</v>
      </c>
      <c r="F5945" s="71" t="s">
        <v>21</v>
      </c>
      <c r="G5945" s="30">
        <f>SUM(G5946:G5946)</f>
        <v>6</v>
      </c>
    </row>
    <row r="5946" spans="1:7" x14ac:dyDescent="0.25">
      <c r="A5946" s="31"/>
      <c r="B5946" s="31"/>
      <c r="C5946" s="32">
        <v>6</v>
      </c>
      <c r="D5946" s="32"/>
      <c r="E5946" s="32"/>
      <c r="F5946" s="32"/>
      <c r="G5946" s="32">
        <f>PRODUCT(C5946:F5946)</f>
        <v>6</v>
      </c>
    </row>
    <row r="5948" spans="1:7" ht="45" customHeight="1" x14ac:dyDescent="0.25">
      <c r="A5948" s="28" t="s">
        <v>2179</v>
      </c>
      <c r="B5948" s="28" t="s">
        <v>1011</v>
      </c>
      <c r="C5948" s="28" t="s">
        <v>22</v>
      </c>
      <c r="D5948" s="29" t="s">
        <v>15</v>
      </c>
      <c r="E5948" s="71" t="s">
        <v>23</v>
      </c>
      <c r="F5948" s="71" t="s">
        <v>23</v>
      </c>
      <c r="G5948" s="30">
        <f>SUM(G5949:G5949)</f>
        <v>125</v>
      </c>
    </row>
    <row r="5949" spans="1:7" x14ac:dyDescent="0.25">
      <c r="A5949" s="31"/>
      <c r="B5949" s="31"/>
      <c r="C5949" s="32">
        <v>125</v>
      </c>
      <c r="D5949" s="32"/>
      <c r="E5949" s="32"/>
      <c r="F5949" s="32"/>
      <c r="G5949" s="32">
        <f>PRODUCT(C5949:F5949)</f>
        <v>125</v>
      </c>
    </row>
    <row r="5951" spans="1:7" ht="45" customHeight="1" x14ac:dyDescent="0.25">
      <c r="A5951" s="28" t="s">
        <v>2180</v>
      </c>
      <c r="B5951" s="28" t="s">
        <v>1011</v>
      </c>
      <c r="C5951" s="28" t="s">
        <v>24</v>
      </c>
      <c r="D5951" s="29" t="s">
        <v>18</v>
      </c>
      <c r="E5951" s="71" t="s">
        <v>25</v>
      </c>
      <c r="F5951" s="71" t="s">
        <v>25</v>
      </c>
      <c r="G5951" s="30">
        <f>SUM(G5952:G5954)</f>
        <v>9</v>
      </c>
    </row>
    <row r="5952" spans="1:7" x14ac:dyDescent="0.25">
      <c r="A5952" s="31" t="s">
        <v>1016</v>
      </c>
      <c r="B5952" s="31"/>
      <c r="C5952" s="32">
        <v>6</v>
      </c>
      <c r="D5952" s="32"/>
      <c r="E5952" s="32"/>
      <c r="F5952" s="32"/>
      <c r="G5952" s="32">
        <f>PRODUCT(C5952:F5952)</f>
        <v>6</v>
      </c>
    </row>
    <row r="5953" spans="1:7" x14ac:dyDescent="0.25">
      <c r="A5953" s="31" t="s">
        <v>1017</v>
      </c>
      <c r="B5953" s="31"/>
      <c r="C5953" s="32">
        <v>2</v>
      </c>
      <c r="D5953" s="32"/>
      <c r="E5953" s="32"/>
      <c r="F5953" s="32"/>
      <c r="G5953" s="32">
        <f>PRODUCT(C5953:F5953)</f>
        <v>2</v>
      </c>
    </row>
    <row r="5954" spans="1:7" x14ac:dyDescent="0.25">
      <c r="A5954" s="31" t="s">
        <v>1018</v>
      </c>
      <c r="B5954" s="31"/>
      <c r="C5954" s="32">
        <v>1</v>
      </c>
      <c r="D5954" s="32"/>
      <c r="E5954" s="32"/>
      <c r="F5954" s="32"/>
      <c r="G5954" s="32">
        <f>PRODUCT(C5954:F5954)</f>
        <v>1</v>
      </c>
    </row>
    <row r="5956" spans="1:7" ht="45" customHeight="1" x14ac:dyDescent="0.25">
      <c r="A5956" s="28" t="s">
        <v>2181</v>
      </c>
      <c r="B5956" s="28" t="s">
        <v>1011</v>
      </c>
      <c r="C5956" s="28" t="s">
        <v>26</v>
      </c>
      <c r="D5956" s="29" t="s">
        <v>18</v>
      </c>
      <c r="E5956" s="71" t="s">
        <v>27</v>
      </c>
      <c r="F5956" s="71" t="s">
        <v>27</v>
      </c>
      <c r="G5956" s="30">
        <f>SUM(G5957:G5958)</f>
        <v>3</v>
      </c>
    </row>
    <row r="5957" spans="1:7" x14ac:dyDescent="0.25">
      <c r="A5957" s="31" t="s">
        <v>1020</v>
      </c>
      <c r="B5957" s="31"/>
      <c r="C5957" s="32">
        <v>2</v>
      </c>
      <c r="D5957" s="32"/>
      <c r="E5957" s="32"/>
      <c r="F5957" s="32"/>
      <c r="G5957" s="32">
        <f>PRODUCT(C5957:F5957)</f>
        <v>2</v>
      </c>
    </row>
    <row r="5958" spans="1:7" x14ac:dyDescent="0.25">
      <c r="A5958" s="31" t="s">
        <v>1021</v>
      </c>
      <c r="B5958" s="31"/>
      <c r="C5958" s="32">
        <v>1</v>
      </c>
      <c r="D5958" s="32"/>
      <c r="E5958" s="32"/>
      <c r="F5958" s="32"/>
      <c r="G5958" s="32">
        <f>PRODUCT(C5958:F5958)</f>
        <v>1</v>
      </c>
    </row>
    <row r="5960" spans="1:7" ht="45" customHeight="1" x14ac:dyDescent="0.25">
      <c r="A5960" s="28" t="s">
        <v>2182</v>
      </c>
      <c r="B5960" s="28" t="s">
        <v>1011</v>
      </c>
      <c r="C5960" s="28" t="s">
        <v>28</v>
      </c>
      <c r="D5960" s="29" t="s">
        <v>18</v>
      </c>
      <c r="E5960" s="71" t="s">
        <v>29</v>
      </c>
      <c r="F5960" s="71" t="s">
        <v>29</v>
      </c>
      <c r="G5960" s="30">
        <f>SUM(G5961:G5963)</f>
        <v>6</v>
      </c>
    </row>
    <row r="5961" spans="1:7" x14ac:dyDescent="0.25">
      <c r="A5961" s="31" t="s">
        <v>1023</v>
      </c>
      <c r="B5961" s="31"/>
      <c r="C5961" s="32">
        <v>1</v>
      </c>
      <c r="D5961" s="32"/>
      <c r="E5961" s="32"/>
      <c r="F5961" s="32"/>
      <c r="G5961" s="32">
        <f>PRODUCT(C5961:F5961)</f>
        <v>1</v>
      </c>
    </row>
    <row r="5962" spans="1:7" x14ac:dyDescent="0.25">
      <c r="A5962" s="31" t="s">
        <v>1024</v>
      </c>
      <c r="B5962" s="31"/>
      <c r="C5962" s="32">
        <v>4</v>
      </c>
      <c r="D5962" s="32"/>
      <c r="E5962" s="32"/>
      <c r="F5962" s="32"/>
      <c r="G5962" s="32">
        <f>PRODUCT(C5962:F5962)</f>
        <v>4</v>
      </c>
    </row>
    <row r="5963" spans="1:7" x14ac:dyDescent="0.25">
      <c r="A5963" s="31" t="s">
        <v>1025</v>
      </c>
      <c r="B5963" s="31"/>
      <c r="C5963" s="32">
        <v>1</v>
      </c>
      <c r="D5963" s="32"/>
      <c r="E5963" s="32"/>
      <c r="F5963" s="32"/>
      <c r="G5963" s="32">
        <f>PRODUCT(C5963:F5963)</f>
        <v>1</v>
      </c>
    </row>
    <row r="5965" spans="1:7" ht="45" customHeight="1" x14ac:dyDescent="0.25">
      <c r="A5965" s="28" t="s">
        <v>2183</v>
      </c>
      <c r="B5965" s="28" t="s">
        <v>1011</v>
      </c>
      <c r="C5965" s="28" t="s">
        <v>30</v>
      </c>
      <c r="D5965" s="29" t="s">
        <v>31</v>
      </c>
      <c r="E5965" s="71" t="s">
        <v>32</v>
      </c>
      <c r="F5965" s="71" t="s">
        <v>32</v>
      </c>
      <c r="G5965" s="30">
        <f>SUM(G5966:G5966)</f>
        <v>16</v>
      </c>
    </row>
    <row r="5966" spans="1:7" x14ac:dyDescent="0.25">
      <c r="A5966" s="31"/>
      <c r="B5966" s="31"/>
      <c r="C5966" s="32">
        <v>16</v>
      </c>
      <c r="D5966" s="32"/>
      <c r="E5966" s="32"/>
      <c r="F5966" s="32"/>
      <c r="G5966" s="32">
        <f>PRODUCT(C5966:F5966)</f>
        <v>16</v>
      </c>
    </row>
    <row r="5968" spans="1:7" ht="45" customHeight="1" x14ac:dyDescent="0.25">
      <c r="A5968" s="28" t="s">
        <v>2184</v>
      </c>
      <c r="B5968" s="28" t="s">
        <v>1011</v>
      </c>
      <c r="C5968" s="28" t="s">
        <v>33</v>
      </c>
      <c r="D5968" s="29" t="s">
        <v>31</v>
      </c>
      <c r="E5968" s="71" t="s">
        <v>34</v>
      </c>
      <c r="F5968" s="71" t="s">
        <v>34</v>
      </c>
      <c r="G5968" s="30">
        <f>SUM(G5969:G5969)</f>
        <v>16</v>
      </c>
    </row>
    <row r="5969" spans="1:7" x14ac:dyDescent="0.25">
      <c r="A5969" s="31"/>
      <c r="B5969" s="31"/>
      <c r="C5969" s="32">
        <v>16</v>
      </c>
      <c r="D5969" s="32"/>
      <c r="E5969" s="32"/>
      <c r="F5969" s="32"/>
      <c r="G5969" s="32">
        <f>PRODUCT(C5969:F5969)</f>
        <v>16</v>
      </c>
    </row>
    <row r="5971" spans="1:7" x14ac:dyDescent="0.25">
      <c r="B5971" t="s">
        <v>1009</v>
      </c>
      <c r="C5971" s="26" t="s">
        <v>6</v>
      </c>
      <c r="D5971" s="27" t="s">
        <v>7</v>
      </c>
      <c r="E5971" s="26" t="s">
        <v>8</v>
      </c>
    </row>
    <row r="5972" spans="1:7" x14ac:dyDescent="0.25">
      <c r="B5972" t="s">
        <v>1009</v>
      </c>
      <c r="C5972" s="26" t="s">
        <v>9</v>
      </c>
      <c r="D5972" s="27" t="s">
        <v>465</v>
      </c>
      <c r="E5972" s="26" t="s">
        <v>466</v>
      </c>
    </row>
    <row r="5973" spans="1:7" x14ac:dyDescent="0.25">
      <c r="B5973" t="s">
        <v>1009</v>
      </c>
      <c r="C5973" s="26" t="s">
        <v>11</v>
      </c>
      <c r="D5973" s="27" t="s">
        <v>36</v>
      </c>
      <c r="E5973" s="26" t="s">
        <v>37</v>
      </c>
    </row>
    <row r="5975" spans="1:7" ht="45" customHeight="1" x14ac:dyDescent="0.25">
      <c r="A5975" s="28" t="s">
        <v>2185</v>
      </c>
      <c r="B5975" s="28" t="s">
        <v>1011</v>
      </c>
      <c r="C5975" s="28" t="s">
        <v>39</v>
      </c>
      <c r="D5975" s="29" t="s">
        <v>40</v>
      </c>
      <c r="E5975" s="71" t="s">
        <v>41</v>
      </c>
      <c r="F5975" s="71" t="s">
        <v>41</v>
      </c>
      <c r="G5975" s="30">
        <f>SUM(G5976:G5976)</f>
        <v>3</v>
      </c>
    </row>
    <row r="5976" spans="1:7" x14ac:dyDescent="0.25">
      <c r="A5976" s="31"/>
      <c r="B5976" s="31"/>
      <c r="C5976" s="32">
        <v>3</v>
      </c>
      <c r="D5976" s="32"/>
      <c r="E5976" s="32"/>
      <c r="F5976" s="32"/>
      <c r="G5976" s="32">
        <f>PRODUCT(C5976:F5976)</f>
        <v>3</v>
      </c>
    </row>
    <row r="5978" spans="1:7" x14ac:dyDescent="0.25">
      <c r="B5978" t="s">
        <v>1009</v>
      </c>
      <c r="C5978" s="26" t="s">
        <v>6</v>
      </c>
      <c r="D5978" s="27" t="s">
        <v>7</v>
      </c>
      <c r="E5978" s="26" t="s">
        <v>8</v>
      </c>
    </row>
    <row r="5979" spans="1:7" x14ac:dyDescent="0.25">
      <c r="B5979" t="s">
        <v>1009</v>
      </c>
      <c r="C5979" s="26" t="s">
        <v>9</v>
      </c>
      <c r="D5979" s="27" t="s">
        <v>465</v>
      </c>
      <c r="E5979" s="26" t="s">
        <v>466</v>
      </c>
    </row>
    <row r="5980" spans="1:7" x14ac:dyDescent="0.25">
      <c r="B5980" t="s">
        <v>1009</v>
      </c>
      <c r="C5980" s="26" t="s">
        <v>11</v>
      </c>
      <c r="D5980" s="27" t="s">
        <v>42</v>
      </c>
      <c r="E5980" s="26" t="s">
        <v>43</v>
      </c>
    </row>
    <row r="5982" spans="1:7" ht="45" customHeight="1" x14ac:dyDescent="0.25">
      <c r="A5982" s="28" t="s">
        <v>2186</v>
      </c>
      <c r="B5982" s="28" t="s">
        <v>1011</v>
      </c>
      <c r="C5982" s="28" t="s">
        <v>45</v>
      </c>
      <c r="D5982" s="29" t="s">
        <v>31</v>
      </c>
      <c r="E5982" s="71" t="s">
        <v>46</v>
      </c>
      <c r="F5982" s="71" t="s">
        <v>46</v>
      </c>
      <c r="G5982" s="30">
        <f>SUM(G5983:G5985)</f>
        <v>22.16</v>
      </c>
    </row>
    <row r="5983" spans="1:7" x14ac:dyDescent="0.25">
      <c r="A5983" s="31"/>
      <c r="B5983" s="31"/>
      <c r="C5983" s="32">
        <v>53.6</v>
      </c>
      <c r="D5983" s="32">
        <v>0.4</v>
      </c>
      <c r="E5983" s="32"/>
      <c r="F5983" s="32"/>
      <c r="G5983" s="32">
        <f>PRODUCT(C5983:F5983)</f>
        <v>21.44</v>
      </c>
    </row>
    <row r="5984" spans="1:7" x14ac:dyDescent="0.25">
      <c r="A5984" s="31"/>
      <c r="B5984" s="31"/>
      <c r="C5984" s="32">
        <v>0.9</v>
      </c>
      <c r="D5984" s="32">
        <v>0.4</v>
      </c>
      <c r="E5984" s="32"/>
      <c r="F5984" s="32"/>
      <c r="G5984" s="32">
        <f>PRODUCT(C5984:F5984)</f>
        <v>0.36000000000000004</v>
      </c>
    </row>
    <row r="5985" spans="1:7" x14ac:dyDescent="0.25">
      <c r="A5985" s="31"/>
      <c r="B5985" s="31"/>
      <c r="C5985" s="32">
        <v>0.9</v>
      </c>
      <c r="D5985" s="32">
        <v>0.4</v>
      </c>
      <c r="E5985" s="32"/>
      <c r="F5985" s="32"/>
      <c r="G5985" s="32">
        <f>PRODUCT(C5985:F5985)</f>
        <v>0.36000000000000004</v>
      </c>
    </row>
    <row r="5987" spans="1:7" ht="45" customHeight="1" x14ac:dyDescent="0.25">
      <c r="A5987" s="28" t="s">
        <v>2187</v>
      </c>
      <c r="B5987" s="28" t="s">
        <v>1011</v>
      </c>
      <c r="C5987" s="28" t="s">
        <v>47</v>
      </c>
      <c r="D5987" s="29" t="s">
        <v>31</v>
      </c>
      <c r="E5987" s="71" t="s">
        <v>48</v>
      </c>
      <c r="F5987" s="71" t="s">
        <v>48</v>
      </c>
      <c r="G5987" s="30">
        <f>SUM(G5988:G5988)</f>
        <v>6</v>
      </c>
    </row>
    <row r="5988" spans="1:7" x14ac:dyDescent="0.25">
      <c r="A5988" s="31"/>
      <c r="B5988" s="31"/>
      <c r="C5988" s="32">
        <v>6</v>
      </c>
      <c r="D5988" s="32"/>
      <c r="E5988" s="32"/>
      <c r="F5988" s="32"/>
      <c r="G5988" s="32">
        <f>PRODUCT(C5988:F5988)</f>
        <v>6</v>
      </c>
    </row>
    <row r="5990" spans="1:7" ht="45" customHeight="1" x14ac:dyDescent="0.25">
      <c r="A5990" s="28" t="s">
        <v>2188</v>
      </c>
      <c r="B5990" s="28" t="s">
        <v>1011</v>
      </c>
      <c r="C5990" s="28" t="s">
        <v>49</v>
      </c>
      <c r="D5990" s="29" t="s">
        <v>31</v>
      </c>
      <c r="E5990" s="71" t="s">
        <v>50</v>
      </c>
      <c r="F5990" s="71" t="s">
        <v>50</v>
      </c>
      <c r="G5990" s="30">
        <f>SUM(G5991:G5991)</f>
        <v>2.8800000000000003</v>
      </c>
    </row>
    <row r="5991" spans="1:7" x14ac:dyDescent="0.25">
      <c r="A5991" s="31"/>
      <c r="B5991" s="31"/>
      <c r="C5991" s="32">
        <v>7.2</v>
      </c>
      <c r="D5991" s="32">
        <v>0.4</v>
      </c>
      <c r="E5991" s="32"/>
      <c r="F5991" s="32"/>
      <c r="G5991" s="32">
        <f>PRODUCT(C5991:F5991)</f>
        <v>2.8800000000000003</v>
      </c>
    </row>
    <row r="5993" spans="1:7" ht="45" customHeight="1" x14ac:dyDescent="0.25">
      <c r="A5993" s="28" t="s">
        <v>2189</v>
      </c>
      <c r="B5993" s="28" t="s">
        <v>1011</v>
      </c>
      <c r="C5993" s="28" t="s">
        <v>51</v>
      </c>
      <c r="D5993" s="29" t="s">
        <v>15</v>
      </c>
      <c r="E5993" s="71" t="s">
        <v>52</v>
      </c>
      <c r="F5993" s="71" t="s">
        <v>52</v>
      </c>
      <c r="G5993" s="30">
        <f>SUM(G5994:G5994)</f>
        <v>14.4</v>
      </c>
    </row>
    <row r="5994" spans="1:7" x14ac:dyDescent="0.25">
      <c r="A5994" s="31"/>
      <c r="B5994" s="31"/>
      <c r="C5994" s="32">
        <v>7.2</v>
      </c>
      <c r="D5994" s="32">
        <v>2</v>
      </c>
      <c r="E5994" s="32"/>
      <c r="F5994" s="32"/>
      <c r="G5994" s="32">
        <f>PRODUCT(C5994:F5994)</f>
        <v>14.4</v>
      </c>
    </row>
    <row r="5996" spans="1:7" x14ac:dyDescent="0.25">
      <c r="B5996" t="s">
        <v>1009</v>
      </c>
      <c r="C5996" s="26" t="s">
        <v>6</v>
      </c>
      <c r="D5996" s="27" t="s">
        <v>7</v>
      </c>
      <c r="E5996" s="26" t="s">
        <v>8</v>
      </c>
    </row>
    <row r="5997" spans="1:7" x14ac:dyDescent="0.25">
      <c r="B5997" t="s">
        <v>1009</v>
      </c>
      <c r="C5997" s="26" t="s">
        <v>9</v>
      </c>
      <c r="D5997" s="27" t="s">
        <v>465</v>
      </c>
      <c r="E5997" s="26" t="s">
        <v>466</v>
      </c>
    </row>
    <row r="5998" spans="1:7" x14ac:dyDescent="0.25">
      <c r="B5998" t="s">
        <v>1009</v>
      </c>
      <c r="C5998" s="26" t="s">
        <v>11</v>
      </c>
      <c r="D5998" s="27" t="s">
        <v>53</v>
      </c>
      <c r="E5998" s="26" t="s">
        <v>54</v>
      </c>
    </row>
    <row r="6000" spans="1:7" ht="45" customHeight="1" x14ac:dyDescent="0.25">
      <c r="A6000" s="28" t="s">
        <v>2190</v>
      </c>
      <c r="B6000" s="28" t="s">
        <v>1011</v>
      </c>
      <c r="C6000" s="28" t="s">
        <v>56</v>
      </c>
      <c r="D6000" s="29" t="s">
        <v>40</v>
      </c>
      <c r="E6000" s="71" t="s">
        <v>57</v>
      </c>
      <c r="F6000" s="71" t="s">
        <v>57</v>
      </c>
      <c r="G6000" s="30">
        <f>SUM(G6001:G6004)</f>
        <v>21.284000000000002</v>
      </c>
    </row>
    <row r="6001" spans="1:7" x14ac:dyDescent="0.25">
      <c r="A6001" s="31"/>
      <c r="B6001" s="31"/>
      <c r="C6001" s="32">
        <v>53.6</v>
      </c>
      <c r="D6001" s="32">
        <v>0.4</v>
      </c>
      <c r="E6001" s="32">
        <v>0.85</v>
      </c>
      <c r="F6001" s="32"/>
      <c r="G6001" s="32">
        <f>PRODUCT(C6001:F6001)</f>
        <v>18.224</v>
      </c>
    </row>
    <row r="6002" spans="1:7" x14ac:dyDescent="0.25">
      <c r="A6002" s="31"/>
      <c r="B6002" s="31"/>
      <c r="C6002" s="32">
        <v>0.9</v>
      </c>
      <c r="D6002" s="32">
        <v>0.4</v>
      </c>
      <c r="E6002" s="32">
        <v>0.85</v>
      </c>
      <c r="F6002" s="32"/>
      <c r="G6002" s="32">
        <f>PRODUCT(C6002:F6002)</f>
        <v>0.30600000000000005</v>
      </c>
    </row>
    <row r="6003" spans="1:7" x14ac:dyDescent="0.25">
      <c r="A6003" s="31"/>
      <c r="B6003" s="31"/>
      <c r="C6003" s="32">
        <v>0.9</v>
      </c>
      <c r="D6003" s="32">
        <v>0.4</v>
      </c>
      <c r="E6003" s="32">
        <v>0.85</v>
      </c>
      <c r="F6003" s="32"/>
      <c r="G6003" s="32">
        <f>PRODUCT(C6003:F6003)</f>
        <v>0.30600000000000005</v>
      </c>
    </row>
    <row r="6004" spans="1:7" x14ac:dyDescent="0.25">
      <c r="A6004" s="31"/>
      <c r="B6004" s="31"/>
      <c r="C6004" s="32">
        <v>7.2</v>
      </c>
      <c r="D6004" s="32">
        <v>0.4</v>
      </c>
      <c r="E6004" s="32">
        <v>0.85</v>
      </c>
      <c r="F6004" s="32"/>
      <c r="G6004" s="32">
        <f>PRODUCT(C6004:F6004)</f>
        <v>2.4480000000000004</v>
      </c>
    </row>
    <row r="6006" spans="1:7" ht="45" customHeight="1" x14ac:dyDescent="0.25">
      <c r="A6006" s="28" t="s">
        <v>2191</v>
      </c>
      <c r="B6006" s="28" t="s">
        <v>1011</v>
      </c>
      <c r="C6006" s="28" t="s">
        <v>58</v>
      </c>
      <c r="D6006" s="29" t="s">
        <v>40</v>
      </c>
      <c r="E6006" s="71" t="s">
        <v>59</v>
      </c>
      <c r="F6006" s="71" t="s">
        <v>59</v>
      </c>
      <c r="G6006" s="30">
        <f>SUM(G6007:G6007)</f>
        <v>5.0999999999999996</v>
      </c>
    </row>
    <row r="6007" spans="1:7" x14ac:dyDescent="0.25">
      <c r="A6007" s="31"/>
      <c r="B6007" s="31"/>
      <c r="C6007" s="32">
        <v>6</v>
      </c>
      <c r="D6007" s="32">
        <v>0.85</v>
      </c>
      <c r="E6007" s="32"/>
      <c r="F6007" s="32"/>
      <c r="G6007" s="32">
        <f>PRODUCT(C6007:F6007)</f>
        <v>5.0999999999999996</v>
      </c>
    </row>
    <row r="6009" spans="1:7" ht="45" customHeight="1" x14ac:dyDescent="0.25">
      <c r="A6009" s="28" t="s">
        <v>2192</v>
      </c>
      <c r="B6009" s="28" t="s">
        <v>1011</v>
      </c>
      <c r="C6009" s="28" t="s">
        <v>60</v>
      </c>
      <c r="D6009" s="29" t="s">
        <v>40</v>
      </c>
      <c r="E6009" s="71" t="s">
        <v>61</v>
      </c>
      <c r="F6009" s="71" t="s">
        <v>61</v>
      </c>
      <c r="G6009" s="30">
        <f>SUM(G6010:G6013)</f>
        <v>13.772000000000002</v>
      </c>
    </row>
    <row r="6010" spans="1:7" x14ac:dyDescent="0.25">
      <c r="A6010" s="31"/>
      <c r="B6010" s="31"/>
      <c r="C6010" s="32">
        <v>53.6</v>
      </c>
      <c r="D6010" s="32">
        <v>0.4</v>
      </c>
      <c r="E6010" s="32">
        <v>0.55000000000000004</v>
      </c>
      <c r="F6010" s="32"/>
      <c r="G6010" s="32">
        <f>PRODUCT(C6010:F6010)</f>
        <v>11.792000000000002</v>
      </c>
    </row>
    <row r="6011" spans="1:7" x14ac:dyDescent="0.25">
      <c r="A6011" s="31"/>
      <c r="B6011" s="31"/>
      <c r="C6011" s="32">
        <v>0.9</v>
      </c>
      <c r="D6011" s="32">
        <v>0.4</v>
      </c>
      <c r="E6011" s="32">
        <v>0.55000000000000004</v>
      </c>
      <c r="F6011" s="32"/>
      <c r="G6011" s="32">
        <f>PRODUCT(C6011:F6011)</f>
        <v>0.19800000000000004</v>
      </c>
    </row>
    <row r="6012" spans="1:7" x14ac:dyDescent="0.25">
      <c r="A6012" s="31"/>
      <c r="B6012" s="31"/>
      <c r="C6012" s="32">
        <v>0.9</v>
      </c>
      <c r="D6012" s="32">
        <v>0.4</v>
      </c>
      <c r="E6012" s="32">
        <v>0.55000000000000004</v>
      </c>
      <c r="F6012" s="32"/>
      <c r="G6012" s="32">
        <f>PRODUCT(C6012:F6012)</f>
        <v>0.19800000000000004</v>
      </c>
    </row>
    <row r="6013" spans="1:7" x14ac:dyDescent="0.25">
      <c r="A6013" s="31"/>
      <c r="B6013" s="31"/>
      <c r="C6013" s="32">
        <v>7.2</v>
      </c>
      <c r="D6013" s="32">
        <v>0.4</v>
      </c>
      <c r="E6013" s="32">
        <v>0.55000000000000004</v>
      </c>
      <c r="F6013" s="32"/>
      <c r="G6013" s="32">
        <f>PRODUCT(C6013:F6013)</f>
        <v>1.5840000000000003</v>
      </c>
    </row>
    <row r="6015" spans="1:7" ht="45" customHeight="1" x14ac:dyDescent="0.25">
      <c r="A6015" s="28" t="s">
        <v>2193</v>
      </c>
      <c r="B6015" s="28" t="s">
        <v>1011</v>
      </c>
      <c r="C6015" s="28" t="s">
        <v>62</v>
      </c>
      <c r="D6015" s="29" t="s">
        <v>40</v>
      </c>
      <c r="E6015" s="71" t="s">
        <v>63</v>
      </c>
      <c r="F6015" s="71" t="s">
        <v>63</v>
      </c>
      <c r="G6015" s="30">
        <f>SUM(G6016:G6016)</f>
        <v>3.3000000000000003</v>
      </c>
    </row>
    <row r="6016" spans="1:7" x14ac:dyDescent="0.25">
      <c r="A6016" s="31"/>
      <c r="B6016" s="31"/>
      <c r="C6016" s="32">
        <v>6</v>
      </c>
      <c r="D6016" s="32">
        <v>0.55000000000000004</v>
      </c>
      <c r="E6016" s="32"/>
      <c r="F6016" s="32"/>
      <c r="G6016" s="32">
        <f>PRODUCT(C6016:F6016)</f>
        <v>3.3000000000000003</v>
      </c>
    </row>
    <row r="6018" spans="1:7" ht="45" customHeight="1" x14ac:dyDescent="0.25">
      <c r="A6018" s="28" t="s">
        <v>2194</v>
      </c>
      <c r="B6018" s="28" t="s">
        <v>1011</v>
      </c>
      <c r="C6018" s="28" t="s">
        <v>64</v>
      </c>
      <c r="D6018" s="29" t="s">
        <v>40</v>
      </c>
      <c r="E6018" s="71" t="s">
        <v>65</v>
      </c>
      <c r="F6018" s="71" t="s">
        <v>65</v>
      </c>
      <c r="G6018" s="30">
        <f>SUM(G6019:G6022)</f>
        <v>7.5119999999999996</v>
      </c>
    </row>
    <row r="6019" spans="1:7" x14ac:dyDescent="0.25">
      <c r="A6019" s="31"/>
      <c r="B6019" s="31"/>
      <c r="C6019" s="32">
        <v>53.6</v>
      </c>
      <c r="D6019" s="32">
        <v>0.4</v>
      </c>
      <c r="E6019" s="32">
        <v>0.3</v>
      </c>
      <c r="F6019" s="32"/>
      <c r="G6019" s="32">
        <f>PRODUCT(C6019:F6019)</f>
        <v>6.4320000000000004</v>
      </c>
    </row>
    <row r="6020" spans="1:7" x14ac:dyDescent="0.25">
      <c r="A6020" s="31"/>
      <c r="B6020" s="31"/>
      <c r="C6020" s="32">
        <v>0.9</v>
      </c>
      <c r="D6020" s="32">
        <v>0.4</v>
      </c>
      <c r="E6020" s="32">
        <v>0.3</v>
      </c>
      <c r="F6020" s="32"/>
      <c r="G6020" s="32">
        <f>PRODUCT(C6020:F6020)</f>
        <v>0.10800000000000001</v>
      </c>
    </row>
    <row r="6021" spans="1:7" x14ac:dyDescent="0.25">
      <c r="A6021" s="31"/>
      <c r="B6021" s="31"/>
      <c r="C6021" s="32">
        <v>0.9</v>
      </c>
      <c r="D6021" s="32">
        <v>0.4</v>
      </c>
      <c r="E6021" s="32">
        <v>0.3</v>
      </c>
      <c r="F6021" s="32"/>
      <c r="G6021" s="32">
        <f>PRODUCT(C6021:F6021)</f>
        <v>0.10800000000000001</v>
      </c>
    </row>
    <row r="6022" spans="1:7" x14ac:dyDescent="0.25">
      <c r="A6022" s="31"/>
      <c r="B6022" s="31"/>
      <c r="C6022" s="32">
        <v>7.2</v>
      </c>
      <c r="D6022" s="32">
        <v>0.4</v>
      </c>
      <c r="E6022" s="32">
        <v>0.3</v>
      </c>
      <c r="F6022" s="32"/>
      <c r="G6022" s="32">
        <f>PRODUCT(C6022:F6022)</f>
        <v>0.8640000000000001</v>
      </c>
    </row>
    <row r="6024" spans="1:7" ht="45" customHeight="1" x14ac:dyDescent="0.25">
      <c r="A6024" s="28" t="s">
        <v>2195</v>
      </c>
      <c r="B6024" s="28" t="s">
        <v>1011</v>
      </c>
      <c r="C6024" s="28" t="s">
        <v>66</v>
      </c>
      <c r="D6024" s="29" t="s">
        <v>40</v>
      </c>
      <c r="E6024" s="71" t="s">
        <v>67</v>
      </c>
      <c r="F6024" s="71" t="s">
        <v>67</v>
      </c>
      <c r="G6024" s="30">
        <f>SUM(G6025:G6025)</f>
        <v>1.7999999999999998</v>
      </c>
    </row>
    <row r="6025" spans="1:7" x14ac:dyDescent="0.25">
      <c r="A6025" s="31"/>
      <c r="B6025" s="31"/>
      <c r="C6025" s="32">
        <v>6</v>
      </c>
      <c r="D6025" s="32">
        <v>0.3</v>
      </c>
      <c r="E6025" s="32"/>
      <c r="F6025" s="32"/>
      <c r="G6025" s="32">
        <f>PRODUCT(C6025:F6025)</f>
        <v>1.7999999999999998</v>
      </c>
    </row>
    <row r="6027" spans="1:7" x14ac:dyDescent="0.25">
      <c r="B6027" t="s">
        <v>1009</v>
      </c>
      <c r="C6027" s="26" t="s">
        <v>6</v>
      </c>
      <c r="D6027" s="27" t="s">
        <v>7</v>
      </c>
      <c r="E6027" s="26" t="s">
        <v>8</v>
      </c>
    </row>
    <row r="6028" spans="1:7" x14ac:dyDescent="0.25">
      <c r="B6028" t="s">
        <v>1009</v>
      </c>
      <c r="C6028" s="26" t="s">
        <v>9</v>
      </c>
      <c r="D6028" s="27" t="s">
        <v>465</v>
      </c>
      <c r="E6028" s="26" t="s">
        <v>466</v>
      </c>
    </row>
    <row r="6029" spans="1:7" x14ac:dyDescent="0.25">
      <c r="B6029" t="s">
        <v>1009</v>
      </c>
      <c r="C6029" s="26" t="s">
        <v>11</v>
      </c>
      <c r="D6029" s="27" t="s">
        <v>68</v>
      </c>
      <c r="E6029" s="26" t="s">
        <v>69</v>
      </c>
    </row>
    <row r="6031" spans="1:7" ht="45" customHeight="1" x14ac:dyDescent="0.25">
      <c r="A6031" s="28" t="s">
        <v>2196</v>
      </c>
      <c r="B6031" s="28" t="s">
        <v>1011</v>
      </c>
      <c r="C6031" s="28" t="s">
        <v>71</v>
      </c>
      <c r="D6031" s="29" t="s">
        <v>15</v>
      </c>
      <c r="E6031" s="71" t="s">
        <v>72</v>
      </c>
      <c r="F6031" s="71" t="s">
        <v>72</v>
      </c>
      <c r="G6031" s="30">
        <f>SUM(G6032:G6032)</f>
        <v>62.6</v>
      </c>
    </row>
    <row r="6032" spans="1:7" x14ac:dyDescent="0.25">
      <c r="A6032" s="31"/>
      <c r="B6032" s="31"/>
      <c r="C6032" s="32">
        <v>62.6</v>
      </c>
      <c r="D6032" s="32"/>
      <c r="E6032" s="32"/>
      <c r="F6032" s="32"/>
      <c r="G6032" s="32">
        <f>PRODUCT(C6032:F6032)</f>
        <v>62.6</v>
      </c>
    </row>
    <row r="6034" spans="1:7" ht="45" customHeight="1" x14ac:dyDescent="0.25">
      <c r="A6034" s="28" t="s">
        <v>2197</v>
      </c>
      <c r="B6034" s="28" t="s">
        <v>1011</v>
      </c>
      <c r="C6034" s="28" t="s">
        <v>73</v>
      </c>
      <c r="D6034" s="29" t="s">
        <v>18</v>
      </c>
      <c r="E6034" s="71" t="s">
        <v>74</v>
      </c>
      <c r="F6034" s="71" t="s">
        <v>74</v>
      </c>
      <c r="G6034" s="30">
        <f>SUM(G6035:G6035)</f>
        <v>4</v>
      </c>
    </row>
    <row r="6035" spans="1:7" x14ac:dyDescent="0.25">
      <c r="A6035" s="31"/>
      <c r="B6035" s="31"/>
      <c r="C6035" s="32">
        <v>4</v>
      </c>
      <c r="D6035" s="32"/>
      <c r="E6035" s="32"/>
      <c r="F6035" s="32"/>
      <c r="G6035" s="32">
        <f>PRODUCT(C6035:F6035)</f>
        <v>4</v>
      </c>
    </row>
    <row r="6037" spans="1:7" ht="45" customHeight="1" x14ac:dyDescent="0.25">
      <c r="A6037" s="28" t="s">
        <v>2198</v>
      </c>
      <c r="B6037" s="28" t="s">
        <v>1011</v>
      </c>
      <c r="C6037" s="28" t="s">
        <v>75</v>
      </c>
      <c r="D6037" s="29" t="s">
        <v>15</v>
      </c>
      <c r="E6037" s="71" t="s">
        <v>76</v>
      </c>
      <c r="F6037" s="71" t="s">
        <v>76</v>
      </c>
      <c r="G6037" s="30">
        <f>SUM(G6038:G6038)</f>
        <v>62.6</v>
      </c>
    </row>
    <row r="6038" spans="1:7" x14ac:dyDescent="0.25">
      <c r="A6038" s="31"/>
      <c r="B6038" s="31"/>
      <c r="C6038" s="32">
        <v>62.6</v>
      </c>
      <c r="D6038" s="32"/>
      <c r="E6038" s="32"/>
      <c r="F6038" s="32"/>
      <c r="G6038" s="32">
        <f>PRODUCT(C6038:F6038)</f>
        <v>62.6</v>
      </c>
    </row>
    <row r="6040" spans="1:7" ht="45" customHeight="1" x14ac:dyDescent="0.25">
      <c r="A6040" s="28" t="s">
        <v>2199</v>
      </c>
      <c r="B6040" s="28" t="s">
        <v>1011</v>
      </c>
      <c r="C6040" s="28" t="s">
        <v>77</v>
      </c>
      <c r="D6040" s="29" t="s">
        <v>18</v>
      </c>
      <c r="E6040" s="71" t="s">
        <v>78</v>
      </c>
      <c r="F6040" s="71" t="s">
        <v>78</v>
      </c>
      <c r="G6040" s="30">
        <f>SUM(G6041:G6041)</f>
        <v>1</v>
      </c>
    </row>
    <row r="6041" spans="1:7" x14ac:dyDescent="0.25">
      <c r="A6041" s="31"/>
      <c r="B6041" s="31"/>
      <c r="C6041" s="32">
        <v>1</v>
      </c>
      <c r="D6041" s="32"/>
      <c r="E6041" s="32"/>
      <c r="F6041" s="32"/>
      <c r="G6041" s="32">
        <f>PRODUCT(C6041:F6041)</f>
        <v>1</v>
      </c>
    </row>
    <row r="6043" spans="1:7" x14ac:dyDescent="0.25">
      <c r="B6043" t="s">
        <v>1009</v>
      </c>
      <c r="C6043" s="26" t="s">
        <v>6</v>
      </c>
      <c r="D6043" s="27" t="s">
        <v>7</v>
      </c>
      <c r="E6043" s="26" t="s">
        <v>8</v>
      </c>
    </row>
    <row r="6044" spans="1:7" x14ac:dyDescent="0.25">
      <c r="B6044" t="s">
        <v>1009</v>
      </c>
      <c r="C6044" s="26" t="s">
        <v>9</v>
      </c>
      <c r="D6044" s="27" t="s">
        <v>465</v>
      </c>
      <c r="E6044" s="26" t="s">
        <v>466</v>
      </c>
    </row>
    <row r="6045" spans="1:7" x14ac:dyDescent="0.25">
      <c r="B6045" t="s">
        <v>1009</v>
      </c>
      <c r="C6045" s="26" t="s">
        <v>11</v>
      </c>
      <c r="D6045" s="27" t="s">
        <v>79</v>
      </c>
      <c r="E6045" s="26" t="s">
        <v>80</v>
      </c>
    </row>
    <row r="6047" spans="1:7" ht="45" customHeight="1" x14ac:dyDescent="0.25">
      <c r="A6047" s="28" t="s">
        <v>2200</v>
      </c>
      <c r="B6047" s="28" t="s">
        <v>1011</v>
      </c>
      <c r="C6047" s="28" t="s">
        <v>166</v>
      </c>
      <c r="D6047" s="29" t="s">
        <v>18</v>
      </c>
      <c r="E6047" s="71" t="s">
        <v>167</v>
      </c>
      <c r="F6047" s="71" t="s">
        <v>167</v>
      </c>
      <c r="G6047" s="30">
        <f>SUM(G6048:G6048)</f>
        <v>1</v>
      </c>
    </row>
    <row r="6048" spans="1:7" x14ac:dyDescent="0.25">
      <c r="A6048" s="31"/>
      <c r="B6048" s="31"/>
      <c r="C6048" s="32">
        <v>1</v>
      </c>
      <c r="D6048" s="32"/>
      <c r="E6048" s="32"/>
      <c r="F6048" s="32"/>
      <c r="G6048" s="32">
        <f>PRODUCT(C6048:F6048)</f>
        <v>1</v>
      </c>
    </row>
    <row r="6050" spans="1:7" x14ac:dyDescent="0.25">
      <c r="B6050" t="s">
        <v>1009</v>
      </c>
      <c r="C6050" s="26" t="s">
        <v>6</v>
      </c>
      <c r="D6050" s="27" t="s">
        <v>7</v>
      </c>
      <c r="E6050" s="26" t="s">
        <v>8</v>
      </c>
    </row>
    <row r="6051" spans="1:7" x14ac:dyDescent="0.25">
      <c r="B6051" t="s">
        <v>1009</v>
      </c>
      <c r="C6051" s="26" t="s">
        <v>9</v>
      </c>
      <c r="D6051" s="27" t="s">
        <v>465</v>
      </c>
      <c r="E6051" s="26" t="s">
        <v>466</v>
      </c>
    </row>
    <row r="6052" spans="1:7" x14ac:dyDescent="0.25">
      <c r="B6052" t="s">
        <v>1009</v>
      </c>
      <c r="C6052" s="26" t="s">
        <v>11</v>
      </c>
      <c r="D6052" s="27" t="s">
        <v>84</v>
      </c>
      <c r="E6052" s="26" t="s">
        <v>85</v>
      </c>
    </row>
    <row r="6054" spans="1:7" ht="45" customHeight="1" x14ac:dyDescent="0.25">
      <c r="A6054" s="28" t="s">
        <v>2201</v>
      </c>
      <c r="B6054" s="28" t="s">
        <v>1011</v>
      </c>
      <c r="C6054" s="28" t="s">
        <v>87</v>
      </c>
      <c r="D6054" s="29" t="s">
        <v>31</v>
      </c>
      <c r="E6054" s="71" t="s">
        <v>88</v>
      </c>
      <c r="F6054" s="71" t="s">
        <v>88</v>
      </c>
      <c r="G6054" s="30">
        <f>SUM(G6055:G6058)</f>
        <v>28.16</v>
      </c>
    </row>
    <row r="6055" spans="1:7" x14ac:dyDescent="0.25">
      <c r="A6055" s="31"/>
      <c r="B6055" s="31"/>
      <c r="C6055" s="32">
        <v>53.6</v>
      </c>
      <c r="D6055" s="32">
        <v>0.4</v>
      </c>
      <c r="E6055" s="32"/>
      <c r="F6055" s="32"/>
      <c r="G6055" s="32">
        <f>PRODUCT(C6055:F6055)</f>
        <v>21.44</v>
      </c>
    </row>
    <row r="6056" spans="1:7" x14ac:dyDescent="0.25">
      <c r="A6056" s="31"/>
      <c r="B6056" s="31"/>
      <c r="C6056" s="32">
        <v>0.9</v>
      </c>
      <c r="D6056" s="32">
        <v>0.4</v>
      </c>
      <c r="E6056" s="32"/>
      <c r="F6056" s="32"/>
      <c r="G6056" s="32">
        <f>PRODUCT(C6056:F6056)</f>
        <v>0.36000000000000004</v>
      </c>
    </row>
    <row r="6057" spans="1:7" x14ac:dyDescent="0.25">
      <c r="A6057" s="31"/>
      <c r="B6057" s="31"/>
      <c r="C6057" s="32">
        <v>0.9</v>
      </c>
      <c r="D6057" s="32">
        <v>0.4</v>
      </c>
      <c r="E6057" s="32"/>
      <c r="F6057" s="32"/>
      <c r="G6057" s="32">
        <f>PRODUCT(C6057:F6057)</f>
        <v>0.36000000000000004</v>
      </c>
    </row>
    <row r="6058" spans="1:7" x14ac:dyDescent="0.25">
      <c r="A6058" s="31"/>
      <c r="B6058" s="31"/>
      <c r="C6058" s="32">
        <v>6</v>
      </c>
      <c r="D6058" s="32"/>
      <c r="E6058" s="32"/>
      <c r="F6058" s="32"/>
      <c r="G6058" s="32">
        <f>PRODUCT(C6058:F6058)</f>
        <v>6</v>
      </c>
    </row>
    <row r="6060" spans="1:7" ht="45" customHeight="1" x14ac:dyDescent="0.25">
      <c r="A6060" s="28" t="s">
        <v>2202</v>
      </c>
      <c r="B6060" s="28" t="s">
        <v>1011</v>
      </c>
      <c r="C6060" s="28" t="s">
        <v>89</v>
      </c>
      <c r="D6060" s="29" t="s">
        <v>40</v>
      </c>
      <c r="E6060" s="71" t="s">
        <v>90</v>
      </c>
      <c r="F6060" s="71" t="s">
        <v>90</v>
      </c>
      <c r="G6060" s="30">
        <f>SUM(G6061:G6064)</f>
        <v>2.8160000000000003</v>
      </c>
    </row>
    <row r="6061" spans="1:7" x14ac:dyDescent="0.25">
      <c r="A6061" s="31"/>
      <c r="B6061" s="31"/>
      <c r="C6061" s="32">
        <v>53.6</v>
      </c>
      <c r="D6061" s="32">
        <v>0.4</v>
      </c>
      <c r="E6061" s="32">
        <v>0.1</v>
      </c>
      <c r="F6061" s="32"/>
      <c r="G6061" s="32">
        <f>PRODUCT(C6061:F6061)</f>
        <v>2.1440000000000001</v>
      </c>
    </row>
    <row r="6062" spans="1:7" x14ac:dyDescent="0.25">
      <c r="A6062" s="31"/>
      <c r="B6062" s="31"/>
      <c r="C6062" s="32">
        <v>0.9</v>
      </c>
      <c r="D6062" s="32">
        <v>0.4</v>
      </c>
      <c r="E6062" s="32">
        <v>0.1</v>
      </c>
      <c r="F6062" s="32"/>
      <c r="G6062" s="32">
        <f>PRODUCT(C6062:F6062)</f>
        <v>3.6000000000000004E-2</v>
      </c>
    </row>
    <row r="6063" spans="1:7" x14ac:dyDescent="0.25">
      <c r="A6063" s="31"/>
      <c r="B6063" s="31"/>
      <c r="C6063" s="32">
        <v>0.9</v>
      </c>
      <c r="D6063" s="32">
        <v>0.4</v>
      </c>
      <c r="E6063" s="32">
        <v>0.1</v>
      </c>
      <c r="F6063" s="32"/>
      <c r="G6063" s="32">
        <f>PRODUCT(C6063:F6063)</f>
        <v>3.6000000000000004E-2</v>
      </c>
    </row>
    <row r="6064" spans="1:7" x14ac:dyDescent="0.25">
      <c r="A6064" s="31"/>
      <c r="B6064" s="31"/>
      <c r="C6064" s="32">
        <v>6</v>
      </c>
      <c r="D6064" s="32"/>
      <c r="E6064" s="32">
        <v>0.1</v>
      </c>
      <c r="F6064" s="32"/>
      <c r="G6064" s="32">
        <f>PRODUCT(C6064:F6064)</f>
        <v>0.60000000000000009</v>
      </c>
    </row>
    <row r="6066" spans="1:7" ht="45" customHeight="1" x14ac:dyDescent="0.25">
      <c r="A6066" s="28" t="s">
        <v>2203</v>
      </c>
      <c r="B6066" s="28" t="s">
        <v>1011</v>
      </c>
      <c r="C6066" s="28" t="s">
        <v>91</v>
      </c>
      <c r="D6066" s="29" t="s">
        <v>31</v>
      </c>
      <c r="E6066" s="71" t="s">
        <v>92</v>
      </c>
      <c r="F6066" s="71" t="s">
        <v>92</v>
      </c>
      <c r="G6066" s="30">
        <f>SUM(G6067:G6067)</f>
        <v>2.8800000000000003</v>
      </c>
    </row>
    <row r="6067" spans="1:7" x14ac:dyDescent="0.25">
      <c r="A6067" s="31"/>
      <c r="B6067" s="31"/>
      <c r="C6067" s="32">
        <v>7.2</v>
      </c>
      <c r="D6067" s="32">
        <v>0.4</v>
      </c>
      <c r="E6067" s="32"/>
      <c r="F6067" s="32"/>
      <c r="G6067" s="32">
        <f>PRODUCT(C6067:F6067)</f>
        <v>2.8800000000000003</v>
      </c>
    </row>
    <row r="6069" spans="1:7" x14ac:dyDescent="0.25">
      <c r="B6069" t="s">
        <v>1009</v>
      </c>
      <c r="C6069" s="26" t="s">
        <v>6</v>
      </c>
      <c r="D6069" s="27" t="s">
        <v>7</v>
      </c>
      <c r="E6069" s="26" t="s">
        <v>8</v>
      </c>
    </row>
    <row r="6070" spans="1:7" x14ac:dyDescent="0.25">
      <c r="B6070" t="s">
        <v>1009</v>
      </c>
      <c r="C6070" s="26" t="s">
        <v>9</v>
      </c>
      <c r="D6070" s="27" t="s">
        <v>465</v>
      </c>
      <c r="E6070" s="26" t="s">
        <v>466</v>
      </c>
    </row>
    <row r="6071" spans="1:7" x14ac:dyDescent="0.25">
      <c r="B6071" t="s">
        <v>1009</v>
      </c>
      <c r="C6071" s="26" t="s">
        <v>11</v>
      </c>
      <c r="D6071" s="27" t="s">
        <v>93</v>
      </c>
      <c r="E6071" s="26" t="s">
        <v>94</v>
      </c>
    </row>
    <row r="6073" spans="1:7" ht="45" customHeight="1" x14ac:dyDescent="0.25">
      <c r="A6073" s="28" t="s">
        <v>2204</v>
      </c>
      <c r="B6073" s="28" t="s">
        <v>1011</v>
      </c>
      <c r="C6073" s="28" t="s">
        <v>96</v>
      </c>
      <c r="D6073" s="29" t="s">
        <v>40</v>
      </c>
      <c r="E6073" s="71" t="s">
        <v>97</v>
      </c>
      <c r="F6073" s="71" t="s">
        <v>97</v>
      </c>
      <c r="G6073" s="30">
        <f>SUM(G6074:G6089)</f>
        <v>32.786400000000015</v>
      </c>
    </row>
    <row r="6074" spans="1:7" x14ac:dyDescent="0.25">
      <c r="A6074" s="31" t="s">
        <v>1048</v>
      </c>
      <c r="B6074" s="31"/>
      <c r="C6074" s="32"/>
      <c r="D6074" s="32"/>
      <c r="E6074" s="32"/>
      <c r="F6074" s="32"/>
      <c r="G6074" s="32"/>
    </row>
    <row r="6075" spans="1:7" x14ac:dyDescent="0.25">
      <c r="A6075" s="31" t="s">
        <v>1049</v>
      </c>
      <c r="B6075" s="31"/>
      <c r="C6075" s="32">
        <v>53.6</v>
      </c>
      <c r="D6075" s="32">
        <v>0.4</v>
      </c>
      <c r="E6075" s="32">
        <v>0.15</v>
      </c>
      <c r="F6075" s="32">
        <v>1.35</v>
      </c>
      <c r="G6075" s="32">
        <f t="shared" ref="G6075:G6089" si="65">PRODUCT(C6075:F6075)</f>
        <v>4.3416000000000006</v>
      </c>
    </row>
    <row r="6076" spans="1:7" x14ac:dyDescent="0.25">
      <c r="A6076" s="31" t="s">
        <v>1049</v>
      </c>
      <c r="B6076" s="31"/>
      <c r="C6076" s="32">
        <v>0.9</v>
      </c>
      <c r="D6076" s="32">
        <v>0.4</v>
      </c>
      <c r="E6076" s="32">
        <v>0.15</v>
      </c>
      <c r="F6076" s="32">
        <v>1.35</v>
      </c>
      <c r="G6076" s="32">
        <f t="shared" si="65"/>
        <v>7.2900000000000006E-2</v>
      </c>
    </row>
    <row r="6077" spans="1:7" x14ac:dyDescent="0.25">
      <c r="A6077" s="31" t="s">
        <v>1049</v>
      </c>
      <c r="B6077" s="31"/>
      <c r="C6077" s="32">
        <v>0.9</v>
      </c>
      <c r="D6077" s="32">
        <v>0.4</v>
      </c>
      <c r="E6077" s="32">
        <v>0.15</v>
      </c>
      <c r="F6077" s="32">
        <v>1.35</v>
      </c>
      <c r="G6077" s="32">
        <f t="shared" si="65"/>
        <v>7.2900000000000006E-2</v>
      </c>
    </row>
    <row r="6078" spans="1:7" x14ac:dyDescent="0.25">
      <c r="A6078" s="31" t="s">
        <v>1049</v>
      </c>
      <c r="B6078" s="31"/>
      <c r="C6078" s="32">
        <v>6</v>
      </c>
      <c r="D6078" s="32"/>
      <c r="E6078" s="32">
        <v>0.15</v>
      </c>
      <c r="F6078" s="32">
        <v>1.35</v>
      </c>
      <c r="G6078" s="32">
        <f t="shared" si="65"/>
        <v>1.2149999999999999</v>
      </c>
    </row>
    <row r="6079" spans="1:7" x14ac:dyDescent="0.25">
      <c r="A6079" s="31" t="s">
        <v>1050</v>
      </c>
      <c r="B6079" s="31"/>
      <c r="C6079" s="32">
        <v>7.2</v>
      </c>
      <c r="D6079" s="32">
        <v>0.4</v>
      </c>
      <c r="E6079" s="32">
        <v>0.2</v>
      </c>
      <c r="F6079" s="32">
        <v>1.35</v>
      </c>
      <c r="G6079" s="32">
        <f t="shared" si="65"/>
        <v>0.77760000000000018</v>
      </c>
    </row>
    <row r="6080" spans="1:7" x14ac:dyDescent="0.25">
      <c r="A6080" s="31" t="s">
        <v>1051</v>
      </c>
      <c r="B6080" s="31"/>
      <c r="C6080" s="32">
        <v>53.6</v>
      </c>
      <c r="D6080" s="32">
        <v>0.4</v>
      </c>
      <c r="E6080" s="32">
        <v>0.85</v>
      </c>
      <c r="F6080" s="32">
        <v>1.35</v>
      </c>
      <c r="G6080" s="32">
        <f t="shared" si="65"/>
        <v>24.602400000000003</v>
      </c>
    </row>
    <row r="6081" spans="1:7" x14ac:dyDescent="0.25">
      <c r="A6081" s="31" t="s">
        <v>1051</v>
      </c>
      <c r="B6081" s="31"/>
      <c r="C6081" s="32">
        <v>0.9</v>
      </c>
      <c r="D6081" s="32">
        <v>0.4</v>
      </c>
      <c r="E6081" s="32">
        <v>0.85</v>
      </c>
      <c r="F6081" s="32">
        <v>1.35</v>
      </c>
      <c r="G6081" s="32">
        <f t="shared" si="65"/>
        <v>0.41310000000000008</v>
      </c>
    </row>
    <row r="6082" spans="1:7" x14ac:dyDescent="0.25">
      <c r="A6082" s="31" t="s">
        <v>1051</v>
      </c>
      <c r="B6082" s="31"/>
      <c r="C6082" s="32">
        <v>0.9</v>
      </c>
      <c r="D6082" s="32">
        <v>0.4</v>
      </c>
      <c r="E6082" s="32">
        <v>0.85</v>
      </c>
      <c r="F6082" s="32">
        <v>1.35</v>
      </c>
      <c r="G6082" s="32">
        <f t="shared" si="65"/>
        <v>0.41310000000000008</v>
      </c>
    </row>
    <row r="6083" spans="1:7" x14ac:dyDescent="0.25">
      <c r="A6083" s="31" t="s">
        <v>1051</v>
      </c>
      <c r="B6083" s="31"/>
      <c r="C6083" s="32">
        <v>7.2</v>
      </c>
      <c r="D6083" s="32">
        <v>0.4</v>
      </c>
      <c r="E6083" s="32">
        <v>0.85</v>
      </c>
      <c r="F6083" s="32">
        <v>1.35</v>
      </c>
      <c r="G6083" s="32">
        <f t="shared" si="65"/>
        <v>3.3048000000000006</v>
      </c>
    </row>
    <row r="6084" spans="1:7" x14ac:dyDescent="0.25">
      <c r="A6084" s="31" t="s">
        <v>1051</v>
      </c>
      <c r="B6084" s="31"/>
      <c r="C6084" s="32">
        <v>6</v>
      </c>
      <c r="D6084" s="32">
        <v>0.85</v>
      </c>
      <c r="E6084" s="32"/>
      <c r="F6084" s="32">
        <v>1.35</v>
      </c>
      <c r="G6084" s="32">
        <f t="shared" si="65"/>
        <v>6.8849999999999998</v>
      </c>
    </row>
    <row r="6085" spans="1:7" x14ac:dyDescent="0.25">
      <c r="A6085" s="31" t="s">
        <v>1052</v>
      </c>
      <c r="B6085" s="31"/>
      <c r="C6085" s="32">
        <v>53.6</v>
      </c>
      <c r="D6085" s="32">
        <v>0.4</v>
      </c>
      <c r="E6085" s="32">
        <v>0.3</v>
      </c>
      <c r="F6085" s="32">
        <v>-1</v>
      </c>
      <c r="G6085" s="32">
        <f t="shared" si="65"/>
        <v>-6.4320000000000004</v>
      </c>
    </row>
    <row r="6086" spans="1:7" x14ac:dyDescent="0.25">
      <c r="A6086" s="31" t="s">
        <v>1052</v>
      </c>
      <c r="B6086" s="31"/>
      <c r="C6086" s="32">
        <v>0.9</v>
      </c>
      <c r="D6086" s="32">
        <v>0.4</v>
      </c>
      <c r="E6086" s="32">
        <v>0.3</v>
      </c>
      <c r="F6086" s="32">
        <v>-1</v>
      </c>
      <c r="G6086" s="32">
        <f t="shared" si="65"/>
        <v>-0.10800000000000001</v>
      </c>
    </row>
    <row r="6087" spans="1:7" x14ac:dyDescent="0.25">
      <c r="A6087" s="31" t="s">
        <v>1052</v>
      </c>
      <c r="B6087" s="31"/>
      <c r="C6087" s="32">
        <v>0.9</v>
      </c>
      <c r="D6087" s="32">
        <v>0.4</v>
      </c>
      <c r="E6087" s="32">
        <v>0.3</v>
      </c>
      <c r="F6087" s="32">
        <v>-1</v>
      </c>
      <c r="G6087" s="32">
        <f t="shared" si="65"/>
        <v>-0.10800000000000001</v>
      </c>
    </row>
    <row r="6088" spans="1:7" x14ac:dyDescent="0.25">
      <c r="A6088" s="31" t="s">
        <v>1052</v>
      </c>
      <c r="B6088" s="31"/>
      <c r="C6088" s="32">
        <v>7.2</v>
      </c>
      <c r="D6088" s="32">
        <v>0.4</v>
      </c>
      <c r="E6088" s="32">
        <v>0.3</v>
      </c>
      <c r="F6088" s="32">
        <v>-1</v>
      </c>
      <c r="G6088" s="32">
        <f t="shared" si="65"/>
        <v>-0.8640000000000001</v>
      </c>
    </row>
    <row r="6089" spans="1:7" x14ac:dyDescent="0.25">
      <c r="A6089" s="31" t="s">
        <v>1052</v>
      </c>
      <c r="B6089" s="31"/>
      <c r="C6089" s="32">
        <v>6</v>
      </c>
      <c r="D6089" s="32">
        <v>0.3</v>
      </c>
      <c r="E6089" s="32"/>
      <c r="F6089" s="32">
        <v>-1</v>
      </c>
      <c r="G6089" s="32">
        <f t="shared" si="65"/>
        <v>-1.7999999999999998</v>
      </c>
    </row>
    <row r="6091" spans="1:7" ht="45" customHeight="1" x14ac:dyDescent="0.25">
      <c r="A6091" s="28" t="s">
        <v>2205</v>
      </c>
      <c r="B6091" s="28" t="s">
        <v>1011</v>
      </c>
      <c r="C6091" s="28" t="s">
        <v>98</v>
      </c>
      <c r="D6091" s="29" t="s">
        <v>40</v>
      </c>
      <c r="E6091" s="71" t="s">
        <v>99</v>
      </c>
      <c r="F6091" s="71" t="s">
        <v>99</v>
      </c>
      <c r="G6091" s="30">
        <f>SUM(G6092:G6102)</f>
        <v>26.306399999999996</v>
      </c>
    </row>
    <row r="6092" spans="1:7" x14ac:dyDescent="0.25">
      <c r="A6092" s="31" t="s">
        <v>1048</v>
      </c>
      <c r="B6092" s="31"/>
      <c r="C6092" s="32"/>
      <c r="D6092" s="32"/>
      <c r="E6092" s="32"/>
      <c r="F6092" s="32"/>
      <c r="G6092" s="32"/>
    </row>
    <row r="6093" spans="1:7" x14ac:dyDescent="0.25">
      <c r="A6093" s="31" t="s">
        <v>1051</v>
      </c>
      <c r="B6093" s="31"/>
      <c r="C6093" s="32">
        <v>53.6</v>
      </c>
      <c r="D6093" s="32">
        <v>0.4</v>
      </c>
      <c r="E6093" s="32">
        <v>0.85</v>
      </c>
      <c r="F6093" s="32">
        <v>1.35</v>
      </c>
      <c r="G6093" s="32">
        <f t="shared" ref="G6093:G6102" si="66">PRODUCT(C6093:F6093)</f>
        <v>24.602400000000003</v>
      </c>
    </row>
    <row r="6094" spans="1:7" x14ac:dyDescent="0.25">
      <c r="A6094" s="31" t="s">
        <v>1051</v>
      </c>
      <c r="B6094" s="31"/>
      <c r="C6094" s="32">
        <v>0.9</v>
      </c>
      <c r="D6094" s="32">
        <v>0.4</v>
      </c>
      <c r="E6094" s="32">
        <v>0.85</v>
      </c>
      <c r="F6094" s="32">
        <v>1.35</v>
      </c>
      <c r="G6094" s="32">
        <f t="shared" si="66"/>
        <v>0.41310000000000008</v>
      </c>
    </row>
    <row r="6095" spans="1:7" x14ac:dyDescent="0.25">
      <c r="A6095" s="31" t="s">
        <v>1051</v>
      </c>
      <c r="B6095" s="31"/>
      <c r="C6095" s="32">
        <v>0.9</v>
      </c>
      <c r="D6095" s="32">
        <v>0.4</v>
      </c>
      <c r="E6095" s="32">
        <v>0.85</v>
      </c>
      <c r="F6095" s="32">
        <v>1.35</v>
      </c>
      <c r="G6095" s="32">
        <f t="shared" si="66"/>
        <v>0.41310000000000008</v>
      </c>
    </row>
    <row r="6096" spans="1:7" x14ac:dyDescent="0.25">
      <c r="A6096" s="31" t="s">
        <v>1051</v>
      </c>
      <c r="B6096" s="31"/>
      <c r="C6096" s="32">
        <v>7.2</v>
      </c>
      <c r="D6096" s="32">
        <v>0.4</v>
      </c>
      <c r="E6096" s="32">
        <v>0.85</v>
      </c>
      <c r="F6096" s="32">
        <v>1.35</v>
      </c>
      <c r="G6096" s="32">
        <f t="shared" si="66"/>
        <v>3.3048000000000006</v>
      </c>
    </row>
    <row r="6097" spans="1:7" x14ac:dyDescent="0.25">
      <c r="A6097" s="31" t="s">
        <v>1051</v>
      </c>
      <c r="B6097" s="31"/>
      <c r="C6097" s="32">
        <v>6</v>
      </c>
      <c r="D6097" s="32">
        <v>0.85</v>
      </c>
      <c r="E6097" s="32"/>
      <c r="F6097" s="32">
        <v>1.35</v>
      </c>
      <c r="G6097" s="32">
        <f t="shared" si="66"/>
        <v>6.8849999999999998</v>
      </c>
    </row>
    <row r="6098" spans="1:7" x14ac:dyDescent="0.25">
      <c r="A6098" s="31" t="s">
        <v>1052</v>
      </c>
      <c r="B6098" s="31"/>
      <c r="C6098" s="32">
        <v>53.6</v>
      </c>
      <c r="D6098" s="32">
        <v>0.4</v>
      </c>
      <c r="E6098" s="32">
        <v>0.3</v>
      </c>
      <c r="F6098" s="32">
        <v>-1</v>
      </c>
      <c r="G6098" s="32">
        <f t="shared" si="66"/>
        <v>-6.4320000000000004</v>
      </c>
    </row>
    <row r="6099" spans="1:7" x14ac:dyDescent="0.25">
      <c r="A6099" s="31" t="s">
        <v>1052</v>
      </c>
      <c r="B6099" s="31"/>
      <c r="C6099" s="32">
        <v>0.9</v>
      </c>
      <c r="D6099" s="32">
        <v>0.4</v>
      </c>
      <c r="E6099" s="32">
        <v>0.3</v>
      </c>
      <c r="F6099" s="32">
        <v>-1</v>
      </c>
      <c r="G6099" s="32">
        <f t="shared" si="66"/>
        <v>-0.10800000000000001</v>
      </c>
    </row>
    <row r="6100" spans="1:7" x14ac:dyDescent="0.25">
      <c r="A6100" s="31" t="s">
        <v>1052</v>
      </c>
      <c r="B6100" s="31"/>
      <c r="C6100" s="32">
        <v>0.9</v>
      </c>
      <c r="D6100" s="32">
        <v>0.4</v>
      </c>
      <c r="E6100" s="32">
        <v>0.3</v>
      </c>
      <c r="F6100" s="32">
        <v>-1</v>
      </c>
      <c r="G6100" s="32">
        <f t="shared" si="66"/>
        <v>-0.10800000000000001</v>
      </c>
    </row>
    <row r="6101" spans="1:7" x14ac:dyDescent="0.25">
      <c r="A6101" s="31" t="s">
        <v>1052</v>
      </c>
      <c r="B6101" s="31"/>
      <c r="C6101" s="32">
        <v>7.2</v>
      </c>
      <c r="D6101" s="32">
        <v>0.4</v>
      </c>
      <c r="E6101" s="32">
        <v>0.3</v>
      </c>
      <c r="F6101" s="32">
        <v>-1</v>
      </c>
      <c r="G6101" s="32">
        <f t="shared" si="66"/>
        <v>-0.8640000000000001</v>
      </c>
    </row>
    <row r="6102" spans="1:7" x14ac:dyDescent="0.25">
      <c r="A6102" s="31" t="s">
        <v>1052</v>
      </c>
      <c r="B6102" s="31"/>
      <c r="C6102" s="32">
        <v>6</v>
      </c>
      <c r="D6102" s="32">
        <v>0.3</v>
      </c>
      <c r="E6102" s="32"/>
      <c r="F6102" s="32">
        <v>-1</v>
      </c>
      <c r="G6102" s="32">
        <f t="shared" si="66"/>
        <v>-1.7999999999999998</v>
      </c>
    </row>
    <row r="6104" spans="1:7" ht="45" customHeight="1" x14ac:dyDescent="0.25">
      <c r="A6104" s="28" t="s">
        <v>2206</v>
      </c>
      <c r="B6104" s="28" t="s">
        <v>1011</v>
      </c>
      <c r="C6104" s="28" t="s">
        <v>100</v>
      </c>
      <c r="D6104" s="29" t="s">
        <v>40</v>
      </c>
      <c r="E6104" s="71" t="s">
        <v>101</v>
      </c>
      <c r="F6104" s="71" t="s">
        <v>101</v>
      </c>
      <c r="G6104" s="30">
        <f>SUM(G6105:G6115)</f>
        <v>26.306399999999996</v>
      </c>
    </row>
    <row r="6105" spans="1:7" x14ac:dyDescent="0.25">
      <c r="A6105" s="31" t="s">
        <v>1048</v>
      </c>
      <c r="B6105" s="31"/>
      <c r="C6105" s="32"/>
      <c r="D6105" s="32"/>
      <c r="E6105" s="32"/>
      <c r="F6105" s="32"/>
      <c r="G6105" s="32"/>
    </row>
    <row r="6106" spans="1:7" x14ac:dyDescent="0.25">
      <c r="A6106" s="31" t="s">
        <v>1051</v>
      </c>
      <c r="B6106" s="31"/>
      <c r="C6106" s="32">
        <v>53.6</v>
      </c>
      <c r="D6106" s="32">
        <v>0.4</v>
      </c>
      <c r="E6106" s="32">
        <v>0.85</v>
      </c>
      <c r="F6106" s="32">
        <v>1.35</v>
      </c>
      <c r="G6106" s="32">
        <f t="shared" ref="G6106:G6115" si="67">PRODUCT(C6106:F6106)</f>
        <v>24.602400000000003</v>
      </c>
    </row>
    <row r="6107" spans="1:7" x14ac:dyDescent="0.25">
      <c r="A6107" s="31" t="s">
        <v>1051</v>
      </c>
      <c r="B6107" s="31"/>
      <c r="C6107" s="32">
        <v>0.9</v>
      </c>
      <c r="D6107" s="32">
        <v>0.4</v>
      </c>
      <c r="E6107" s="32">
        <v>0.85</v>
      </c>
      <c r="F6107" s="32">
        <v>1.35</v>
      </c>
      <c r="G6107" s="32">
        <f t="shared" si="67"/>
        <v>0.41310000000000008</v>
      </c>
    </row>
    <row r="6108" spans="1:7" x14ac:dyDescent="0.25">
      <c r="A6108" s="31" t="s">
        <v>1051</v>
      </c>
      <c r="B6108" s="31"/>
      <c r="C6108" s="32">
        <v>0.9</v>
      </c>
      <c r="D6108" s="32">
        <v>0.4</v>
      </c>
      <c r="E6108" s="32">
        <v>0.85</v>
      </c>
      <c r="F6108" s="32">
        <v>1.35</v>
      </c>
      <c r="G6108" s="32">
        <f t="shared" si="67"/>
        <v>0.41310000000000008</v>
      </c>
    </row>
    <row r="6109" spans="1:7" x14ac:dyDescent="0.25">
      <c r="A6109" s="31" t="s">
        <v>1051</v>
      </c>
      <c r="B6109" s="31"/>
      <c r="C6109" s="32">
        <v>7.2</v>
      </c>
      <c r="D6109" s="32">
        <v>0.4</v>
      </c>
      <c r="E6109" s="32">
        <v>0.85</v>
      </c>
      <c r="F6109" s="32">
        <v>1.35</v>
      </c>
      <c r="G6109" s="32">
        <f t="shared" si="67"/>
        <v>3.3048000000000006</v>
      </c>
    </row>
    <row r="6110" spans="1:7" x14ac:dyDescent="0.25">
      <c r="A6110" s="31" t="s">
        <v>1051</v>
      </c>
      <c r="B6110" s="31"/>
      <c r="C6110" s="32">
        <v>6</v>
      </c>
      <c r="D6110" s="32">
        <v>0.85</v>
      </c>
      <c r="E6110" s="32"/>
      <c r="F6110" s="32">
        <v>1.35</v>
      </c>
      <c r="G6110" s="32">
        <f t="shared" si="67"/>
        <v>6.8849999999999998</v>
      </c>
    </row>
    <row r="6111" spans="1:7" x14ac:dyDescent="0.25">
      <c r="A6111" s="31" t="s">
        <v>1052</v>
      </c>
      <c r="B6111" s="31"/>
      <c r="C6111" s="32">
        <v>53.6</v>
      </c>
      <c r="D6111" s="32">
        <v>0.4</v>
      </c>
      <c r="E6111" s="32">
        <v>0.3</v>
      </c>
      <c r="F6111" s="32">
        <v>-1</v>
      </c>
      <c r="G6111" s="32">
        <f t="shared" si="67"/>
        <v>-6.4320000000000004</v>
      </c>
    </row>
    <row r="6112" spans="1:7" x14ac:dyDescent="0.25">
      <c r="A6112" s="31" t="s">
        <v>1052</v>
      </c>
      <c r="B6112" s="31"/>
      <c r="C6112" s="32">
        <v>0.9</v>
      </c>
      <c r="D6112" s="32">
        <v>0.4</v>
      </c>
      <c r="E6112" s="32">
        <v>0.3</v>
      </c>
      <c r="F6112" s="32">
        <v>-1</v>
      </c>
      <c r="G6112" s="32">
        <f t="shared" si="67"/>
        <v>-0.10800000000000001</v>
      </c>
    </row>
    <row r="6113" spans="1:7" x14ac:dyDescent="0.25">
      <c r="A6113" s="31" t="s">
        <v>1052</v>
      </c>
      <c r="B6113" s="31"/>
      <c r="C6113" s="32">
        <v>0.9</v>
      </c>
      <c r="D6113" s="32">
        <v>0.4</v>
      </c>
      <c r="E6113" s="32">
        <v>0.3</v>
      </c>
      <c r="F6113" s="32">
        <v>-1</v>
      </c>
      <c r="G6113" s="32">
        <f t="shared" si="67"/>
        <v>-0.10800000000000001</v>
      </c>
    </row>
    <row r="6114" spans="1:7" x14ac:dyDescent="0.25">
      <c r="A6114" s="31" t="s">
        <v>1052</v>
      </c>
      <c r="B6114" s="31"/>
      <c r="C6114" s="32">
        <v>7.2</v>
      </c>
      <c r="D6114" s="32">
        <v>0.4</v>
      </c>
      <c r="E6114" s="32">
        <v>0.3</v>
      </c>
      <c r="F6114" s="32">
        <v>-1</v>
      </c>
      <c r="G6114" s="32">
        <f t="shared" si="67"/>
        <v>-0.8640000000000001</v>
      </c>
    </row>
    <row r="6115" spans="1:7" x14ac:dyDescent="0.25">
      <c r="A6115" s="31" t="s">
        <v>1052</v>
      </c>
      <c r="B6115" s="31"/>
      <c r="C6115" s="32">
        <v>6</v>
      </c>
      <c r="D6115" s="32">
        <v>0.3</v>
      </c>
      <c r="E6115" s="32"/>
      <c r="F6115" s="32">
        <v>-1</v>
      </c>
      <c r="G6115" s="32">
        <f t="shared" si="67"/>
        <v>-1.7999999999999998</v>
      </c>
    </row>
    <row r="6117" spans="1:7" ht="45" customHeight="1" x14ac:dyDescent="0.25">
      <c r="A6117" s="28" t="s">
        <v>2207</v>
      </c>
      <c r="B6117" s="28" t="s">
        <v>1011</v>
      </c>
      <c r="C6117" s="28" t="s">
        <v>102</v>
      </c>
      <c r="D6117" s="29" t="s">
        <v>40</v>
      </c>
      <c r="E6117" s="71" t="s">
        <v>103</v>
      </c>
      <c r="F6117" s="71" t="s">
        <v>103</v>
      </c>
      <c r="G6117" s="30">
        <f>SUM(G6118:G6123)</f>
        <v>6.48</v>
      </c>
    </row>
    <row r="6118" spans="1:7" x14ac:dyDescent="0.25">
      <c r="A6118" s="31" t="s">
        <v>1048</v>
      </c>
      <c r="B6118" s="31"/>
      <c r="C6118" s="32"/>
      <c r="D6118" s="32"/>
      <c r="E6118" s="32"/>
      <c r="F6118" s="32"/>
      <c r="G6118" s="32"/>
    </row>
    <row r="6119" spans="1:7" x14ac:dyDescent="0.25">
      <c r="A6119" s="31" t="s">
        <v>1049</v>
      </c>
      <c r="B6119" s="31"/>
      <c r="C6119" s="32">
        <v>53.6</v>
      </c>
      <c r="D6119" s="32">
        <v>0.4</v>
      </c>
      <c r="E6119" s="32">
        <v>0.15</v>
      </c>
      <c r="F6119" s="32">
        <v>1.35</v>
      </c>
      <c r="G6119" s="32">
        <f>PRODUCT(C6119:F6119)</f>
        <v>4.3416000000000006</v>
      </c>
    </row>
    <row r="6120" spans="1:7" x14ac:dyDescent="0.25">
      <c r="A6120" s="31" t="s">
        <v>1049</v>
      </c>
      <c r="B6120" s="31"/>
      <c r="C6120" s="32">
        <v>0.9</v>
      </c>
      <c r="D6120" s="32">
        <v>0.4</v>
      </c>
      <c r="E6120" s="32">
        <v>0.15</v>
      </c>
      <c r="F6120" s="32">
        <v>1.35</v>
      </c>
      <c r="G6120" s="32">
        <f>PRODUCT(C6120:F6120)</f>
        <v>7.2900000000000006E-2</v>
      </c>
    </row>
    <row r="6121" spans="1:7" x14ac:dyDescent="0.25">
      <c r="A6121" s="31" t="s">
        <v>1049</v>
      </c>
      <c r="B6121" s="31"/>
      <c r="C6121" s="32">
        <v>0.9</v>
      </c>
      <c r="D6121" s="32">
        <v>0.4</v>
      </c>
      <c r="E6121" s="32">
        <v>0.15</v>
      </c>
      <c r="F6121" s="32">
        <v>1.35</v>
      </c>
      <c r="G6121" s="32">
        <f>PRODUCT(C6121:F6121)</f>
        <v>7.2900000000000006E-2</v>
      </c>
    </row>
    <row r="6122" spans="1:7" x14ac:dyDescent="0.25">
      <c r="A6122" s="31" t="s">
        <v>1049</v>
      </c>
      <c r="B6122" s="31"/>
      <c r="C6122" s="32">
        <v>6</v>
      </c>
      <c r="D6122" s="32"/>
      <c r="E6122" s="32">
        <v>0.15</v>
      </c>
      <c r="F6122" s="32">
        <v>1.35</v>
      </c>
      <c r="G6122" s="32">
        <f>PRODUCT(C6122:F6122)</f>
        <v>1.2149999999999999</v>
      </c>
    </row>
    <row r="6123" spans="1:7" x14ac:dyDescent="0.25">
      <c r="A6123" s="31" t="s">
        <v>1050</v>
      </c>
      <c r="B6123" s="31"/>
      <c r="C6123" s="32">
        <v>7.2</v>
      </c>
      <c r="D6123" s="32">
        <v>0.4</v>
      </c>
      <c r="E6123" s="32">
        <v>0.2</v>
      </c>
      <c r="F6123" s="32">
        <v>1.35</v>
      </c>
      <c r="G6123" s="32">
        <f>PRODUCT(C6123:F6123)</f>
        <v>0.77760000000000018</v>
      </c>
    </row>
    <row r="6125" spans="1:7" ht="45" customHeight="1" x14ac:dyDescent="0.25">
      <c r="A6125" s="28" t="s">
        <v>2208</v>
      </c>
      <c r="B6125" s="28" t="s">
        <v>1011</v>
      </c>
      <c r="C6125" s="28" t="s">
        <v>104</v>
      </c>
      <c r="D6125" s="29" t="s">
        <v>40</v>
      </c>
      <c r="E6125" s="71" t="s">
        <v>105</v>
      </c>
      <c r="F6125" s="71" t="s">
        <v>105</v>
      </c>
      <c r="G6125" s="30">
        <f>SUM(G6126:G6131)</f>
        <v>6.48</v>
      </c>
    </row>
    <row r="6126" spans="1:7" x14ac:dyDescent="0.25">
      <c r="A6126" s="31" t="s">
        <v>1048</v>
      </c>
      <c r="B6126" s="31"/>
      <c r="C6126" s="32"/>
      <c r="D6126" s="32"/>
      <c r="E6126" s="32"/>
      <c r="F6126" s="32"/>
      <c r="G6126" s="32"/>
    </row>
    <row r="6127" spans="1:7" x14ac:dyDescent="0.25">
      <c r="A6127" s="31" t="s">
        <v>1049</v>
      </c>
      <c r="B6127" s="31"/>
      <c r="C6127" s="32">
        <v>53.6</v>
      </c>
      <c r="D6127" s="32">
        <v>0.4</v>
      </c>
      <c r="E6127" s="32">
        <v>0.15</v>
      </c>
      <c r="F6127" s="32">
        <v>1.35</v>
      </c>
      <c r="G6127" s="32">
        <f>PRODUCT(C6127:F6127)</f>
        <v>4.3416000000000006</v>
      </c>
    </row>
    <row r="6128" spans="1:7" x14ac:dyDescent="0.25">
      <c r="A6128" s="31" t="s">
        <v>1049</v>
      </c>
      <c r="B6128" s="31"/>
      <c r="C6128" s="32">
        <v>0.9</v>
      </c>
      <c r="D6128" s="32">
        <v>0.4</v>
      </c>
      <c r="E6128" s="32">
        <v>0.15</v>
      </c>
      <c r="F6128" s="32">
        <v>1.35</v>
      </c>
      <c r="G6128" s="32">
        <f>PRODUCT(C6128:F6128)</f>
        <v>7.2900000000000006E-2</v>
      </c>
    </row>
    <row r="6129" spans="1:7" x14ac:dyDescent="0.25">
      <c r="A6129" s="31" t="s">
        <v>1049</v>
      </c>
      <c r="B6129" s="31"/>
      <c r="C6129" s="32">
        <v>0.9</v>
      </c>
      <c r="D6129" s="32">
        <v>0.4</v>
      </c>
      <c r="E6129" s="32">
        <v>0.15</v>
      </c>
      <c r="F6129" s="32">
        <v>1.35</v>
      </c>
      <c r="G6129" s="32">
        <f>PRODUCT(C6129:F6129)</f>
        <v>7.2900000000000006E-2</v>
      </c>
    </row>
    <row r="6130" spans="1:7" x14ac:dyDescent="0.25">
      <c r="A6130" s="31" t="s">
        <v>1049</v>
      </c>
      <c r="B6130" s="31"/>
      <c r="C6130" s="32">
        <v>6</v>
      </c>
      <c r="D6130" s="32"/>
      <c r="E6130" s="32">
        <v>0.15</v>
      </c>
      <c r="F6130" s="32">
        <v>1.35</v>
      </c>
      <c r="G6130" s="32">
        <f>PRODUCT(C6130:F6130)</f>
        <v>1.2149999999999999</v>
      </c>
    </row>
    <row r="6131" spans="1:7" x14ac:dyDescent="0.25">
      <c r="A6131" s="31" t="s">
        <v>1050</v>
      </c>
      <c r="B6131" s="31"/>
      <c r="C6131" s="32">
        <v>7.2</v>
      </c>
      <c r="D6131" s="32">
        <v>0.4</v>
      </c>
      <c r="E6131" s="32">
        <v>0.2</v>
      </c>
      <c r="F6131" s="32">
        <v>1.35</v>
      </c>
      <c r="G6131" s="32">
        <f>PRODUCT(C6131:F6131)</f>
        <v>0.77760000000000018</v>
      </c>
    </row>
    <row r="6133" spans="1:7" ht="45" customHeight="1" x14ac:dyDescent="0.25">
      <c r="A6133" s="28" t="s">
        <v>2209</v>
      </c>
      <c r="B6133" s="28" t="s">
        <v>1011</v>
      </c>
      <c r="C6133" s="28" t="s">
        <v>106</v>
      </c>
      <c r="D6133" s="29" t="s">
        <v>40</v>
      </c>
      <c r="E6133" s="71" t="s">
        <v>107</v>
      </c>
      <c r="F6133" s="71" t="s">
        <v>107</v>
      </c>
      <c r="G6133" s="30">
        <f>SUM(G6134:G6134)</f>
        <v>0.5</v>
      </c>
    </row>
    <row r="6134" spans="1:7" x14ac:dyDescent="0.25">
      <c r="A6134" s="31"/>
      <c r="B6134" s="31"/>
      <c r="C6134" s="32">
        <v>0.5</v>
      </c>
      <c r="D6134" s="32"/>
      <c r="E6134" s="32"/>
      <c r="F6134" s="32"/>
      <c r="G6134" s="32">
        <f>PRODUCT(C6134:F6134)</f>
        <v>0.5</v>
      </c>
    </row>
    <row r="6136" spans="1:7" x14ac:dyDescent="0.25">
      <c r="B6136" t="s">
        <v>1009</v>
      </c>
      <c r="C6136" s="26" t="s">
        <v>6</v>
      </c>
      <c r="D6136" s="27" t="s">
        <v>7</v>
      </c>
      <c r="E6136" s="26" t="s">
        <v>8</v>
      </c>
    </row>
    <row r="6137" spans="1:7" x14ac:dyDescent="0.25">
      <c r="B6137" t="s">
        <v>1009</v>
      </c>
      <c r="C6137" s="26" t="s">
        <v>9</v>
      </c>
      <c r="D6137" s="27" t="s">
        <v>479</v>
      </c>
      <c r="E6137" s="26" t="s">
        <v>480</v>
      </c>
    </row>
    <row r="6138" spans="1:7" x14ac:dyDescent="0.25">
      <c r="B6138" t="s">
        <v>1009</v>
      </c>
      <c r="C6138" s="26" t="s">
        <v>11</v>
      </c>
      <c r="D6138" s="27" t="s">
        <v>7</v>
      </c>
      <c r="E6138" s="26" t="s">
        <v>12</v>
      </c>
    </row>
    <row r="6140" spans="1:7" ht="45" customHeight="1" x14ac:dyDescent="0.25">
      <c r="A6140" s="28" t="s">
        <v>2210</v>
      </c>
      <c r="B6140" s="28" t="s">
        <v>1011</v>
      </c>
      <c r="C6140" s="28" t="s">
        <v>14</v>
      </c>
      <c r="D6140" s="29" t="s">
        <v>15</v>
      </c>
      <c r="E6140" s="71" t="s">
        <v>16</v>
      </c>
      <c r="F6140" s="71" t="s">
        <v>16</v>
      </c>
      <c r="G6140" s="30">
        <f>SUM(G6141:G6141)</f>
        <v>100</v>
      </c>
    </row>
    <row r="6141" spans="1:7" x14ac:dyDescent="0.25">
      <c r="A6141" s="31"/>
      <c r="B6141" s="31"/>
      <c r="C6141" s="32">
        <v>100</v>
      </c>
      <c r="D6141" s="32"/>
      <c r="E6141" s="32"/>
      <c r="F6141" s="32"/>
      <c r="G6141" s="32">
        <f>PRODUCT(C6141:F6141)</f>
        <v>100</v>
      </c>
    </row>
    <row r="6143" spans="1:7" ht="45" customHeight="1" x14ac:dyDescent="0.25">
      <c r="A6143" s="28" t="s">
        <v>2211</v>
      </c>
      <c r="B6143" s="28" t="s">
        <v>1011</v>
      </c>
      <c r="C6143" s="28" t="s">
        <v>17</v>
      </c>
      <c r="D6143" s="29" t="s">
        <v>18</v>
      </c>
      <c r="E6143" s="71" t="s">
        <v>19</v>
      </c>
      <c r="F6143" s="71" t="s">
        <v>19</v>
      </c>
      <c r="G6143" s="30">
        <f>SUM(G6144:G6144)</f>
        <v>20</v>
      </c>
    </row>
    <row r="6144" spans="1:7" x14ac:dyDescent="0.25">
      <c r="A6144" s="31"/>
      <c r="B6144" s="31"/>
      <c r="C6144" s="32">
        <v>20</v>
      </c>
      <c r="D6144" s="32"/>
      <c r="E6144" s="32"/>
      <c r="F6144" s="32"/>
      <c r="G6144" s="32">
        <f>PRODUCT(C6144:F6144)</f>
        <v>20</v>
      </c>
    </row>
    <row r="6146" spans="1:7" ht="45" customHeight="1" x14ac:dyDescent="0.25">
      <c r="A6146" s="28" t="s">
        <v>2212</v>
      </c>
      <c r="B6146" s="28" t="s">
        <v>1011</v>
      </c>
      <c r="C6146" s="28" t="s">
        <v>20</v>
      </c>
      <c r="D6146" s="29" t="s">
        <v>18</v>
      </c>
      <c r="E6146" s="71" t="s">
        <v>21</v>
      </c>
      <c r="F6146" s="71" t="s">
        <v>21</v>
      </c>
      <c r="G6146" s="30">
        <f>SUM(G6147:G6147)</f>
        <v>10</v>
      </c>
    </row>
    <row r="6147" spans="1:7" x14ac:dyDescent="0.25">
      <c r="A6147" s="31"/>
      <c r="B6147" s="31"/>
      <c r="C6147" s="32">
        <v>10</v>
      </c>
      <c r="D6147" s="32"/>
      <c r="E6147" s="32"/>
      <c r="F6147" s="32"/>
      <c r="G6147" s="32">
        <f>PRODUCT(C6147:F6147)</f>
        <v>10</v>
      </c>
    </row>
    <row r="6149" spans="1:7" ht="45" customHeight="1" x14ac:dyDescent="0.25">
      <c r="A6149" s="28" t="s">
        <v>2213</v>
      </c>
      <c r="B6149" s="28" t="s">
        <v>1011</v>
      </c>
      <c r="C6149" s="28" t="s">
        <v>22</v>
      </c>
      <c r="D6149" s="29" t="s">
        <v>15</v>
      </c>
      <c r="E6149" s="71" t="s">
        <v>23</v>
      </c>
      <c r="F6149" s="71" t="s">
        <v>23</v>
      </c>
      <c r="G6149" s="30">
        <f>SUM(G6150:G6150)</f>
        <v>249</v>
      </c>
    </row>
    <row r="6150" spans="1:7" x14ac:dyDescent="0.25">
      <c r="A6150" s="31"/>
      <c r="B6150" s="31"/>
      <c r="C6150" s="32">
        <v>249</v>
      </c>
      <c r="D6150" s="32"/>
      <c r="E6150" s="32"/>
      <c r="F6150" s="32"/>
      <c r="G6150" s="32">
        <f>PRODUCT(C6150:F6150)</f>
        <v>249</v>
      </c>
    </row>
    <row r="6152" spans="1:7" ht="45" customHeight="1" x14ac:dyDescent="0.25">
      <c r="A6152" s="28" t="s">
        <v>2214</v>
      </c>
      <c r="B6152" s="28" t="s">
        <v>1011</v>
      </c>
      <c r="C6152" s="28" t="s">
        <v>24</v>
      </c>
      <c r="D6152" s="29" t="s">
        <v>18</v>
      </c>
      <c r="E6152" s="71" t="s">
        <v>25</v>
      </c>
      <c r="F6152" s="71" t="s">
        <v>25</v>
      </c>
      <c r="G6152" s="30">
        <f>SUM(G6153:G6155)</f>
        <v>15</v>
      </c>
    </row>
    <row r="6153" spans="1:7" x14ac:dyDescent="0.25">
      <c r="A6153" s="31" t="s">
        <v>1016</v>
      </c>
      <c r="B6153" s="31"/>
      <c r="C6153" s="32">
        <v>12</v>
      </c>
      <c r="D6153" s="32"/>
      <c r="E6153" s="32"/>
      <c r="F6153" s="32"/>
      <c r="G6153" s="32">
        <f>PRODUCT(C6153:F6153)</f>
        <v>12</v>
      </c>
    </row>
    <row r="6154" spans="1:7" x14ac:dyDescent="0.25">
      <c r="A6154" s="31" t="s">
        <v>1017</v>
      </c>
      <c r="B6154" s="31"/>
      <c r="C6154" s="32">
        <v>2</v>
      </c>
      <c r="D6154" s="32"/>
      <c r="E6154" s="32"/>
      <c r="F6154" s="32"/>
      <c r="G6154" s="32">
        <f>PRODUCT(C6154:F6154)</f>
        <v>2</v>
      </c>
    </row>
    <row r="6155" spans="1:7" x14ac:dyDescent="0.25">
      <c r="A6155" s="31" t="s">
        <v>1018</v>
      </c>
      <c r="B6155" s="31"/>
      <c r="C6155" s="32">
        <v>1</v>
      </c>
      <c r="D6155" s="32"/>
      <c r="E6155" s="32"/>
      <c r="F6155" s="32"/>
      <c r="G6155" s="32">
        <f>PRODUCT(C6155:F6155)</f>
        <v>1</v>
      </c>
    </row>
    <row r="6157" spans="1:7" ht="45" customHeight="1" x14ac:dyDescent="0.25">
      <c r="A6157" s="28" t="s">
        <v>2215</v>
      </c>
      <c r="B6157" s="28" t="s">
        <v>1011</v>
      </c>
      <c r="C6157" s="28" t="s">
        <v>26</v>
      </c>
      <c r="D6157" s="29" t="s">
        <v>18</v>
      </c>
      <c r="E6157" s="71" t="s">
        <v>27</v>
      </c>
      <c r="F6157" s="71" t="s">
        <v>27</v>
      </c>
      <c r="G6157" s="30">
        <f>SUM(G6158:G6159)</f>
        <v>3</v>
      </c>
    </row>
    <row r="6158" spans="1:7" x14ac:dyDescent="0.25">
      <c r="A6158" s="31" t="s">
        <v>1020</v>
      </c>
      <c r="B6158" s="31"/>
      <c r="C6158" s="32">
        <v>2</v>
      </c>
      <c r="D6158" s="32"/>
      <c r="E6158" s="32"/>
      <c r="F6158" s="32"/>
      <c r="G6158" s="32">
        <f>PRODUCT(C6158:F6158)</f>
        <v>2</v>
      </c>
    </row>
    <row r="6159" spans="1:7" x14ac:dyDescent="0.25">
      <c r="A6159" s="31" t="s">
        <v>1021</v>
      </c>
      <c r="B6159" s="31"/>
      <c r="C6159" s="32">
        <v>1</v>
      </c>
      <c r="D6159" s="32"/>
      <c r="E6159" s="32"/>
      <c r="F6159" s="32"/>
      <c r="G6159" s="32">
        <f>PRODUCT(C6159:F6159)</f>
        <v>1</v>
      </c>
    </row>
    <row r="6161" spans="1:7" ht="45" customHeight="1" x14ac:dyDescent="0.25">
      <c r="A6161" s="28" t="s">
        <v>2216</v>
      </c>
      <c r="B6161" s="28" t="s">
        <v>1011</v>
      </c>
      <c r="C6161" s="28" t="s">
        <v>28</v>
      </c>
      <c r="D6161" s="29" t="s">
        <v>18</v>
      </c>
      <c r="E6161" s="71" t="s">
        <v>29</v>
      </c>
      <c r="F6161" s="71" t="s">
        <v>29</v>
      </c>
      <c r="G6161" s="30">
        <f>SUM(G6162:G6164)</f>
        <v>6</v>
      </c>
    </row>
    <row r="6162" spans="1:7" x14ac:dyDescent="0.25">
      <c r="A6162" s="31" t="s">
        <v>1023</v>
      </c>
      <c r="B6162" s="31"/>
      <c r="C6162" s="32">
        <v>1</v>
      </c>
      <c r="D6162" s="32"/>
      <c r="E6162" s="32"/>
      <c r="F6162" s="32"/>
      <c r="G6162" s="32">
        <f>PRODUCT(C6162:F6162)</f>
        <v>1</v>
      </c>
    </row>
    <row r="6163" spans="1:7" x14ac:dyDescent="0.25">
      <c r="A6163" s="31" t="s">
        <v>1024</v>
      </c>
      <c r="B6163" s="31"/>
      <c r="C6163" s="32">
        <v>4</v>
      </c>
      <c r="D6163" s="32"/>
      <c r="E6163" s="32"/>
      <c r="F6163" s="32"/>
      <c r="G6163" s="32">
        <f>PRODUCT(C6163:F6163)</f>
        <v>4</v>
      </c>
    </row>
    <row r="6164" spans="1:7" x14ac:dyDescent="0.25">
      <c r="A6164" s="31" t="s">
        <v>1025</v>
      </c>
      <c r="B6164" s="31"/>
      <c r="C6164" s="32">
        <v>1</v>
      </c>
      <c r="D6164" s="32"/>
      <c r="E6164" s="32"/>
      <c r="F6164" s="32"/>
      <c r="G6164" s="32">
        <f>PRODUCT(C6164:F6164)</f>
        <v>1</v>
      </c>
    </row>
    <row r="6166" spans="1:7" ht="45" customHeight="1" x14ac:dyDescent="0.25">
      <c r="A6166" s="28" t="s">
        <v>2217</v>
      </c>
      <c r="B6166" s="28" t="s">
        <v>1011</v>
      </c>
      <c r="C6166" s="28" t="s">
        <v>30</v>
      </c>
      <c r="D6166" s="29" t="s">
        <v>31</v>
      </c>
      <c r="E6166" s="71" t="s">
        <v>32</v>
      </c>
      <c r="F6166" s="71" t="s">
        <v>32</v>
      </c>
      <c r="G6166" s="30">
        <f>SUM(G6167:G6167)</f>
        <v>31</v>
      </c>
    </row>
    <row r="6167" spans="1:7" x14ac:dyDescent="0.25">
      <c r="A6167" s="31"/>
      <c r="B6167" s="31"/>
      <c r="C6167" s="32">
        <v>31</v>
      </c>
      <c r="D6167" s="32"/>
      <c r="E6167" s="32"/>
      <c r="F6167" s="32"/>
      <c r="G6167" s="32">
        <f>PRODUCT(C6167:F6167)</f>
        <v>31</v>
      </c>
    </row>
    <row r="6169" spans="1:7" ht="45" customHeight="1" x14ac:dyDescent="0.25">
      <c r="A6169" s="28" t="s">
        <v>2218</v>
      </c>
      <c r="B6169" s="28" t="s">
        <v>1011</v>
      </c>
      <c r="C6169" s="28" t="s">
        <v>33</v>
      </c>
      <c r="D6169" s="29" t="s">
        <v>31</v>
      </c>
      <c r="E6169" s="71" t="s">
        <v>34</v>
      </c>
      <c r="F6169" s="71" t="s">
        <v>34</v>
      </c>
      <c r="G6169" s="30">
        <f>SUM(G6170:G6170)</f>
        <v>31</v>
      </c>
    </row>
    <row r="6170" spans="1:7" x14ac:dyDescent="0.25">
      <c r="A6170" s="31"/>
      <c r="B6170" s="31"/>
      <c r="C6170" s="32">
        <v>31</v>
      </c>
      <c r="D6170" s="32"/>
      <c r="E6170" s="32"/>
      <c r="F6170" s="32"/>
      <c r="G6170" s="32">
        <f>PRODUCT(C6170:F6170)</f>
        <v>31</v>
      </c>
    </row>
    <row r="6172" spans="1:7" x14ac:dyDescent="0.25">
      <c r="B6172" t="s">
        <v>1009</v>
      </c>
      <c r="C6172" s="26" t="s">
        <v>6</v>
      </c>
      <c r="D6172" s="27" t="s">
        <v>7</v>
      </c>
      <c r="E6172" s="26" t="s">
        <v>8</v>
      </c>
    </row>
    <row r="6173" spans="1:7" x14ac:dyDescent="0.25">
      <c r="B6173" t="s">
        <v>1009</v>
      </c>
      <c r="C6173" s="26" t="s">
        <v>9</v>
      </c>
      <c r="D6173" s="27" t="s">
        <v>479</v>
      </c>
      <c r="E6173" s="26" t="s">
        <v>480</v>
      </c>
    </row>
    <row r="6174" spans="1:7" x14ac:dyDescent="0.25">
      <c r="B6174" t="s">
        <v>1009</v>
      </c>
      <c r="C6174" s="26" t="s">
        <v>11</v>
      </c>
      <c r="D6174" s="27" t="s">
        <v>36</v>
      </c>
      <c r="E6174" s="26" t="s">
        <v>37</v>
      </c>
    </row>
    <row r="6176" spans="1:7" ht="45" customHeight="1" x14ac:dyDescent="0.25">
      <c r="A6176" s="28" t="s">
        <v>2219</v>
      </c>
      <c r="B6176" s="28" t="s">
        <v>1011</v>
      </c>
      <c r="C6176" s="28" t="s">
        <v>39</v>
      </c>
      <c r="D6176" s="29" t="s">
        <v>40</v>
      </c>
      <c r="E6176" s="71" t="s">
        <v>41</v>
      </c>
      <c r="F6176" s="71" t="s">
        <v>41</v>
      </c>
      <c r="G6176" s="30">
        <f>SUM(G6177:G6177)</f>
        <v>6</v>
      </c>
    </row>
    <row r="6177" spans="1:7" x14ac:dyDescent="0.25">
      <c r="A6177" s="31"/>
      <c r="B6177" s="31"/>
      <c r="C6177" s="32">
        <v>6</v>
      </c>
      <c r="D6177" s="32"/>
      <c r="E6177" s="32"/>
      <c r="F6177" s="32"/>
      <c r="G6177" s="32">
        <f>PRODUCT(C6177:F6177)</f>
        <v>6</v>
      </c>
    </row>
    <row r="6179" spans="1:7" x14ac:dyDescent="0.25">
      <c r="B6179" t="s">
        <v>1009</v>
      </c>
      <c r="C6179" s="26" t="s">
        <v>6</v>
      </c>
      <c r="D6179" s="27" t="s">
        <v>7</v>
      </c>
      <c r="E6179" s="26" t="s">
        <v>8</v>
      </c>
    </row>
    <row r="6180" spans="1:7" x14ac:dyDescent="0.25">
      <c r="B6180" t="s">
        <v>1009</v>
      </c>
      <c r="C6180" s="26" t="s">
        <v>9</v>
      </c>
      <c r="D6180" s="27" t="s">
        <v>479</v>
      </c>
      <c r="E6180" s="26" t="s">
        <v>480</v>
      </c>
    </row>
    <row r="6181" spans="1:7" x14ac:dyDescent="0.25">
      <c r="B6181" t="s">
        <v>1009</v>
      </c>
      <c r="C6181" s="26" t="s">
        <v>11</v>
      </c>
      <c r="D6181" s="27" t="s">
        <v>42</v>
      </c>
      <c r="E6181" s="26" t="s">
        <v>43</v>
      </c>
    </row>
    <row r="6183" spans="1:7" ht="45" customHeight="1" x14ac:dyDescent="0.25">
      <c r="A6183" s="28" t="s">
        <v>2220</v>
      </c>
      <c r="B6183" s="28" t="s">
        <v>1011</v>
      </c>
      <c r="C6183" s="28" t="s">
        <v>45</v>
      </c>
      <c r="D6183" s="29" t="s">
        <v>31</v>
      </c>
      <c r="E6183" s="71" t="s">
        <v>46</v>
      </c>
      <c r="F6183" s="71" t="s">
        <v>46</v>
      </c>
      <c r="G6183" s="30">
        <f>SUM(G6184:G6185)</f>
        <v>46.96</v>
      </c>
    </row>
    <row r="6184" spans="1:7" x14ac:dyDescent="0.25">
      <c r="A6184" s="31"/>
      <c r="B6184" s="31"/>
      <c r="C6184" s="32">
        <v>1</v>
      </c>
      <c r="D6184" s="32">
        <v>0.4</v>
      </c>
      <c r="E6184" s="32"/>
      <c r="F6184" s="32"/>
      <c r="G6184" s="32">
        <f>PRODUCT(C6184:F6184)</f>
        <v>0.4</v>
      </c>
    </row>
    <row r="6185" spans="1:7" x14ac:dyDescent="0.25">
      <c r="A6185" s="31"/>
      <c r="B6185" s="31"/>
      <c r="C6185" s="32">
        <v>116.4</v>
      </c>
      <c r="D6185" s="32">
        <v>0.4</v>
      </c>
      <c r="E6185" s="32"/>
      <c r="F6185" s="32"/>
      <c r="G6185" s="32">
        <f>PRODUCT(C6185:F6185)</f>
        <v>46.56</v>
      </c>
    </row>
    <row r="6187" spans="1:7" ht="45" customHeight="1" x14ac:dyDescent="0.25">
      <c r="A6187" s="28" t="s">
        <v>2221</v>
      </c>
      <c r="B6187" s="28" t="s">
        <v>1011</v>
      </c>
      <c r="C6187" s="28" t="s">
        <v>47</v>
      </c>
      <c r="D6187" s="29" t="s">
        <v>31</v>
      </c>
      <c r="E6187" s="71" t="s">
        <v>48</v>
      </c>
      <c r="F6187" s="71" t="s">
        <v>48</v>
      </c>
      <c r="G6187" s="30">
        <f>SUM(G6188:G6188)</f>
        <v>13</v>
      </c>
    </row>
    <row r="6188" spans="1:7" x14ac:dyDescent="0.25">
      <c r="A6188" s="31"/>
      <c r="B6188" s="31"/>
      <c r="C6188" s="32">
        <v>13</v>
      </c>
      <c r="D6188" s="32"/>
      <c r="E6188" s="32"/>
      <c r="F6188" s="32"/>
      <c r="G6188" s="32">
        <f>PRODUCT(C6188:F6188)</f>
        <v>13</v>
      </c>
    </row>
    <row r="6190" spans="1:7" ht="45" customHeight="1" x14ac:dyDescent="0.25">
      <c r="A6190" s="28" t="s">
        <v>2222</v>
      </c>
      <c r="B6190" s="28" t="s">
        <v>1011</v>
      </c>
      <c r="C6190" s="28" t="s">
        <v>49</v>
      </c>
      <c r="D6190" s="29" t="s">
        <v>31</v>
      </c>
      <c r="E6190" s="71" t="s">
        <v>50</v>
      </c>
      <c r="F6190" s="71" t="s">
        <v>50</v>
      </c>
      <c r="G6190" s="30">
        <f>SUM(G6191:G6191)</f>
        <v>2.92</v>
      </c>
    </row>
    <row r="6191" spans="1:7" x14ac:dyDescent="0.25">
      <c r="A6191" s="31"/>
      <c r="B6191" s="31"/>
      <c r="C6191" s="32">
        <v>7.3</v>
      </c>
      <c r="D6191" s="32">
        <v>0.4</v>
      </c>
      <c r="E6191" s="32"/>
      <c r="F6191" s="32"/>
      <c r="G6191" s="32">
        <f>PRODUCT(C6191:F6191)</f>
        <v>2.92</v>
      </c>
    </row>
    <row r="6193" spans="1:7" ht="45" customHeight="1" x14ac:dyDescent="0.25">
      <c r="A6193" s="28" t="s">
        <v>2223</v>
      </c>
      <c r="B6193" s="28" t="s">
        <v>1011</v>
      </c>
      <c r="C6193" s="28" t="s">
        <v>51</v>
      </c>
      <c r="D6193" s="29" t="s">
        <v>15</v>
      </c>
      <c r="E6193" s="71" t="s">
        <v>52</v>
      </c>
      <c r="F6193" s="71" t="s">
        <v>52</v>
      </c>
      <c r="G6193" s="30">
        <f>SUM(G6194:G6194)</f>
        <v>14.6</v>
      </c>
    </row>
    <row r="6194" spans="1:7" x14ac:dyDescent="0.25">
      <c r="A6194" s="31"/>
      <c r="B6194" s="31"/>
      <c r="C6194" s="32">
        <v>7.3</v>
      </c>
      <c r="D6194" s="32">
        <v>2</v>
      </c>
      <c r="E6194" s="32"/>
      <c r="F6194" s="32"/>
      <c r="G6194" s="32">
        <f>PRODUCT(C6194:F6194)</f>
        <v>14.6</v>
      </c>
    </row>
    <row r="6196" spans="1:7" ht="45" customHeight="1" x14ac:dyDescent="0.25">
      <c r="A6196" s="28" t="s">
        <v>2224</v>
      </c>
      <c r="B6196" s="28" t="s">
        <v>1011</v>
      </c>
      <c r="C6196" s="28" t="s">
        <v>484</v>
      </c>
      <c r="D6196" s="29" t="s">
        <v>15</v>
      </c>
      <c r="E6196" s="71" t="s">
        <v>485</v>
      </c>
      <c r="F6196" s="71" t="s">
        <v>485</v>
      </c>
      <c r="G6196" s="30">
        <f>SUM(G6197:G6197)</f>
        <v>5</v>
      </c>
    </row>
    <row r="6197" spans="1:7" x14ac:dyDescent="0.25">
      <c r="A6197" s="31"/>
      <c r="B6197" s="31"/>
      <c r="C6197" s="32">
        <v>5</v>
      </c>
      <c r="D6197" s="32"/>
      <c r="E6197" s="32"/>
      <c r="F6197" s="32"/>
      <c r="G6197" s="32">
        <f>PRODUCT(C6197:F6197)</f>
        <v>5</v>
      </c>
    </row>
    <row r="6199" spans="1:7" x14ac:dyDescent="0.25">
      <c r="B6199" t="s">
        <v>1009</v>
      </c>
      <c r="C6199" s="26" t="s">
        <v>6</v>
      </c>
      <c r="D6199" s="27" t="s">
        <v>7</v>
      </c>
      <c r="E6199" s="26" t="s">
        <v>8</v>
      </c>
    </row>
    <row r="6200" spans="1:7" x14ac:dyDescent="0.25">
      <c r="B6200" t="s">
        <v>1009</v>
      </c>
      <c r="C6200" s="26" t="s">
        <v>9</v>
      </c>
      <c r="D6200" s="27" t="s">
        <v>479</v>
      </c>
      <c r="E6200" s="26" t="s">
        <v>480</v>
      </c>
    </row>
    <row r="6201" spans="1:7" x14ac:dyDescent="0.25">
      <c r="B6201" t="s">
        <v>1009</v>
      </c>
      <c r="C6201" s="26" t="s">
        <v>11</v>
      </c>
      <c r="D6201" s="27" t="s">
        <v>53</v>
      </c>
      <c r="E6201" s="26" t="s">
        <v>54</v>
      </c>
    </row>
    <row r="6203" spans="1:7" ht="45" customHeight="1" x14ac:dyDescent="0.25">
      <c r="A6203" s="28" t="s">
        <v>2225</v>
      </c>
      <c r="B6203" s="28" t="s">
        <v>1011</v>
      </c>
      <c r="C6203" s="28" t="s">
        <v>56</v>
      </c>
      <c r="D6203" s="29" t="s">
        <v>40</v>
      </c>
      <c r="E6203" s="71" t="s">
        <v>57</v>
      </c>
      <c r="F6203" s="71" t="s">
        <v>57</v>
      </c>
      <c r="G6203" s="30">
        <f>SUM(G6204:G6206)</f>
        <v>42.398000000000003</v>
      </c>
    </row>
    <row r="6204" spans="1:7" x14ac:dyDescent="0.25">
      <c r="A6204" s="31"/>
      <c r="B6204" s="31"/>
      <c r="C6204" s="32">
        <v>1</v>
      </c>
      <c r="D6204" s="32">
        <v>0.4</v>
      </c>
      <c r="E6204" s="32">
        <v>0.85</v>
      </c>
      <c r="F6204" s="32"/>
      <c r="G6204" s="32">
        <f>PRODUCT(C6204:F6204)</f>
        <v>0.34</v>
      </c>
    </row>
    <row r="6205" spans="1:7" x14ac:dyDescent="0.25">
      <c r="A6205" s="31"/>
      <c r="B6205" s="31"/>
      <c r="C6205" s="32">
        <v>116.4</v>
      </c>
      <c r="D6205" s="32">
        <v>0.4</v>
      </c>
      <c r="E6205" s="32">
        <v>0.85</v>
      </c>
      <c r="F6205" s="32"/>
      <c r="G6205" s="32">
        <f>PRODUCT(C6205:F6205)</f>
        <v>39.576000000000001</v>
      </c>
    </row>
    <row r="6206" spans="1:7" x14ac:dyDescent="0.25">
      <c r="A6206" s="31"/>
      <c r="B6206" s="31"/>
      <c r="C6206" s="32">
        <v>7.3</v>
      </c>
      <c r="D6206" s="32">
        <v>0.4</v>
      </c>
      <c r="E6206" s="32">
        <v>0.85</v>
      </c>
      <c r="F6206" s="32"/>
      <c r="G6206" s="32">
        <f>PRODUCT(C6206:F6206)</f>
        <v>2.4819999999999998</v>
      </c>
    </row>
    <row r="6208" spans="1:7" ht="45" customHeight="1" x14ac:dyDescent="0.25">
      <c r="A6208" s="28" t="s">
        <v>2226</v>
      </c>
      <c r="B6208" s="28" t="s">
        <v>1011</v>
      </c>
      <c r="C6208" s="28" t="s">
        <v>58</v>
      </c>
      <c r="D6208" s="29" t="s">
        <v>40</v>
      </c>
      <c r="E6208" s="71" t="s">
        <v>59</v>
      </c>
      <c r="F6208" s="71" t="s">
        <v>59</v>
      </c>
      <c r="G6208" s="30">
        <f>SUM(G6209:G6209)</f>
        <v>11.049999999999999</v>
      </c>
    </row>
    <row r="6209" spans="1:7" x14ac:dyDescent="0.25">
      <c r="A6209" s="31"/>
      <c r="B6209" s="31"/>
      <c r="C6209" s="32">
        <v>13</v>
      </c>
      <c r="D6209" s="32">
        <v>0.85</v>
      </c>
      <c r="E6209" s="32"/>
      <c r="F6209" s="32"/>
      <c r="G6209" s="32">
        <f>PRODUCT(C6209:F6209)</f>
        <v>11.049999999999999</v>
      </c>
    </row>
    <row r="6211" spans="1:7" ht="45" customHeight="1" x14ac:dyDescent="0.25">
      <c r="A6211" s="28" t="s">
        <v>2227</v>
      </c>
      <c r="B6211" s="28" t="s">
        <v>1011</v>
      </c>
      <c r="C6211" s="28" t="s">
        <v>60</v>
      </c>
      <c r="D6211" s="29" t="s">
        <v>40</v>
      </c>
      <c r="E6211" s="71" t="s">
        <v>61</v>
      </c>
      <c r="F6211" s="71" t="s">
        <v>61</v>
      </c>
      <c r="G6211" s="30">
        <f>SUM(G6212:G6214)</f>
        <v>27.434000000000005</v>
      </c>
    </row>
    <row r="6212" spans="1:7" x14ac:dyDescent="0.25">
      <c r="A6212" s="31"/>
      <c r="B6212" s="31"/>
      <c r="C6212" s="32">
        <v>1</v>
      </c>
      <c r="D6212" s="32">
        <v>0.4</v>
      </c>
      <c r="E6212" s="32">
        <v>0.55000000000000004</v>
      </c>
      <c r="F6212" s="32"/>
      <c r="G6212" s="32">
        <f>PRODUCT(C6212:F6212)</f>
        <v>0.22000000000000003</v>
      </c>
    </row>
    <row r="6213" spans="1:7" x14ac:dyDescent="0.25">
      <c r="A6213" s="31"/>
      <c r="B6213" s="31"/>
      <c r="C6213" s="32">
        <v>116.4</v>
      </c>
      <c r="D6213" s="32">
        <v>0.4</v>
      </c>
      <c r="E6213" s="32">
        <v>0.55000000000000004</v>
      </c>
      <c r="F6213" s="32"/>
      <c r="G6213" s="32">
        <f>PRODUCT(C6213:F6213)</f>
        <v>25.608000000000004</v>
      </c>
    </row>
    <row r="6214" spans="1:7" x14ac:dyDescent="0.25">
      <c r="A6214" s="31"/>
      <c r="B6214" s="31"/>
      <c r="C6214" s="32">
        <v>7.3</v>
      </c>
      <c r="D6214" s="32">
        <v>0.4</v>
      </c>
      <c r="E6214" s="32">
        <v>0.55000000000000004</v>
      </c>
      <c r="F6214" s="32"/>
      <c r="G6214" s="32">
        <f>PRODUCT(C6214:F6214)</f>
        <v>1.6060000000000001</v>
      </c>
    </row>
    <row r="6216" spans="1:7" ht="45" customHeight="1" x14ac:dyDescent="0.25">
      <c r="A6216" s="28" t="s">
        <v>2228</v>
      </c>
      <c r="B6216" s="28" t="s">
        <v>1011</v>
      </c>
      <c r="C6216" s="28" t="s">
        <v>62</v>
      </c>
      <c r="D6216" s="29" t="s">
        <v>40</v>
      </c>
      <c r="E6216" s="71" t="s">
        <v>63</v>
      </c>
      <c r="F6216" s="71" t="s">
        <v>63</v>
      </c>
      <c r="G6216" s="30">
        <f>SUM(G6217:G6217)</f>
        <v>7.15</v>
      </c>
    </row>
    <row r="6217" spans="1:7" x14ac:dyDescent="0.25">
      <c r="A6217" s="31"/>
      <c r="B6217" s="31"/>
      <c r="C6217" s="32">
        <v>13</v>
      </c>
      <c r="D6217" s="32">
        <v>0.55000000000000004</v>
      </c>
      <c r="E6217" s="32"/>
      <c r="F6217" s="32"/>
      <c r="G6217" s="32">
        <f>PRODUCT(C6217:F6217)</f>
        <v>7.15</v>
      </c>
    </row>
    <row r="6219" spans="1:7" ht="45" customHeight="1" x14ac:dyDescent="0.25">
      <c r="A6219" s="28" t="s">
        <v>2229</v>
      </c>
      <c r="B6219" s="28" t="s">
        <v>1011</v>
      </c>
      <c r="C6219" s="28" t="s">
        <v>64</v>
      </c>
      <c r="D6219" s="29" t="s">
        <v>40</v>
      </c>
      <c r="E6219" s="71" t="s">
        <v>65</v>
      </c>
      <c r="F6219" s="71" t="s">
        <v>65</v>
      </c>
      <c r="G6219" s="30">
        <f>SUM(G6220:G6222)</f>
        <v>14.963999999999999</v>
      </c>
    </row>
    <row r="6220" spans="1:7" x14ac:dyDescent="0.25">
      <c r="A6220" s="31"/>
      <c r="B6220" s="31"/>
      <c r="C6220" s="32">
        <v>1</v>
      </c>
      <c r="D6220" s="32">
        <v>0.4</v>
      </c>
      <c r="E6220" s="32">
        <v>0.3</v>
      </c>
      <c r="F6220" s="32"/>
      <c r="G6220" s="32">
        <f>PRODUCT(C6220:F6220)</f>
        <v>0.12</v>
      </c>
    </row>
    <row r="6221" spans="1:7" x14ac:dyDescent="0.25">
      <c r="A6221" s="31"/>
      <c r="B6221" s="31"/>
      <c r="C6221" s="32">
        <v>116.4</v>
      </c>
      <c r="D6221" s="32">
        <v>0.4</v>
      </c>
      <c r="E6221" s="32">
        <v>0.3</v>
      </c>
      <c r="F6221" s="32"/>
      <c r="G6221" s="32">
        <f>PRODUCT(C6221:F6221)</f>
        <v>13.968</v>
      </c>
    </row>
    <row r="6222" spans="1:7" x14ac:dyDescent="0.25">
      <c r="A6222" s="31"/>
      <c r="B6222" s="31"/>
      <c r="C6222" s="32">
        <v>7.3</v>
      </c>
      <c r="D6222" s="32">
        <v>0.4</v>
      </c>
      <c r="E6222" s="32">
        <v>0.3</v>
      </c>
      <c r="F6222" s="32"/>
      <c r="G6222" s="32">
        <f>PRODUCT(C6222:F6222)</f>
        <v>0.876</v>
      </c>
    </row>
    <row r="6224" spans="1:7" ht="45" customHeight="1" x14ac:dyDescent="0.25">
      <c r="A6224" s="28" t="s">
        <v>2230</v>
      </c>
      <c r="B6224" s="28" t="s">
        <v>1011</v>
      </c>
      <c r="C6224" s="28" t="s">
        <v>66</v>
      </c>
      <c r="D6224" s="29" t="s">
        <v>40</v>
      </c>
      <c r="E6224" s="71" t="s">
        <v>67</v>
      </c>
      <c r="F6224" s="71" t="s">
        <v>67</v>
      </c>
      <c r="G6224" s="30">
        <f>SUM(G6225:G6225)</f>
        <v>3.9</v>
      </c>
    </row>
    <row r="6225" spans="1:7" x14ac:dyDescent="0.25">
      <c r="A6225" s="31"/>
      <c r="B6225" s="31"/>
      <c r="C6225" s="32">
        <v>13</v>
      </c>
      <c r="D6225" s="32">
        <v>0.3</v>
      </c>
      <c r="E6225" s="32"/>
      <c r="F6225" s="32"/>
      <c r="G6225" s="32">
        <f>PRODUCT(C6225:F6225)</f>
        <v>3.9</v>
      </c>
    </row>
    <row r="6227" spans="1:7" x14ac:dyDescent="0.25">
      <c r="B6227" t="s">
        <v>1009</v>
      </c>
      <c r="C6227" s="26" t="s">
        <v>6</v>
      </c>
      <c r="D6227" s="27" t="s">
        <v>7</v>
      </c>
      <c r="E6227" s="26" t="s">
        <v>8</v>
      </c>
    </row>
    <row r="6228" spans="1:7" x14ac:dyDescent="0.25">
      <c r="B6228" t="s">
        <v>1009</v>
      </c>
      <c r="C6228" s="26" t="s">
        <v>9</v>
      </c>
      <c r="D6228" s="27" t="s">
        <v>479</v>
      </c>
      <c r="E6228" s="26" t="s">
        <v>480</v>
      </c>
    </row>
    <row r="6229" spans="1:7" x14ac:dyDescent="0.25">
      <c r="B6229" t="s">
        <v>1009</v>
      </c>
      <c r="C6229" s="26" t="s">
        <v>11</v>
      </c>
      <c r="D6229" s="27" t="s">
        <v>68</v>
      </c>
      <c r="E6229" s="26" t="s">
        <v>69</v>
      </c>
    </row>
    <row r="6231" spans="1:7" ht="45" customHeight="1" x14ac:dyDescent="0.25">
      <c r="A6231" s="28" t="s">
        <v>2231</v>
      </c>
      <c r="B6231" s="28" t="s">
        <v>1011</v>
      </c>
      <c r="C6231" s="28" t="s">
        <v>71</v>
      </c>
      <c r="D6231" s="29" t="s">
        <v>15</v>
      </c>
      <c r="E6231" s="71" t="s">
        <v>72</v>
      </c>
      <c r="F6231" s="71" t="s">
        <v>72</v>
      </c>
      <c r="G6231" s="30">
        <f>SUM(G6232:G6232)</f>
        <v>124.7</v>
      </c>
    </row>
    <row r="6232" spans="1:7" x14ac:dyDescent="0.25">
      <c r="A6232" s="31"/>
      <c r="B6232" s="31"/>
      <c r="C6232" s="32">
        <v>124.7</v>
      </c>
      <c r="D6232" s="32"/>
      <c r="E6232" s="32"/>
      <c r="F6232" s="32"/>
      <c r="G6232" s="32">
        <f>PRODUCT(C6232:F6232)</f>
        <v>124.7</v>
      </c>
    </row>
    <row r="6234" spans="1:7" ht="45" customHeight="1" x14ac:dyDescent="0.25">
      <c r="A6234" s="28" t="s">
        <v>2232</v>
      </c>
      <c r="B6234" s="28" t="s">
        <v>1011</v>
      </c>
      <c r="C6234" s="28" t="s">
        <v>73</v>
      </c>
      <c r="D6234" s="29" t="s">
        <v>18</v>
      </c>
      <c r="E6234" s="71" t="s">
        <v>74</v>
      </c>
      <c r="F6234" s="71" t="s">
        <v>74</v>
      </c>
      <c r="G6234" s="30">
        <f>SUM(G6235:G6235)</f>
        <v>5</v>
      </c>
    </row>
    <row r="6235" spans="1:7" x14ac:dyDescent="0.25">
      <c r="A6235" s="31"/>
      <c r="B6235" s="31"/>
      <c r="C6235" s="32">
        <v>5</v>
      </c>
      <c r="D6235" s="32"/>
      <c r="E6235" s="32"/>
      <c r="F6235" s="32"/>
      <c r="G6235" s="32">
        <f>PRODUCT(C6235:F6235)</f>
        <v>5</v>
      </c>
    </row>
    <row r="6237" spans="1:7" ht="45" customHeight="1" x14ac:dyDescent="0.25">
      <c r="A6237" s="28" t="s">
        <v>2233</v>
      </c>
      <c r="B6237" s="28" t="s">
        <v>1011</v>
      </c>
      <c r="C6237" s="28" t="s">
        <v>75</v>
      </c>
      <c r="D6237" s="29" t="s">
        <v>15</v>
      </c>
      <c r="E6237" s="71" t="s">
        <v>76</v>
      </c>
      <c r="F6237" s="71" t="s">
        <v>76</v>
      </c>
      <c r="G6237" s="30">
        <f>SUM(G6238:G6238)</f>
        <v>124.7</v>
      </c>
    </row>
    <row r="6238" spans="1:7" x14ac:dyDescent="0.25">
      <c r="A6238" s="31"/>
      <c r="B6238" s="31"/>
      <c r="C6238" s="32">
        <v>124.7</v>
      </c>
      <c r="D6238" s="32"/>
      <c r="E6238" s="32"/>
      <c r="F6238" s="32"/>
      <c r="G6238" s="32">
        <f>PRODUCT(C6238:F6238)</f>
        <v>124.7</v>
      </c>
    </row>
    <row r="6240" spans="1:7" ht="45" customHeight="1" x14ac:dyDescent="0.25">
      <c r="A6240" s="28" t="s">
        <v>2234</v>
      </c>
      <c r="B6240" s="28" t="s">
        <v>1011</v>
      </c>
      <c r="C6240" s="28" t="s">
        <v>77</v>
      </c>
      <c r="D6240" s="29" t="s">
        <v>18</v>
      </c>
      <c r="E6240" s="71" t="s">
        <v>78</v>
      </c>
      <c r="F6240" s="71" t="s">
        <v>78</v>
      </c>
      <c r="G6240" s="30">
        <f>SUM(G6241:G6241)</f>
        <v>2</v>
      </c>
    </row>
    <row r="6241" spans="1:7" x14ac:dyDescent="0.25">
      <c r="A6241" s="31"/>
      <c r="B6241" s="31"/>
      <c r="C6241" s="32">
        <v>2</v>
      </c>
      <c r="D6241" s="32"/>
      <c r="E6241" s="32"/>
      <c r="F6241" s="32"/>
      <c r="G6241" s="32">
        <f>PRODUCT(C6241:F6241)</f>
        <v>2</v>
      </c>
    </row>
    <row r="6243" spans="1:7" x14ac:dyDescent="0.25">
      <c r="B6243" t="s">
        <v>1009</v>
      </c>
      <c r="C6243" s="26" t="s">
        <v>6</v>
      </c>
      <c r="D6243" s="27" t="s">
        <v>7</v>
      </c>
      <c r="E6243" s="26" t="s">
        <v>8</v>
      </c>
    </row>
    <row r="6244" spans="1:7" x14ac:dyDescent="0.25">
      <c r="B6244" t="s">
        <v>1009</v>
      </c>
      <c r="C6244" s="26" t="s">
        <v>9</v>
      </c>
      <c r="D6244" s="27" t="s">
        <v>479</v>
      </c>
      <c r="E6244" s="26" t="s">
        <v>480</v>
      </c>
    </row>
    <row r="6245" spans="1:7" x14ac:dyDescent="0.25">
      <c r="B6245" t="s">
        <v>1009</v>
      </c>
      <c r="C6245" s="26" t="s">
        <v>11</v>
      </c>
      <c r="D6245" s="27" t="s">
        <v>79</v>
      </c>
      <c r="E6245" s="26" t="s">
        <v>80</v>
      </c>
    </row>
    <row r="6247" spans="1:7" ht="45" customHeight="1" x14ac:dyDescent="0.25">
      <c r="A6247" s="28" t="s">
        <v>2235</v>
      </c>
      <c r="B6247" s="28" t="s">
        <v>1011</v>
      </c>
      <c r="C6247" s="28" t="s">
        <v>166</v>
      </c>
      <c r="D6247" s="29" t="s">
        <v>18</v>
      </c>
      <c r="E6247" s="71" t="s">
        <v>167</v>
      </c>
      <c r="F6247" s="71" t="s">
        <v>167</v>
      </c>
      <c r="G6247" s="30">
        <f>SUM(G6248:G6248)</f>
        <v>1</v>
      </c>
    </row>
    <row r="6248" spans="1:7" x14ac:dyDescent="0.25">
      <c r="A6248" s="31"/>
      <c r="B6248" s="31"/>
      <c r="C6248" s="32">
        <v>1</v>
      </c>
      <c r="D6248" s="32"/>
      <c r="E6248" s="32"/>
      <c r="F6248" s="32"/>
      <c r="G6248" s="32">
        <f>PRODUCT(C6248:F6248)</f>
        <v>1</v>
      </c>
    </row>
    <row r="6250" spans="1:7" ht="45" customHeight="1" x14ac:dyDescent="0.25">
      <c r="A6250" s="28" t="s">
        <v>2236</v>
      </c>
      <c r="B6250" s="28" t="s">
        <v>1011</v>
      </c>
      <c r="C6250" s="28" t="s">
        <v>126</v>
      </c>
      <c r="D6250" s="29" t="s">
        <v>18</v>
      </c>
      <c r="E6250" s="71" t="s">
        <v>127</v>
      </c>
      <c r="F6250" s="71" t="s">
        <v>127</v>
      </c>
      <c r="G6250" s="30">
        <f>SUM(G6251:G6251)</f>
        <v>1</v>
      </c>
    </row>
    <row r="6251" spans="1:7" x14ac:dyDescent="0.25">
      <c r="A6251" s="31"/>
      <c r="B6251" s="31"/>
      <c r="C6251" s="32">
        <v>1</v>
      </c>
      <c r="D6251" s="32"/>
      <c r="E6251" s="32"/>
      <c r="F6251" s="32"/>
      <c r="G6251" s="32">
        <f>PRODUCT(C6251:F6251)</f>
        <v>1</v>
      </c>
    </row>
    <row r="6253" spans="1:7" ht="45" customHeight="1" x14ac:dyDescent="0.25">
      <c r="A6253" s="28" t="s">
        <v>2237</v>
      </c>
      <c r="B6253" s="28" t="s">
        <v>1011</v>
      </c>
      <c r="C6253" s="28" t="s">
        <v>82</v>
      </c>
      <c r="D6253" s="29" t="s">
        <v>18</v>
      </c>
      <c r="E6253" s="71" t="s">
        <v>83</v>
      </c>
      <c r="F6253" s="71" t="s">
        <v>83</v>
      </c>
      <c r="G6253" s="30">
        <f>SUM(G6254:G6254)</f>
        <v>4</v>
      </c>
    </row>
    <row r="6254" spans="1:7" x14ac:dyDescent="0.25">
      <c r="A6254" s="31"/>
      <c r="B6254" s="31"/>
      <c r="C6254" s="32">
        <v>4</v>
      </c>
      <c r="D6254" s="32"/>
      <c r="E6254" s="32"/>
      <c r="F6254" s="32"/>
      <c r="G6254" s="32">
        <f>PRODUCT(C6254:F6254)</f>
        <v>4</v>
      </c>
    </row>
    <row r="6256" spans="1:7" x14ac:dyDescent="0.25">
      <c r="B6256" t="s">
        <v>1009</v>
      </c>
      <c r="C6256" s="26" t="s">
        <v>6</v>
      </c>
      <c r="D6256" s="27" t="s">
        <v>7</v>
      </c>
      <c r="E6256" s="26" t="s">
        <v>8</v>
      </c>
    </row>
    <row r="6257" spans="1:7" x14ac:dyDescent="0.25">
      <c r="B6257" t="s">
        <v>1009</v>
      </c>
      <c r="C6257" s="26" t="s">
        <v>9</v>
      </c>
      <c r="D6257" s="27" t="s">
        <v>479</v>
      </c>
      <c r="E6257" s="26" t="s">
        <v>480</v>
      </c>
    </row>
    <row r="6258" spans="1:7" x14ac:dyDescent="0.25">
      <c r="B6258" t="s">
        <v>1009</v>
      </c>
      <c r="C6258" s="26" t="s">
        <v>11</v>
      </c>
      <c r="D6258" s="27" t="s">
        <v>84</v>
      </c>
      <c r="E6258" s="26" t="s">
        <v>85</v>
      </c>
    </row>
    <row r="6260" spans="1:7" ht="45" customHeight="1" x14ac:dyDescent="0.25">
      <c r="A6260" s="28" t="s">
        <v>2238</v>
      </c>
      <c r="B6260" s="28" t="s">
        <v>1011</v>
      </c>
      <c r="C6260" s="28" t="s">
        <v>87</v>
      </c>
      <c r="D6260" s="29" t="s">
        <v>31</v>
      </c>
      <c r="E6260" s="71" t="s">
        <v>88</v>
      </c>
      <c r="F6260" s="71" t="s">
        <v>88</v>
      </c>
      <c r="G6260" s="30">
        <f>SUM(G6261:G6263)</f>
        <v>59.96</v>
      </c>
    </row>
    <row r="6261" spans="1:7" x14ac:dyDescent="0.25">
      <c r="A6261" s="31"/>
      <c r="B6261" s="31"/>
      <c r="C6261" s="32">
        <v>1</v>
      </c>
      <c r="D6261" s="32">
        <v>0.4</v>
      </c>
      <c r="E6261" s="32"/>
      <c r="F6261" s="32"/>
      <c r="G6261" s="32">
        <f>PRODUCT(C6261:F6261)</f>
        <v>0.4</v>
      </c>
    </row>
    <row r="6262" spans="1:7" x14ac:dyDescent="0.25">
      <c r="A6262" s="31"/>
      <c r="B6262" s="31"/>
      <c r="C6262" s="32">
        <v>116.4</v>
      </c>
      <c r="D6262" s="32">
        <v>0.4</v>
      </c>
      <c r="E6262" s="32"/>
      <c r="F6262" s="32"/>
      <c r="G6262" s="32">
        <f>PRODUCT(C6262:F6262)</f>
        <v>46.56</v>
      </c>
    </row>
    <row r="6263" spans="1:7" x14ac:dyDescent="0.25">
      <c r="A6263" s="31"/>
      <c r="B6263" s="31"/>
      <c r="C6263" s="32">
        <v>13</v>
      </c>
      <c r="D6263" s="32"/>
      <c r="E6263" s="32"/>
      <c r="F6263" s="32"/>
      <c r="G6263" s="32">
        <f>PRODUCT(C6263:F6263)</f>
        <v>13</v>
      </c>
    </row>
    <row r="6265" spans="1:7" ht="45" customHeight="1" x14ac:dyDescent="0.25">
      <c r="A6265" s="28" t="s">
        <v>2239</v>
      </c>
      <c r="B6265" s="28" t="s">
        <v>1011</v>
      </c>
      <c r="C6265" s="28" t="s">
        <v>89</v>
      </c>
      <c r="D6265" s="29" t="s">
        <v>40</v>
      </c>
      <c r="E6265" s="71" t="s">
        <v>90</v>
      </c>
      <c r="F6265" s="71" t="s">
        <v>90</v>
      </c>
      <c r="G6265" s="30">
        <f>SUM(G6266:G6268)</f>
        <v>5.9960000000000004</v>
      </c>
    </row>
    <row r="6266" spans="1:7" x14ac:dyDescent="0.25">
      <c r="A6266" s="31"/>
      <c r="B6266" s="31"/>
      <c r="C6266" s="32">
        <v>1</v>
      </c>
      <c r="D6266" s="32">
        <v>0.4</v>
      </c>
      <c r="E6266" s="32">
        <v>0.1</v>
      </c>
      <c r="F6266" s="32"/>
      <c r="G6266" s="32">
        <f>PRODUCT(C6266:F6266)</f>
        <v>4.0000000000000008E-2</v>
      </c>
    </row>
    <row r="6267" spans="1:7" x14ac:dyDescent="0.25">
      <c r="A6267" s="31"/>
      <c r="B6267" s="31"/>
      <c r="C6267" s="32">
        <v>116.4</v>
      </c>
      <c r="D6267" s="32">
        <v>0.4</v>
      </c>
      <c r="E6267" s="32">
        <v>0.1</v>
      </c>
      <c r="F6267" s="32"/>
      <c r="G6267" s="32">
        <f>PRODUCT(C6267:F6267)</f>
        <v>4.6560000000000006</v>
      </c>
    </row>
    <row r="6268" spans="1:7" x14ac:dyDescent="0.25">
      <c r="A6268" s="31"/>
      <c r="B6268" s="31"/>
      <c r="C6268" s="32">
        <v>13</v>
      </c>
      <c r="D6268" s="32"/>
      <c r="E6268" s="32">
        <v>0.1</v>
      </c>
      <c r="F6268" s="32"/>
      <c r="G6268" s="32">
        <f>PRODUCT(C6268:F6268)</f>
        <v>1.3</v>
      </c>
    </row>
    <row r="6270" spans="1:7" ht="45" customHeight="1" x14ac:dyDescent="0.25">
      <c r="A6270" s="28" t="s">
        <v>2240</v>
      </c>
      <c r="B6270" s="28" t="s">
        <v>1011</v>
      </c>
      <c r="C6270" s="28" t="s">
        <v>91</v>
      </c>
      <c r="D6270" s="29" t="s">
        <v>31</v>
      </c>
      <c r="E6270" s="71" t="s">
        <v>92</v>
      </c>
      <c r="F6270" s="71" t="s">
        <v>92</v>
      </c>
      <c r="G6270" s="30">
        <f>SUM(G6271:G6271)</f>
        <v>2.92</v>
      </c>
    </row>
    <row r="6271" spans="1:7" x14ac:dyDescent="0.25">
      <c r="A6271" s="31"/>
      <c r="B6271" s="31"/>
      <c r="C6271" s="32">
        <v>7.3</v>
      </c>
      <c r="D6271" s="32">
        <v>0.4</v>
      </c>
      <c r="E6271" s="32"/>
      <c r="F6271" s="32"/>
      <c r="G6271" s="32">
        <f>PRODUCT(C6271:F6271)</f>
        <v>2.92</v>
      </c>
    </row>
    <row r="6273" spans="1:7" ht="45" customHeight="1" x14ac:dyDescent="0.25">
      <c r="A6273" s="28" t="s">
        <v>2241</v>
      </c>
      <c r="B6273" s="28" t="s">
        <v>1011</v>
      </c>
      <c r="C6273" s="28" t="s">
        <v>156</v>
      </c>
      <c r="D6273" s="29" t="s">
        <v>18</v>
      </c>
      <c r="E6273" s="71" t="s">
        <v>157</v>
      </c>
      <c r="F6273" s="71" t="s">
        <v>157</v>
      </c>
      <c r="G6273" s="30">
        <f>SUM(G6274:G6274)</f>
        <v>1</v>
      </c>
    </row>
    <row r="6274" spans="1:7" x14ac:dyDescent="0.25">
      <c r="A6274" s="31"/>
      <c r="B6274" s="31"/>
      <c r="C6274" s="32">
        <v>1</v>
      </c>
      <c r="D6274" s="32"/>
      <c r="E6274" s="32"/>
      <c r="F6274" s="32"/>
      <c r="G6274" s="32">
        <f>PRODUCT(C6274:F6274)</f>
        <v>1</v>
      </c>
    </row>
    <row r="6276" spans="1:7" ht="45" customHeight="1" x14ac:dyDescent="0.25">
      <c r="A6276" s="28" t="s">
        <v>2242</v>
      </c>
      <c r="B6276" s="28" t="s">
        <v>1011</v>
      </c>
      <c r="C6276" s="28" t="s">
        <v>490</v>
      </c>
      <c r="D6276" s="29" t="s">
        <v>15</v>
      </c>
      <c r="E6276" s="71" t="s">
        <v>491</v>
      </c>
      <c r="F6276" s="71" t="s">
        <v>491</v>
      </c>
      <c r="G6276" s="30">
        <f>SUM(G6277:G6277)</f>
        <v>5</v>
      </c>
    </row>
    <row r="6277" spans="1:7" x14ac:dyDescent="0.25">
      <c r="A6277" s="31"/>
      <c r="B6277" s="31"/>
      <c r="C6277" s="32">
        <v>5</v>
      </c>
      <c r="D6277" s="32"/>
      <c r="E6277" s="32"/>
      <c r="F6277" s="32"/>
      <c r="G6277" s="32">
        <f>PRODUCT(C6277:F6277)</f>
        <v>5</v>
      </c>
    </row>
    <row r="6279" spans="1:7" x14ac:dyDescent="0.25">
      <c r="B6279" t="s">
        <v>1009</v>
      </c>
      <c r="C6279" s="26" t="s">
        <v>6</v>
      </c>
      <c r="D6279" s="27" t="s">
        <v>7</v>
      </c>
      <c r="E6279" s="26" t="s">
        <v>8</v>
      </c>
    </row>
    <row r="6280" spans="1:7" x14ac:dyDescent="0.25">
      <c r="B6280" t="s">
        <v>1009</v>
      </c>
      <c r="C6280" s="26" t="s">
        <v>9</v>
      </c>
      <c r="D6280" s="27" t="s">
        <v>479</v>
      </c>
      <c r="E6280" s="26" t="s">
        <v>480</v>
      </c>
    </row>
    <row r="6281" spans="1:7" x14ac:dyDescent="0.25">
      <c r="B6281" t="s">
        <v>1009</v>
      </c>
      <c r="C6281" s="26" t="s">
        <v>11</v>
      </c>
      <c r="D6281" s="27" t="s">
        <v>93</v>
      </c>
      <c r="E6281" s="26" t="s">
        <v>94</v>
      </c>
    </row>
    <row r="6283" spans="1:7" ht="45" customHeight="1" x14ac:dyDescent="0.25">
      <c r="A6283" s="28" t="s">
        <v>2243</v>
      </c>
      <c r="B6283" s="28" t="s">
        <v>1011</v>
      </c>
      <c r="C6283" s="28" t="s">
        <v>96</v>
      </c>
      <c r="D6283" s="29" t="s">
        <v>40</v>
      </c>
      <c r="E6283" s="71" t="s">
        <v>97</v>
      </c>
      <c r="F6283" s="71" t="s">
        <v>97</v>
      </c>
      <c r="G6283" s="30">
        <f>SUM(G6284:G6296)</f>
        <v>66.221099999999993</v>
      </c>
    </row>
    <row r="6284" spans="1:7" x14ac:dyDescent="0.25">
      <c r="A6284" s="31" t="s">
        <v>1048</v>
      </c>
      <c r="B6284" s="31"/>
      <c r="C6284" s="32"/>
      <c r="D6284" s="32"/>
      <c r="E6284" s="32"/>
      <c r="F6284" s="32"/>
      <c r="G6284" s="32"/>
    </row>
    <row r="6285" spans="1:7" x14ac:dyDescent="0.25">
      <c r="A6285" s="31" t="s">
        <v>1049</v>
      </c>
      <c r="B6285" s="31"/>
      <c r="C6285" s="32">
        <v>1</v>
      </c>
      <c r="D6285" s="32">
        <v>0.4</v>
      </c>
      <c r="E6285" s="32">
        <v>0.15</v>
      </c>
      <c r="F6285" s="32">
        <v>1.35</v>
      </c>
      <c r="G6285" s="32">
        <f t="shared" ref="G6285:G6296" si="68">PRODUCT(C6285:F6285)</f>
        <v>8.1000000000000003E-2</v>
      </c>
    </row>
    <row r="6286" spans="1:7" x14ac:dyDescent="0.25">
      <c r="A6286" s="31" t="s">
        <v>1049</v>
      </c>
      <c r="B6286" s="31"/>
      <c r="C6286" s="32">
        <v>116.4</v>
      </c>
      <c r="D6286" s="32">
        <v>0.4</v>
      </c>
      <c r="E6286" s="32">
        <v>0.15</v>
      </c>
      <c r="F6286" s="32">
        <v>1.35</v>
      </c>
      <c r="G6286" s="32">
        <f t="shared" si="68"/>
        <v>9.4283999999999999</v>
      </c>
    </row>
    <row r="6287" spans="1:7" x14ac:dyDescent="0.25">
      <c r="A6287" s="31" t="s">
        <v>1049</v>
      </c>
      <c r="B6287" s="31"/>
      <c r="C6287" s="32">
        <v>13</v>
      </c>
      <c r="D6287" s="32"/>
      <c r="E6287" s="32">
        <v>0.15</v>
      </c>
      <c r="F6287" s="32">
        <v>1.35</v>
      </c>
      <c r="G6287" s="32">
        <f t="shared" si="68"/>
        <v>2.6325000000000003</v>
      </c>
    </row>
    <row r="6288" spans="1:7" x14ac:dyDescent="0.25">
      <c r="A6288" s="31" t="s">
        <v>1050</v>
      </c>
      <c r="B6288" s="31"/>
      <c r="C6288" s="32">
        <v>7.3</v>
      </c>
      <c r="D6288" s="32">
        <v>0.4</v>
      </c>
      <c r="E6288" s="32">
        <v>0.2</v>
      </c>
      <c r="F6288" s="32">
        <v>1.35</v>
      </c>
      <c r="G6288" s="32">
        <f t="shared" si="68"/>
        <v>0.78839999999999999</v>
      </c>
    </row>
    <row r="6289" spans="1:7" x14ac:dyDescent="0.25">
      <c r="A6289" s="31" t="s">
        <v>1051</v>
      </c>
      <c r="B6289" s="31"/>
      <c r="C6289" s="32">
        <v>1</v>
      </c>
      <c r="D6289" s="32">
        <v>0.4</v>
      </c>
      <c r="E6289" s="32">
        <v>0.85</v>
      </c>
      <c r="F6289" s="32">
        <v>1.35</v>
      </c>
      <c r="G6289" s="32">
        <f t="shared" si="68"/>
        <v>0.45900000000000007</v>
      </c>
    </row>
    <row r="6290" spans="1:7" x14ac:dyDescent="0.25">
      <c r="A6290" s="31" t="s">
        <v>1051</v>
      </c>
      <c r="B6290" s="31"/>
      <c r="C6290" s="32">
        <v>116.4</v>
      </c>
      <c r="D6290" s="32">
        <v>0.4</v>
      </c>
      <c r="E6290" s="32">
        <v>0.85</v>
      </c>
      <c r="F6290" s="32">
        <v>1.35</v>
      </c>
      <c r="G6290" s="32">
        <f t="shared" si="68"/>
        <v>53.427600000000005</v>
      </c>
    </row>
    <row r="6291" spans="1:7" x14ac:dyDescent="0.25">
      <c r="A6291" s="31" t="s">
        <v>1051</v>
      </c>
      <c r="B6291" s="31"/>
      <c r="C6291" s="32">
        <v>7.3</v>
      </c>
      <c r="D6291" s="32">
        <v>0.4</v>
      </c>
      <c r="E6291" s="32">
        <v>0.85</v>
      </c>
      <c r="F6291" s="32">
        <v>1.35</v>
      </c>
      <c r="G6291" s="32">
        <f t="shared" si="68"/>
        <v>3.3506999999999998</v>
      </c>
    </row>
    <row r="6292" spans="1:7" x14ac:dyDescent="0.25">
      <c r="A6292" s="31" t="s">
        <v>1051</v>
      </c>
      <c r="B6292" s="31"/>
      <c r="C6292" s="32">
        <v>13</v>
      </c>
      <c r="D6292" s="32">
        <v>0.85</v>
      </c>
      <c r="E6292" s="32"/>
      <c r="F6292" s="32">
        <v>1.35</v>
      </c>
      <c r="G6292" s="32">
        <f t="shared" si="68"/>
        <v>14.9175</v>
      </c>
    </row>
    <row r="6293" spans="1:7" x14ac:dyDescent="0.25">
      <c r="A6293" s="31" t="s">
        <v>1052</v>
      </c>
      <c r="B6293" s="31"/>
      <c r="C6293" s="32">
        <v>116.4</v>
      </c>
      <c r="D6293" s="32">
        <v>0.4</v>
      </c>
      <c r="E6293" s="32">
        <v>0.3</v>
      </c>
      <c r="F6293" s="32">
        <v>-1</v>
      </c>
      <c r="G6293" s="32">
        <f t="shared" si="68"/>
        <v>-13.968</v>
      </c>
    </row>
    <row r="6294" spans="1:7" x14ac:dyDescent="0.25">
      <c r="A6294" s="31" t="s">
        <v>1052</v>
      </c>
      <c r="B6294" s="31"/>
      <c r="C6294" s="32">
        <v>7.3</v>
      </c>
      <c r="D6294" s="32">
        <v>0.4</v>
      </c>
      <c r="E6294" s="32">
        <v>0.3</v>
      </c>
      <c r="F6294" s="32">
        <v>-1</v>
      </c>
      <c r="G6294" s="32">
        <f t="shared" si="68"/>
        <v>-0.876</v>
      </c>
    </row>
    <row r="6295" spans="1:7" x14ac:dyDescent="0.25">
      <c r="A6295" s="31" t="s">
        <v>1052</v>
      </c>
      <c r="B6295" s="31"/>
      <c r="C6295" s="32">
        <v>1</v>
      </c>
      <c r="D6295" s="32">
        <v>0.4</v>
      </c>
      <c r="E6295" s="32">
        <v>0.3</v>
      </c>
      <c r="F6295" s="32">
        <v>-1</v>
      </c>
      <c r="G6295" s="32">
        <f t="shared" si="68"/>
        <v>-0.12</v>
      </c>
    </row>
    <row r="6296" spans="1:7" x14ac:dyDescent="0.25">
      <c r="A6296" s="31" t="s">
        <v>1052</v>
      </c>
      <c r="B6296" s="31"/>
      <c r="C6296" s="32">
        <v>13</v>
      </c>
      <c r="D6296" s="32">
        <v>0.3</v>
      </c>
      <c r="E6296" s="32"/>
      <c r="F6296" s="32">
        <v>-1</v>
      </c>
      <c r="G6296" s="32">
        <f t="shared" si="68"/>
        <v>-3.9</v>
      </c>
    </row>
    <row r="6298" spans="1:7" ht="45" customHeight="1" x14ac:dyDescent="0.25">
      <c r="A6298" s="28" t="s">
        <v>2244</v>
      </c>
      <c r="B6298" s="28" t="s">
        <v>1011</v>
      </c>
      <c r="C6298" s="28" t="s">
        <v>98</v>
      </c>
      <c r="D6298" s="29" t="s">
        <v>40</v>
      </c>
      <c r="E6298" s="71" t="s">
        <v>99</v>
      </c>
      <c r="F6298" s="71" t="s">
        <v>99</v>
      </c>
      <c r="G6298" s="30">
        <f>SUM(G6299:G6307)</f>
        <v>53.290800000000011</v>
      </c>
    </row>
    <row r="6299" spans="1:7" x14ac:dyDescent="0.25">
      <c r="A6299" s="31" t="s">
        <v>1048</v>
      </c>
      <c r="B6299" s="31"/>
      <c r="C6299" s="32"/>
      <c r="D6299" s="32"/>
      <c r="E6299" s="32"/>
      <c r="F6299" s="32"/>
      <c r="G6299" s="32"/>
    </row>
    <row r="6300" spans="1:7" x14ac:dyDescent="0.25">
      <c r="A6300" s="31" t="s">
        <v>1051</v>
      </c>
      <c r="B6300" s="31"/>
      <c r="C6300" s="32">
        <v>1</v>
      </c>
      <c r="D6300" s="32">
        <v>0.4</v>
      </c>
      <c r="E6300" s="32">
        <v>0.85</v>
      </c>
      <c r="F6300" s="32">
        <v>1.35</v>
      </c>
      <c r="G6300" s="32">
        <f t="shared" ref="G6300:G6307" si="69">PRODUCT(C6300:F6300)</f>
        <v>0.45900000000000007</v>
      </c>
    </row>
    <row r="6301" spans="1:7" x14ac:dyDescent="0.25">
      <c r="A6301" s="31" t="s">
        <v>1051</v>
      </c>
      <c r="B6301" s="31"/>
      <c r="C6301" s="32">
        <v>116.4</v>
      </c>
      <c r="D6301" s="32">
        <v>0.4</v>
      </c>
      <c r="E6301" s="32">
        <v>0.85</v>
      </c>
      <c r="F6301" s="32">
        <v>1.35</v>
      </c>
      <c r="G6301" s="32">
        <f t="shared" si="69"/>
        <v>53.427600000000005</v>
      </c>
    </row>
    <row r="6302" spans="1:7" x14ac:dyDescent="0.25">
      <c r="A6302" s="31" t="s">
        <v>1051</v>
      </c>
      <c r="B6302" s="31"/>
      <c r="C6302" s="32">
        <v>7.3</v>
      </c>
      <c r="D6302" s="32">
        <v>0.4</v>
      </c>
      <c r="E6302" s="32">
        <v>0.85</v>
      </c>
      <c r="F6302" s="32">
        <v>1.35</v>
      </c>
      <c r="G6302" s="32">
        <f t="shared" si="69"/>
        <v>3.3506999999999998</v>
      </c>
    </row>
    <row r="6303" spans="1:7" x14ac:dyDescent="0.25">
      <c r="A6303" s="31" t="s">
        <v>1051</v>
      </c>
      <c r="B6303" s="31"/>
      <c r="C6303" s="32">
        <v>13</v>
      </c>
      <c r="D6303" s="32">
        <v>0.85</v>
      </c>
      <c r="E6303" s="32"/>
      <c r="F6303" s="32">
        <v>1.35</v>
      </c>
      <c r="G6303" s="32">
        <f t="shared" si="69"/>
        <v>14.9175</v>
      </c>
    </row>
    <row r="6304" spans="1:7" x14ac:dyDescent="0.25">
      <c r="A6304" s="31" t="s">
        <v>1052</v>
      </c>
      <c r="B6304" s="31"/>
      <c r="C6304" s="32">
        <v>116.4</v>
      </c>
      <c r="D6304" s="32">
        <v>0.4</v>
      </c>
      <c r="E6304" s="32">
        <v>0.3</v>
      </c>
      <c r="F6304" s="32">
        <v>-1</v>
      </c>
      <c r="G6304" s="32">
        <f t="shared" si="69"/>
        <v>-13.968</v>
      </c>
    </row>
    <row r="6305" spans="1:7" x14ac:dyDescent="0.25">
      <c r="A6305" s="31" t="s">
        <v>1052</v>
      </c>
      <c r="B6305" s="31"/>
      <c r="C6305" s="32">
        <v>1</v>
      </c>
      <c r="D6305" s="32">
        <v>0.4</v>
      </c>
      <c r="E6305" s="32">
        <v>0.3</v>
      </c>
      <c r="F6305" s="32">
        <v>-1</v>
      </c>
      <c r="G6305" s="32">
        <f t="shared" si="69"/>
        <v>-0.12</v>
      </c>
    </row>
    <row r="6306" spans="1:7" x14ac:dyDescent="0.25">
      <c r="A6306" s="31" t="s">
        <v>1052</v>
      </c>
      <c r="B6306" s="31"/>
      <c r="C6306" s="32">
        <v>7.3</v>
      </c>
      <c r="D6306" s="32">
        <v>0.4</v>
      </c>
      <c r="E6306" s="32">
        <v>0.3</v>
      </c>
      <c r="F6306" s="32">
        <v>-1</v>
      </c>
      <c r="G6306" s="32">
        <f t="shared" si="69"/>
        <v>-0.876</v>
      </c>
    </row>
    <row r="6307" spans="1:7" x14ac:dyDescent="0.25">
      <c r="A6307" s="31" t="s">
        <v>1052</v>
      </c>
      <c r="B6307" s="31"/>
      <c r="C6307" s="32">
        <v>13</v>
      </c>
      <c r="D6307" s="32">
        <v>0.3</v>
      </c>
      <c r="E6307" s="32"/>
      <c r="F6307" s="32">
        <v>-1</v>
      </c>
      <c r="G6307" s="32">
        <f t="shared" si="69"/>
        <v>-3.9</v>
      </c>
    </row>
    <row r="6309" spans="1:7" ht="45" customHeight="1" x14ac:dyDescent="0.25">
      <c r="A6309" s="28" t="s">
        <v>2245</v>
      </c>
      <c r="B6309" s="28" t="s">
        <v>1011</v>
      </c>
      <c r="C6309" s="28" t="s">
        <v>100</v>
      </c>
      <c r="D6309" s="29" t="s">
        <v>40</v>
      </c>
      <c r="E6309" s="71" t="s">
        <v>101</v>
      </c>
      <c r="F6309" s="71" t="s">
        <v>101</v>
      </c>
      <c r="G6309" s="30">
        <f>SUM(G6310:G6318)</f>
        <v>53.290800000000004</v>
      </c>
    </row>
    <row r="6310" spans="1:7" x14ac:dyDescent="0.25">
      <c r="A6310" s="31" t="s">
        <v>1048</v>
      </c>
      <c r="B6310" s="31"/>
      <c r="C6310" s="32"/>
      <c r="D6310" s="32"/>
      <c r="E6310" s="32"/>
      <c r="F6310" s="32"/>
      <c r="G6310" s="32"/>
    </row>
    <row r="6311" spans="1:7" x14ac:dyDescent="0.25">
      <c r="A6311" s="31" t="s">
        <v>1051</v>
      </c>
      <c r="B6311" s="31"/>
      <c r="C6311" s="32">
        <v>1</v>
      </c>
      <c r="D6311" s="32">
        <v>0.4</v>
      </c>
      <c r="E6311" s="32">
        <v>0.85</v>
      </c>
      <c r="F6311" s="32">
        <v>1.35</v>
      </c>
      <c r="G6311" s="32">
        <f t="shared" ref="G6311:G6318" si="70">PRODUCT(C6311:F6311)</f>
        <v>0.45900000000000007</v>
      </c>
    </row>
    <row r="6312" spans="1:7" x14ac:dyDescent="0.25">
      <c r="A6312" s="31" t="s">
        <v>1051</v>
      </c>
      <c r="B6312" s="31"/>
      <c r="C6312" s="32">
        <v>116.4</v>
      </c>
      <c r="D6312" s="32">
        <v>0.4</v>
      </c>
      <c r="E6312" s="32">
        <v>0.85</v>
      </c>
      <c r="F6312" s="32">
        <v>1.35</v>
      </c>
      <c r="G6312" s="32">
        <f t="shared" si="70"/>
        <v>53.427600000000005</v>
      </c>
    </row>
    <row r="6313" spans="1:7" x14ac:dyDescent="0.25">
      <c r="A6313" s="31" t="s">
        <v>1051</v>
      </c>
      <c r="B6313" s="31"/>
      <c r="C6313" s="32">
        <v>7.3</v>
      </c>
      <c r="D6313" s="32">
        <v>0.4</v>
      </c>
      <c r="E6313" s="32">
        <v>0.85</v>
      </c>
      <c r="F6313" s="32">
        <v>1.35</v>
      </c>
      <c r="G6313" s="32">
        <f t="shared" si="70"/>
        <v>3.3506999999999998</v>
      </c>
    </row>
    <row r="6314" spans="1:7" x14ac:dyDescent="0.25">
      <c r="A6314" s="31" t="s">
        <v>1051</v>
      </c>
      <c r="B6314" s="31"/>
      <c r="C6314" s="32">
        <v>13</v>
      </c>
      <c r="D6314" s="32">
        <v>0.85</v>
      </c>
      <c r="E6314" s="32"/>
      <c r="F6314" s="32">
        <v>1.35</v>
      </c>
      <c r="G6314" s="32">
        <f t="shared" si="70"/>
        <v>14.9175</v>
      </c>
    </row>
    <row r="6315" spans="1:7" x14ac:dyDescent="0.25">
      <c r="A6315" s="31" t="s">
        <v>1052</v>
      </c>
      <c r="B6315" s="31"/>
      <c r="C6315" s="32">
        <v>1</v>
      </c>
      <c r="D6315" s="32">
        <v>0.4</v>
      </c>
      <c r="E6315" s="32">
        <v>0.3</v>
      </c>
      <c r="F6315" s="32">
        <v>-1</v>
      </c>
      <c r="G6315" s="32">
        <f t="shared" si="70"/>
        <v>-0.12</v>
      </c>
    </row>
    <row r="6316" spans="1:7" x14ac:dyDescent="0.25">
      <c r="A6316" s="31" t="s">
        <v>1052</v>
      </c>
      <c r="B6316" s="31"/>
      <c r="C6316" s="32">
        <v>116.4</v>
      </c>
      <c r="D6316" s="32">
        <v>0.4</v>
      </c>
      <c r="E6316" s="32">
        <v>0.3</v>
      </c>
      <c r="F6316" s="32">
        <v>-1</v>
      </c>
      <c r="G6316" s="32">
        <f t="shared" si="70"/>
        <v>-13.968</v>
      </c>
    </row>
    <row r="6317" spans="1:7" x14ac:dyDescent="0.25">
      <c r="A6317" s="31" t="s">
        <v>1052</v>
      </c>
      <c r="B6317" s="31"/>
      <c r="C6317" s="32">
        <v>7.3</v>
      </c>
      <c r="D6317" s="32">
        <v>0.4</v>
      </c>
      <c r="E6317" s="32">
        <v>0.3</v>
      </c>
      <c r="F6317" s="32">
        <v>-1</v>
      </c>
      <c r="G6317" s="32">
        <f t="shared" si="70"/>
        <v>-0.876</v>
      </c>
    </row>
    <row r="6318" spans="1:7" x14ac:dyDescent="0.25">
      <c r="A6318" s="31" t="s">
        <v>1052</v>
      </c>
      <c r="B6318" s="31"/>
      <c r="C6318" s="32">
        <v>13</v>
      </c>
      <c r="D6318" s="32">
        <v>0.3</v>
      </c>
      <c r="E6318" s="32"/>
      <c r="F6318" s="32">
        <v>-1</v>
      </c>
      <c r="G6318" s="32">
        <f t="shared" si="70"/>
        <v>-3.9</v>
      </c>
    </row>
    <row r="6320" spans="1:7" ht="45" customHeight="1" x14ac:dyDescent="0.25">
      <c r="A6320" s="28" t="s">
        <v>2246</v>
      </c>
      <c r="B6320" s="28" t="s">
        <v>1011</v>
      </c>
      <c r="C6320" s="28" t="s">
        <v>102</v>
      </c>
      <c r="D6320" s="29" t="s">
        <v>40</v>
      </c>
      <c r="E6320" s="71" t="s">
        <v>103</v>
      </c>
      <c r="F6320" s="71" t="s">
        <v>103</v>
      </c>
      <c r="G6320" s="30">
        <f>SUM(G6321:G6325)</f>
        <v>12.930299999999999</v>
      </c>
    </row>
    <row r="6321" spans="1:7" x14ac:dyDescent="0.25">
      <c r="A6321" s="31" t="s">
        <v>1048</v>
      </c>
      <c r="B6321" s="31"/>
      <c r="C6321" s="32"/>
      <c r="D6321" s="32"/>
      <c r="E6321" s="32"/>
      <c r="F6321" s="32"/>
      <c r="G6321" s="32"/>
    </row>
    <row r="6322" spans="1:7" x14ac:dyDescent="0.25">
      <c r="A6322" s="31" t="s">
        <v>1049</v>
      </c>
      <c r="B6322" s="31"/>
      <c r="C6322" s="32">
        <v>116.4</v>
      </c>
      <c r="D6322" s="32">
        <v>0.4</v>
      </c>
      <c r="E6322" s="32">
        <v>0.15</v>
      </c>
      <c r="F6322" s="32">
        <v>1.35</v>
      </c>
      <c r="G6322" s="32">
        <f>PRODUCT(C6322:F6322)</f>
        <v>9.4283999999999999</v>
      </c>
    </row>
    <row r="6323" spans="1:7" x14ac:dyDescent="0.25">
      <c r="A6323" s="31" t="s">
        <v>1049</v>
      </c>
      <c r="B6323" s="31"/>
      <c r="C6323" s="32">
        <v>1</v>
      </c>
      <c r="D6323" s="32">
        <v>0.4</v>
      </c>
      <c r="E6323" s="32">
        <v>0.15</v>
      </c>
      <c r="F6323" s="32">
        <v>1.35</v>
      </c>
      <c r="G6323" s="32">
        <f>PRODUCT(C6323:F6323)</f>
        <v>8.1000000000000003E-2</v>
      </c>
    </row>
    <row r="6324" spans="1:7" x14ac:dyDescent="0.25">
      <c r="A6324" s="31" t="s">
        <v>1049</v>
      </c>
      <c r="B6324" s="31"/>
      <c r="C6324" s="32">
        <v>13</v>
      </c>
      <c r="D6324" s="32"/>
      <c r="E6324" s="32">
        <v>0.15</v>
      </c>
      <c r="F6324" s="32">
        <v>1.35</v>
      </c>
      <c r="G6324" s="32">
        <f>PRODUCT(C6324:F6324)</f>
        <v>2.6325000000000003</v>
      </c>
    </row>
    <row r="6325" spans="1:7" x14ac:dyDescent="0.25">
      <c r="A6325" s="31" t="s">
        <v>1050</v>
      </c>
      <c r="B6325" s="31"/>
      <c r="C6325" s="32">
        <v>7.3</v>
      </c>
      <c r="D6325" s="32">
        <v>0.4</v>
      </c>
      <c r="E6325" s="32">
        <v>0.2</v>
      </c>
      <c r="F6325" s="32">
        <v>1.35</v>
      </c>
      <c r="G6325" s="32">
        <f>PRODUCT(C6325:F6325)</f>
        <v>0.78839999999999999</v>
      </c>
    </row>
    <row r="6327" spans="1:7" ht="45" customHeight="1" x14ac:dyDescent="0.25">
      <c r="A6327" s="28" t="s">
        <v>2247</v>
      </c>
      <c r="B6327" s="28" t="s">
        <v>1011</v>
      </c>
      <c r="C6327" s="28" t="s">
        <v>104</v>
      </c>
      <c r="D6327" s="29" t="s">
        <v>40</v>
      </c>
      <c r="E6327" s="71" t="s">
        <v>105</v>
      </c>
      <c r="F6327" s="71" t="s">
        <v>105</v>
      </c>
      <c r="G6327" s="30">
        <f>SUM(G6328:G6332)</f>
        <v>12.930299999999999</v>
      </c>
    </row>
    <row r="6328" spans="1:7" x14ac:dyDescent="0.25">
      <c r="A6328" s="31" t="s">
        <v>1048</v>
      </c>
      <c r="B6328" s="31"/>
      <c r="C6328" s="32"/>
      <c r="D6328" s="32"/>
      <c r="E6328" s="32"/>
      <c r="F6328" s="32"/>
      <c r="G6328" s="32"/>
    </row>
    <row r="6329" spans="1:7" x14ac:dyDescent="0.25">
      <c r="A6329" s="31" t="s">
        <v>1049</v>
      </c>
      <c r="B6329" s="31"/>
      <c r="C6329" s="32">
        <v>1</v>
      </c>
      <c r="D6329" s="32">
        <v>0.4</v>
      </c>
      <c r="E6329" s="32">
        <v>0.15</v>
      </c>
      <c r="F6329" s="32">
        <v>1.35</v>
      </c>
      <c r="G6329" s="32">
        <f>PRODUCT(C6329:F6329)</f>
        <v>8.1000000000000003E-2</v>
      </c>
    </row>
    <row r="6330" spans="1:7" x14ac:dyDescent="0.25">
      <c r="A6330" s="31" t="s">
        <v>1049</v>
      </c>
      <c r="B6330" s="31"/>
      <c r="C6330" s="32">
        <v>116.4</v>
      </c>
      <c r="D6330" s="32">
        <v>0.4</v>
      </c>
      <c r="E6330" s="32">
        <v>0.15</v>
      </c>
      <c r="F6330" s="32">
        <v>1.35</v>
      </c>
      <c r="G6330" s="32">
        <f>PRODUCT(C6330:F6330)</f>
        <v>9.4283999999999999</v>
      </c>
    </row>
    <row r="6331" spans="1:7" x14ac:dyDescent="0.25">
      <c r="A6331" s="31" t="s">
        <v>1049</v>
      </c>
      <c r="B6331" s="31"/>
      <c r="C6331" s="32">
        <v>13</v>
      </c>
      <c r="D6331" s="32"/>
      <c r="E6331" s="32">
        <v>0.15</v>
      </c>
      <c r="F6331" s="32">
        <v>1.35</v>
      </c>
      <c r="G6331" s="32">
        <f>PRODUCT(C6331:F6331)</f>
        <v>2.6325000000000003</v>
      </c>
    </row>
    <row r="6332" spans="1:7" x14ac:dyDescent="0.25">
      <c r="A6332" s="31" t="s">
        <v>1050</v>
      </c>
      <c r="B6332" s="31"/>
      <c r="C6332" s="32">
        <v>7.3</v>
      </c>
      <c r="D6332" s="32">
        <v>0.4</v>
      </c>
      <c r="E6332" s="32">
        <v>0.2</v>
      </c>
      <c r="F6332" s="32">
        <v>1.35</v>
      </c>
      <c r="G6332" s="32">
        <f>PRODUCT(C6332:F6332)</f>
        <v>0.78839999999999999</v>
      </c>
    </row>
    <row r="6334" spans="1:7" ht="45" customHeight="1" x14ac:dyDescent="0.25">
      <c r="A6334" s="28" t="s">
        <v>2248</v>
      </c>
      <c r="B6334" s="28" t="s">
        <v>1011</v>
      </c>
      <c r="C6334" s="28" t="s">
        <v>106</v>
      </c>
      <c r="D6334" s="29" t="s">
        <v>40</v>
      </c>
      <c r="E6334" s="71" t="s">
        <v>107</v>
      </c>
      <c r="F6334" s="71" t="s">
        <v>107</v>
      </c>
      <c r="G6334" s="30">
        <f>SUM(G6335:G6335)</f>
        <v>0.5</v>
      </c>
    </row>
    <row r="6335" spans="1:7" x14ac:dyDescent="0.25">
      <c r="A6335" s="31"/>
      <c r="B6335" s="31"/>
      <c r="C6335" s="32">
        <v>0.5</v>
      </c>
      <c r="D6335" s="32"/>
      <c r="E6335" s="32"/>
      <c r="F6335" s="32"/>
      <c r="G6335" s="32">
        <f>PRODUCT(C6335:F6335)</f>
        <v>0.5</v>
      </c>
    </row>
    <row r="6337" spans="1:7" x14ac:dyDescent="0.25">
      <c r="B6337" t="s">
        <v>1009</v>
      </c>
      <c r="C6337" s="26" t="s">
        <v>6</v>
      </c>
      <c r="D6337" s="27" t="s">
        <v>7</v>
      </c>
      <c r="E6337" s="26" t="s">
        <v>8</v>
      </c>
    </row>
    <row r="6338" spans="1:7" x14ac:dyDescent="0.25">
      <c r="B6338" t="s">
        <v>1009</v>
      </c>
      <c r="C6338" s="26" t="s">
        <v>9</v>
      </c>
      <c r="D6338" s="27" t="s">
        <v>493</v>
      </c>
      <c r="E6338" s="26" t="s">
        <v>494</v>
      </c>
    </row>
    <row r="6339" spans="1:7" x14ac:dyDescent="0.25">
      <c r="B6339" t="s">
        <v>1009</v>
      </c>
      <c r="C6339" s="26" t="s">
        <v>11</v>
      </c>
      <c r="D6339" s="27" t="s">
        <v>7</v>
      </c>
      <c r="E6339" s="26" t="s">
        <v>12</v>
      </c>
    </row>
    <row r="6341" spans="1:7" ht="45" customHeight="1" x14ac:dyDescent="0.25">
      <c r="A6341" s="28" t="s">
        <v>2249</v>
      </c>
      <c r="B6341" s="28" t="s">
        <v>1011</v>
      </c>
      <c r="C6341" s="28" t="s">
        <v>14</v>
      </c>
      <c r="D6341" s="29" t="s">
        <v>15</v>
      </c>
      <c r="E6341" s="71" t="s">
        <v>16</v>
      </c>
      <c r="F6341" s="71" t="s">
        <v>16</v>
      </c>
      <c r="G6341" s="30">
        <f>SUM(G6342:G6342)</f>
        <v>55</v>
      </c>
    </row>
    <row r="6342" spans="1:7" x14ac:dyDescent="0.25">
      <c r="A6342" s="31"/>
      <c r="B6342" s="31"/>
      <c r="C6342" s="32">
        <v>55</v>
      </c>
      <c r="D6342" s="32"/>
      <c r="E6342" s="32"/>
      <c r="F6342" s="32"/>
      <c r="G6342" s="32">
        <f>PRODUCT(C6342:F6342)</f>
        <v>55</v>
      </c>
    </row>
    <row r="6344" spans="1:7" ht="45" customHeight="1" x14ac:dyDescent="0.25">
      <c r="A6344" s="28" t="s">
        <v>2250</v>
      </c>
      <c r="B6344" s="28" t="s">
        <v>1011</v>
      </c>
      <c r="C6344" s="28" t="s">
        <v>17</v>
      </c>
      <c r="D6344" s="29" t="s">
        <v>18</v>
      </c>
      <c r="E6344" s="71" t="s">
        <v>19</v>
      </c>
      <c r="F6344" s="71" t="s">
        <v>19</v>
      </c>
      <c r="G6344" s="30">
        <f>SUM(G6345:G6345)</f>
        <v>12</v>
      </c>
    </row>
    <row r="6345" spans="1:7" x14ac:dyDescent="0.25">
      <c r="A6345" s="31"/>
      <c r="B6345" s="31"/>
      <c r="C6345" s="32">
        <v>12</v>
      </c>
      <c r="D6345" s="32"/>
      <c r="E6345" s="32"/>
      <c r="F6345" s="32"/>
      <c r="G6345" s="32">
        <f>PRODUCT(C6345:F6345)</f>
        <v>12</v>
      </c>
    </row>
    <row r="6347" spans="1:7" ht="45" customHeight="1" x14ac:dyDescent="0.25">
      <c r="A6347" s="28" t="s">
        <v>2251</v>
      </c>
      <c r="B6347" s="28" t="s">
        <v>1011</v>
      </c>
      <c r="C6347" s="28" t="s">
        <v>20</v>
      </c>
      <c r="D6347" s="29" t="s">
        <v>18</v>
      </c>
      <c r="E6347" s="71" t="s">
        <v>21</v>
      </c>
      <c r="F6347" s="71" t="s">
        <v>21</v>
      </c>
      <c r="G6347" s="30">
        <f>SUM(G6348:G6348)</f>
        <v>6</v>
      </c>
    </row>
    <row r="6348" spans="1:7" x14ac:dyDescent="0.25">
      <c r="A6348" s="31"/>
      <c r="B6348" s="31"/>
      <c r="C6348" s="32">
        <v>6</v>
      </c>
      <c r="D6348" s="32"/>
      <c r="E6348" s="32"/>
      <c r="F6348" s="32"/>
      <c r="G6348" s="32">
        <f>PRODUCT(C6348:F6348)</f>
        <v>6</v>
      </c>
    </row>
    <row r="6350" spans="1:7" ht="45" customHeight="1" x14ac:dyDescent="0.25">
      <c r="A6350" s="28" t="s">
        <v>2252</v>
      </c>
      <c r="B6350" s="28" t="s">
        <v>1011</v>
      </c>
      <c r="C6350" s="28" t="s">
        <v>22</v>
      </c>
      <c r="D6350" s="29" t="s">
        <v>15</v>
      </c>
      <c r="E6350" s="71" t="s">
        <v>23</v>
      </c>
      <c r="F6350" s="71" t="s">
        <v>23</v>
      </c>
      <c r="G6350" s="30">
        <f>SUM(G6351:G6351)</f>
        <v>119</v>
      </c>
    </row>
    <row r="6351" spans="1:7" x14ac:dyDescent="0.25">
      <c r="A6351" s="31"/>
      <c r="B6351" s="31"/>
      <c r="C6351" s="32">
        <v>119</v>
      </c>
      <c r="D6351" s="32"/>
      <c r="E6351" s="32"/>
      <c r="F6351" s="32"/>
      <c r="G6351" s="32">
        <f>PRODUCT(C6351:F6351)</f>
        <v>119</v>
      </c>
    </row>
    <row r="6353" spans="1:7" ht="45" customHeight="1" x14ac:dyDescent="0.25">
      <c r="A6353" s="28" t="s">
        <v>2253</v>
      </c>
      <c r="B6353" s="28" t="s">
        <v>1011</v>
      </c>
      <c r="C6353" s="28" t="s">
        <v>24</v>
      </c>
      <c r="D6353" s="29" t="s">
        <v>18</v>
      </c>
      <c r="E6353" s="71" t="s">
        <v>25</v>
      </c>
      <c r="F6353" s="71" t="s">
        <v>25</v>
      </c>
      <c r="G6353" s="30">
        <f>SUM(G6354:G6356)</f>
        <v>9</v>
      </c>
    </row>
    <row r="6354" spans="1:7" x14ac:dyDescent="0.25">
      <c r="A6354" s="31" t="s">
        <v>1016</v>
      </c>
      <c r="B6354" s="31"/>
      <c r="C6354" s="32">
        <v>6</v>
      </c>
      <c r="D6354" s="32"/>
      <c r="E6354" s="32"/>
      <c r="F6354" s="32"/>
      <c r="G6354" s="32">
        <f>PRODUCT(C6354:F6354)</f>
        <v>6</v>
      </c>
    </row>
    <row r="6355" spans="1:7" x14ac:dyDescent="0.25">
      <c r="A6355" s="31" t="s">
        <v>1017</v>
      </c>
      <c r="B6355" s="31"/>
      <c r="C6355" s="32">
        <v>2</v>
      </c>
      <c r="D6355" s="32"/>
      <c r="E6355" s="32"/>
      <c r="F6355" s="32"/>
      <c r="G6355" s="32">
        <f>PRODUCT(C6355:F6355)</f>
        <v>2</v>
      </c>
    </row>
    <row r="6356" spans="1:7" x14ac:dyDescent="0.25">
      <c r="A6356" s="31" t="s">
        <v>1018</v>
      </c>
      <c r="B6356" s="31"/>
      <c r="C6356" s="32">
        <v>1</v>
      </c>
      <c r="D6356" s="32"/>
      <c r="E6356" s="32"/>
      <c r="F6356" s="32"/>
      <c r="G6356" s="32">
        <f>PRODUCT(C6356:F6356)</f>
        <v>1</v>
      </c>
    </row>
    <row r="6358" spans="1:7" ht="45" customHeight="1" x14ac:dyDescent="0.25">
      <c r="A6358" s="28" t="s">
        <v>2254</v>
      </c>
      <c r="B6358" s="28" t="s">
        <v>1011</v>
      </c>
      <c r="C6358" s="28" t="s">
        <v>26</v>
      </c>
      <c r="D6358" s="29" t="s">
        <v>18</v>
      </c>
      <c r="E6358" s="71" t="s">
        <v>27</v>
      </c>
      <c r="F6358" s="71" t="s">
        <v>27</v>
      </c>
      <c r="G6358" s="30">
        <f>SUM(G6359:G6360)</f>
        <v>3</v>
      </c>
    </row>
    <row r="6359" spans="1:7" x14ac:dyDescent="0.25">
      <c r="A6359" s="31" t="s">
        <v>1020</v>
      </c>
      <c r="B6359" s="31"/>
      <c r="C6359" s="32">
        <v>2</v>
      </c>
      <c r="D6359" s="32"/>
      <c r="E6359" s="32"/>
      <c r="F6359" s="32"/>
      <c r="G6359" s="32">
        <f>PRODUCT(C6359:F6359)</f>
        <v>2</v>
      </c>
    </row>
    <row r="6360" spans="1:7" x14ac:dyDescent="0.25">
      <c r="A6360" s="31" t="s">
        <v>1021</v>
      </c>
      <c r="B6360" s="31"/>
      <c r="C6360" s="32">
        <v>1</v>
      </c>
      <c r="D6360" s="32"/>
      <c r="E6360" s="32"/>
      <c r="F6360" s="32"/>
      <c r="G6360" s="32">
        <f>PRODUCT(C6360:F6360)</f>
        <v>1</v>
      </c>
    </row>
    <row r="6362" spans="1:7" ht="45" customHeight="1" x14ac:dyDescent="0.25">
      <c r="A6362" s="28" t="s">
        <v>2255</v>
      </c>
      <c r="B6362" s="28" t="s">
        <v>1011</v>
      </c>
      <c r="C6362" s="28" t="s">
        <v>28</v>
      </c>
      <c r="D6362" s="29" t="s">
        <v>18</v>
      </c>
      <c r="E6362" s="71" t="s">
        <v>29</v>
      </c>
      <c r="F6362" s="71" t="s">
        <v>29</v>
      </c>
      <c r="G6362" s="30">
        <f>SUM(G6363:G6365)</f>
        <v>6</v>
      </c>
    </row>
    <row r="6363" spans="1:7" x14ac:dyDescent="0.25">
      <c r="A6363" s="31" t="s">
        <v>1023</v>
      </c>
      <c r="B6363" s="31"/>
      <c r="C6363" s="32">
        <v>1</v>
      </c>
      <c r="D6363" s="32"/>
      <c r="E6363" s="32"/>
      <c r="F6363" s="32"/>
      <c r="G6363" s="32">
        <f>PRODUCT(C6363:F6363)</f>
        <v>1</v>
      </c>
    </row>
    <row r="6364" spans="1:7" x14ac:dyDescent="0.25">
      <c r="A6364" s="31" t="s">
        <v>1024</v>
      </c>
      <c r="B6364" s="31"/>
      <c r="C6364" s="32">
        <v>4</v>
      </c>
      <c r="D6364" s="32"/>
      <c r="E6364" s="32"/>
      <c r="F6364" s="32"/>
      <c r="G6364" s="32">
        <f>PRODUCT(C6364:F6364)</f>
        <v>4</v>
      </c>
    </row>
    <row r="6365" spans="1:7" x14ac:dyDescent="0.25">
      <c r="A6365" s="31" t="s">
        <v>1025</v>
      </c>
      <c r="B6365" s="31"/>
      <c r="C6365" s="32">
        <v>1</v>
      </c>
      <c r="D6365" s="32"/>
      <c r="E6365" s="32"/>
      <c r="F6365" s="32"/>
      <c r="G6365" s="32">
        <f>PRODUCT(C6365:F6365)</f>
        <v>1</v>
      </c>
    </row>
    <row r="6367" spans="1:7" ht="45" customHeight="1" x14ac:dyDescent="0.25">
      <c r="A6367" s="28" t="s">
        <v>2256</v>
      </c>
      <c r="B6367" s="28" t="s">
        <v>1011</v>
      </c>
      <c r="C6367" s="28" t="s">
        <v>30</v>
      </c>
      <c r="D6367" s="29" t="s">
        <v>31</v>
      </c>
      <c r="E6367" s="71" t="s">
        <v>32</v>
      </c>
      <c r="F6367" s="71" t="s">
        <v>32</v>
      </c>
      <c r="G6367" s="30">
        <f>SUM(G6368:G6368)</f>
        <v>15</v>
      </c>
    </row>
    <row r="6368" spans="1:7" x14ac:dyDescent="0.25">
      <c r="A6368" s="31"/>
      <c r="B6368" s="31"/>
      <c r="C6368" s="32">
        <v>15</v>
      </c>
      <c r="D6368" s="32"/>
      <c r="E6368" s="32"/>
      <c r="F6368" s="32"/>
      <c r="G6368" s="32">
        <f>PRODUCT(C6368:F6368)</f>
        <v>15</v>
      </c>
    </row>
    <row r="6370" spans="1:7" ht="45" customHeight="1" x14ac:dyDescent="0.25">
      <c r="A6370" s="28" t="s">
        <v>2257</v>
      </c>
      <c r="B6370" s="28" t="s">
        <v>1011</v>
      </c>
      <c r="C6370" s="28" t="s">
        <v>33</v>
      </c>
      <c r="D6370" s="29" t="s">
        <v>31</v>
      </c>
      <c r="E6370" s="71" t="s">
        <v>34</v>
      </c>
      <c r="F6370" s="71" t="s">
        <v>34</v>
      </c>
      <c r="G6370" s="30">
        <f>SUM(G6371:G6371)</f>
        <v>15</v>
      </c>
    </row>
    <row r="6371" spans="1:7" x14ac:dyDescent="0.25">
      <c r="A6371" s="31"/>
      <c r="B6371" s="31"/>
      <c r="C6371" s="32">
        <v>15</v>
      </c>
      <c r="D6371" s="32"/>
      <c r="E6371" s="32"/>
      <c r="F6371" s="32"/>
      <c r="G6371" s="32">
        <f>PRODUCT(C6371:F6371)</f>
        <v>15</v>
      </c>
    </row>
    <row r="6373" spans="1:7" x14ac:dyDescent="0.25">
      <c r="B6373" t="s">
        <v>1009</v>
      </c>
      <c r="C6373" s="26" t="s">
        <v>6</v>
      </c>
      <c r="D6373" s="27" t="s">
        <v>7</v>
      </c>
      <c r="E6373" s="26" t="s">
        <v>8</v>
      </c>
    </row>
    <row r="6374" spans="1:7" x14ac:dyDescent="0.25">
      <c r="B6374" t="s">
        <v>1009</v>
      </c>
      <c r="C6374" s="26" t="s">
        <v>9</v>
      </c>
      <c r="D6374" s="27" t="s">
        <v>493</v>
      </c>
      <c r="E6374" s="26" t="s">
        <v>494</v>
      </c>
    </row>
    <row r="6375" spans="1:7" x14ac:dyDescent="0.25">
      <c r="B6375" t="s">
        <v>1009</v>
      </c>
      <c r="C6375" s="26" t="s">
        <v>11</v>
      </c>
      <c r="D6375" s="27" t="s">
        <v>36</v>
      </c>
      <c r="E6375" s="26" t="s">
        <v>37</v>
      </c>
    </row>
    <row r="6377" spans="1:7" ht="45" customHeight="1" x14ac:dyDescent="0.25">
      <c r="A6377" s="28" t="s">
        <v>2258</v>
      </c>
      <c r="B6377" s="28" t="s">
        <v>1011</v>
      </c>
      <c r="C6377" s="28" t="s">
        <v>39</v>
      </c>
      <c r="D6377" s="29" t="s">
        <v>40</v>
      </c>
      <c r="E6377" s="71" t="s">
        <v>41</v>
      </c>
      <c r="F6377" s="71" t="s">
        <v>41</v>
      </c>
      <c r="G6377" s="30">
        <f>SUM(G6378:G6378)</f>
        <v>3</v>
      </c>
    </row>
    <row r="6378" spans="1:7" x14ac:dyDescent="0.25">
      <c r="A6378" s="31"/>
      <c r="B6378" s="31"/>
      <c r="C6378" s="32">
        <v>3</v>
      </c>
      <c r="D6378" s="32"/>
      <c r="E6378" s="32"/>
      <c r="F6378" s="32"/>
      <c r="G6378" s="32">
        <f>PRODUCT(C6378:F6378)</f>
        <v>3</v>
      </c>
    </row>
    <row r="6380" spans="1:7" x14ac:dyDescent="0.25">
      <c r="B6380" t="s">
        <v>1009</v>
      </c>
      <c r="C6380" s="26" t="s">
        <v>6</v>
      </c>
      <c r="D6380" s="27" t="s">
        <v>7</v>
      </c>
      <c r="E6380" s="26" t="s">
        <v>8</v>
      </c>
    </row>
    <row r="6381" spans="1:7" x14ac:dyDescent="0.25">
      <c r="B6381" t="s">
        <v>1009</v>
      </c>
      <c r="C6381" s="26" t="s">
        <v>9</v>
      </c>
      <c r="D6381" s="27" t="s">
        <v>493</v>
      </c>
      <c r="E6381" s="26" t="s">
        <v>494</v>
      </c>
    </row>
    <row r="6382" spans="1:7" x14ac:dyDescent="0.25">
      <c r="B6382" t="s">
        <v>1009</v>
      </c>
      <c r="C6382" s="26" t="s">
        <v>11</v>
      </c>
      <c r="D6382" s="27" t="s">
        <v>42</v>
      </c>
      <c r="E6382" s="26" t="s">
        <v>43</v>
      </c>
    </row>
    <row r="6384" spans="1:7" ht="45" customHeight="1" x14ac:dyDescent="0.25">
      <c r="A6384" s="28" t="s">
        <v>2259</v>
      </c>
      <c r="B6384" s="28" t="s">
        <v>1011</v>
      </c>
      <c r="C6384" s="28" t="s">
        <v>45</v>
      </c>
      <c r="D6384" s="29" t="s">
        <v>31</v>
      </c>
      <c r="E6384" s="71" t="s">
        <v>46</v>
      </c>
      <c r="F6384" s="71" t="s">
        <v>46</v>
      </c>
      <c r="G6384" s="30">
        <f>SUM(G6385:G6385)</f>
        <v>23.8</v>
      </c>
    </row>
    <row r="6385" spans="1:7" x14ac:dyDescent="0.25">
      <c r="A6385" s="31"/>
      <c r="B6385" s="31"/>
      <c r="C6385" s="32">
        <v>59.5</v>
      </c>
      <c r="D6385" s="32">
        <v>0.4</v>
      </c>
      <c r="E6385" s="32"/>
      <c r="F6385" s="32"/>
      <c r="G6385" s="32">
        <f>PRODUCT(C6385:F6385)</f>
        <v>23.8</v>
      </c>
    </row>
    <row r="6387" spans="1:7" ht="45" customHeight="1" x14ac:dyDescent="0.25">
      <c r="A6387" s="28" t="s">
        <v>2260</v>
      </c>
      <c r="B6387" s="28" t="s">
        <v>1011</v>
      </c>
      <c r="C6387" s="28" t="s">
        <v>47</v>
      </c>
      <c r="D6387" s="29" t="s">
        <v>31</v>
      </c>
      <c r="E6387" s="71" t="s">
        <v>48</v>
      </c>
      <c r="F6387" s="71" t="s">
        <v>48</v>
      </c>
      <c r="G6387" s="30">
        <f>SUM(G6388:G6388)</f>
        <v>6</v>
      </c>
    </row>
    <row r="6388" spans="1:7" x14ac:dyDescent="0.25">
      <c r="A6388" s="31"/>
      <c r="B6388" s="31"/>
      <c r="C6388" s="32">
        <v>6</v>
      </c>
      <c r="D6388" s="32"/>
      <c r="E6388" s="32"/>
      <c r="F6388" s="32"/>
      <c r="G6388" s="32">
        <f>PRODUCT(C6388:F6388)</f>
        <v>6</v>
      </c>
    </row>
    <row r="6390" spans="1:7" x14ac:dyDescent="0.25">
      <c r="B6390" t="s">
        <v>1009</v>
      </c>
      <c r="C6390" s="26" t="s">
        <v>6</v>
      </c>
      <c r="D6390" s="27" t="s">
        <v>7</v>
      </c>
      <c r="E6390" s="26" t="s">
        <v>8</v>
      </c>
    </row>
    <row r="6391" spans="1:7" x14ac:dyDescent="0.25">
      <c r="B6391" t="s">
        <v>1009</v>
      </c>
      <c r="C6391" s="26" t="s">
        <v>9</v>
      </c>
      <c r="D6391" s="27" t="s">
        <v>493</v>
      </c>
      <c r="E6391" s="26" t="s">
        <v>494</v>
      </c>
    </row>
    <row r="6392" spans="1:7" x14ac:dyDescent="0.25">
      <c r="B6392" t="s">
        <v>1009</v>
      </c>
      <c r="C6392" s="26" t="s">
        <v>11</v>
      </c>
      <c r="D6392" s="27" t="s">
        <v>53</v>
      </c>
      <c r="E6392" s="26" t="s">
        <v>54</v>
      </c>
    </row>
    <row r="6394" spans="1:7" ht="45" customHeight="1" x14ac:dyDescent="0.25">
      <c r="A6394" s="28" t="s">
        <v>2261</v>
      </c>
      <c r="B6394" s="28" t="s">
        <v>1011</v>
      </c>
      <c r="C6394" s="28" t="s">
        <v>56</v>
      </c>
      <c r="D6394" s="29" t="s">
        <v>40</v>
      </c>
      <c r="E6394" s="71" t="s">
        <v>57</v>
      </c>
      <c r="F6394" s="71" t="s">
        <v>57</v>
      </c>
      <c r="G6394" s="30">
        <f>SUM(G6395:G6395)</f>
        <v>20.23</v>
      </c>
    </row>
    <row r="6395" spans="1:7" x14ac:dyDescent="0.25">
      <c r="A6395" s="31"/>
      <c r="B6395" s="31"/>
      <c r="C6395" s="32">
        <v>59.5</v>
      </c>
      <c r="D6395" s="32">
        <v>0.4</v>
      </c>
      <c r="E6395" s="32">
        <v>0.85</v>
      </c>
      <c r="F6395" s="32"/>
      <c r="G6395" s="32">
        <f>PRODUCT(C6395:F6395)</f>
        <v>20.23</v>
      </c>
    </row>
    <row r="6397" spans="1:7" ht="45" customHeight="1" x14ac:dyDescent="0.25">
      <c r="A6397" s="28" t="s">
        <v>2262</v>
      </c>
      <c r="B6397" s="28" t="s">
        <v>1011</v>
      </c>
      <c r="C6397" s="28" t="s">
        <v>58</v>
      </c>
      <c r="D6397" s="29" t="s">
        <v>40</v>
      </c>
      <c r="E6397" s="71" t="s">
        <v>59</v>
      </c>
      <c r="F6397" s="71" t="s">
        <v>59</v>
      </c>
      <c r="G6397" s="30">
        <f>SUM(G6398:G6398)</f>
        <v>5.0999999999999996</v>
      </c>
    </row>
    <row r="6398" spans="1:7" x14ac:dyDescent="0.25">
      <c r="A6398" s="31"/>
      <c r="B6398" s="31"/>
      <c r="C6398" s="32">
        <v>6</v>
      </c>
      <c r="D6398" s="32">
        <v>0.85</v>
      </c>
      <c r="E6398" s="32"/>
      <c r="F6398" s="32"/>
      <c r="G6398" s="32">
        <f>PRODUCT(C6398:F6398)</f>
        <v>5.0999999999999996</v>
      </c>
    </row>
    <row r="6400" spans="1:7" ht="45" customHeight="1" x14ac:dyDescent="0.25">
      <c r="A6400" s="28" t="s">
        <v>2263</v>
      </c>
      <c r="B6400" s="28" t="s">
        <v>1011</v>
      </c>
      <c r="C6400" s="28" t="s">
        <v>60</v>
      </c>
      <c r="D6400" s="29" t="s">
        <v>40</v>
      </c>
      <c r="E6400" s="71" t="s">
        <v>61</v>
      </c>
      <c r="F6400" s="71" t="s">
        <v>61</v>
      </c>
      <c r="G6400" s="30">
        <f>SUM(G6401:G6401)</f>
        <v>13.090000000000002</v>
      </c>
    </row>
    <row r="6401" spans="1:7" x14ac:dyDescent="0.25">
      <c r="A6401" s="31"/>
      <c r="B6401" s="31"/>
      <c r="C6401" s="32">
        <v>59.5</v>
      </c>
      <c r="D6401" s="32">
        <v>0.4</v>
      </c>
      <c r="E6401" s="32">
        <v>0.55000000000000004</v>
      </c>
      <c r="F6401" s="32"/>
      <c r="G6401" s="32">
        <f>PRODUCT(C6401:F6401)</f>
        <v>13.090000000000002</v>
      </c>
    </row>
    <row r="6403" spans="1:7" ht="45" customHeight="1" x14ac:dyDescent="0.25">
      <c r="A6403" s="28" t="s">
        <v>2264</v>
      </c>
      <c r="B6403" s="28" t="s">
        <v>1011</v>
      </c>
      <c r="C6403" s="28" t="s">
        <v>62</v>
      </c>
      <c r="D6403" s="29" t="s">
        <v>40</v>
      </c>
      <c r="E6403" s="71" t="s">
        <v>63</v>
      </c>
      <c r="F6403" s="71" t="s">
        <v>63</v>
      </c>
      <c r="G6403" s="30">
        <f>SUM(G6404:G6404)</f>
        <v>3.3000000000000003</v>
      </c>
    </row>
    <row r="6404" spans="1:7" x14ac:dyDescent="0.25">
      <c r="A6404" s="31"/>
      <c r="B6404" s="31"/>
      <c r="C6404" s="32">
        <v>6</v>
      </c>
      <c r="D6404" s="32">
        <v>0.55000000000000004</v>
      </c>
      <c r="E6404" s="32"/>
      <c r="F6404" s="32"/>
      <c r="G6404" s="32">
        <f>PRODUCT(C6404:F6404)</f>
        <v>3.3000000000000003</v>
      </c>
    </row>
    <row r="6406" spans="1:7" ht="45" customHeight="1" x14ac:dyDescent="0.25">
      <c r="A6406" s="28" t="s">
        <v>2265</v>
      </c>
      <c r="B6406" s="28" t="s">
        <v>1011</v>
      </c>
      <c r="C6406" s="28" t="s">
        <v>64</v>
      </c>
      <c r="D6406" s="29" t="s">
        <v>40</v>
      </c>
      <c r="E6406" s="71" t="s">
        <v>65</v>
      </c>
      <c r="F6406" s="71" t="s">
        <v>65</v>
      </c>
      <c r="G6406" s="30">
        <f>SUM(G6407:G6407)</f>
        <v>7.14</v>
      </c>
    </row>
    <row r="6407" spans="1:7" x14ac:dyDescent="0.25">
      <c r="A6407" s="31"/>
      <c r="B6407" s="31"/>
      <c r="C6407" s="32">
        <v>59.5</v>
      </c>
      <c r="D6407" s="32">
        <v>0.4</v>
      </c>
      <c r="E6407" s="32">
        <v>0.3</v>
      </c>
      <c r="F6407" s="32"/>
      <c r="G6407" s="32">
        <f>PRODUCT(C6407:F6407)</f>
        <v>7.14</v>
      </c>
    </row>
    <row r="6409" spans="1:7" ht="45" customHeight="1" x14ac:dyDescent="0.25">
      <c r="A6409" s="28" t="s">
        <v>2266</v>
      </c>
      <c r="B6409" s="28" t="s">
        <v>1011</v>
      </c>
      <c r="C6409" s="28" t="s">
        <v>66</v>
      </c>
      <c r="D6409" s="29" t="s">
        <v>40</v>
      </c>
      <c r="E6409" s="71" t="s">
        <v>67</v>
      </c>
      <c r="F6409" s="71" t="s">
        <v>67</v>
      </c>
      <c r="G6409" s="30">
        <f>SUM(G6410:G6410)</f>
        <v>1.7999999999999998</v>
      </c>
    </row>
    <row r="6410" spans="1:7" x14ac:dyDescent="0.25">
      <c r="A6410" s="31"/>
      <c r="B6410" s="31"/>
      <c r="C6410" s="32">
        <v>6</v>
      </c>
      <c r="D6410" s="32">
        <v>0.3</v>
      </c>
      <c r="E6410" s="32"/>
      <c r="F6410" s="32"/>
      <c r="G6410" s="32">
        <f>PRODUCT(C6410:F6410)</f>
        <v>1.7999999999999998</v>
      </c>
    </row>
    <row r="6412" spans="1:7" x14ac:dyDescent="0.25">
      <c r="B6412" t="s">
        <v>1009</v>
      </c>
      <c r="C6412" s="26" t="s">
        <v>6</v>
      </c>
      <c r="D6412" s="27" t="s">
        <v>7</v>
      </c>
      <c r="E6412" s="26" t="s">
        <v>8</v>
      </c>
    </row>
    <row r="6413" spans="1:7" x14ac:dyDescent="0.25">
      <c r="B6413" t="s">
        <v>1009</v>
      </c>
      <c r="C6413" s="26" t="s">
        <v>9</v>
      </c>
      <c r="D6413" s="27" t="s">
        <v>493</v>
      </c>
      <c r="E6413" s="26" t="s">
        <v>494</v>
      </c>
    </row>
    <row r="6414" spans="1:7" x14ac:dyDescent="0.25">
      <c r="B6414" t="s">
        <v>1009</v>
      </c>
      <c r="C6414" s="26" t="s">
        <v>11</v>
      </c>
      <c r="D6414" s="27" t="s">
        <v>68</v>
      </c>
      <c r="E6414" s="26" t="s">
        <v>69</v>
      </c>
    </row>
    <row r="6416" spans="1:7" ht="45" customHeight="1" x14ac:dyDescent="0.25">
      <c r="A6416" s="28" t="s">
        <v>2267</v>
      </c>
      <c r="B6416" s="28" t="s">
        <v>1011</v>
      </c>
      <c r="C6416" s="28" t="s">
        <v>71</v>
      </c>
      <c r="D6416" s="29" t="s">
        <v>15</v>
      </c>
      <c r="E6416" s="71" t="s">
        <v>72</v>
      </c>
      <c r="F6416" s="71" t="s">
        <v>72</v>
      </c>
      <c r="G6416" s="30">
        <f>SUM(G6417:G6417)</f>
        <v>59.5</v>
      </c>
    </row>
    <row r="6417" spans="1:7" x14ac:dyDescent="0.25">
      <c r="A6417" s="31"/>
      <c r="B6417" s="31"/>
      <c r="C6417" s="32">
        <v>59.5</v>
      </c>
      <c r="D6417" s="32"/>
      <c r="E6417" s="32"/>
      <c r="F6417" s="32"/>
      <c r="G6417" s="32">
        <f>PRODUCT(C6417:F6417)</f>
        <v>59.5</v>
      </c>
    </row>
    <row r="6419" spans="1:7" ht="45" customHeight="1" x14ac:dyDescent="0.25">
      <c r="A6419" s="28" t="s">
        <v>2268</v>
      </c>
      <c r="B6419" s="28" t="s">
        <v>1011</v>
      </c>
      <c r="C6419" s="28" t="s">
        <v>73</v>
      </c>
      <c r="D6419" s="29" t="s">
        <v>18</v>
      </c>
      <c r="E6419" s="71" t="s">
        <v>74</v>
      </c>
      <c r="F6419" s="71" t="s">
        <v>74</v>
      </c>
      <c r="G6419" s="30">
        <f>SUM(G6420:G6420)</f>
        <v>4</v>
      </c>
    </row>
    <row r="6420" spans="1:7" x14ac:dyDescent="0.25">
      <c r="A6420" s="31"/>
      <c r="B6420" s="31"/>
      <c r="C6420" s="32">
        <v>4</v>
      </c>
      <c r="D6420" s="32"/>
      <c r="E6420" s="32"/>
      <c r="F6420" s="32"/>
      <c r="G6420" s="32">
        <f>PRODUCT(C6420:F6420)</f>
        <v>4</v>
      </c>
    </row>
    <row r="6422" spans="1:7" ht="45" customHeight="1" x14ac:dyDescent="0.25">
      <c r="A6422" s="28" t="s">
        <v>2269</v>
      </c>
      <c r="B6422" s="28" t="s">
        <v>1011</v>
      </c>
      <c r="C6422" s="28" t="s">
        <v>75</v>
      </c>
      <c r="D6422" s="29" t="s">
        <v>15</v>
      </c>
      <c r="E6422" s="71" t="s">
        <v>76</v>
      </c>
      <c r="F6422" s="71" t="s">
        <v>76</v>
      </c>
      <c r="G6422" s="30">
        <f>SUM(G6423:G6423)</f>
        <v>59.5</v>
      </c>
    </row>
    <row r="6423" spans="1:7" x14ac:dyDescent="0.25">
      <c r="A6423" s="31"/>
      <c r="B6423" s="31"/>
      <c r="C6423" s="32">
        <v>59.5</v>
      </c>
      <c r="D6423" s="32"/>
      <c r="E6423" s="32"/>
      <c r="F6423" s="32"/>
      <c r="G6423" s="32">
        <f>PRODUCT(C6423:F6423)</f>
        <v>59.5</v>
      </c>
    </row>
    <row r="6425" spans="1:7" ht="45" customHeight="1" x14ac:dyDescent="0.25">
      <c r="A6425" s="28" t="s">
        <v>2270</v>
      </c>
      <c r="B6425" s="28" t="s">
        <v>1011</v>
      </c>
      <c r="C6425" s="28" t="s">
        <v>77</v>
      </c>
      <c r="D6425" s="29" t="s">
        <v>18</v>
      </c>
      <c r="E6425" s="71" t="s">
        <v>78</v>
      </c>
      <c r="F6425" s="71" t="s">
        <v>78</v>
      </c>
      <c r="G6425" s="30">
        <f>SUM(G6426:G6426)</f>
        <v>1</v>
      </c>
    </row>
    <row r="6426" spans="1:7" x14ac:dyDescent="0.25">
      <c r="A6426" s="31"/>
      <c r="B6426" s="31"/>
      <c r="C6426" s="32">
        <v>1</v>
      </c>
      <c r="D6426" s="32"/>
      <c r="E6426" s="32"/>
      <c r="F6426" s="32"/>
      <c r="G6426" s="32">
        <f>PRODUCT(C6426:F6426)</f>
        <v>1</v>
      </c>
    </row>
    <row r="6428" spans="1:7" x14ac:dyDescent="0.25">
      <c r="B6428" t="s">
        <v>1009</v>
      </c>
      <c r="C6428" s="26" t="s">
        <v>6</v>
      </c>
      <c r="D6428" s="27" t="s">
        <v>7</v>
      </c>
      <c r="E6428" s="26" t="s">
        <v>8</v>
      </c>
    </row>
    <row r="6429" spans="1:7" x14ac:dyDescent="0.25">
      <c r="B6429" t="s">
        <v>1009</v>
      </c>
      <c r="C6429" s="26" t="s">
        <v>9</v>
      </c>
      <c r="D6429" s="27" t="s">
        <v>493</v>
      </c>
      <c r="E6429" s="26" t="s">
        <v>494</v>
      </c>
    </row>
    <row r="6430" spans="1:7" x14ac:dyDescent="0.25">
      <c r="B6430" t="s">
        <v>1009</v>
      </c>
      <c r="C6430" s="26" t="s">
        <v>11</v>
      </c>
      <c r="D6430" s="27" t="s">
        <v>79</v>
      </c>
      <c r="E6430" s="26" t="s">
        <v>80</v>
      </c>
    </row>
    <row r="6432" spans="1:7" ht="45" customHeight="1" x14ac:dyDescent="0.25">
      <c r="A6432" s="28" t="s">
        <v>2271</v>
      </c>
      <c r="B6432" s="28" t="s">
        <v>1011</v>
      </c>
      <c r="C6432" s="28" t="s">
        <v>166</v>
      </c>
      <c r="D6432" s="29" t="s">
        <v>18</v>
      </c>
      <c r="E6432" s="71" t="s">
        <v>167</v>
      </c>
      <c r="F6432" s="71" t="s">
        <v>167</v>
      </c>
      <c r="G6432" s="30">
        <f>SUM(G6433:G6433)</f>
        <v>5</v>
      </c>
    </row>
    <row r="6433" spans="1:7" x14ac:dyDescent="0.25">
      <c r="A6433" s="31"/>
      <c r="B6433" s="31"/>
      <c r="C6433" s="32">
        <v>5</v>
      </c>
      <c r="D6433" s="32"/>
      <c r="E6433" s="32"/>
      <c r="F6433" s="32"/>
      <c r="G6433" s="32">
        <f>PRODUCT(C6433:F6433)</f>
        <v>5</v>
      </c>
    </row>
    <row r="6435" spans="1:7" ht="45" customHeight="1" x14ac:dyDescent="0.25">
      <c r="A6435" s="28" t="s">
        <v>2272</v>
      </c>
      <c r="B6435" s="28" t="s">
        <v>1011</v>
      </c>
      <c r="C6435" s="28" t="s">
        <v>82</v>
      </c>
      <c r="D6435" s="29" t="s">
        <v>18</v>
      </c>
      <c r="E6435" s="71" t="s">
        <v>83</v>
      </c>
      <c r="F6435" s="71" t="s">
        <v>83</v>
      </c>
      <c r="G6435" s="30">
        <f>SUM(G6436:G6436)</f>
        <v>1</v>
      </c>
    </row>
    <row r="6436" spans="1:7" x14ac:dyDescent="0.25">
      <c r="A6436" s="31"/>
      <c r="B6436" s="31"/>
      <c r="C6436" s="32">
        <v>1</v>
      </c>
      <c r="D6436" s="32"/>
      <c r="E6436" s="32"/>
      <c r="F6436" s="32"/>
      <c r="G6436" s="32">
        <f>PRODUCT(C6436:F6436)</f>
        <v>1</v>
      </c>
    </row>
    <row r="6438" spans="1:7" x14ac:dyDescent="0.25">
      <c r="B6438" t="s">
        <v>1009</v>
      </c>
      <c r="C6438" s="26" t="s">
        <v>6</v>
      </c>
      <c r="D6438" s="27" t="s">
        <v>7</v>
      </c>
      <c r="E6438" s="26" t="s">
        <v>8</v>
      </c>
    </row>
    <row r="6439" spans="1:7" x14ac:dyDescent="0.25">
      <c r="B6439" t="s">
        <v>1009</v>
      </c>
      <c r="C6439" s="26" t="s">
        <v>9</v>
      </c>
      <c r="D6439" s="27" t="s">
        <v>493</v>
      </c>
      <c r="E6439" s="26" t="s">
        <v>494</v>
      </c>
    </row>
    <row r="6440" spans="1:7" x14ac:dyDescent="0.25">
      <c r="B6440" t="s">
        <v>1009</v>
      </c>
      <c r="C6440" s="26" t="s">
        <v>11</v>
      </c>
      <c r="D6440" s="27" t="s">
        <v>84</v>
      </c>
      <c r="E6440" s="26" t="s">
        <v>85</v>
      </c>
    </row>
    <row r="6442" spans="1:7" ht="45" customHeight="1" x14ac:dyDescent="0.25">
      <c r="A6442" s="28" t="s">
        <v>2273</v>
      </c>
      <c r="B6442" s="28" t="s">
        <v>1011</v>
      </c>
      <c r="C6442" s="28" t="s">
        <v>87</v>
      </c>
      <c r="D6442" s="29" t="s">
        <v>31</v>
      </c>
      <c r="E6442" s="71" t="s">
        <v>88</v>
      </c>
      <c r="F6442" s="71" t="s">
        <v>88</v>
      </c>
      <c r="G6442" s="30">
        <f>SUM(G6443:G6444)</f>
        <v>29.8</v>
      </c>
    </row>
    <row r="6443" spans="1:7" x14ac:dyDescent="0.25">
      <c r="A6443" s="31"/>
      <c r="B6443" s="31"/>
      <c r="C6443" s="32">
        <v>59.5</v>
      </c>
      <c r="D6443" s="32">
        <v>0.4</v>
      </c>
      <c r="E6443" s="32"/>
      <c r="F6443" s="32"/>
      <c r="G6443" s="32">
        <f>PRODUCT(C6443:F6443)</f>
        <v>23.8</v>
      </c>
    </row>
    <row r="6444" spans="1:7" x14ac:dyDescent="0.25">
      <c r="A6444" s="31"/>
      <c r="B6444" s="31"/>
      <c r="C6444" s="32">
        <v>6</v>
      </c>
      <c r="D6444" s="32"/>
      <c r="E6444" s="32"/>
      <c r="F6444" s="32"/>
      <c r="G6444" s="32">
        <f>PRODUCT(C6444:F6444)</f>
        <v>6</v>
      </c>
    </row>
    <row r="6446" spans="1:7" ht="45" customHeight="1" x14ac:dyDescent="0.25">
      <c r="A6446" s="28" t="s">
        <v>2274</v>
      </c>
      <c r="B6446" s="28" t="s">
        <v>1011</v>
      </c>
      <c r="C6446" s="28" t="s">
        <v>89</v>
      </c>
      <c r="D6446" s="29" t="s">
        <v>40</v>
      </c>
      <c r="E6446" s="71" t="s">
        <v>90</v>
      </c>
      <c r="F6446" s="71" t="s">
        <v>90</v>
      </c>
      <c r="G6446" s="30">
        <f>SUM(G6447:G6448)</f>
        <v>2.9800000000000004</v>
      </c>
    </row>
    <row r="6447" spans="1:7" x14ac:dyDescent="0.25">
      <c r="A6447" s="31"/>
      <c r="B6447" s="31"/>
      <c r="C6447" s="32">
        <v>59.5</v>
      </c>
      <c r="D6447" s="32">
        <v>0.4</v>
      </c>
      <c r="E6447" s="32">
        <v>0.1</v>
      </c>
      <c r="F6447" s="32"/>
      <c r="G6447" s="32">
        <f>PRODUCT(C6447:F6447)</f>
        <v>2.3800000000000003</v>
      </c>
    </row>
    <row r="6448" spans="1:7" x14ac:dyDescent="0.25">
      <c r="A6448" s="31"/>
      <c r="B6448" s="31"/>
      <c r="C6448" s="32">
        <v>6</v>
      </c>
      <c r="D6448" s="32"/>
      <c r="E6448" s="32">
        <v>0.1</v>
      </c>
      <c r="F6448" s="32"/>
      <c r="G6448" s="32">
        <f>PRODUCT(C6448:F6448)</f>
        <v>0.60000000000000009</v>
      </c>
    </row>
    <row r="6450" spans="1:7" x14ac:dyDescent="0.25">
      <c r="B6450" t="s">
        <v>1009</v>
      </c>
      <c r="C6450" s="26" t="s">
        <v>6</v>
      </c>
      <c r="D6450" s="27" t="s">
        <v>7</v>
      </c>
      <c r="E6450" s="26" t="s">
        <v>8</v>
      </c>
    </row>
    <row r="6451" spans="1:7" x14ac:dyDescent="0.25">
      <c r="B6451" t="s">
        <v>1009</v>
      </c>
      <c r="C6451" s="26" t="s">
        <v>9</v>
      </c>
      <c r="D6451" s="27" t="s">
        <v>493</v>
      </c>
      <c r="E6451" s="26" t="s">
        <v>494</v>
      </c>
    </row>
    <row r="6452" spans="1:7" x14ac:dyDescent="0.25">
      <c r="B6452" t="s">
        <v>1009</v>
      </c>
      <c r="C6452" s="26" t="s">
        <v>11</v>
      </c>
      <c r="D6452" s="27" t="s">
        <v>93</v>
      </c>
      <c r="E6452" s="26" t="s">
        <v>94</v>
      </c>
    </row>
    <row r="6454" spans="1:7" ht="45" customHeight="1" x14ac:dyDescent="0.25">
      <c r="A6454" s="28" t="s">
        <v>2275</v>
      </c>
      <c r="B6454" s="28" t="s">
        <v>1011</v>
      </c>
      <c r="C6454" s="28" t="s">
        <v>96</v>
      </c>
      <c r="D6454" s="29" t="s">
        <v>40</v>
      </c>
      <c r="E6454" s="71" t="s">
        <v>97</v>
      </c>
      <c r="F6454" s="71" t="s">
        <v>97</v>
      </c>
      <c r="G6454" s="30">
        <f>SUM(G6455:G6461)</f>
        <v>31.289999999999996</v>
      </c>
    </row>
    <row r="6455" spans="1:7" x14ac:dyDescent="0.25">
      <c r="A6455" s="31" t="s">
        <v>1048</v>
      </c>
      <c r="B6455" s="31"/>
      <c r="C6455" s="32"/>
      <c r="D6455" s="32"/>
      <c r="E6455" s="32"/>
      <c r="F6455" s="32"/>
      <c r="G6455" s="32"/>
    </row>
    <row r="6456" spans="1:7" x14ac:dyDescent="0.25">
      <c r="A6456" s="31" t="s">
        <v>1049</v>
      </c>
      <c r="B6456" s="31"/>
      <c r="C6456" s="32">
        <v>59.5</v>
      </c>
      <c r="D6456" s="32">
        <v>0.4</v>
      </c>
      <c r="E6456" s="32">
        <v>0.15</v>
      </c>
      <c r="F6456" s="32">
        <v>1.35</v>
      </c>
      <c r="G6456" s="32">
        <f t="shared" ref="G6456:G6461" si="71">PRODUCT(C6456:F6456)</f>
        <v>4.8194999999999997</v>
      </c>
    </row>
    <row r="6457" spans="1:7" x14ac:dyDescent="0.25">
      <c r="A6457" s="31" t="s">
        <v>1049</v>
      </c>
      <c r="B6457" s="31"/>
      <c r="C6457" s="32">
        <v>6</v>
      </c>
      <c r="D6457" s="32"/>
      <c r="E6457" s="32">
        <v>0.15</v>
      </c>
      <c r="F6457" s="32">
        <v>1.35</v>
      </c>
      <c r="G6457" s="32">
        <f t="shared" si="71"/>
        <v>1.2149999999999999</v>
      </c>
    </row>
    <row r="6458" spans="1:7" x14ac:dyDescent="0.25">
      <c r="A6458" s="31" t="s">
        <v>1051</v>
      </c>
      <c r="B6458" s="31"/>
      <c r="C6458" s="32">
        <v>59.5</v>
      </c>
      <c r="D6458" s="32">
        <v>0.4</v>
      </c>
      <c r="E6458" s="32">
        <v>0.85</v>
      </c>
      <c r="F6458" s="32">
        <v>1.35</v>
      </c>
      <c r="G6458" s="32">
        <f t="shared" si="71"/>
        <v>27.310500000000001</v>
      </c>
    </row>
    <row r="6459" spans="1:7" x14ac:dyDescent="0.25">
      <c r="A6459" s="31" t="s">
        <v>1051</v>
      </c>
      <c r="B6459" s="31"/>
      <c r="C6459" s="32">
        <v>6</v>
      </c>
      <c r="D6459" s="32">
        <v>0.85</v>
      </c>
      <c r="E6459" s="32"/>
      <c r="F6459" s="32">
        <v>1.35</v>
      </c>
      <c r="G6459" s="32">
        <f t="shared" si="71"/>
        <v>6.8849999999999998</v>
      </c>
    </row>
    <row r="6460" spans="1:7" x14ac:dyDescent="0.25">
      <c r="A6460" s="31" t="s">
        <v>1052</v>
      </c>
      <c r="B6460" s="31"/>
      <c r="C6460" s="32">
        <v>59.5</v>
      </c>
      <c r="D6460" s="32">
        <v>0.4</v>
      </c>
      <c r="E6460" s="32">
        <v>0.3</v>
      </c>
      <c r="F6460" s="32">
        <v>-1</v>
      </c>
      <c r="G6460" s="32">
        <f t="shared" si="71"/>
        <v>-7.14</v>
      </c>
    </row>
    <row r="6461" spans="1:7" x14ac:dyDescent="0.25">
      <c r="A6461" s="31" t="s">
        <v>1052</v>
      </c>
      <c r="B6461" s="31"/>
      <c r="C6461" s="32">
        <v>6</v>
      </c>
      <c r="D6461" s="32">
        <v>0.3</v>
      </c>
      <c r="E6461" s="32"/>
      <c r="F6461" s="32">
        <v>-1</v>
      </c>
      <c r="G6461" s="32">
        <f t="shared" si="71"/>
        <v>-1.7999999999999998</v>
      </c>
    </row>
    <row r="6463" spans="1:7" ht="45" customHeight="1" x14ac:dyDescent="0.25">
      <c r="A6463" s="28" t="s">
        <v>2276</v>
      </c>
      <c r="B6463" s="28" t="s">
        <v>1011</v>
      </c>
      <c r="C6463" s="28" t="s">
        <v>98</v>
      </c>
      <c r="D6463" s="29" t="s">
        <v>40</v>
      </c>
      <c r="E6463" s="71" t="s">
        <v>99</v>
      </c>
      <c r="F6463" s="71" t="s">
        <v>99</v>
      </c>
      <c r="G6463" s="30">
        <f>SUM(G6464:G6468)</f>
        <v>25.255500000000001</v>
      </c>
    </row>
    <row r="6464" spans="1:7" x14ac:dyDescent="0.25">
      <c r="A6464" s="31" t="s">
        <v>1048</v>
      </c>
      <c r="B6464" s="31"/>
      <c r="C6464" s="32"/>
      <c r="D6464" s="32"/>
      <c r="E6464" s="32"/>
      <c r="F6464" s="32"/>
      <c r="G6464" s="32"/>
    </row>
    <row r="6465" spans="1:7" x14ac:dyDescent="0.25">
      <c r="A6465" s="31" t="s">
        <v>1051</v>
      </c>
      <c r="B6465" s="31"/>
      <c r="C6465" s="32">
        <v>59.5</v>
      </c>
      <c r="D6465" s="32">
        <v>0.4</v>
      </c>
      <c r="E6465" s="32">
        <v>0.85</v>
      </c>
      <c r="F6465" s="32">
        <v>1.35</v>
      </c>
      <c r="G6465" s="32">
        <f>PRODUCT(C6465:F6465)</f>
        <v>27.310500000000001</v>
      </c>
    </row>
    <row r="6466" spans="1:7" x14ac:dyDescent="0.25">
      <c r="A6466" s="31" t="s">
        <v>1051</v>
      </c>
      <c r="B6466" s="31"/>
      <c r="C6466" s="32">
        <v>6</v>
      </c>
      <c r="D6466" s="32">
        <v>0.85</v>
      </c>
      <c r="E6466" s="32"/>
      <c r="F6466" s="32">
        <v>1.35</v>
      </c>
      <c r="G6466" s="32">
        <f>PRODUCT(C6466:F6466)</f>
        <v>6.8849999999999998</v>
      </c>
    </row>
    <row r="6467" spans="1:7" x14ac:dyDescent="0.25">
      <c r="A6467" s="31" t="s">
        <v>1052</v>
      </c>
      <c r="B6467" s="31"/>
      <c r="C6467" s="32">
        <v>59.5</v>
      </c>
      <c r="D6467" s="32">
        <v>0.4</v>
      </c>
      <c r="E6467" s="32">
        <v>0.3</v>
      </c>
      <c r="F6467" s="32">
        <v>-1</v>
      </c>
      <c r="G6467" s="32">
        <f>PRODUCT(C6467:F6467)</f>
        <v>-7.14</v>
      </c>
    </row>
    <row r="6468" spans="1:7" x14ac:dyDescent="0.25">
      <c r="A6468" s="31" t="s">
        <v>1052</v>
      </c>
      <c r="B6468" s="31"/>
      <c r="C6468" s="32">
        <v>6</v>
      </c>
      <c r="D6468" s="32">
        <v>0.3</v>
      </c>
      <c r="E6468" s="32"/>
      <c r="F6468" s="32">
        <v>-1</v>
      </c>
      <c r="G6468" s="32">
        <f>PRODUCT(C6468:F6468)</f>
        <v>-1.7999999999999998</v>
      </c>
    </row>
    <row r="6470" spans="1:7" ht="45" customHeight="1" x14ac:dyDescent="0.25">
      <c r="A6470" s="28" t="s">
        <v>2277</v>
      </c>
      <c r="B6470" s="28" t="s">
        <v>1011</v>
      </c>
      <c r="C6470" s="28" t="s">
        <v>100</v>
      </c>
      <c r="D6470" s="29" t="s">
        <v>40</v>
      </c>
      <c r="E6470" s="71" t="s">
        <v>101</v>
      </c>
      <c r="F6470" s="71" t="s">
        <v>101</v>
      </c>
      <c r="G6470" s="30">
        <f>SUM(G6471:G6475)</f>
        <v>25.255500000000001</v>
      </c>
    </row>
    <row r="6471" spans="1:7" x14ac:dyDescent="0.25">
      <c r="A6471" s="31" t="s">
        <v>1048</v>
      </c>
      <c r="B6471" s="31"/>
      <c r="C6471" s="32"/>
      <c r="D6471" s="32"/>
      <c r="E6471" s="32"/>
      <c r="F6471" s="32"/>
      <c r="G6471" s="32"/>
    </row>
    <row r="6472" spans="1:7" x14ac:dyDescent="0.25">
      <c r="A6472" s="31" t="s">
        <v>1051</v>
      </c>
      <c r="B6472" s="31"/>
      <c r="C6472" s="32">
        <v>59.5</v>
      </c>
      <c r="D6472" s="32">
        <v>0.4</v>
      </c>
      <c r="E6472" s="32">
        <v>0.85</v>
      </c>
      <c r="F6472" s="32">
        <v>1.35</v>
      </c>
      <c r="G6472" s="32">
        <f>PRODUCT(C6472:F6472)</f>
        <v>27.310500000000001</v>
      </c>
    </row>
    <row r="6473" spans="1:7" x14ac:dyDescent="0.25">
      <c r="A6473" s="31" t="s">
        <v>1051</v>
      </c>
      <c r="B6473" s="31"/>
      <c r="C6473" s="32">
        <v>6</v>
      </c>
      <c r="D6473" s="32">
        <v>0.85</v>
      </c>
      <c r="E6473" s="32"/>
      <c r="F6473" s="32">
        <v>1.35</v>
      </c>
      <c r="G6473" s="32">
        <f>PRODUCT(C6473:F6473)</f>
        <v>6.8849999999999998</v>
      </c>
    </row>
    <row r="6474" spans="1:7" x14ac:dyDescent="0.25">
      <c r="A6474" s="31" t="s">
        <v>1052</v>
      </c>
      <c r="B6474" s="31"/>
      <c r="C6474" s="32">
        <v>59.5</v>
      </c>
      <c r="D6474" s="32">
        <v>0.4</v>
      </c>
      <c r="E6474" s="32">
        <v>0.3</v>
      </c>
      <c r="F6474" s="32">
        <v>-1</v>
      </c>
      <c r="G6474" s="32">
        <f>PRODUCT(C6474:F6474)</f>
        <v>-7.14</v>
      </c>
    </row>
    <row r="6475" spans="1:7" x14ac:dyDescent="0.25">
      <c r="A6475" s="31" t="s">
        <v>1052</v>
      </c>
      <c r="B6475" s="31"/>
      <c r="C6475" s="32">
        <v>6</v>
      </c>
      <c r="D6475" s="32">
        <v>0.3</v>
      </c>
      <c r="E6475" s="32"/>
      <c r="F6475" s="32">
        <v>-1</v>
      </c>
      <c r="G6475" s="32">
        <f>PRODUCT(C6475:F6475)</f>
        <v>-1.7999999999999998</v>
      </c>
    </row>
    <row r="6477" spans="1:7" ht="45" customHeight="1" x14ac:dyDescent="0.25">
      <c r="A6477" s="28" t="s">
        <v>2278</v>
      </c>
      <c r="B6477" s="28" t="s">
        <v>1011</v>
      </c>
      <c r="C6477" s="28" t="s">
        <v>102</v>
      </c>
      <c r="D6477" s="29" t="s">
        <v>40</v>
      </c>
      <c r="E6477" s="71" t="s">
        <v>103</v>
      </c>
      <c r="F6477" s="71" t="s">
        <v>103</v>
      </c>
      <c r="G6477" s="30">
        <f>SUM(G6478:G6480)</f>
        <v>6.0344999999999995</v>
      </c>
    </row>
    <row r="6478" spans="1:7" x14ac:dyDescent="0.25">
      <c r="A6478" s="31" t="s">
        <v>1048</v>
      </c>
      <c r="B6478" s="31"/>
      <c r="C6478" s="32"/>
      <c r="D6478" s="32"/>
      <c r="E6478" s="32"/>
      <c r="F6478" s="32"/>
      <c r="G6478" s="32"/>
    </row>
    <row r="6479" spans="1:7" x14ac:dyDescent="0.25">
      <c r="A6479" s="31" t="s">
        <v>1049</v>
      </c>
      <c r="B6479" s="31"/>
      <c r="C6479" s="32">
        <v>59.5</v>
      </c>
      <c r="D6479" s="32">
        <v>0.4</v>
      </c>
      <c r="E6479" s="32">
        <v>0.15</v>
      </c>
      <c r="F6479" s="32">
        <v>1.35</v>
      </c>
      <c r="G6479" s="32">
        <f>PRODUCT(C6479:F6479)</f>
        <v>4.8194999999999997</v>
      </c>
    </row>
    <row r="6480" spans="1:7" x14ac:dyDescent="0.25">
      <c r="A6480" s="31" t="s">
        <v>1049</v>
      </c>
      <c r="B6480" s="31"/>
      <c r="C6480" s="32">
        <v>6</v>
      </c>
      <c r="D6480" s="32"/>
      <c r="E6480" s="32">
        <v>0.15</v>
      </c>
      <c r="F6480" s="32">
        <v>1.35</v>
      </c>
      <c r="G6480" s="32">
        <f>PRODUCT(C6480:F6480)</f>
        <v>1.2149999999999999</v>
      </c>
    </row>
    <row r="6482" spans="1:7" ht="45" customHeight="1" x14ac:dyDescent="0.25">
      <c r="A6482" s="28" t="s">
        <v>2279</v>
      </c>
      <c r="B6482" s="28" t="s">
        <v>1011</v>
      </c>
      <c r="C6482" s="28" t="s">
        <v>104</v>
      </c>
      <c r="D6482" s="29" t="s">
        <v>40</v>
      </c>
      <c r="E6482" s="71" t="s">
        <v>105</v>
      </c>
      <c r="F6482" s="71" t="s">
        <v>105</v>
      </c>
      <c r="G6482" s="30">
        <f>SUM(G6483:G6485)</f>
        <v>6.0344999999999995</v>
      </c>
    </row>
    <row r="6483" spans="1:7" x14ac:dyDescent="0.25">
      <c r="A6483" s="31" t="s">
        <v>1048</v>
      </c>
      <c r="B6483" s="31"/>
      <c r="C6483" s="32"/>
      <c r="D6483" s="32"/>
      <c r="E6483" s="32"/>
      <c r="F6483" s="32"/>
      <c r="G6483" s="32"/>
    </row>
    <row r="6484" spans="1:7" x14ac:dyDescent="0.25">
      <c r="A6484" s="31" t="s">
        <v>1049</v>
      </c>
      <c r="B6484" s="31"/>
      <c r="C6484" s="32">
        <v>59.5</v>
      </c>
      <c r="D6484" s="32">
        <v>0.4</v>
      </c>
      <c r="E6484" s="32">
        <v>0.15</v>
      </c>
      <c r="F6484" s="32">
        <v>1.35</v>
      </c>
      <c r="G6484" s="32">
        <f>PRODUCT(C6484:F6484)</f>
        <v>4.8194999999999997</v>
      </c>
    </row>
    <row r="6485" spans="1:7" x14ac:dyDescent="0.25">
      <c r="A6485" s="31" t="s">
        <v>1049</v>
      </c>
      <c r="B6485" s="31"/>
      <c r="C6485" s="32">
        <v>6</v>
      </c>
      <c r="D6485" s="32"/>
      <c r="E6485" s="32">
        <v>0.15</v>
      </c>
      <c r="F6485" s="32">
        <v>1.35</v>
      </c>
      <c r="G6485" s="32">
        <f>PRODUCT(C6485:F6485)</f>
        <v>1.2149999999999999</v>
      </c>
    </row>
    <row r="6487" spans="1:7" ht="45" customHeight="1" x14ac:dyDescent="0.25">
      <c r="A6487" s="28" t="s">
        <v>2280</v>
      </c>
      <c r="B6487" s="28" t="s">
        <v>1011</v>
      </c>
      <c r="C6487" s="28" t="s">
        <v>106</v>
      </c>
      <c r="D6487" s="29" t="s">
        <v>40</v>
      </c>
      <c r="E6487" s="71" t="s">
        <v>107</v>
      </c>
      <c r="F6487" s="71" t="s">
        <v>107</v>
      </c>
      <c r="G6487" s="30">
        <f>SUM(G6488:G6488)</f>
        <v>0.5</v>
      </c>
    </row>
    <row r="6488" spans="1:7" x14ac:dyDescent="0.25">
      <c r="A6488" s="31"/>
      <c r="B6488" s="31"/>
      <c r="C6488" s="32">
        <v>0.5</v>
      </c>
      <c r="D6488" s="32"/>
      <c r="E6488" s="32"/>
      <c r="F6488" s="32"/>
      <c r="G6488" s="32">
        <f>PRODUCT(C6488:F6488)</f>
        <v>0.5</v>
      </c>
    </row>
    <row r="6490" spans="1:7" x14ac:dyDescent="0.25">
      <c r="B6490" t="s">
        <v>1009</v>
      </c>
      <c r="C6490" s="26" t="s">
        <v>6</v>
      </c>
      <c r="D6490" s="27" t="s">
        <v>7</v>
      </c>
      <c r="E6490" s="26" t="s">
        <v>8</v>
      </c>
    </row>
    <row r="6491" spans="1:7" x14ac:dyDescent="0.25">
      <c r="B6491" t="s">
        <v>1009</v>
      </c>
      <c r="C6491" s="26" t="s">
        <v>9</v>
      </c>
      <c r="D6491" s="27" t="s">
        <v>503</v>
      </c>
      <c r="E6491" s="26" t="s">
        <v>504</v>
      </c>
    </row>
    <row r="6492" spans="1:7" x14ac:dyDescent="0.25">
      <c r="B6492" t="s">
        <v>1009</v>
      </c>
      <c r="C6492" s="26" t="s">
        <v>11</v>
      </c>
      <c r="D6492" s="27" t="s">
        <v>7</v>
      </c>
      <c r="E6492" s="26" t="s">
        <v>12</v>
      </c>
    </row>
    <row r="6494" spans="1:7" ht="45" customHeight="1" x14ac:dyDescent="0.25">
      <c r="A6494" s="28" t="s">
        <v>2281</v>
      </c>
      <c r="B6494" s="28" t="s">
        <v>1011</v>
      </c>
      <c r="C6494" s="28" t="s">
        <v>14</v>
      </c>
      <c r="D6494" s="29" t="s">
        <v>15</v>
      </c>
      <c r="E6494" s="71" t="s">
        <v>16</v>
      </c>
      <c r="F6494" s="71" t="s">
        <v>16</v>
      </c>
      <c r="G6494" s="30">
        <f>SUM(G6495:G6495)</f>
        <v>80</v>
      </c>
    </row>
    <row r="6495" spans="1:7" x14ac:dyDescent="0.25">
      <c r="A6495" s="31"/>
      <c r="B6495" s="31"/>
      <c r="C6495" s="32">
        <v>80</v>
      </c>
      <c r="D6495" s="32"/>
      <c r="E6495" s="32"/>
      <c r="F6495" s="32"/>
      <c r="G6495" s="32">
        <f>PRODUCT(C6495:F6495)</f>
        <v>80</v>
      </c>
    </row>
    <row r="6497" spans="1:7" ht="45" customHeight="1" x14ac:dyDescent="0.25">
      <c r="A6497" s="28" t="s">
        <v>2282</v>
      </c>
      <c r="B6497" s="28" t="s">
        <v>1011</v>
      </c>
      <c r="C6497" s="28" t="s">
        <v>17</v>
      </c>
      <c r="D6497" s="29" t="s">
        <v>18</v>
      </c>
      <c r="E6497" s="71" t="s">
        <v>19</v>
      </c>
      <c r="F6497" s="71" t="s">
        <v>19</v>
      </c>
      <c r="G6497" s="30">
        <f>SUM(G6498:G6498)</f>
        <v>17</v>
      </c>
    </row>
    <row r="6498" spans="1:7" x14ac:dyDescent="0.25">
      <c r="A6498" s="31"/>
      <c r="B6498" s="31"/>
      <c r="C6498" s="32">
        <v>17</v>
      </c>
      <c r="D6498" s="32"/>
      <c r="E6498" s="32"/>
      <c r="F6498" s="32"/>
      <c r="G6498" s="32">
        <f>PRODUCT(C6498:F6498)</f>
        <v>17</v>
      </c>
    </row>
    <row r="6500" spans="1:7" ht="45" customHeight="1" x14ac:dyDescent="0.25">
      <c r="A6500" s="28" t="s">
        <v>2283</v>
      </c>
      <c r="B6500" s="28" t="s">
        <v>1011</v>
      </c>
      <c r="C6500" s="28" t="s">
        <v>20</v>
      </c>
      <c r="D6500" s="29" t="s">
        <v>18</v>
      </c>
      <c r="E6500" s="71" t="s">
        <v>21</v>
      </c>
      <c r="F6500" s="71" t="s">
        <v>21</v>
      </c>
      <c r="G6500" s="30">
        <f>SUM(G6501:G6501)</f>
        <v>8</v>
      </c>
    </row>
    <row r="6501" spans="1:7" x14ac:dyDescent="0.25">
      <c r="A6501" s="31"/>
      <c r="B6501" s="31"/>
      <c r="C6501" s="32">
        <v>8</v>
      </c>
      <c r="D6501" s="32"/>
      <c r="E6501" s="32"/>
      <c r="F6501" s="32"/>
      <c r="G6501" s="32">
        <f>PRODUCT(C6501:F6501)</f>
        <v>8</v>
      </c>
    </row>
    <row r="6503" spans="1:7" ht="45" customHeight="1" x14ac:dyDescent="0.25">
      <c r="A6503" s="28" t="s">
        <v>2284</v>
      </c>
      <c r="B6503" s="28" t="s">
        <v>1011</v>
      </c>
      <c r="C6503" s="28" t="s">
        <v>22</v>
      </c>
      <c r="D6503" s="29" t="s">
        <v>15</v>
      </c>
      <c r="E6503" s="71" t="s">
        <v>23</v>
      </c>
      <c r="F6503" s="71" t="s">
        <v>23</v>
      </c>
      <c r="G6503" s="30">
        <f>SUM(G6504:G6504)</f>
        <v>168</v>
      </c>
    </row>
    <row r="6504" spans="1:7" x14ac:dyDescent="0.25">
      <c r="A6504" s="31"/>
      <c r="B6504" s="31"/>
      <c r="C6504" s="32">
        <v>168</v>
      </c>
      <c r="D6504" s="32"/>
      <c r="E6504" s="32"/>
      <c r="F6504" s="32"/>
      <c r="G6504" s="32">
        <f>PRODUCT(C6504:F6504)</f>
        <v>168</v>
      </c>
    </row>
    <row r="6506" spans="1:7" ht="45" customHeight="1" x14ac:dyDescent="0.25">
      <c r="A6506" s="28" t="s">
        <v>2285</v>
      </c>
      <c r="B6506" s="28" t="s">
        <v>1011</v>
      </c>
      <c r="C6506" s="28" t="s">
        <v>24</v>
      </c>
      <c r="D6506" s="29" t="s">
        <v>18</v>
      </c>
      <c r="E6506" s="71" t="s">
        <v>25</v>
      </c>
      <c r="F6506" s="71" t="s">
        <v>25</v>
      </c>
      <c r="G6506" s="30">
        <f>SUM(G6507:G6509)</f>
        <v>11</v>
      </c>
    </row>
    <row r="6507" spans="1:7" x14ac:dyDescent="0.25">
      <c r="A6507" s="31" t="s">
        <v>1016</v>
      </c>
      <c r="B6507" s="31"/>
      <c r="C6507" s="32">
        <v>8</v>
      </c>
      <c r="D6507" s="32"/>
      <c r="E6507" s="32"/>
      <c r="F6507" s="32"/>
      <c r="G6507" s="32">
        <f>PRODUCT(C6507:F6507)</f>
        <v>8</v>
      </c>
    </row>
    <row r="6508" spans="1:7" x14ac:dyDescent="0.25">
      <c r="A6508" s="31" t="s">
        <v>1017</v>
      </c>
      <c r="B6508" s="31"/>
      <c r="C6508" s="32">
        <v>2</v>
      </c>
      <c r="D6508" s="32"/>
      <c r="E6508" s="32"/>
      <c r="F6508" s="32"/>
      <c r="G6508" s="32">
        <f>PRODUCT(C6508:F6508)</f>
        <v>2</v>
      </c>
    </row>
    <row r="6509" spans="1:7" x14ac:dyDescent="0.25">
      <c r="A6509" s="31" t="s">
        <v>1018</v>
      </c>
      <c r="B6509" s="31"/>
      <c r="C6509" s="32">
        <v>1</v>
      </c>
      <c r="D6509" s="32"/>
      <c r="E6509" s="32"/>
      <c r="F6509" s="32"/>
      <c r="G6509" s="32">
        <f>PRODUCT(C6509:F6509)</f>
        <v>1</v>
      </c>
    </row>
    <row r="6511" spans="1:7" ht="45" customHeight="1" x14ac:dyDescent="0.25">
      <c r="A6511" s="28" t="s">
        <v>2286</v>
      </c>
      <c r="B6511" s="28" t="s">
        <v>1011</v>
      </c>
      <c r="C6511" s="28" t="s">
        <v>26</v>
      </c>
      <c r="D6511" s="29" t="s">
        <v>18</v>
      </c>
      <c r="E6511" s="71" t="s">
        <v>27</v>
      </c>
      <c r="F6511" s="71" t="s">
        <v>27</v>
      </c>
      <c r="G6511" s="30">
        <f>SUM(G6512:G6513)</f>
        <v>3</v>
      </c>
    </row>
    <row r="6512" spans="1:7" x14ac:dyDescent="0.25">
      <c r="A6512" s="31" t="s">
        <v>1020</v>
      </c>
      <c r="B6512" s="31"/>
      <c r="C6512" s="32">
        <v>2</v>
      </c>
      <c r="D6512" s="32"/>
      <c r="E6512" s="32"/>
      <c r="F6512" s="32"/>
      <c r="G6512" s="32">
        <f>PRODUCT(C6512:F6512)</f>
        <v>2</v>
      </c>
    </row>
    <row r="6513" spans="1:7" x14ac:dyDescent="0.25">
      <c r="A6513" s="31" t="s">
        <v>1021</v>
      </c>
      <c r="B6513" s="31"/>
      <c r="C6513" s="32">
        <v>1</v>
      </c>
      <c r="D6513" s="32"/>
      <c r="E6513" s="32"/>
      <c r="F6513" s="32"/>
      <c r="G6513" s="32">
        <f>PRODUCT(C6513:F6513)</f>
        <v>1</v>
      </c>
    </row>
    <row r="6515" spans="1:7" ht="45" customHeight="1" x14ac:dyDescent="0.25">
      <c r="A6515" s="28" t="s">
        <v>2287</v>
      </c>
      <c r="B6515" s="28" t="s">
        <v>1011</v>
      </c>
      <c r="C6515" s="28" t="s">
        <v>28</v>
      </c>
      <c r="D6515" s="29" t="s">
        <v>18</v>
      </c>
      <c r="E6515" s="71" t="s">
        <v>29</v>
      </c>
      <c r="F6515" s="71" t="s">
        <v>29</v>
      </c>
      <c r="G6515" s="30">
        <f>SUM(G6516:G6518)</f>
        <v>6</v>
      </c>
    </row>
    <row r="6516" spans="1:7" x14ac:dyDescent="0.25">
      <c r="A6516" s="31" t="s">
        <v>1023</v>
      </c>
      <c r="B6516" s="31"/>
      <c r="C6516" s="32">
        <v>1</v>
      </c>
      <c r="D6516" s="32"/>
      <c r="E6516" s="32"/>
      <c r="F6516" s="32"/>
      <c r="G6516" s="32">
        <f>PRODUCT(C6516:F6516)</f>
        <v>1</v>
      </c>
    </row>
    <row r="6517" spans="1:7" x14ac:dyDescent="0.25">
      <c r="A6517" s="31" t="s">
        <v>1024</v>
      </c>
      <c r="B6517" s="31"/>
      <c r="C6517" s="32">
        <v>4</v>
      </c>
      <c r="D6517" s="32"/>
      <c r="E6517" s="32"/>
      <c r="F6517" s="32"/>
      <c r="G6517" s="32">
        <f>PRODUCT(C6517:F6517)</f>
        <v>4</v>
      </c>
    </row>
    <row r="6518" spans="1:7" x14ac:dyDescent="0.25">
      <c r="A6518" s="31" t="s">
        <v>1025</v>
      </c>
      <c r="B6518" s="31"/>
      <c r="C6518" s="32">
        <v>1</v>
      </c>
      <c r="D6518" s="32"/>
      <c r="E6518" s="32"/>
      <c r="F6518" s="32"/>
      <c r="G6518" s="32">
        <f>PRODUCT(C6518:F6518)</f>
        <v>1</v>
      </c>
    </row>
    <row r="6520" spans="1:7" ht="45" customHeight="1" x14ac:dyDescent="0.25">
      <c r="A6520" s="28" t="s">
        <v>2288</v>
      </c>
      <c r="B6520" s="28" t="s">
        <v>1011</v>
      </c>
      <c r="C6520" s="28" t="s">
        <v>30</v>
      </c>
      <c r="D6520" s="29" t="s">
        <v>31</v>
      </c>
      <c r="E6520" s="71" t="s">
        <v>32</v>
      </c>
      <c r="F6520" s="71" t="s">
        <v>32</v>
      </c>
      <c r="G6520" s="30">
        <f>SUM(G6521:G6521)</f>
        <v>21</v>
      </c>
    </row>
    <row r="6521" spans="1:7" x14ac:dyDescent="0.25">
      <c r="A6521" s="31"/>
      <c r="B6521" s="31"/>
      <c r="C6521" s="32">
        <v>21</v>
      </c>
      <c r="D6521" s="32"/>
      <c r="E6521" s="32"/>
      <c r="F6521" s="32"/>
      <c r="G6521" s="32">
        <f>PRODUCT(C6521:F6521)</f>
        <v>21</v>
      </c>
    </row>
    <row r="6523" spans="1:7" ht="45" customHeight="1" x14ac:dyDescent="0.25">
      <c r="A6523" s="28" t="s">
        <v>2289</v>
      </c>
      <c r="B6523" s="28" t="s">
        <v>1011</v>
      </c>
      <c r="C6523" s="28" t="s">
        <v>33</v>
      </c>
      <c r="D6523" s="29" t="s">
        <v>31</v>
      </c>
      <c r="E6523" s="71" t="s">
        <v>34</v>
      </c>
      <c r="F6523" s="71" t="s">
        <v>34</v>
      </c>
      <c r="G6523" s="30">
        <f>SUM(G6524:G6524)</f>
        <v>21</v>
      </c>
    </row>
    <row r="6524" spans="1:7" x14ac:dyDescent="0.25">
      <c r="A6524" s="31"/>
      <c r="B6524" s="31"/>
      <c r="C6524" s="32">
        <v>21</v>
      </c>
      <c r="D6524" s="32"/>
      <c r="E6524" s="32"/>
      <c r="F6524" s="32"/>
      <c r="G6524" s="32">
        <f>PRODUCT(C6524:F6524)</f>
        <v>21</v>
      </c>
    </row>
    <row r="6526" spans="1:7" x14ac:dyDescent="0.25">
      <c r="B6526" t="s">
        <v>1009</v>
      </c>
      <c r="C6526" s="26" t="s">
        <v>6</v>
      </c>
      <c r="D6526" s="27" t="s">
        <v>7</v>
      </c>
      <c r="E6526" s="26" t="s">
        <v>8</v>
      </c>
    </row>
    <row r="6527" spans="1:7" x14ac:dyDescent="0.25">
      <c r="B6527" t="s">
        <v>1009</v>
      </c>
      <c r="C6527" s="26" t="s">
        <v>9</v>
      </c>
      <c r="D6527" s="27" t="s">
        <v>503</v>
      </c>
      <c r="E6527" s="26" t="s">
        <v>504</v>
      </c>
    </row>
    <row r="6528" spans="1:7" x14ac:dyDescent="0.25">
      <c r="B6528" t="s">
        <v>1009</v>
      </c>
      <c r="C6528" s="26" t="s">
        <v>11</v>
      </c>
      <c r="D6528" s="27" t="s">
        <v>36</v>
      </c>
      <c r="E6528" s="26" t="s">
        <v>37</v>
      </c>
    </row>
    <row r="6530" spans="1:7" ht="45" customHeight="1" x14ac:dyDescent="0.25">
      <c r="A6530" s="28" t="s">
        <v>2290</v>
      </c>
      <c r="B6530" s="28" t="s">
        <v>1011</v>
      </c>
      <c r="C6530" s="28" t="s">
        <v>39</v>
      </c>
      <c r="D6530" s="29" t="s">
        <v>40</v>
      </c>
      <c r="E6530" s="71" t="s">
        <v>41</v>
      </c>
      <c r="F6530" s="71" t="s">
        <v>41</v>
      </c>
      <c r="G6530" s="30">
        <f>SUM(G6531:G6531)</f>
        <v>4</v>
      </c>
    </row>
    <row r="6531" spans="1:7" x14ac:dyDescent="0.25">
      <c r="A6531" s="31"/>
      <c r="B6531" s="31"/>
      <c r="C6531" s="32">
        <v>4</v>
      </c>
      <c r="D6531" s="32"/>
      <c r="E6531" s="32"/>
      <c r="F6531" s="32"/>
      <c r="G6531" s="32">
        <f>PRODUCT(C6531:F6531)</f>
        <v>4</v>
      </c>
    </row>
    <row r="6533" spans="1:7" x14ac:dyDescent="0.25">
      <c r="B6533" t="s">
        <v>1009</v>
      </c>
      <c r="C6533" s="26" t="s">
        <v>6</v>
      </c>
      <c r="D6533" s="27" t="s">
        <v>7</v>
      </c>
      <c r="E6533" s="26" t="s">
        <v>8</v>
      </c>
    </row>
    <row r="6534" spans="1:7" x14ac:dyDescent="0.25">
      <c r="B6534" t="s">
        <v>1009</v>
      </c>
      <c r="C6534" s="26" t="s">
        <v>9</v>
      </c>
      <c r="D6534" s="27" t="s">
        <v>503</v>
      </c>
      <c r="E6534" s="26" t="s">
        <v>504</v>
      </c>
    </row>
    <row r="6535" spans="1:7" x14ac:dyDescent="0.25">
      <c r="B6535" t="s">
        <v>1009</v>
      </c>
      <c r="C6535" s="26" t="s">
        <v>11</v>
      </c>
      <c r="D6535" s="27" t="s">
        <v>42</v>
      </c>
      <c r="E6535" s="26" t="s">
        <v>43</v>
      </c>
    </row>
    <row r="6537" spans="1:7" ht="45" customHeight="1" x14ac:dyDescent="0.25">
      <c r="A6537" s="28" t="s">
        <v>2291</v>
      </c>
      <c r="B6537" s="28" t="s">
        <v>1011</v>
      </c>
      <c r="C6537" s="28" t="s">
        <v>45</v>
      </c>
      <c r="D6537" s="29" t="s">
        <v>31</v>
      </c>
      <c r="E6537" s="71" t="s">
        <v>46</v>
      </c>
      <c r="F6537" s="71" t="s">
        <v>46</v>
      </c>
      <c r="G6537" s="30">
        <f>SUM(G6538:G6538)</f>
        <v>33.68</v>
      </c>
    </row>
    <row r="6538" spans="1:7" x14ac:dyDescent="0.25">
      <c r="A6538" s="31"/>
      <c r="B6538" s="31"/>
      <c r="C6538" s="32">
        <v>84.2</v>
      </c>
      <c r="D6538" s="32">
        <v>0.4</v>
      </c>
      <c r="E6538" s="32"/>
      <c r="F6538" s="32"/>
      <c r="G6538" s="32">
        <f>PRODUCT(C6538:F6538)</f>
        <v>33.68</v>
      </c>
    </row>
    <row r="6540" spans="1:7" ht="45" customHeight="1" x14ac:dyDescent="0.25">
      <c r="A6540" s="28" t="s">
        <v>2292</v>
      </c>
      <c r="B6540" s="28" t="s">
        <v>1011</v>
      </c>
      <c r="C6540" s="28" t="s">
        <v>47</v>
      </c>
      <c r="D6540" s="29" t="s">
        <v>31</v>
      </c>
      <c r="E6540" s="71" t="s">
        <v>48</v>
      </c>
      <c r="F6540" s="71" t="s">
        <v>48</v>
      </c>
      <c r="G6540" s="30">
        <f>SUM(G6541:G6541)</f>
        <v>9</v>
      </c>
    </row>
    <row r="6541" spans="1:7" x14ac:dyDescent="0.25">
      <c r="A6541" s="31"/>
      <c r="B6541" s="31"/>
      <c r="C6541" s="32">
        <v>9</v>
      </c>
      <c r="D6541" s="32"/>
      <c r="E6541" s="32"/>
      <c r="F6541" s="32"/>
      <c r="G6541" s="32">
        <f>PRODUCT(C6541:F6541)</f>
        <v>9</v>
      </c>
    </row>
    <row r="6543" spans="1:7" x14ac:dyDescent="0.25">
      <c r="B6543" t="s">
        <v>1009</v>
      </c>
      <c r="C6543" s="26" t="s">
        <v>6</v>
      </c>
      <c r="D6543" s="27" t="s">
        <v>7</v>
      </c>
      <c r="E6543" s="26" t="s">
        <v>8</v>
      </c>
    </row>
    <row r="6544" spans="1:7" x14ac:dyDescent="0.25">
      <c r="B6544" t="s">
        <v>1009</v>
      </c>
      <c r="C6544" s="26" t="s">
        <v>9</v>
      </c>
      <c r="D6544" s="27" t="s">
        <v>503</v>
      </c>
      <c r="E6544" s="26" t="s">
        <v>504</v>
      </c>
    </row>
    <row r="6545" spans="1:7" x14ac:dyDescent="0.25">
      <c r="B6545" t="s">
        <v>1009</v>
      </c>
      <c r="C6545" s="26" t="s">
        <v>11</v>
      </c>
      <c r="D6545" s="27" t="s">
        <v>53</v>
      </c>
      <c r="E6545" s="26" t="s">
        <v>54</v>
      </c>
    </row>
    <row r="6547" spans="1:7" ht="45" customHeight="1" x14ac:dyDescent="0.25">
      <c r="A6547" s="28" t="s">
        <v>2293</v>
      </c>
      <c r="B6547" s="28" t="s">
        <v>1011</v>
      </c>
      <c r="C6547" s="28" t="s">
        <v>56</v>
      </c>
      <c r="D6547" s="29" t="s">
        <v>40</v>
      </c>
      <c r="E6547" s="71" t="s">
        <v>57</v>
      </c>
      <c r="F6547" s="71" t="s">
        <v>57</v>
      </c>
      <c r="G6547" s="30">
        <f>SUM(G6548:G6548)</f>
        <v>28.628</v>
      </c>
    </row>
    <row r="6548" spans="1:7" x14ac:dyDescent="0.25">
      <c r="A6548" s="31"/>
      <c r="B6548" s="31"/>
      <c r="C6548" s="32">
        <v>84.2</v>
      </c>
      <c r="D6548" s="32">
        <v>0.4</v>
      </c>
      <c r="E6548" s="32">
        <v>0.85</v>
      </c>
      <c r="F6548" s="32"/>
      <c r="G6548" s="32">
        <f>PRODUCT(C6548:F6548)</f>
        <v>28.628</v>
      </c>
    </row>
    <row r="6550" spans="1:7" ht="45" customHeight="1" x14ac:dyDescent="0.25">
      <c r="A6550" s="28" t="s">
        <v>2294</v>
      </c>
      <c r="B6550" s="28" t="s">
        <v>1011</v>
      </c>
      <c r="C6550" s="28" t="s">
        <v>58</v>
      </c>
      <c r="D6550" s="29" t="s">
        <v>40</v>
      </c>
      <c r="E6550" s="71" t="s">
        <v>59</v>
      </c>
      <c r="F6550" s="71" t="s">
        <v>59</v>
      </c>
      <c r="G6550" s="30">
        <f>SUM(G6551:G6551)</f>
        <v>7.6499999999999995</v>
      </c>
    </row>
    <row r="6551" spans="1:7" x14ac:dyDescent="0.25">
      <c r="A6551" s="31"/>
      <c r="B6551" s="31"/>
      <c r="C6551" s="32">
        <v>9</v>
      </c>
      <c r="D6551" s="32">
        <v>0.85</v>
      </c>
      <c r="E6551" s="32"/>
      <c r="F6551" s="32"/>
      <c r="G6551" s="32">
        <f>PRODUCT(C6551:F6551)</f>
        <v>7.6499999999999995</v>
      </c>
    </row>
    <row r="6553" spans="1:7" ht="45" customHeight="1" x14ac:dyDescent="0.25">
      <c r="A6553" s="28" t="s">
        <v>2295</v>
      </c>
      <c r="B6553" s="28" t="s">
        <v>1011</v>
      </c>
      <c r="C6553" s="28" t="s">
        <v>60</v>
      </c>
      <c r="D6553" s="29" t="s">
        <v>40</v>
      </c>
      <c r="E6553" s="71" t="s">
        <v>61</v>
      </c>
      <c r="F6553" s="71" t="s">
        <v>61</v>
      </c>
      <c r="G6553" s="30">
        <f>SUM(G6554:G6554)</f>
        <v>18.524000000000001</v>
      </c>
    </row>
    <row r="6554" spans="1:7" x14ac:dyDescent="0.25">
      <c r="A6554" s="31"/>
      <c r="B6554" s="31"/>
      <c r="C6554" s="32">
        <v>84.2</v>
      </c>
      <c r="D6554" s="32">
        <v>0.4</v>
      </c>
      <c r="E6554" s="32">
        <v>0.55000000000000004</v>
      </c>
      <c r="F6554" s="32"/>
      <c r="G6554" s="32">
        <f>PRODUCT(C6554:F6554)</f>
        <v>18.524000000000001</v>
      </c>
    </row>
    <row r="6556" spans="1:7" ht="45" customHeight="1" x14ac:dyDescent="0.25">
      <c r="A6556" s="28" t="s">
        <v>2296</v>
      </c>
      <c r="B6556" s="28" t="s">
        <v>1011</v>
      </c>
      <c r="C6556" s="28" t="s">
        <v>62</v>
      </c>
      <c r="D6556" s="29" t="s">
        <v>40</v>
      </c>
      <c r="E6556" s="71" t="s">
        <v>63</v>
      </c>
      <c r="F6556" s="71" t="s">
        <v>63</v>
      </c>
      <c r="G6556" s="30">
        <f>SUM(G6557:G6557)</f>
        <v>4.95</v>
      </c>
    </row>
    <row r="6557" spans="1:7" x14ac:dyDescent="0.25">
      <c r="A6557" s="31"/>
      <c r="B6557" s="31"/>
      <c r="C6557" s="32">
        <v>9</v>
      </c>
      <c r="D6557" s="32">
        <v>0.55000000000000004</v>
      </c>
      <c r="E6557" s="32"/>
      <c r="F6557" s="32"/>
      <c r="G6557" s="32">
        <f>PRODUCT(C6557:F6557)</f>
        <v>4.95</v>
      </c>
    </row>
    <row r="6559" spans="1:7" ht="45" customHeight="1" x14ac:dyDescent="0.25">
      <c r="A6559" s="28" t="s">
        <v>2297</v>
      </c>
      <c r="B6559" s="28" t="s">
        <v>1011</v>
      </c>
      <c r="C6559" s="28" t="s">
        <v>64</v>
      </c>
      <c r="D6559" s="29" t="s">
        <v>40</v>
      </c>
      <c r="E6559" s="71" t="s">
        <v>65</v>
      </c>
      <c r="F6559" s="71" t="s">
        <v>65</v>
      </c>
      <c r="G6559" s="30">
        <f>SUM(G6560:G6560)</f>
        <v>10.103999999999999</v>
      </c>
    </row>
    <row r="6560" spans="1:7" x14ac:dyDescent="0.25">
      <c r="A6560" s="31"/>
      <c r="B6560" s="31"/>
      <c r="C6560" s="32">
        <v>84.2</v>
      </c>
      <c r="D6560" s="32">
        <v>0.4</v>
      </c>
      <c r="E6560" s="32">
        <v>0.3</v>
      </c>
      <c r="F6560" s="32"/>
      <c r="G6560" s="32">
        <f>PRODUCT(C6560:F6560)</f>
        <v>10.103999999999999</v>
      </c>
    </row>
    <row r="6562" spans="1:7" ht="45" customHeight="1" x14ac:dyDescent="0.25">
      <c r="A6562" s="28" t="s">
        <v>2298</v>
      </c>
      <c r="B6562" s="28" t="s">
        <v>1011</v>
      </c>
      <c r="C6562" s="28" t="s">
        <v>66</v>
      </c>
      <c r="D6562" s="29" t="s">
        <v>40</v>
      </c>
      <c r="E6562" s="71" t="s">
        <v>67</v>
      </c>
      <c r="F6562" s="71" t="s">
        <v>67</v>
      </c>
      <c r="G6562" s="30">
        <f>SUM(G6563:G6563)</f>
        <v>2.6999999999999997</v>
      </c>
    </row>
    <row r="6563" spans="1:7" x14ac:dyDescent="0.25">
      <c r="A6563" s="31"/>
      <c r="B6563" s="31"/>
      <c r="C6563" s="32">
        <v>9</v>
      </c>
      <c r="D6563" s="32">
        <v>0.3</v>
      </c>
      <c r="E6563" s="32"/>
      <c r="F6563" s="32"/>
      <c r="G6563" s="32">
        <f>PRODUCT(C6563:F6563)</f>
        <v>2.6999999999999997</v>
      </c>
    </row>
    <row r="6565" spans="1:7" x14ac:dyDescent="0.25">
      <c r="B6565" t="s">
        <v>1009</v>
      </c>
      <c r="C6565" s="26" t="s">
        <v>6</v>
      </c>
      <c r="D6565" s="27" t="s">
        <v>7</v>
      </c>
      <c r="E6565" s="26" t="s">
        <v>8</v>
      </c>
    </row>
    <row r="6566" spans="1:7" x14ac:dyDescent="0.25">
      <c r="B6566" t="s">
        <v>1009</v>
      </c>
      <c r="C6566" s="26" t="s">
        <v>9</v>
      </c>
      <c r="D6566" s="27" t="s">
        <v>503</v>
      </c>
      <c r="E6566" s="26" t="s">
        <v>504</v>
      </c>
    </row>
    <row r="6567" spans="1:7" x14ac:dyDescent="0.25">
      <c r="B6567" t="s">
        <v>1009</v>
      </c>
      <c r="C6567" s="26" t="s">
        <v>11</v>
      </c>
      <c r="D6567" s="27" t="s">
        <v>68</v>
      </c>
      <c r="E6567" s="26" t="s">
        <v>69</v>
      </c>
    </row>
    <row r="6569" spans="1:7" ht="45" customHeight="1" x14ac:dyDescent="0.25">
      <c r="A6569" s="28" t="s">
        <v>2299</v>
      </c>
      <c r="B6569" s="28" t="s">
        <v>1011</v>
      </c>
      <c r="C6569" s="28" t="s">
        <v>71</v>
      </c>
      <c r="D6569" s="29" t="s">
        <v>15</v>
      </c>
      <c r="E6569" s="71" t="s">
        <v>72</v>
      </c>
      <c r="F6569" s="71" t="s">
        <v>72</v>
      </c>
      <c r="G6569" s="30">
        <f>SUM(G6570:G6570)</f>
        <v>84.2</v>
      </c>
    </row>
    <row r="6570" spans="1:7" x14ac:dyDescent="0.25">
      <c r="A6570" s="31"/>
      <c r="B6570" s="31"/>
      <c r="C6570" s="32">
        <v>84.2</v>
      </c>
      <c r="D6570" s="32"/>
      <c r="E6570" s="32"/>
      <c r="F6570" s="32"/>
      <c r="G6570" s="32">
        <f>PRODUCT(C6570:F6570)</f>
        <v>84.2</v>
      </c>
    </row>
    <row r="6572" spans="1:7" ht="45" customHeight="1" x14ac:dyDescent="0.25">
      <c r="A6572" s="28" t="s">
        <v>2300</v>
      </c>
      <c r="B6572" s="28" t="s">
        <v>1011</v>
      </c>
      <c r="C6572" s="28" t="s">
        <v>73</v>
      </c>
      <c r="D6572" s="29" t="s">
        <v>18</v>
      </c>
      <c r="E6572" s="71" t="s">
        <v>74</v>
      </c>
      <c r="F6572" s="71" t="s">
        <v>74</v>
      </c>
      <c r="G6572" s="30">
        <f>SUM(G6573:G6573)</f>
        <v>2</v>
      </c>
    </row>
    <row r="6573" spans="1:7" x14ac:dyDescent="0.25">
      <c r="A6573" s="31"/>
      <c r="B6573" s="31"/>
      <c r="C6573" s="32">
        <v>2</v>
      </c>
      <c r="D6573" s="32"/>
      <c r="E6573" s="32"/>
      <c r="F6573" s="32"/>
      <c r="G6573" s="32">
        <f>PRODUCT(C6573:F6573)</f>
        <v>2</v>
      </c>
    </row>
    <row r="6575" spans="1:7" ht="45" customHeight="1" x14ac:dyDescent="0.25">
      <c r="A6575" s="28" t="s">
        <v>2301</v>
      </c>
      <c r="B6575" s="28" t="s">
        <v>1011</v>
      </c>
      <c r="C6575" s="28" t="s">
        <v>75</v>
      </c>
      <c r="D6575" s="29" t="s">
        <v>15</v>
      </c>
      <c r="E6575" s="71" t="s">
        <v>76</v>
      </c>
      <c r="F6575" s="71" t="s">
        <v>76</v>
      </c>
      <c r="G6575" s="30">
        <f>SUM(G6576:G6576)</f>
        <v>84.2</v>
      </c>
    </row>
    <row r="6576" spans="1:7" x14ac:dyDescent="0.25">
      <c r="A6576" s="31"/>
      <c r="B6576" s="31"/>
      <c r="C6576" s="32">
        <v>84.2</v>
      </c>
      <c r="D6576" s="32"/>
      <c r="E6576" s="32"/>
      <c r="F6576" s="32"/>
      <c r="G6576" s="32">
        <f>PRODUCT(C6576:F6576)</f>
        <v>84.2</v>
      </c>
    </row>
    <row r="6578" spans="1:7" x14ac:dyDescent="0.25">
      <c r="B6578" t="s">
        <v>1009</v>
      </c>
      <c r="C6578" s="26" t="s">
        <v>6</v>
      </c>
      <c r="D6578" s="27" t="s">
        <v>7</v>
      </c>
      <c r="E6578" s="26" t="s">
        <v>8</v>
      </c>
    </row>
    <row r="6579" spans="1:7" x14ac:dyDescent="0.25">
      <c r="B6579" t="s">
        <v>1009</v>
      </c>
      <c r="C6579" s="26" t="s">
        <v>9</v>
      </c>
      <c r="D6579" s="27" t="s">
        <v>503</v>
      </c>
      <c r="E6579" s="26" t="s">
        <v>504</v>
      </c>
    </row>
    <row r="6580" spans="1:7" x14ac:dyDescent="0.25">
      <c r="B6580" t="s">
        <v>1009</v>
      </c>
      <c r="C6580" s="26" t="s">
        <v>11</v>
      </c>
      <c r="D6580" s="27" t="s">
        <v>79</v>
      </c>
      <c r="E6580" s="26" t="s">
        <v>80</v>
      </c>
    </row>
    <row r="6582" spans="1:7" ht="45" customHeight="1" x14ac:dyDescent="0.25">
      <c r="A6582" s="28" t="s">
        <v>2302</v>
      </c>
      <c r="B6582" s="28" t="s">
        <v>1011</v>
      </c>
      <c r="C6582" s="28" t="s">
        <v>166</v>
      </c>
      <c r="D6582" s="29" t="s">
        <v>18</v>
      </c>
      <c r="E6582" s="71" t="s">
        <v>167</v>
      </c>
      <c r="F6582" s="71" t="s">
        <v>167</v>
      </c>
      <c r="G6582" s="30">
        <f>SUM(G6583:G6583)</f>
        <v>1</v>
      </c>
    </row>
    <row r="6583" spans="1:7" x14ac:dyDescent="0.25">
      <c r="A6583" s="31"/>
      <c r="B6583" s="31"/>
      <c r="C6583" s="32">
        <v>1</v>
      </c>
      <c r="D6583" s="32"/>
      <c r="E6583" s="32"/>
      <c r="F6583" s="32"/>
      <c r="G6583" s="32">
        <f>PRODUCT(C6583:F6583)</f>
        <v>1</v>
      </c>
    </row>
    <row r="6585" spans="1:7" ht="45" customHeight="1" x14ac:dyDescent="0.25">
      <c r="A6585" s="28" t="s">
        <v>2303</v>
      </c>
      <c r="B6585" s="28" t="s">
        <v>1011</v>
      </c>
      <c r="C6585" s="28" t="s">
        <v>82</v>
      </c>
      <c r="D6585" s="29" t="s">
        <v>18</v>
      </c>
      <c r="E6585" s="71" t="s">
        <v>83</v>
      </c>
      <c r="F6585" s="71" t="s">
        <v>83</v>
      </c>
      <c r="G6585" s="30">
        <f>SUM(G6586:G6586)</f>
        <v>5</v>
      </c>
    </row>
    <row r="6586" spans="1:7" x14ac:dyDescent="0.25">
      <c r="A6586" s="31"/>
      <c r="B6586" s="31"/>
      <c r="C6586" s="32">
        <v>5</v>
      </c>
      <c r="D6586" s="32"/>
      <c r="E6586" s="32"/>
      <c r="F6586" s="32"/>
      <c r="G6586" s="32">
        <f>PRODUCT(C6586:F6586)</f>
        <v>5</v>
      </c>
    </row>
    <row r="6588" spans="1:7" x14ac:dyDescent="0.25">
      <c r="B6588" t="s">
        <v>1009</v>
      </c>
      <c r="C6588" s="26" t="s">
        <v>6</v>
      </c>
      <c r="D6588" s="27" t="s">
        <v>7</v>
      </c>
      <c r="E6588" s="26" t="s">
        <v>8</v>
      </c>
    </row>
    <row r="6589" spans="1:7" x14ac:dyDescent="0.25">
      <c r="B6589" t="s">
        <v>1009</v>
      </c>
      <c r="C6589" s="26" t="s">
        <v>9</v>
      </c>
      <c r="D6589" s="27" t="s">
        <v>503</v>
      </c>
      <c r="E6589" s="26" t="s">
        <v>504</v>
      </c>
    </row>
    <row r="6590" spans="1:7" x14ac:dyDescent="0.25">
      <c r="B6590" t="s">
        <v>1009</v>
      </c>
      <c r="C6590" s="26" t="s">
        <v>11</v>
      </c>
      <c r="D6590" s="27" t="s">
        <v>84</v>
      </c>
      <c r="E6590" s="26" t="s">
        <v>85</v>
      </c>
    </row>
    <row r="6592" spans="1:7" ht="45" customHeight="1" x14ac:dyDescent="0.25">
      <c r="A6592" s="28" t="s">
        <v>2304</v>
      </c>
      <c r="B6592" s="28" t="s">
        <v>1011</v>
      </c>
      <c r="C6592" s="28" t="s">
        <v>87</v>
      </c>
      <c r="D6592" s="29" t="s">
        <v>31</v>
      </c>
      <c r="E6592" s="71" t="s">
        <v>88</v>
      </c>
      <c r="F6592" s="71" t="s">
        <v>88</v>
      </c>
      <c r="G6592" s="30">
        <f>SUM(G6593:G6594)</f>
        <v>42.68</v>
      </c>
    </row>
    <row r="6593" spans="1:7" x14ac:dyDescent="0.25">
      <c r="A6593" s="31"/>
      <c r="B6593" s="31"/>
      <c r="C6593" s="32">
        <v>84.2</v>
      </c>
      <c r="D6593" s="32">
        <v>0.4</v>
      </c>
      <c r="E6593" s="32"/>
      <c r="F6593" s="32"/>
      <c r="G6593" s="32">
        <f>PRODUCT(C6593:F6593)</f>
        <v>33.68</v>
      </c>
    </row>
    <row r="6594" spans="1:7" x14ac:dyDescent="0.25">
      <c r="A6594" s="31"/>
      <c r="B6594" s="31"/>
      <c r="C6594" s="32">
        <v>9</v>
      </c>
      <c r="D6594" s="32"/>
      <c r="E6594" s="32"/>
      <c r="F6594" s="32"/>
      <c r="G6594" s="32">
        <f>PRODUCT(C6594:F6594)</f>
        <v>9</v>
      </c>
    </row>
    <row r="6596" spans="1:7" ht="45" customHeight="1" x14ac:dyDescent="0.25">
      <c r="A6596" s="28" t="s">
        <v>2305</v>
      </c>
      <c r="B6596" s="28" t="s">
        <v>1011</v>
      </c>
      <c r="C6596" s="28" t="s">
        <v>89</v>
      </c>
      <c r="D6596" s="29" t="s">
        <v>40</v>
      </c>
      <c r="E6596" s="71" t="s">
        <v>90</v>
      </c>
      <c r="F6596" s="71" t="s">
        <v>90</v>
      </c>
      <c r="G6596" s="30">
        <f>SUM(G6597:G6598)</f>
        <v>4.2680000000000007</v>
      </c>
    </row>
    <row r="6597" spans="1:7" x14ac:dyDescent="0.25">
      <c r="A6597" s="31"/>
      <c r="B6597" s="31"/>
      <c r="C6597" s="32">
        <v>84.2</v>
      </c>
      <c r="D6597" s="32">
        <v>0.4</v>
      </c>
      <c r="E6597" s="32">
        <v>0.1</v>
      </c>
      <c r="F6597" s="32"/>
      <c r="G6597" s="32">
        <f>PRODUCT(C6597:F6597)</f>
        <v>3.3680000000000003</v>
      </c>
    </row>
    <row r="6598" spans="1:7" x14ac:dyDescent="0.25">
      <c r="A6598" s="31"/>
      <c r="B6598" s="31"/>
      <c r="C6598" s="32">
        <v>9</v>
      </c>
      <c r="D6598" s="32"/>
      <c r="E6598" s="32">
        <v>0.1</v>
      </c>
      <c r="F6598" s="32"/>
      <c r="G6598" s="32">
        <f>PRODUCT(C6598:F6598)</f>
        <v>0.9</v>
      </c>
    </row>
    <row r="6600" spans="1:7" x14ac:dyDescent="0.25">
      <c r="B6600" t="s">
        <v>1009</v>
      </c>
      <c r="C6600" s="26" t="s">
        <v>6</v>
      </c>
      <c r="D6600" s="27" t="s">
        <v>7</v>
      </c>
      <c r="E6600" s="26" t="s">
        <v>8</v>
      </c>
    </row>
    <row r="6601" spans="1:7" x14ac:dyDescent="0.25">
      <c r="B6601" t="s">
        <v>1009</v>
      </c>
      <c r="C6601" s="26" t="s">
        <v>9</v>
      </c>
      <c r="D6601" s="27" t="s">
        <v>503</v>
      </c>
      <c r="E6601" s="26" t="s">
        <v>504</v>
      </c>
    </row>
    <row r="6602" spans="1:7" x14ac:dyDescent="0.25">
      <c r="B6602" t="s">
        <v>1009</v>
      </c>
      <c r="C6602" s="26" t="s">
        <v>11</v>
      </c>
      <c r="D6602" s="27" t="s">
        <v>93</v>
      </c>
      <c r="E6602" s="26" t="s">
        <v>94</v>
      </c>
    </row>
    <row r="6604" spans="1:7" ht="45" customHeight="1" x14ac:dyDescent="0.25">
      <c r="A6604" s="28" t="s">
        <v>2306</v>
      </c>
      <c r="B6604" s="28" t="s">
        <v>1011</v>
      </c>
      <c r="C6604" s="28" t="s">
        <v>96</v>
      </c>
      <c r="D6604" s="29" t="s">
        <v>40</v>
      </c>
      <c r="E6604" s="71" t="s">
        <v>97</v>
      </c>
      <c r="F6604" s="71" t="s">
        <v>97</v>
      </c>
      <c r="G6604" s="30">
        <f>SUM(G6605:G6611)</f>
        <v>44.814</v>
      </c>
    </row>
    <row r="6605" spans="1:7" x14ac:dyDescent="0.25">
      <c r="A6605" s="31" t="s">
        <v>1048</v>
      </c>
      <c r="B6605" s="31"/>
      <c r="C6605" s="32"/>
      <c r="D6605" s="32"/>
      <c r="E6605" s="32"/>
      <c r="F6605" s="32"/>
      <c r="G6605" s="32"/>
    </row>
    <row r="6606" spans="1:7" x14ac:dyDescent="0.25">
      <c r="A6606" s="31" t="s">
        <v>1049</v>
      </c>
      <c r="B6606" s="31"/>
      <c r="C6606" s="32">
        <v>84.2</v>
      </c>
      <c r="D6606" s="32">
        <v>0.4</v>
      </c>
      <c r="E6606" s="32">
        <v>0.15</v>
      </c>
      <c r="F6606" s="32">
        <v>1.35</v>
      </c>
      <c r="G6606" s="32">
        <f t="shared" ref="G6606:G6611" si="72">PRODUCT(C6606:F6606)</f>
        <v>6.8201999999999998</v>
      </c>
    </row>
    <row r="6607" spans="1:7" x14ac:dyDescent="0.25">
      <c r="A6607" s="31" t="s">
        <v>1049</v>
      </c>
      <c r="B6607" s="31"/>
      <c r="C6607" s="32">
        <v>9</v>
      </c>
      <c r="D6607" s="32"/>
      <c r="E6607" s="32">
        <v>0.15</v>
      </c>
      <c r="F6607" s="32">
        <v>1.35</v>
      </c>
      <c r="G6607" s="32">
        <f t="shared" si="72"/>
        <v>1.8225</v>
      </c>
    </row>
    <row r="6608" spans="1:7" x14ac:dyDescent="0.25">
      <c r="A6608" s="31" t="s">
        <v>1051</v>
      </c>
      <c r="B6608" s="31"/>
      <c r="C6608" s="32">
        <v>84.2</v>
      </c>
      <c r="D6608" s="32">
        <v>0.4</v>
      </c>
      <c r="E6608" s="32">
        <v>0.85</v>
      </c>
      <c r="F6608" s="32">
        <v>1.35</v>
      </c>
      <c r="G6608" s="32">
        <f t="shared" si="72"/>
        <v>38.647800000000004</v>
      </c>
    </row>
    <row r="6609" spans="1:7" x14ac:dyDescent="0.25">
      <c r="A6609" s="31" t="s">
        <v>1051</v>
      </c>
      <c r="B6609" s="31"/>
      <c r="C6609" s="32">
        <v>9</v>
      </c>
      <c r="D6609" s="32">
        <v>0.85</v>
      </c>
      <c r="E6609" s="32"/>
      <c r="F6609" s="32">
        <v>1.35</v>
      </c>
      <c r="G6609" s="32">
        <f t="shared" si="72"/>
        <v>10.327500000000001</v>
      </c>
    </row>
    <row r="6610" spans="1:7" x14ac:dyDescent="0.25">
      <c r="A6610" s="31" t="s">
        <v>1052</v>
      </c>
      <c r="B6610" s="31"/>
      <c r="C6610" s="32">
        <v>84.2</v>
      </c>
      <c r="D6610" s="32">
        <v>0.4</v>
      </c>
      <c r="E6610" s="32">
        <v>0.3</v>
      </c>
      <c r="F6610" s="32">
        <v>-1</v>
      </c>
      <c r="G6610" s="32">
        <f t="shared" si="72"/>
        <v>-10.103999999999999</v>
      </c>
    </row>
    <row r="6611" spans="1:7" x14ac:dyDescent="0.25">
      <c r="A6611" s="31" t="s">
        <v>1052</v>
      </c>
      <c r="B6611" s="31"/>
      <c r="C6611" s="32">
        <v>9</v>
      </c>
      <c r="D6611" s="32">
        <v>0.3</v>
      </c>
      <c r="E6611" s="32"/>
      <c r="F6611" s="32">
        <v>-1</v>
      </c>
      <c r="G6611" s="32">
        <f t="shared" si="72"/>
        <v>-2.6999999999999997</v>
      </c>
    </row>
    <row r="6613" spans="1:7" ht="45" customHeight="1" x14ac:dyDescent="0.25">
      <c r="A6613" s="28" t="s">
        <v>2307</v>
      </c>
      <c r="B6613" s="28" t="s">
        <v>1011</v>
      </c>
      <c r="C6613" s="28" t="s">
        <v>98</v>
      </c>
      <c r="D6613" s="29" t="s">
        <v>40</v>
      </c>
      <c r="E6613" s="71" t="s">
        <v>99</v>
      </c>
      <c r="F6613" s="71" t="s">
        <v>99</v>
      </c>
      <c r="G6613" s="30">
        <f>SUM(G6614:G6618)</f>
        <v>36.171300000000002</v>
      </c>
    </row>
    <row r="6614" spans="1:7" x14ac:dyDescent="0.25">
      <c r="A6614" s="31" t="s">
        <v>1048</v>
      </c>
      <c r="B6614" s="31"/>
      <c r="C6614" s="32"/>
      <c r="D6614" s="32"/>
      <c r="E6614" s="32"/>
      <c r="F6614" s="32"/>
      <c r="G6614" s="32"/>
    </row>
    <row r="6615" spans="1:7" x14ac:dyDescent="0.25">
      <c r="A6615" s="31" t="s">
        <v>1051</v>
      </c>
      <c r="B6615" s="31"/>
      <c r="C6615" s="32">
        <v>84.2</v>
      </c>
      <c r="D6615" s="32">
        <v>0.4</v>
      </c>
      <c r="E6615" s="32">
        <v>0.85</v>
      </c>
      <c r="F6615" s="32">
        <v>1.35</v>
      </c>
      <c r="G6615" s="32">
        <f>PRODUCT(C6615:F6615)</f>
        <v>38.647800000000004</v>
      </c>
    </row>
    <row r="6616" spans="1:7" x14ac:dyDescent="0.25">
      <c r="A6616" s="31" t="s">
        <v>1051</v>
      </c>
      <c r="B6616" s="31"/>
      <c r="C6616" s="32">
        <v>9</v>
      </c>
      <c r="D6616" s="32">
        <v>0.85</v>
      </c>
      <c r="E6616" s="32"/>
      <c r="F6616" s="32">
        <v>1.35</v>
      </c>
      <c r="G6616" s="32">
        <f>PRODUCT(C6616:F6616)</f>
        <v>10.327500000000001</v>
      </c>
    </row>
    <row r="6617" spans="1:7" x14ac:dyDescent="0.25">
      <c r="A6617" s="31" t="s">
        <v>1052</v>
      </c>
      <c r="B6617" s="31"/>
      <c r="C6617" s="32">
        <v>84.2</v>
      </c>
      <c r="D6617" s="32">
        <v>0.4</v>
      </c>
      <c r="E6617" s="32">
        <v>0.3</v>
      </c>
      <c r="F6617" s="32">
        <v>-1</v>
      </c>
      <c r="G6617" s="32">
        <f>PRODUCT(C6617:F6617)</f>
        <v>-10.103999999999999</v>
      </c>
    </row>
    <row r="6618" spans="1:7" x14ac:dyDescent="0.25">
      <c r="A6618" s="31" t="s">
        <v>1052</v>
      </c>
      <c r="B6618" s="31"/>
      <c r="C6618" s="32">
        <v>9</v>
      </c>
      <c r="D6618" s="32">
        <v>0.3</v>
      </c>
      <c r="E6618" s="32"/>
      <c r="F6618" s="32">
        <v>-1</v>
      </c>
      <c r="G6618" s="32">
        <f>PRODUCT(C6618:F6618)</f>
        <v>-2.6999999999999997</v>
      </c>
    </row>
    <row r="6620" spans="1:7" ht="45" customHeight="1" x14ac:dyDescent="0.25">
      <c r="A6620" s="28" t="s">
        <v>2308</v>
      </c>
      <c r="B6620" s="28" t="s">
        <v>1011</v>
      </c>
      <c r="C6620" s="28" t="s">
        <v>100</v>
      </c>
      <c r="D6620" s="29" t="s">
        <v>40</v>
      </c>
      <c r="E6620" s="71" t="s">
        <v>101</v>
      </c>
      <c r="F6620" s="71" t="s">
        <v>101</v>
      </c>
      <c r="G6620" s="30">
        <f>SUM(G6621:G6625)</f>
        <v>36.171300000000002</v>
      </c>
    </row>
    <row r="6621" spans="1:7" x14ac:dyDescent="0.25">
      <c r="A6621" s="31" t="s">
        <v>1048</v>
      </c>
      <c r="B6621" s="31"/>
      <c r="C6621" s="32"/>
      <c r="D6621" s="32"/>
      <c r="E6621" s="32"/>
      <c r="F6621" s="32"/>
      <c r="G6621" s="32"/>
    </row>
    <row r="6622" spans="1:7" x14ac:dyDescent="0.25">
      <c r="A6622" s="31" t="s">
        <v>1051</v>
      </c>
      <c r="B6622" s="31"/>
      <c r="C6622" s="32">
        <v>84.2</v>
      </c>
      <c r="D6622" s="32">
        <v>0.4</v>
      </c>
      <c r="E6622" s="32">
        <v>0.85</v>
      </c>
      <c r="F6622" s="32">
        <v>1.35</v>
      </c>
      <c r="G6622" s="32">
        <f>PRODUCT(C6622:F6622)</f>
        <v>38.647800000000004</v>
      </c>
    </row>
    <row r="6623" spans="1:7" x14ac:dyDescent="0.25">
      <c r="A6623" s="31" t="s">
        <v>1051</v>
      </c>
      <c r="B6623" s="31"/>
      <c r="C6623" s="32">
        <v>9</v>
      </c>
      <c r="D6623" s="32">
        <v>0.85</v>
      </c>
      <c r="E6623" s="32"/>
      <c r="F6623" s="32">
        <v>1.35</v>
      </c>
      <c r="G6623" s="32">
        <f>PRODUCT(C6623:F6623)</f>
        <v>10.327500000000001</v>
      </c>
    </row>
    <row r="6624" spans="1:7" x14ac:dyDescent="0.25">
      <c r="A6624" s="31" t="s">
        <v>1052</v>
      </c>
      <c r="B6624" s="31"/>
      <c r="C6624" s="32">
        <v>84.2</v>
      </c>
      <c r="D6624" s="32">
        <v>0.4</v>
      </c>
      <c r="E6624" s="32">
        <v>0.3</v>
      </c>
      <c r="F6624" s="32">
        <v>-1</v>
      </c>
      <c r="G6624" s="32">
        <f>PRODUCT(C6624:F6624)</f>
        <v>-10.103999999999999</v>
      </c>
    </row>
    <row r="6625" spans="1:7" x14ac:dyDescent="0.25">
      <c r="A6625" s="31" t="s">
        <v>1052</v>
      </c>
      <c r="B6625" s="31"/>
      <c r="C6625" s="32">
        <v>9</v>
      </c>
      <c r="D6625" s="32">
        <v>0.3</v>
      </c>
      <c r="E6625" s="32"/>
      <c r="F6625" s="32">
        <v>-1</v>
      </c>
      <c r="G6625" s="32">
        <f>PRODUCT(C6625:F6625)</f>
        <v>-2.6999999999999997</v>
      </c>
    </row>
    <row r="6627" spans="1:7" ht="45" customHeight="1" x14ac:dyDescent="0.25">
      <c r="A6627" s="28" t="s">
        <v>2309</v>
      </c>
      <c r="B6627" s="28" t="s">
        <v>1011</v>
      </c>
      <c r="C6627" s="28" t="s">
        <v>102</v>
      </c>
      <c r="D6627" s="29" t="s">
        <v>40</v>
      </c>
      <c r="E6627" s="71" t="s">
        <v>103</v>
      </c>
      <c r="F6627" s="71" t="s">
        <v>103</v>
      </c>
      <c r="G6627" s="30">
        <f>SUM(G6628:G6630)</f>
        <v>8.6426999999999996</v>
      </c>
    </row>
    <row r="6628" spans="1:7" x14ac:dyDescent="0.25">
      <c r="A6628" s="31" t="s">
        <v>1048</v>
      </c>
      <c r="B6628" s="31"/>
      <c r="C6628" s="32"/>
      <c r="D6628" s="32"/>
      <c r="E6628" s="32"/>
      <c r="F6628" s="32"/>
      <c r="G6628" s="32"/>
    </row>
    <row r="6629" spans="1:7" x14ac:dyDescent="0.25">
      <c r="A6629" s="31" t="s">
        <v>1049</v>
      </c>
      <c r="B6629" s="31"/>
      <c r="C6629" s="32">
        <v>84.2</v>
      </c>
      <c r="D6629" s="32">
        <v>0.4</v>
      </c>
      <c r="E6629" s="32">
        <v>0.15</v>
      </c>
      <c r="F6629" s="32">
        <v>1.35</v>
      </c>
      <c r="G6629" s="32">
        <f>PRODUCT(C6629:F6629)</f>
        <v>6.8201999999999998</v>
      </c>
    </row>
    <row r="6630" spans="1:7" x14ac:dyDescent="0.25">
      <c r="A6630" s="31" t="s">
        <v>1049</v>
      </c>
      <c r="B6630" s="31"/>
      <c r="C6630" s="32">
        <v>9</v>
      </c>
      <c r="D6630" s="32"/>
      <c r="E6630" s="32">
        <v>0.15</v>
      </c>
      <c r="F6630" s="32">
        <v>1.35</v>
      </c>
      <c r="G6630" s="32">
        <f>PRODUCT(C6630:F6630)</f>
        <v>1.8225</v>
      </c>
    </row>
    <row r="6632" spans="1:7" ht="45" customHeight="1" x14ac:dyDescent="0.25">
      <c r="A6632" s="28" t="s">
        <v>2310</v>
      </c>
      <c r="B6632" s="28" t="s">
        <v>1011</v>
      </c>
      <c r="C6632" s="28" t="s">
        <v>104</v>
      </c>
      <c r="D6632" s="29" t="s">
        <v>40</v>
      </c>
      <c r="E6632" s="71" t="s">
        <v>105</v>
      </c>
      <c r="F6632" s="71" t="s">
        <v>105</v>
      </c>
      <c r="G6632" s="30">
        <f>SUM(G6633:G6635)</f>
        <v>8.6426999999999996</v>
      </c>
    </row>
    <row r="6633" spans="1:7" x14ac:dyDescent="0.25">
      <c r="A6633" s="31" t="s">
        <v>1048</v>
      </c>
      <c r="B6633" s="31"/>
      <c r="C6633" s="32"/>
      <c r="D6633" s="32"/>
      <c r="E6633" s="32"/>
      <c r="F6633" s="32"/>
      <c r="G6633" s="32"/>
    </row>
    <row r="6634" spans="1:7" x14ac:dyDescent="0.25">
      <c r="A6634" s="31" t="s">
        <v>1049</v>
      </c>
      <c r="B6634" s="31"/>
      <c r="C6634" s="32">
        <v>84.2</v>
      </c>
      <c r="D6634" s="32">
        <v>0.4</v>
      </c>
      <c r="E6634" s="32">
        <v>0.15</v>
      </c>
      <c r="F6634" s="32">
        <v>1.35</v>
      </c>
      <c r="G6634" s="32">
        <f>PRODUCT(C6634:F6634)</f>
        <v>6.8201999999999998</v>
      </c>
    </row>
    <row r="6635" spans="1:7" x14ac:dyDescent="0.25">
      <c r="A6635" s="31" t="s">
        <v>1049</v>
      </c>
      <c r="B6635" s="31"/>
      <c r="C6635" s="32">
        <v>9</v>
      </c>
      <c r="D6635" s="32"/>
      <c r="E6635" s="32">
        <v>0.15</v>
      </c>
      <c r="F6635" s="32">
        <v>1.35</v>
      </c>
      <c r="G6635" s="32">
        <f>PRODUCT(C6635:F6635)</f>
        <v>1.8225</v>
      </c>
    </row>
    <row r="6637" spans="1:7" ht="45" customHeight="1" x14ac:dyDescent="0.25">
      <c r="A6637" s="28" t="s">
        <v>2311</v>
      </c>
      <c r="B6637" s="28" t="s">
        <v>1011</v>
      </c>
      <c r="C6637" s="28" t="s">
        <v>106</v>
      </c>
      <c r="D6637" s="29" t="s">
        <v>40</v>
      </c>
      <c r="E6637" s="71" t="s">
        <v>107</v>
      </c>
      <c r="F6637" s="71" t="s">
        <v>107</v>
      </c>
      <c r="G6637" s="30">
        <f>SUM(G6638:G6638)</f>
        <v>0.5</v>
      </c>
    </row>
    <row r="6638" spans="1:7" x14ac:dyDescent="0.25">
      <c r="A6638" s="31"/>
      <c r="B6638" s="31"/>
      <c r="C6638" s="32">
        <v>0.5</v>
      </c>
      <c r="D6638" s="32"/>
      <c r="E6638" s="32"/>
      <c r="F6638" s="32"/>
      <c r="G6638" s="32">
        <f>PRODUCT(C6638:F6638)</f>
        <v>0.5</v>
      </c>
    </row>
    <row r="6640" spans="1:7" x14ac:dyDescent="0.25">
      <c r="B6640" t="s">
        <v>1009</v>
      </c>
      <c r="C6640" s="26" t="s">
        <v>6</v>
      </c>
      <c r="D6640" s="27" t="s">
        <v>7</v>
      </c>
      <c r="E6640" s="26" t="s">
        <v>8</v>
      </c>
    </row>
    <row r="6641" spans="1:7" x14ac:dyDescent="0.25">
      <c r="B6641" t="s">
        <v>1009</v>
      </c>
      <c r="C6641" s="26" t="s">
        <v>9</v>
      </c>
      <c r="D6641" s="27" t="s">
        <v>513</v>
      </c>
      <c r="E6641" s="26" t="s">
        <v>514</v>
      </c>
    </row>
    <row r="6642" spans="1:7" x14ac:dyDescent="0.25">
      <c r="B6642" t="s">
        <v>1009</v>
      </c>
      <c r="C6642" s="26" t="s">
        <v>11</v>
      </c>
      <c r="D6642" s="27" t="s">
        <v>7</v>
      </c>
      <c r="E6642" s="26" t="s">
        <v>12</v>
      </c>
    </row>
    <row r="6644" spans="1:7" ht="45" customHeight="1" x14ac:dyDescent="0.25">
      <c r="A6644" s="28" t="s">
        <v>2312</v>
      </c>
      <c r="B6644" s="28" t="s">
        <v>1011</v>
      </c>
      <c r="C6644" s="28" t="s">
        <v>14</v>
      </c>
      <c r="D6644" s="29" t="s">
        <v>15</v>
      </c>
      <c r="E6644" s="71" t="s">
        <v>16</v>
      </c>
      <c r="F6644" s="71" t="s">
        <v>16</v>
      </c>
      <c r="G6644" s="30">
        <f>SUM(G6645:G6645)</f>
        <v>35</v>
      </c>
    </row>
    <row r="6645" spans="1:7" x14ac:dyDescent="0.25">
      <c r="A6645" s="31"/>
      <c r="B6645" s="31"/>
      <c r="C6645" s="32">
        <v>35</v>
      </c>
      <c r="D6645" s="32"/>
      <c r="E6645" s="32"/>
      <c r="F6645" s="32"/>
      <c r="G6645" s="32">
        <f>PRODUCT(C6645:F6645)</f>
        <v>35</v>
      </c>
    </row>
    <row r="6647" spans="1:7" ht="45" customHeight="1" x14ac:dyDescent="0.25">
      <c r="A6647" s="28" t="s">
        <v>2313</v>
      </c>
      <c r="B6647" s="28" t="s">
        <v>1011</v>
      </c>
      <c r="C6647" s="28" t="s">
        <v>17</v>
      </c>
      <c r="D6647" s="29" t="s">
        <v>18</v>
      </c>
      <c r="E6647" s="71" t="s">
        <v>19</v>
      </c>
      <c r="F6647" s="71" t="s">
        <v>19</v>
      </c>
      <c r="G6647" s="30">
        <f>SUM(G6648:G6648)</f>
        <v>7</v>
      </c>
    </row>
    <row r="6648" spans="1:7" x14ac:dyDescent="0.25">
      <c r="A6648" s="31"/>
      <c r="B6648" s="31"/>
      <c r="C6648" s="32">
        <v>7</v>
      </c>
      <c r="D6648" s="32"/>
      <c r="E6648" s="32"/>
      <c r="F6648" s="32"/>
      <c r="G6648" s="32">
        <f>PRODUCT(C6648:F6648)</f>
        <v>7</v>
      </c>
    </row>
    <row r="6650" spans="1:7" ht="45" customHeight="1" x14ac:dyDescent="0.25">
      <c r="A6650" s="28" t="s">
        <v>2314</v>
      </c>
      <c r="B6650" s="28" t="s">
        <v>1011</v>
      </c>
      <c r="C6650" s="28" t="s">
        <v>20</v>
      </c>
      <c r="D6650" s="29" t="s">
        <v>18</v>
      </c>
      <c r="E6650" s="71" t="s">
        <v>21</v>
      </c>
      <c r="F6650" s="71" t="s">
        <v>21</v>
      </c>
      <c r="G6650" s="30">
        <f>SUM(G6651:G6651)</f>
        <v>3</v>
      </c>
    </row>
    <row r="6651" spans="1:7" x14ac:dyDescent="0.25">
      <c r="A6651" s="31"/>
      <c r="B6651" s="31"/>
      <c r="C6651" s="32">
        <v>3</v>
      </c>
      <c r="D6651" s="32"/>
      <c r="E6651" s="32"/>
      <c r="F6651" s="32"/>
      <c r="G6651" s="32">
        <f>PRODUCT(C6651:F6651)</f>
        <v>3</v>
      </c>
    </row>
    <row r="6653" spans="1:7" ht="45" customHeight="1" x14ac:dyDescent="0.25">
      <c r="A6653" s="28" t="s">
        <v>2315</v>
      </c>
      <c r="B6653" s="28" t="s">
        <v>1011</v>
      </c>
      <c r="C6653" s="28" t="s">
        <v>22</v>
      </c>
      <c r="D6653" s="29" t="s">
        <v>15</v>
      </c>
      <c r="E6653" s="71" t="s">
        <v>23</v>
      </c>
      <c r="F6653" s="71" t="s">
        <v>23</v>
      </c>
      <c r="G6653" s="30">
        <f>SUM(G6654:G6654)</f>
        <v>69</v>
      </c>
    </row>
    <row r="6654" spans="1:7" x14ac:dyDescent="0.25">
      <c r="A6654" s="31"/>
      <c r="B6654" s="31"/>
      <c r="C6654" s="32">
        <v>69</v>
      </c>
      <c r="D6654" s="32"/>
      <c r="E6654" s="32"/>
      <c r="F6654" s="32"/>
      <c r="G6654" s="32">
        <f>PRODUCT(C6654:F6654)</f>
        <v>69</v>
      </c>
    </row>
    <row r="6656" spans="1:7" ht="45" customHeight="1" x14ac:dyDescent="0.25">
      <c r="A6656" s="28" t="s">
        <v>2316</v>
      </c>
      <c r="B6656" s="28" t="s">
        <v>1011</v>
      </c>
      <c r="C6656" s="28" t="s">
        <v>24</v>
      </c>
      <c r="D6656" s="29" t="s">
        <v>18</v>
      </c>
      <c r="E6656" s="71" t="s">
        <v>25</v>
      </c>
      <c r="F6656" s="71" t="s">
        <v>25</v>
      </c>
      <c r="G6656" s="30">
        <f>SUM(G6657:G6659)</f>
        <v>6</v>
      </c>
    </row>
    <row r="6657" spans="1:7" x14ac:dyDescent="0.25">
      <c r="A6657" s="31" t="s">
        <v>1016</v>
      </c>
      <c r="B6657" s="31"/>
      <c r="C6657" s="32">
        <v>3</v>
      </c>
      <c r="D6657" s="32"/>
      <c r="E6657" s="32"/>
      <c r="F6657" s="32"/>
      <c r="G6657" s="32">
        <f>PRODUCT(C6657:F6657)</f>
        <v>3</v>
      </c>
    </row>
    <row r="6658" spans="1:7" x14ac:dyDescent="0.25">
      <c r="A6658" s="31" t="s">
        <v>1017</v>
      </c>
      <c r="B6658" s="31"/>
      <c r="C6658" s="32">
        <v>2</v>
      </c>
      <c r="D6658" s="32"/>
      <c r="E6658" s="32"/>
      <c r="F6658" s="32"/>
      <c r="G6658" s="32">
        <f>PRODUCT(C6658:F6658)</f>
        <v>2</v>
      </c>
    </row>
    <row r="6659" spans="1:7" x14ac:dyDescent="0.25">
      <c r="A6659" s="31" t="s">
        <v>1018</v>
      </c>
      <c r="B6659" s="31"/>
      <c r="C6659" s="32">
        <v>1</v>
      </c>
      <c r="D6659" s="32"/>
      <c r="E6659" s="32"/>
      <c r="F6659" s="32"/>
      <c r="G6659" s="32">
        <f>PRODUCT(C6659:F6659)</f>
        <v>1</v>
      </c>
    </row>
    <row r="6661" spans="1:7" ht="45" customHeight="1" x14ac:dyDescent="0.25">
      <c r="A6661" s="28" t="s">
        <v>2317</v>
      </c>
      <c r="B6661" s="28" t="s">
        <v>1011</v>
      </c>
      <c r="C6661" s="28" t="s">
        <v>26</v>
      </c>
      <c r="D6661" s="29" t="s">
        <v>18</v>
      </c>
      <c r="E6661" s="71" t="s">
        <v>27</v>
      </c>
      <c r="F6661" s="71" t="s">
        <v>27</v>
      </c>
      <c r="G6661" s="30">
        <f>SUM(G6662:G6663)</f>
        <v>3</v>
      </c>
    </row>
    <row r="6662" spans="1:7" x14ac:dyDescent="0.25">
      <c r="A6662" s="31" t="s">
        <v>1020</v>
      </c>
      <c r="B6662" s="31"/>
      <c r="C6662" s="32">
        <v>2</v>
      </c>
      <c r="D6662" s="32"/>
      <c r="E6662" s="32"/>
      <c r="F6662" s="32"/>
      <c r="G6662" s="32">
        <f>PRODUCT(C6662:F6662)</f>
        <v>2</v>
      </c>
    </row>
    <row r="6663" spans="1:7" x14ac:dyDescent="0.25">
      <c r="A6663" s="31" t="s">
        <v>1021</v>
      </c>
      <c r="B6663" s="31"/>
      <c r="C6663" s="32">
        <v>1</v>
      </c>
      <c r="D6663" s="32"/>
      <c r="E6663" s="32"/>
      <c r="F6663" s="32"/>
      <c r="G6663" s="32">
        <f>PRODUCT(C6663:F6663)</f>
        <v>1</v>
      </c>
    </row>
    <row r="6665" spans="1:7" ht="45" customHeight="1" x14ac:dyDescent="0.25">
      <c r="A6665" s="28" t="s">
        <v>2318</v>
      </c>
      <c r="B6665" s="28" t="s">
        <v>1011</v>
      </c>
      <c r="C6665" s="28" t="s">
        <v>28</v>
      </c>
      <c r="D6665" s="29" t="s">
        <v>18</v>
      </c>
      <c r="E6665" s="71" t="s">
        <v>29</v>
      </c>
      <c r="F6665" s="71" t="s">
        <v>29</v>
      </c>
      <c r="G6665" s="30">
        <f>SUM(G6666:G6668)</f>
        <v>6</v>
      </c>
    </row>
    <row r="6666" spans="1:7" x14ac:dyDescent="0.25">
      <c r="A6666" s="31" t="s">
        <v>1023</v>
      </c>
      <c r="B6666" s="31"/>
      <c r="C6666" s="32">
        <v>1</v>
      </c>
      <c r="D6666" s="32"/>
      <c r="E6666" s="32"/>
      <c r="F6666" s="32"/>
      <c r="G6666" s="32">
        <f>PRODUCT(C6666:F6666)</f>
        <v>1</v>
      </c>
    </row>
    <row r="6667" spans="1:7" x14ac:dyDescent="0.25">
      <c r="A6667" s="31" t="s">
        <v>1024</v>
      </c>
      <c r="B6667" s="31"/>
      <c r="C6667" s="32">
        <v>4</v>
      </c>
      <c r="D6667" s="32"/>
      <c r="E6667" s="32"/>
      <c r="F6667" s="32"/>
      <c r="G6667" s="32">
        <f>PRODUCT(C6667:F6667)</f>
        <v>4</v>
      </c>
    </row>
    <row r="6668" spans="1:7" x14ac:dyDescent="0.25">
      <c r="A6668" s="31" t="s">
        <v>1025</v>
      </c>
      <c r="B6668" s="31"/>
      <c r="C6668" s="32">
        <v>1</v>
      </c>
      <c r="D6668" s="32"/>
      <c r="E6668" s="32"/>
      <c r="F6668" s="32"/>
      <c r="G6668" s="32">
        <f>PRODUCT(C6668:F6668)</f>
        <v>1</v>
      </c>
    </row>
    <row r="6670" spans="1:7" ht="45" customHeight="1" x14ac:dyDescent="0.25">
      <c r="A6670" s="28" t="s">
        <v>2319</v>
      </c>
      <c r="B6670" s="28" t="s">
        <v>1011</v>
      </c>
      <c r="C6670" s="28" t="s">
        <v>30</v>
      </c>
      <c r="D6670" s="29" t="s">
        <v>31</v>
      </c>
      <c r="E6670" s="71" t="s">
        <v>32</v>
      </c>
      <c r="F6670" s="71" t="s">
        <v>32</v>
      </c>
      <c r="G6670" s="30">
        <f>SUM(G6671:G6671)</f>
        <v>9</v>
      </c>
    </row>
    <row r="6671" spans="1:7" x14ac:dyDescent="0.25">
      <c r="A6671" s="31"/>
      <c r="B6671" s="31"/>
      <c r="C6671" s="32">
        <v>9</v>
      </c>
      <c r="D6671" s="32"/>
      <c r="E6671" s="32"/>
      <c r="F6671" s="32"/>
      <c r="G6671" s="32">
        <f>PRODUCT(C6671:F6671)</f>
        <v>9</v>
      </c>
    </row>
    <row r="6673" spans="1:7" ht="45" customHeight="1" x14ac:dyDescent="0.25">
      <c r="A6673" s="28" t="s">
        <v>2320</v>
      </c>
      <c r="B6673" s="28" t="s">
        <v>1011</v>
      </c>
      <c r="C6673" s="28" t="s">
        <v>33</v>
      </c>
      <c r="D6673" s="29" t="s">
        <v>31</v>
      </c>
      <c r="E6673" s="71" t="s">
        <v>34</v>
      </c>
      <c r="F6673" s="71" t="s">
        <v>34</v>
      </c>
      <c r="G6673" s="30">
        <f>SUM(G6674:G6674)</f>
        <v>9</v>
      </c>
    </row>
    <row r="6674" spans="1:7" x14ac:dyDescent="0.25">
      <c r="A6674" s="31"/>
      <c r="B6674" s="31"/>
      <c r="C6674" s="32">
        <v>9</v>
      </c>
      <c r="D6674" s="32"/>
      <c r="E6674" s="32"/>
      <c r="F6674" s="32"/>
      <c r="G6674" s="32">
        <f>PRODUCT(C6674:F6674)</f>
        <v>9</v>
      </c>
    </row>
    <row r="6676" spans="1:7" x14ac:dyDescent="0.25">
      <c r="B6676" t="s">
        <v>1009</v>
      </c>
      <c r="C6676" s="26" t="s">
        <v>6</v>
      </c>
      <c r="D6676" s="27" t="s">
        <v>7</v>
      </c>
      <c r="E6676" s="26" t="s">
        <v>8</v>
      </c>
    </row>
    <row r="6677" spans="1:7" x14ac:dyDescent="0.25">
      <c r="B6677" t="s">
        <v>1009</v>
      </c>
      <c r="C6677" s="26" t="s">
        <v>9</v>
      </c>
      <c r="D6677" s="27" t="s">
        <v>513</v>
      </c>
      <c r="E6677" s="26" t="s">
        <v>514</v>
      </c>
    </row>
    <row r="6678" spans="1:7" x14ac:dyDescent="0.25">
      <c r="B6678" t="s">
        <v>1009</v>
      </c>
      <c r="C6678" s="26" t="s">
        <v>11</v>
      </c>
      <c r="D6678" s="27" t="s">
        <v>36</v>
      </c>
      <c r="E6678" s="26" t="s">
        <v>37</v>
      </c>
    </row>
    <row r="6680" spans="1:7" ht="45" customHeight="1" x14ac:dyDescent="0.25">
      <c r="A6680" s="28" t="s">
        <v>2321</v>
      </c>
      <c r="B6680" s="28" t="s">
        <v>1011</v>
      </c>
      <c r="C6680" s="28" t="s">
        <v>39</v>
      </c>
      <c r="D6680" s="29" t="s">
        <v>40</v>
      </c>
      <c r="E6680" s="71" t="s">
        <v>41</v>
      </c>
      <c r="F6680" s="71" t="s">
        <v>41</v>
      </c>
      <c r="G6680" s="30">
        <f>SUM(G6681:G6681)</f>
        <v>2</v>
      </c>
    </row>
    <row r="6681" spans="1:7" x14ac:dyDescent="0.25">
      <c r="A6681" s="31"/>
      <c r="B6681" s="31"/>
      <c r="C6681" s="32">
        <v>2</v>
      </c>
      <c r="D6681" s="32"/>
      <c r="E6681" s="32"/>
      <c r="F6681" s="32"/>
      <c r="G6681" s="32">
        <f>PRODUCT(C6681:F6681)</f>
        <v>2</v>
      </c>
    </row>
    <row r="6683" spans="1:7" x14ac:dyDescent="0.25">
      <c r="B6683" t="s">
        <v>1009</v>
      </c>
      <c r="C6683" s="26" t="s">
        <v>6</v>
      </c>
      <c r="D6683" s="27" t="s">
        <v>7</v>
      </c>
      <c r="E6683" s="26" t="s">
        <v>8</v>
      </c>
    </row>
    <row r="6684" spans="1:7" x14ac:dyDescent="0.25">
      <c r="B6684" t="s">
        <v>1009</v>
      </c>
      <c r="C6684" s="26" t="s">
        <v>9</v>
      </c>
      <c r="D6684" s="27" t="s">
        <v>513</v>
      </c>
      <c r="E6684" s="26" t="s">
        <v>514</v>
      </c>
    </row>
    <row r="6685" spans="1:7" x14ac:dyDescent="0.25">
      <c r="B6685" t="s">
        <v>1009</v>
      </c>
      <c r="C6685" s="26" t="s">
        <v>11</v>
      </c>
      <c r="D6685" s="27" t="s">
        <v>42</v>
      </c>
      <c r="E6685" s="26" t="s">
        <v>43</v>
      </c>
    </row>
    <row r="6687" spans="1:7" ht="45" customHeight="1" x14ac:dyDescent="0.25">
      <c r="A6687" s="28" t="s">
        <v>2322</v>
      </c>
      <c r="B6687" s="28" t="s">
        <v>1011</v>
      </c>
      <c r="C6687" s="28" t="s">
        <v>45</v>
      </c>
      <c r="D6687" s="29" t="s">
        <v>31</v>
      </c>
      <c r="E6687" s="71" t="s">
        <v>46</v>
      </c>
      <c r="F6687" s="71" t="s">
        <v>46</v>
      </c>
      <c r="G6687" s="30">
        <f>SUM(G6688:G6688)</f>
        <v>13.880000000000003</v>
      </c>
    </row>
    <row r="6688" spans="1:7" x14ac:dyDescent="0.25">
      <c r="A6688" s="31"/>
      <c r="B6688" s="31"/>
      <c r="C6688" s="32">
        <v>34.700000000000003</v>
      </c>
      <c r="D6688" s="32">
        <v>0.4</v>
      </c>
      <c r="E6688" s="32"/>
      <c r="F6688" s="32"/>
      <c r="G6688" s="32">
        <f>PRODUCT(C6688:F6688)</f>
        <v>13.880000000000003</v>
      </c>
    </row>
    <row r="6690" spans="1:7" ht="45" customHeight="1" x14ac:dyDescent="0.25">
      <c r="A6690" s="28" t="s">
        <v>2323</v>
      </c>
      <c r="B6690" s="28" t="s">
        <v>1011</v>
      </c>
      <c r="C6690" s="28" t="s">
        <v>47</v>
      </c>
      <c r="D6690" s="29" t="s">
        <v>31</v>
      </c>
      <c r="E6690" s="71" t="s">
        <v>48</v>
      </c>
      <c r="F6690" s="71" t="s">
        <v>48</v>
      </c>
      <c r="G6690" s="30">
        <f>SUM(G6691:G6691)</f>
        <v>4</v>
      </c>
    </row>
    <row r="6691" spans="1:7" x14ac:dyDescent="0.25">
      <c r="A6691" s="31"/>
      <c r="B6691" s="31"/>
      <c r="C6691" s="32">
        <v>4</v>
      </c>
      <c r="D6691" s="32"/>
      <c r="E6691" s="32"/>
      <c r="F6691" s="32"/>
      <c r="G6691" s="32">
        <f>PRODUCT(C6691:F6691)</f>
        <v>4</v>
      </c>
    </row>
    <row r="6693" spans="1:7" ht="45" customHeight="1" x14ac:dyDescent="0.25">
      <c r="A6693" s="28" t="s">
        <v>2324</v>
      </c>
      <c r="B6693" s="28" t="s">
        <v>1011</v>
      </c>
      <c r="C6693" s="28" t="s">
        <v>220</v>
      </c>
      <c r="D6693" s="29" t="s">
        <v>18</v>
      </c>
      <c r="E6693" s="71" t="s">
        <v>221</v>
      </c>
      <c r="F6693" s="71" t="s">
        <v>221</v>
      </c>
      <c r="G6693" s="30">
        <f>SUM(G6694:G6694)</f>
        <v>2</v>
      </c>
    </row>
    <row r="6694" spans="1:7" x14ac:dyDescent="0.25">
      <c r="A6694" s="31"/>
      <c r="B6694" s="31"/>
      <c r="C6694" s="32">
        <v>2</v>
      </c>
      <c r="D6694" s="32"/>
      <c r="E6694" s="32"/>
      <c r="F6694" s="32"/>
      <c r="G6694" s="32">
        <f>PRODUCT(C6694:F6694)</f>
        <v>2</v>
      </c>
    </row>
    <row r="6696" spans="1:7" x14ac:dyDescent="0.25">
      <c r="B6696" t="s">
        <v>1009</v>
      </c>
      <c r="C6696" s="26" t="s">
        <v>6</v>
      </c>
      <c r="D6696" s="27" t="s">
        <v>7</v>
      </c>
      <c r="E6696" s="26" t="s">
        <v>8</v>
      </c>
    </row>
    <row r="6697" spans="1:7" x14ac:dyDescent="0.25">
      <c r="B6697" t="s">
        <v>1009</v>
      </c>
      <c r="C6697" s="26" t="s">
        <v>9</v>
      </c>
      <c r="D6697" s="27" t="s">
        <v>513</v>
      </c>
      <c r="E6697" s="26" t="s">
        <v>514</v>
      </c>
    </row>
    <row r="6698" spans="1:7" x14ac:dyDescent="0.25">
      <c r="B6698" t="s">
        <v>1009</v>
      </c>
      <c r="C6698" s="26" t="s">
        <v>11</v>
      </c>
      <c r="D6698" s="27" t="s">
        <v>53</v>
      </c>
      <c r="E6698" s="26" t="s">
        <v>54</v>
      </c>
    </row>
    <row r="6700" spans="1:7" ht="45" customHeight="1" x14ac:dyDescent="0.25">
      <c r="A6700" s="28" t="s">
        <v>2325</v>
      </c>
      <c r="B6700" s="28" t="s">
        <v>1011</v>
      </c>
      <c r="C6700" s="28" t="s">
        <v>56</v>
      </c>
      <c r="D6700" s="29" t="s">
        <v>40</v>
      </c>
      <c r="E6700" s="71" t="s">
        <v>57</v>
      </c>
      <c r="F6700" s="71" t="s">
        <v>57</v>
      </c>
      <c r="G6700" s="30">
        <f>SUM(G6701:G6701)</f>
        <v>12.818000000000001</v>
      </c>
    </row>
    <row r="6701" spans="1:7" x14ac:dyDescent="0.25">
      <c r="A6701" s="31"/>
      <c r="B6701" s="31"/>
      <c r="C6701" s="32">
        <v>37.700000000000003</v>
      </c>
      <c r="D6701" s="32">
        <v>0.4</v>
      </c>
      <c r="E6701" s="32">
        <v>0.85</v>
      </c>
      <c r="F6701" s="32"/>
      <c r="G6701" s="32">
        <f>PRODUCT(C6701:F6701)</f>
        <v>12.818000000000001</v>
      </c>
    </row>
    <row r="6703" spans="1:7" ht="45" customHeight="1" x14ac:dyDescent="0.25">
      <c r="A6703" s="28" t="s">
        <v>2326</v>
      </c>
      <c r="B6703" s="28" t="s">
        <v>1011</v>
      </c>
      <c r="C6703" s="28" t="s">
        <v>58</v>
      </c>
      <c r="D6703" s="29" t="s">
        <v>40</v>
      </c>
      <c r="E6703" s="71" t="s">
        <v>59</v>
      </c>
      <c r="F6703" s="71" t="s">
        <v>59</v>
      </c>
      <c r="G6703" s="30">
        <f>SUM(G6704:G6704)</f>
        <v>3.4</v>
      </c>
    </row>
    <row r="6704" spans="1:7" x14ac:dyDescent="0.25">
      <c r="A6704" s="31"/>
      <c r="B6704" s="31"/>
      <c r="C6704" s="32">
        <v>4</v>
      </c>
      <c r="D6704" s="32">
        <v>0.85</v>
      </c>
      <c r="E6704" s="32"/>
      <c r="F6704" s="32"/>
      <c r="G6704" s="32">
        <f>PRODUCT(C6704:F6704)</f>
        <v>3.4</v>
      </c>
    </row>
    <row r="6706" spans="1:7" ht="45" customHeight="1" x14ac:dyDescent="0.25">
      <c r="A6706" s="28" t="s">
        <v>2327</v>
      </c>
      <c r="B6706" s="28" t="s">
        <v>1011</v>
      </c>
      <c r="C6706" s="28" t="s">
        <v>60</v>
      </c>
      <c r="D6706" s="29" t="s">
        <v>40</v>
      </c>
      <c r="E6706" s="71" t="s">
        <v>61</v>
      </c>
      <c r="F6706" s="71" t="s">
        <v>61</v>
      </c>
      <c r="G6706" s="30">
        <f>SUM(G6707:G6707)</f>
        <v>7.6340000000000021</v>
      </c>
    </row>
    <row r="6707" spans="1:7" x14ac:dyDescent="0.25">
      <c r="A6707" s="31"/>
      <c r="B6707" s="31"/>
      <c r="C6707" s="32">
        <v>34.700000000000003</v>
      </c>
      <c r="D6707" s="32">
        <v>0.4</v>
      </c>
      <c r="E6707" s="32">
        <v>0.55000000000000004</v>
      </c>
      <c r="F6707" s="32"/>
      <c r="G6707" s="32">
        <f>PRODUCT(C6707:F6707)</f>
        <v>7.6340000000000021</v>
      </c>
    </row>
    <row r="6709" spans="1:7" ht="45" customHeight="1" x14ac:dyDescent="0.25">
      <c r="A6709" s="28" t="s">
        <v>2328</v>
      </c>
      <c r="B6709" s="28" t="s">
        <v>1011</v>
      </c>
      <c r="C6709" s="28" t="s">
        <v>62</v>
      </c>
      <c r="D6709" s="29" t="s">
        <v>40</v>
      </c>
      <c r="E6709" s="71" t="s">
        <v>63</v>
      </c>
      <c r="F6709" s="71" t="s">
        <v>63</v>
      </c>
      <c r="G6709" s="30">
        <f>SUM(G6710:G6710)</f>
        <v>2.2000000000000002</v>
      </c>
    </row>
    <row r="6710" spans="1:7" x14ac:dyDescent="0.25">
      <c r="A6710" s="31"/>
      <c r="B6710" s="31"/>
      <c r="C6710" s="32">
        <v>4</v>
      </c>
      <c r="D6710" s="32">
        <v>0.55000000000000004</v>
      </c>
      <c r="E6710" s="32"/>
      <c r="F6710" s="32"/>
      <c r="G6710" s="32">
        <f>PRODUCT(C6710:F6710)</f>
        <v>2.2000000000000002</v>
      </c>
    </row>
    <row r="6712" spans="1:7" ht="45" customHeight="1" x14ac:dyDescent="0.25">
      <c r="A6712" s="28" t="s">
        <v>2329</v>
      </c>
      <c r="B6712" s="28" t="s">
        <v>1011</v>
      </c>
      <c r="C6712" s="28" t="s">
        <v>64</v>
      </c>
      <c r="D6712" s="29" t="s">
        <v>40</v>
      </c>
      <c r="E6712" s="71" t="s">
        <v>65</v>
      </c>
      <c r="F6712" s="71" t="s">
        <v>65</v>
      </c>
      <c r="G6712" s="30">
        <f>SUM(G6713:G6713)</f>
        <v>4.1640000000000006</v>
      </c>
    </row>
    <row r="6713" spans="1:7" x14ac:dyDescent="0.25">
      <c r="A6713" s="31"/>
      <c r="B6713" s="31"/>
      <c r="C6713" s="32">
        <v>34.700000000000003</v>
      </c>
      <c r="D6713" s="32">
        <v>0.4</v>
      </c>
      <c r="E6713" s="32">
        <v>0.3</v>
      </c>
      <c r="F6713" s="32"/>
      <c r="G6713" s="32">
        <f>PRODUCT(C6713:F6713)</f>
        <v>4.1640000000000006</v>
      </c>
    </row>
    <row r="6715" spans="1:7" ht="45" customHeight="1" x14ac:dyDescent="0.25">
      <c r="A6715" s="28" t="s">
        <v>2330</v>
      </c>
      <c r="B6715" s="28" t="s">
        <v>1011</v>
      </c>
      <c r="C6715" s="28" t="s">
        <v>66</v>
      </c>
      <c r="D6715" s="29" t="s">
        <v>40</v>
      </c>
      <c r="E6715" s="71" t="s">
        <v>67</v>
      </c>
      <c r="F6715" s="71" t="s">
        <v>67</v>
      </c>
      <c r="G6715" s="30">
        <f>SUM(G6716:G6716)</f>
        <v>1.2</v>
      </c>
    </row>
    <row r="6716" spans="1:7" x14ac:dyDescent="0.25">
      <c r="A6716" s="31"/>
      <c r="B6716" s="31"/>
      <c r="C6716" s="32">
        <v>4</v>
      </c>
      <c r="D6716" s="32">
        <v>0.3</v>
      </c>
      <c r="E6716" s="32"/>
      <c r="F6716" s="32"/>
      <c r="G6716" s="32">
        <f>PRODUCT(C6716:F6716)</f>
        <v>1.2</v>
      </c>
    </row>
    <row r="6718" spans="1:7" x14ac:dyDescent="0.25">
      <c r="B6718" t="s">
        <v>1009</v>
      </c>
      <c r="C6718" s="26" t="s">
        <v>6</v>
      </c>
      <c r="D6718" s="27" t="s">
        <v>7</v>
      </c>
      <c r="E6718" s="26" t="s">
        <v>8</v>
      </c>
    </row>
    <row r="6719" spans="1:7" x14ac:dyDescent="0.25">
      <c r="B6719" t="s">
        <v>1009</v>
      </c>
      <c r="C6719" s="26" t="s">
        <v>9</v>
      </c>
      <c r="D6719" s="27" t="s">
        <v>513</v>
      </c>
      <c r="E6719" s="26" t="s">
        <v>514</v>
      </c>
    </row>
    <row r="6720" spans="1:7" x14ac:dyDescent="0.25">
      <c r="B6720" t="s">
        <v>1009</v>
      </c>
      <c r="C6720" s="26" t="s">
        <v>11</v>
      </c>
      <c r="D6720" s="27" t="s">
        <v>68</v>
      </c>
      <c r="E6720" s="26" t="s">
        <v>69</v>
      </c>
    </row>
    <row r="6722" spans="1:7" ht="45" customHeight="1" x14ac:dyDescent="0.25">
      <c r="A6722" s="28" t="s">
        <v>2331</v>
      </c>
      <c r="B6722" s="28" t="s">
        <v>1011</v>
      </c>
      <c r="C6722" s="28" t="s">
        <v>387</v>
      </c>
      <c r="D6722" s="29" t="s">
        <v>15</v>
      </c>
      <c r="E6722" s="71" t="s">
        <v>388</v>
      </c>
      <c r="F6722" s="71" t="s">
        <v>388</v>
      </c>
      <c r="G6722" s="30">
        <f>SUM(G6723:G6723)</f>
        <v>34.700000000000003</v>
      </c>
    </row>
    <row r="6723" spans="1:7" x14ac:dyDescent="0.25">
      <c r="A6723" s="31"/>
      <c r="B6723" s="31"/>
      <c r="C6723" s="32">
        <v>34.700000000000003</v>
      </c>
      <c r="D6723" s="32"/>
      <c r="E6723" s="32"/>
      <c r="F6723" s="32"/>
      <c r="G6723" s="32">
        <f>PRODUCT(C6723:F6723)</f>
        <v>34.700000000000003</v>
      </c>
    </row>
    <row r="6725" spans="1:7" ht="45" customHeight="1" x14ac:dyDescent="0.25">
      <c r="A6725" s="28" t="s">
        <v>2332</v>
      </c>
      <c r="B6725" s="28" t="s">
        <v>1011</v>
      </c>
      <c r="C6725" s="28" t="s">
        <v>73</v>
      </c>
      <c r="D6725" s="29" t="s">
        <v>18</v>
      </c>
      <c r="E6725" s="71" t="s">
        <v>74</v>
      </c>
      <c r="F6725" s="71" t="s">
        <v>74</v>
      </c>
      <c r="G6725" s="30">
        <f>SUM(G6726:G6726)</f>
        <v>3</v>
      </c>
    </row>
    <row r="6726" spans="1:7" x14ac:dyDescent="0.25">
      <c r="A6726" s="31"/>
      <c r="B6726" s="31"/>
      <c r="C6726" s="32">
        <v>3</v>
      </c>
      <c r="D6726" s="32"/>
      <c r="E6726" s="32"/>
      <c r="F6726" s="32"/>
      <c r="G6726" s="32">
        <f>PRODUCT(C6726:F6726)</f>
        <v>3</v>
      </c>
    </row>
    <row r="6728" spans="1:7" ht="45" customHeight="1" x14ac:dyDescent="0.25">
      <c r="A6728" s="28" t="s">
        <v>2333</v>
      </c>
      <c r="B6728" s="28" t="s">
        <v>1011</v>
      </c>
      <c r="C6728" s="28" t="s">
        <v>75</v>
      </c>
      <c r="D6728" s="29" t="s">
        <v>15</v>
      </c>
      <c r="E6728" s="71" t="s">
        <v>76</v>
      </c>
      <c r="F6728" s="71" t="s">
        <v>76</v>
      </c>
      <c r="G6728" s="30">
        <f>SUM(G6729:G6729)</f>
        <v>34.700000000000003</v>
      </c>
    </row>
    <row r="6729" spans="1:7" x14ac:dyDescent="0.25">
      <c r="A6729" s="31"/>
      <c r="B6729" s="31"/>
      <c r="C6729" s="32">
        <v>34.700000000000003</v>
      </c>
      <c r="D6729" s="32"/>
      <c r="E6729" s="32"/>
      <c r="F6729" s="32"/>
      <c r="G6729" s="32">
        <f>PRODUCT(C6729:F6729)</f>
        <v>34.700000000000003</v>
      </c>
    </row>
    <row r="6731" spans="1:7" ht="45" customHeight="1" x14ac:dyDescent="0.25">
      <c r="A6731" s="28" t="s">
        <v>2334</v>
      </c>
      <c r="B6731" s="28" t="s">
        <v>1011</v>
      </c>
      <c r="C6731" s="28" t="s">
        <v>389</v>
      </c>
      <c r="D6731" s="29" t="s">
        <v>18</v>
      </c>
      <c r="E6731" s="71" t="s">
        <v>390</v>
      </c>
      <c r="F6731" s="71" t="s">
        <v>390</v>
      </c>
      <c r="G6731" s="30">
        <f>SUM(G6732:G6732)</f>
        <v>1</v>
      </c>
    </row>
    <row r="6732" spans="1:7" x14ac:dyDescent="0.25">
      <c r="A6732" s="31"/>
      <c r="B6732" s="31"/>
      <c r="C6732" s="32">
        <v>1</v>
      </c>
      <c r="D6732" s="32"/>
      <c r="E6732" s="32"/>
      <c r="F6732" s="32"/>
      <c r="G6732" s="32">
        <f>PRODUCT(C6732:F6732)</f>
        <v>1</v>
      </c>
    </row>
    <row r="6734" spans="1:7" x14ac:dyDescent="0.25">
      <c r="B6734" t="s">
        <v>1009</v>
      </c>
      <c r="C6734" s="26" t="s">
        <v>6</v>
      </c>
      <c r="D6734" s="27" t="s">
        <v>7</v>
      </c>
      <c r="E6734" s="26" t="s">
        <v>8</v>
      </c>
    </row>
    <row r="6735" spans="1:7" x14ac:dyDescent="0.25">
      <c r="B6735" t="s">
        <v>1009</v>
      </c>
      <c r="C6735" s="26" t="s">
        <v>9</v>
      </c>
      <c r="D6735" s="27" t="s">
        <v>513</v>
      </c>
      <c r="E6735" s="26" t="s">
        <v>514</v>
      </c>
    </row>
    <row r="6736" spans="1:7" x14ac:dyDescent="0.25">
      <c r="B6736" t="s">
        <v>1009</v>
      </c>
      <c r="C6736" s="26" t="s">
        <v>11</v>
      </c>
      <c r="D6736" s="27" t="s">
        <v>79</v>
      </c>
      <c r="E6736" s="26" t="s">
        <v>85</v>
      </c>
    </row>
    <row r="6738" spans="1:7" ht="45" customHeight="1" x14ac:dyDescent="0.25">
      <c r="A6738" s="28" t="s">
        <v>2335</v>
      </c>
      <c r="B6738" s="28" t="s">
        <v>1011</v>
      </c>
      <c r="C6738" s="28" t="s">
        <v>87</v>
      </c>
      <c r="D6738" s="29" t="s">
        <v>31</v>
      </c>
      <c r="E6738" s="71" t="s">
        <v>88</v>
      </c>
      <c r="F6738" s="71" t="s">
        <v>88</v>
      </c>
      <c r="G6738" s="30">
        <f>SUM(G6739:G6740)</f>
        <v>17.880000000000003</v>
      </c>
    </row>
    <row r="6739" spans="1:7" x14ac:dyDescent="0.25">
      <c r="A6739" s="31"/>
      <c r="B6739" s="31"/>
      <c r="C6739" s="32">
        <v>34.700000000000003</v>
      </c>
      <c r="D6739" s="32">
        <v>0.4</v>
      </c>
      <c r="E6739" s="32"/>
      <c r="F6739" s="32"/>
      <c r="G6739" s="32">
        <f>PRODUCT(C6739:F6739)</f>
        <v>13.880000000000003</v>
      </c>
    </row>
    <row r="6740" spans="1:7" x14ac:dyDescent="0.25">
      <c r="A6740" s="31"/>
      <c r="B6740" s="31"/>
      <c r="C6740" s="32">
        <v>4</v>
      </c>
      <c r="D6740" s="32"/>
      <c r="E6740" s="32"/>
      <c r="F6740" s="32"/>
      <c r="G6740" s="32">
        <f>PRODUCT(C6740:F6740)</f>
        <v>4</v>
      </c>
    </row>
    <row r="6742" spans="1:7" ht="45" customHeight="1" x14ac:dyDescent="0.25">
      <c r="A6742" s="28" t="s">
        <v>2336</v>
      </c>
      <c r="B6742" s="28" t="s">
        <v>1011</v>
      </c>
      <c r="C6742" s="28" t="s">
        <v>89</v>
      </c>
      <c r="D6742" s="29" t="s">
        <v>40</v>
      </c>
      <c r="E6742" s="71" t="s">
        <v>90</v>
      </c>
      <c r="F6742" s="71" t="s">
        <v>90</v>
      </c>
      <c r="G6742" s="30">
        <f>SUM(G6743:G6744)</f>
        <v>1.7880000000000003</v>
      </c>
    </row>
    <row r="6743" spans="1:7" x14ac:dyDescent="0.25">
      <c r="A6743" s="31"/>
      <c r="B6743" s="31"/>
      <c r="C6743" s="32">
        <v>34.700000000000003</v>
      </c>
      <c r="D6743" s="32">
        <v>0.4</v>
      </c>
      <c r="E6743" s="32">
        <v>0.1</v>
      </c>
      <c r="F6743" s="32"/>
      <c r="G6743" s="32">
        <f>PRODUCT(C6743:F6743)</f>
        <v>1.3880000000000003</v>
      </c>
    </row>
    <row r="6744" spans="1:7" x14ac:dyDescent="0.25">
      <c r="A6744" s="31"/>
      <c r="B6744" s="31"/>
      <c r="C6744" s="32">
        <v>4</v>
      </c>
      <c r="D6744" s="32"/>
      <c r="E6744" s="32">
        <v>0.1</v>
      </c>
      <c r="F6744" s="32"/>
      <c r="G6744" s="32">
        <f>PRODUCT(C6744:F6744)</f>
        <v>0.4</v>
      </c>
    </row>
    <row r="6746" spans="1:7" ht="45" customHeight="1" x14ac:dyDescent="0.25">
      <c r="A6746" s="28" t="s">
        <v>2337</v>
      </c>
      <c r="B6746" s="28" t="s">
        <v>1011</v>
      </c>
      <c r="C6746" s="28" t="s">
        <v>226</v>
      </c>
      <c r="D6746" s="29" t="s">
        <v>18</v>
      </c>
      <c r="E6746" s="71" t="s">
        <v>227</v>
      </c>
      <c r="F6746" s="71" t="s">
        <v>227</v>
      </c>
      <c r="G6746" s="30">
        <f>SUM(G6747:G6747)</f>
        <v>2</v>
      </c>
    </row>
    <row r="6747" spans="1:7" x14ac:dyDescent="0.25">
      <c r="A6747" s="31"/>
      <c r="B6747" s="31"/>
      <c r="C6747" s="32">
        <v>2</v>
      </c>
      <c r="D6747" s="32"/>
      <c r="E6747" s="32"/>
      <c r="F6747" s="32"/>
      <c r="G6747" s="32">
        <f>PRODUCT(C6747:F6747)</f>
        <v>2</v>
      </c>
    </row>
    <row r="6749" spans="1:7" x14ac:dyDescent="0.25">
      <c r="B6749" t="s">
        <v>1009</v>
      </c>
      <c r="C6749" s="26" t="s">
        <v>6</v>
      </c>
      <c r="D6749" s="27" t="s">
        <v>7</v>
      </c>
      <c r="E6749" s="26" t="s">
        <v>8</v>
      </c>
    </row>
    <row r="6750" spans="1:7" x14ac:dyDescent="0.25">
      <c r="B6750" t="s">
        <v>1009</v>
      </c>
      <c r="C6750" s="26" t="s">
        <v>9</v>
      </c>
      <c r="D6750" s="27" t="s">
        <v>513</v>
      </c>
      <c r="E6750" s="26" t="s">
        <v>514</v>
      </c>
    </row>
    <row r="6751" spans="1:7" x14ac:dyDescent="0.25">
      <c r="B6751" t="s">
        <v>1009</v>
      </c>
      <c r="C6751" s="26" t="s">
        <v>11</v>
      </c>
      <c r="D6751" s="27" t="s">
        <v>84</v>
      </c>
      <c r="E6751" s="26" t="s">
        <v>94</v>
      </c>
    </row>
    <row r="6753" spans="1:7" ht="45" customHeight="1" x14ac:dyDescent="0.25">
      <c r="A6753" s="28" t="s">
        <v>2338</v>
      </c>
      <c r="B6753" s="28" t="s">
        <v>1011</v>
      </c>
      <c r="C6753" s="28" t="s">
        <v>96</v>
      </c>
      <c r="D6753" s="29" t="s">
        <v>40</v>
      </c>
      <c r="E6753" s="71" t="s">
        <v>97</v>
      </c>
      <c r="F6753" s="71" t="s">
        <v>97</v>
      </c>
      <c r="G6753" s="30">
        <f>SUM(G6754:G6760)</f>
        <v>18.774000000000004</v>
      </c>
    </row>
    <row r="6754" spans="1:7" x14ac:dyDescent="0.25">
      <c r="A6754" s="31" t="s">
        <v>1048</v>
      </c>
      <c r="B6754" s="31"/>
      <c r="C6754" s="32"/>
      <c r="D6754" s="32"/>
      <c r="E6754" s="32"/>
      <c r="F6754" s="32"/>
      <c r="G6754" s="32"/>
    </row>
    <row r="6755" spans="1:7" x14ac:dyDescent="0.25">
      <c r="A6755" s="31" t="s">
        <v>1049</v>
      </c>
      <c r="B6755" s="31"/>
      <c r="C6755" s="32">
        <v>34.700000000000003</v>
      </c>
      <c r="D6755" s="32">
        <v>0.4</v>
      </c>
      <c r="E6755" s="32">
        <v>0.15</v>
      </c>
      <c r="F6755" s="32">
        <v>1.35</v>
      </c>
      <c r="G6755" s="32">
        <f t="shared" ref="G6755:G6760" si="73">PRODUCT(C6755:F6755)</f>
        <v>2.8107000000000006</v>
      </c>
    </row>
    <row r="6756" spans="1:7" x14ac:dyDescent="0.25">
      <c r="A6756" s="31" t="s">
        <v>1049</v>
      </c>
      <c r="B6756" s="31"/>
      <c r="C6756" s="32">
        <v>4</v>
      </c>
      <c r="D6756" s="32"/>
      <c r="E6756" s="32">
        <v>0.15</v>
      </c>
      <c r="F6756" s="32">
        <v>1.35</v>
      </c>
      <c r="G6756" s="32">
        <f t="shared" si="73"/>
        <v>0.81</v>
      </c>
    </row>
    <row r="6757" spans="1:7" x14ac:dyDescent="0.25">
      <c r="A6757" s="31" t="s">
        <v>1051</v>
      </c>
      <c r="B6757" s="31"/>
      <c r="C6757" s="32">
        <v>34.700000000000003</v>
      </c>
      <c r="D6757" s="32">
        <v>0.4</v>
      </c>
      <c r="E6757" s="32">
        <v>0.85</v>
      </c>
      <c r="F6757" s="32">
        <v>1.35</v>
      </c>
      <c r="G6757" s="32">
        <f t="shared" si="73"/>
        <v>15.927300000000004</v>
      </c>
    </row>
    <row r="6758" spans="1:7" x14ac:dyDescent="0.25">
      <c r="A6758" s="31" t="s">
        <v>1051</v>
      </c>
      <c r="B6758" s="31"/>
      <c r="C6758" s="32">
        <v>4</v>
      </c>
      <c r="D6758" s="32">
        <v>0.85</v>
      </c>
      <c r="E6758" s="32"/>
      <c r="F6758" s="32">
        <v>1.35</v>
      </c>
      <c r="G6758" s="32">
        <f t="shared" si="73"/>
        <v>4.59</v>
      </c>
    </row>
    <row r="6759" spans="1:7" x14ac:dyDescent="0.25">
      <c r="A6759" s="31" t="s">
        <v>1052</v>
      </c>
      <c r="B6759" s="31"/>
      <c r="C6759" s="32">
        <v>34.700000000000003</v>
      </c>
      <c r="D6759" s="32">
        <v>0.4</v>
      </c>
      <c r="E6759" s="32">
        <v>0.3</v>
      </c>
      <c r="F6759" s="32">
        <v>-1</v>
      </c>
      <c r="G6759" s="32">
        <f t="shared" si="73"/>
        <v>-4.1640000000000006</v>
      </c>
    </row>
    <row r="6760" spans="1:7" x14ac:dyDescent="0.25">
      <c r="A6760" s="31" t="s">
        <v>1052</v>
      </c>
      <c r="B6760" s="31"/>
      <c r="C6760" s="32">
        <v>4</v>
      </c>
      <c r="D6760" s="32">
        <v>0.3</v>
      </c>
      <c r="E6760" s="32"/>
      <c r="F6760" s="32">
        <v>-1</v>
      </c>
      <c r="G6760" s="32">
        <f t="shared" si="73"/>
        <v>-1.2</v>
      </c>
    </row>
    <row r="6762" spans="1:7" ht="45" customHeight="1" x14ac:dyDescent="0.25">
      <c r="A6762" s="28" t="s">
        <v>2339</v>
      </c>
      <c r="B6762" s="28" t="s">
        <v>1011</v>
      </c>
      <c r="C6762" s="28" t="s">
        <v>98</v>
      </c>
      <c r="D6762" s="29" t="s">
        <v>40</v>
      </c>
      <c r="E6762" s="71" t="s">
        <v>99</v>
      </c>
      <c r="F6762" s="71" t="s">
        <v>99</v>
      </c>
      <c r="G6762" s="30">
        <f>SUM(G6763:G6767)</f>
        <v>15.153300000000005</v>
      </c>
    </row>
    <row r="6763" spans="1:7" x14ac:dyDescent="0.25">
      <c r="A6763" s="31" t="s">
        <v>1048</v>
      </c>
      <c r="B6763" s="31"/>
      <c r="C6763" s="32"/>
      <c r="D6763" s="32"/>
      <c r="E6763" s="32"/>
      <c r="F6763" s="32"/>
      <c r="G6763" s="32"/>
    </row>
    <row r="6764" spans="1:7" x14ac:dyDescent="0.25">
      <c r="A6764" s="31" t="s">
        <v>1051</v>
      </c>
      <c r="B6764" s="31"/>
      <c r="C6764" s="32">
        <v>34.700000000000003</v>
      </c>
      <c r="D6764" s="32">
        <v>0.4</v>
      </c>
      <c r="E6764" s="32">
        <v>0.85</v>
      </c>
      <c r="F6764" s="32">
        <v>1.35</v>
      </c>
      <c r="G6764" s="32">
        <f>PRODUCT(C6764:F6764)</f>
        <v>15.927300000000004</v>
      </c>
    </row>
    <row r="6765" spans="1:7" x14ac:dyDescent="0.25">
      <c r="A6765" s="31" t="s">
        <v>1051</v>
      </c>
      <c r="B6765" s="31"/>
      <c r="C6765" s="32">
        <v>4</v>
      </c>
      <c r="D6765" s="32">
        <v>0.85</v>
      </c>
      <c r="E6765" s="32"/>
      <c r="F6765" s="32">
        <v>1.35</v>
      </c>
      <c r="G6765" s="32">
        <f>PRODUCT(C6765:F6765)</f>
        <v>4.59</v>
      </c>
    </row>
    <row r="6766" spans="1:7" x14ac:dyDescent="0.25">
      <c r="A6766" s="31" t="s">
        <v>1052</v>
      </c>
      <c r="B6766" s="31"/>
      <c r="C6766" s="32">
        <v>34.700000000000003</v>
      </c>
      <c r="D6766" s="32">
        <v>0.4</v>
      </c>
      <c r="E6766" s="32">
        <v>0.3</v>
      </c>
      <c r="F6766" s="32">
        <v>-1</v>
      </c>
      <c r="G6766" s="32">
        <f>PRODUCT(C6766:F6766)</f>
        <v>-4.1640000000000006</v>
      </c>
    </row>
    <row r="6767" spans="1:7" x14ac:dyDescent="0.25">
      <c r="A6767" s="31" t="s">
        <v>1052</v>
      </c>
      <c r="B6767" s="31"/>
      <c r="C6767" s="32">
        <v>4</v>
      </c>
      <c r="D6767" s="32">
        <v>0.3</v>
      </c>
      <c r="E6767" s="32"/>
      <c r="F6767" s="32">
        <v>-1</v>
      </c>
      <c r="G6767" s="32">
        <f>PRODUCT(C6767:F6767)</f>
        <v>-1.2</v>
      </c>
    </row>
    <row r="6769" spans="1:7" ht="45" customHeight="1" x14ac:dyDescent="0.25">
      <c r="A6769" s="28" t="s">
        <v>2340</v>
      </c>
      <c r="B6769" s="28" t="s">
        <v>1011</v>
      </c>
      <c r="C6769" s="28" t="s">
        <v>100</v>
      </c>
      <c r="D6769" s="29" t="s">
        <v>40</v>
      </c>
      <c r="E6769" s="71" t="s">
        <v>101</v>
      </c>
      <c r="F6769" s="71" t="s">
        <v>101</v>
      </c>
      <c r="G6769" s="30">
        <f>SUM(G6770:G6774)</f>
        <v>15.153300000000005</v>
      </c>
    </row>
    <row r="6770" spans="1:7" x14ac:dyDescent="0.25">
      <c r="A6770" s="31" t="s">
        <v>1048</v>
      </c>
      <c r="B6770" s="31"/>
      <c r="C6770" s="32"/>
      <c r="D6770" s="32"/>
      <c r="E6770" s="32"/>
      <c r="F6770" s="32"/>
      <c r="G6770" s="32"/>
    </row>
    <row r="6771" spans="1:7" x14ac:dyDescent="0.25">
      <c r="A6771" s="31" t="s">
        <v>1051</v>
      </c>
      <c r="B6771" s="31"/>
      <c r="C6771" s="32">
        <v>34.700000000000003</v>
      </c>
      <c r="D6771" s="32">
        <v>0.4</v>
      </c>
      <c r="E6771" s="32">
        <v>0.85</v>
      </c>
      <c r="F6771" s="32">
        <v>1.35</v>
      </c>
      <c r="G6771" s="32">
        <f>PRODUCT(C6771:F6771)</f>
        <v>15.927300000000004</v>
      </c>
    </row>
    <row r="6772" spans="1:7" x14ac:dyDescent="0.25">
      <c r="A6772" s="31" t="s">
        <v>1051</v>
      </c>
      <c r="B6772" s="31"/>
      <c r="C6772" s="32">
        <v>4</v>
      </c>
      <c r="D6772" s="32">
        <v>0.85</v>
      </c>
      <c r="E6772" s="32"/>
      <c r="F6772" s="32">
        <v>1.35</v>
      </c>
      <c r="G6772" s="32">
        <f>PRODUCT(C6772:F6772)</f>
        <v>4.59</v>
      </c>
    </row>
    <row r="6773" spans="1:7" x14ac:dyDescent="0.25">
      <c r="A6773" s="31" t="s">
        <v>1052</v>
      </c>
      <c r="B6773" s="31"/>
      <c r="C6773" s="32">
        <v>34.700000000000003</v>
      </c>
      <c r="D6773" s="32">
        <v>0.4</v>
      </c>
      <c r="E6773" s="32">
        <v>0.3</v>
      </c>
      <c r="F6773" s="32">
        <v>-1</v>
      </c>
      <c r="G6773" s="32">
        <f>PRODUCT(C6773:F6773)</f>
        <v>-4.1640000000000006</v>
      </c>
    </row>
    <row r="6774" spans="1:7" x14ac:dyDescent="0.25">
      <c r="A6774" s="31" t="s">
        <v>1052</v>
      </c>
      <c r="B6774" s="31"/>
      <c r="C6774" s="32">
        <v>4</v>
      </c>
      <c r="D6774" s="32">
        <v>0.3</v>
      </c>
      <c r="E6774" s="32"/>
      <c r="F6774" s="32">
        <v>-1</v>
      </c>
      <c r="G6774" s="32">
        <f>PRODUCT(C6774:F6774)</f>
        <v>-1.2</v>
      </c>
    </row>
    <row r="6776" spans="1:7" ht="45" customHeight="1" x14ac:dyDescent="0.25">
      <c r="A6776" s="28" t="s">
        <v>2341</v>
      </c>
      <c r="B6776" s="28" t="s">
        <v>1011</v>
      </c>
      <c r="C6776" s="28" t="s">
        <v>102</v>
      </c>
      <c r="D6776" s="29" t="s">
        <v>40</v>
      </c>
      <c r="E6776" s="71" t="s">
        <v>103</v>
      </c>
      <c r="F6776" s="71" t="s">
        <v>103</v>
      </c>
      <c r="G6776" s="30">
        <f>SUM(G6777:G6779)</f>
        <v>3.6207000000000007</v>
      </c>
    </row>
    <row r="6777" spans="1:7" x14ac:dyDescent="0.25">
      <c r="A6777" s="31" t="s">
        <v>1048</v>
      </c>
      <c r="B6777" s="31"/>
      <c r="C6777" s="32"/>
      <c r="D6777" s="32"/>
      <c r="E6777" s="32"/>
      <c r="F6777" s="32"/>
      <c r="G6777" s="32"/>
    </row>
    <row r="6778" spans="1:7" x14ac:dyDescent="0.25">
      <c r="A6778" s="31" t="s">
        <v>1049</v>
      </c>
      <c r="B6778" s="31"/>
      <c r="C6778" s="32">
        <v>34.700000000000003</v>
      </c>
      <c r="D6778" s="32">
        <v>0.4</v>
      </c>
      <c r="E6778" s="32">
        <v>0.15</v>
      </c>
      <c r="F6778" s="32">
        <v>1.35</v>
      </c>
      <c r="G6778" s="32">
        <f>PRODUCT(C6778:F6778)</f>
        <v>2.8107000000000006</v>
      </c>
    </row>
    <row r="6779" spans="1:7" x14ac:dyDescent="0.25">
      <c r="A6779" s="31" t="s">
        <v>1049</v>
      </c>
      <c r="B6779" s="31"/>
      <c r="C6779" s="32">
        <v>4</v>
      </c>
      <c r="D6779" s="32"/>
      <c r="E6779" s="32">
        <v>0.15</v>
      </c>
      <c r="F6779" s="32">
        <v>1.35</v>
      </c>
      <c r="G6779" s="32">
        <f>PRODUCT(C6779:F6779)</f>
        <v>0.81</v>
      </c>
    </row>
    <row r="6781" spans="1:7" ht="45" customHeight="1" x14ac:dyDescent="0.25">
      <c r="A6781" s="28" t="s">
        <v>2342</v>
      </c>
      <c r="B6781" s="28" t="s">
        <v>1011</v>
      </c>
      <c r="C6781" s="28" t="s">
        <v>104</v>
      </c>
      <c r="D6781" s="29" t="s">
        <v>40</v>
      </c>
      <c r="E6781" s="71" t="s">
        <v>105</v>
      </c>
      <c r="F6781" s="71" t="s">
        <v>105</v>
      </c>
      <c r="G6781" s="30">
        <f>SUM(G6782:G6784)</f>
        <v>3.6207000000000007</v>
      </c>
    </row>
    <row r="6782" spans="1:7" x14ac:dyDescent="0.25">
      <c r="A6782" s="31" t="s">
        <v>1048</v>
      </c>
      <c r="B6782" s="31"/>
      <c r="C6782" s="32"/>
      <c r="D6782" s="32"/>
      <c r="E6782" s="32"/>
      <c r="F6782" s="32"/>
      <c r="G6782" s="32"/>
    </row>
    <row r="6783" spans="1:7" x14ac:dyDescent="0.25">
      <c r="A6783" s="31" t="s">
        <v>1049</v>
      </c>
      <c r="B6783" s="31"/>
      <c r="C6783" s="32">
        <v>34.700000000000003</v>
      </c>
      <c r="D6783" s="32">
        <v>0.4</v>
      </c>
      <c r="E6783" s="32">
        <v>0.15</v>
      </c>
      <c r="F6783" s="32">
        <v>1.35</v>
      </c>
      <c r="G6783" s="32">
        <f>PRODUCT(C6783:F6783)</f>
        <v>2.8107000000000006</v>
      </c>
    </row>
    <row r="6784" spans="1:7" x14ac:dyDescent="0.25">
      <c r="A6784" s="31" t="s">
        <v>1049</v>
      </c>
      <c r="B6784" s="31"/>
      <c r="C6784" s="32">
        <v>4</v>
      </c>
      <c r="D6784" s="32"/>
      <c r="E6784" s="32">
        <v>0.15</v>
      </c>
      <c r="F6784" s="32">
        <v>1.35</v>
      </c>
      <c r="G6784" s="32">
        <f>PRODUCT(C6784:F6784)</f>
        <v>0.81</v>
      </c>
    </row>
    <row r="6786" spans="1:7" ht="45" customHeight="1" x14ac:dyDescent="0.25">
      <c r="A6786" s="28" t="s">
        <v>2343</v>
      </c>
      <c r="B6786" s="28" t="s">
        <v>1011</v>
      </c>
      <c r="C6786" s="28" t="s">
        <v>106</v>
      </c>
      <c r="D6786" s="29" t="s">
        <v>40</v>
      </c>
      <c r="E6786" s="71" t="s">
        <v>107</v>
      </c>
      <c r="F6786" s="71" t="s">
        <v>107</v>
      </c>
      <c r="G6786" s="30">
        <f>SUM(G6787:G6787)</f>
        <v>0.5</v>
      </c>
    </row>
    <row r="6787" spans="1:7" x14ac:dyDescent="0.25">
      <c r="A6787" s="31"/>
      <c r="B6787" s="31"/>
      <c r="C6787" s="32">
        <v>0.5</v>
      </c>
      <c r="D6787" s="32"/>
      <c r="E6787" s="32"/>
      <c r="F6787" s="32"/>
      <c r="G6787" s="32">
        <f>PRODUCT(C6787:F6787)</f>
        <v>0.5</v>
      </c>
    </row>
    <row r="6789" spans="1:7" x14ac:dyDescent="0.25">
      <c r="B6789" t="s">
        <v>1009</v>
      </c>
      <c r="C6789" s="26" t="s">
        <v>6</v>
      </c>
      <c r="D6789" s="27" t="s">
        <v>7</v>
      </c>
      <c r="E6789" s="26" t="s">
        <v>8</v>
      </c>
    </row>
    <row r="6790" spans="1:7" x14ac:dyDescent="0.25">
      <c r="B6790" t="s">
        <v>1009</v>
      </c>
      <c r="C6790" s="26" t="s">
        <v>9</v>
      </c>
      <c r="D6790" s="27" t="s">
        <v>522</v>
      </c>
      <c r="E6790" s="26" t="s">
        <v>523</v>
      </c>
    </row>
    <row r="6791" spans="1:7" x14ac:dyDescent="0.25">
      <c r="B6791" t="s">
        <v>1009</v>
      </c>
      <c r="C6791" s="26" t="s">
        <v>11</v>
      </c>
      <c r="D6791" s="27" t="s">
        <v>7</v>
      </c>
      <c r="E6791" s="26" t="s">
        <v>12</v>
      </c>
    </row>
    <row r="6793" spans="1:7" ht="45" customHeight="1" x14ac:dyDescent="0.25">
      <c r="A6793" s="28" t="s">
        <v>2344</v>
      </c>
      <c r="B6793" s="28" t="s">
        <v>1011</v>
      </c>
      <c r="C6793" s="28" t="s">
        <v>14</v>
      </c>
      <c r="D6793" s="29" t="s">
        <v>15</v>
      </c>
      <c r="E6793" s="71" t="s">
        <v>16</v>
      </c>
      <c r="F6793" s="71" t="s">
        <v>16</v>
      </c>
      <c r="G6793" s="30">
        <f>SUM(G6794:G6794)</f>
        <v>70</v>
      </c>
    </row>
    <row r="6794" spans="1:7" x14ac:dyDescent="0.25">
      <c r="A6794" s="31"/>
      <c r="B6794" s="31"/>
      <c r="C6794" s="32">
        <v>70</v>
      </c>
      <c r="D6794" s="32"/>
      <c r="E6794" s="32"/>
      <c r="F6794" s="32"/>
      <c r="G6794" s="32">
        <f>PRODUCT(C6794:F6794)</f>
        <v>70</v>
      </c>
    </row>
    <row r="6796" spans="1:7" ht="45" customHeight="1" x14ac:dyDescent="0.25">
      <c r="A6796" s="28" t="s">
        <v>2345</v>
      </c>
      <c r="B6796" s="28" t="s">
        <v>1011</v>
      </c>
      <c r="C6796" s="28" t="s">
        <v>17</v>
      </c>
      <c r="D6796" s="29" t="s">
        <v>18</v>
      </c>
      <c r="E6796" s="71" t="s">
        <v>19</v>
      </c>
      <c r="F6796" s="71" t="s">
        <v>19</v>
      </c>
      <c r="G6796" s="30">
        <f>SUM(G6797:G6797)</f>
        <v>15</v>
      </c>
    </row>
    <row r="6797" spans="1:7" x14ac:dyDescent="0.25">
      <c r="A6797" s="31"/>
      <c r="B6797" s="31"/>
      <c r="C6797" s="32">
        <v>15</v>
      </c>
      <c r="D6797" s="32"/>
      <c r="E6797" s="32"/>
      <c r="F6797" s="32"/>
      <c r="G6797" s="32">
        <f>PRODUCT(C6797:F6797)</f>
        <v>15</v>
      </c>
    </row>
    <row r="6799" spans="1:7" ht="45" customHeight="1" x14ac:dyDescent="0.25">
      <c r="A6799" s="28" t="s">
        <v>2346</v>
      </c>
      <c r="B6799" s="28" t="s">
        <v>1011</v>
      </c>
      <c r="C6799" s="28" t="s">
        <v>20</v>
      </c>
      <c r="D6799" s="29" t="s">
        <v>18</v>
      </c>
      <c r="E6799" s="71" t="s">
        <v>21</v>
      </c>
      <c r="F6799" s="71" t="s">
        <v>21</v>
      </c>
      <c r="G6799" s="30">
        <f>SUM(G6800:G6800)</f>
        <v>8</v>
      </c>
    </row>
    <row r="6800" spans="1:7" x14ac:dyDescent="0.25">
      <c r="A6800" s="31"/>
      <c r="B6800" s="31"/>
      <c r="C6800" s="32">
        <v>8</v>
      </c>
      <c r="D6800" s="32"/>
      <c r="E6800" s="32"/>
      <c r="F6800" s="32"/>
      <c r="G6800" s="32">
        <f>PRODUCT(C6800:F6800)</f>
        <v>8</v>
      </c>
    </row>
    <row r="6802" spans="1:7" ht="45" customHeight="1" x14ac:dyDescent="0.25">
      <c r="A6802" s="28" t="s">
        <v>2347</v>
      </c>
      <c r="B6802" s="28" t="s">
        <v>1011</v>
      </c>
      <c r="C6802" s="28" t="s">
        <v>22</v>
      </c>
      <c r="D6802" s="29" t="s">
        <v>15</v>
      </c>
      <c r="E6802" s="71" t="s">
        <v>23</v>
      </c>
      <c r="F6802" s="71" t="s">
        <v>23</v>
      </c>
      <c r="G6802" s="30">
        <f>SUM(G6803:G6803)</f>
        <v>157</v>
      </c>
    </row>
    <row r="6803" spans="1:7" x14ac:dyDescent="0.25">
      <c r="A6803" s="31"/>
      <c r="B6803" s="31"/>
      <c r="C6803" s="32">
        <v>157</v>
      </c>
      <c r="D6803" s="32"/>
      <c r="E6803" s="32"/>
      <c r="F6803" s="32"/>
      <c r="G6803" s="32">
        <f>PRODUCT(C6803:F6803)</f>
        <v>157</v>
      </c>
    </row>
    <row r="6805" spans="1:7" ht="45" customHeight="1" x14ac:dyDescent="0.25">
      <c r="A6805" s="28" t="s">
        <v>2348</v>
      </c>
      <c r="B6805" s="28" t="s">
        <v>1011</v>
      </c>
      <c r="C6805" s="28" t="s">
        <v>24</v>
      </c>
      <c r="D6805" s="29" t="s">
        <v>18</v>
      </c>
      <c r="E6805" s="71" t="s">
        <v>25</v>
      </c>
      <c r="F6805" s="71" t="s">
        <v>25</v>
      </c>
      <c r="G6805" s="30">
        <f>SUM(G6806:G6808)</f>
        <v>11</v>
      </c>
    </row>
    <row r="6806" spans="1:7" x14ac:dyDescent="0.25">
      <c r="A6806" s="31" t="s">
        <v>1016</v>
      </c>
      <c r="B6806" s="31"/>
      <c r="C6806" s="32">
        <v>8</v>
      </c>
      <c r="D6806" s="32"/>
      <c r="E6806" s="32"/>
      <c r="F6806" s="32"/>
      <c r="G6806" s="32">
        <f>PRODUCT(C6806:F6806)</f>
        <v>8</v>
      </c>
    </row>
    <row r="6807" spans="1:7" x14ac:dyDescent="0.25">
      <c r="A6807" s="31" t="s">
        <v>1017</v>
      </c>
      <c r="B6807" s="31"/>
      <c r="C6807" s="32">
        <v>2</v>
      </c>
      <c r="D6807" s="32"/>
      <c r="E6807" s="32"/>
      <c r="F6807" s="32"/>
      <c r="G6807" s="32">
        <f>PRODUCT(C6807:F6807)</f>
        <v>2</v>
      </c>
    </row>
    <row r="6808" spans="1:7" x14ac:dyDescent="0.25">
      <c r="A6808" s="31" t="s">
        <v>1018</v>
      </c>
      <c r="B6808" s="31"/>
      <c r="C6808" s="32">
        <v>1</v>
      </c>
      <c r="D6808" s="32"/>
      <c r="E6808" s="32"/>
      <c r="F6808" s="32"/>
      <c r="G6808" s="32">
        <f>PRODUCT(C6808:F6808)</f>
        <v>1</v>
      </c>
    </row>
    <row r="6810" spans="1:7" ht="45" customHeight="1" x14ac:dyDescent="0.25">
      <c r="A6810" s="28" t="s">
        <v>2349</v>
      </c>
      <c r="B6810" s="28" t="s">
        <v>1011</v>
      </c>
      <c r="C6810" s="28" t="s">
        <v>26</v>
      </c>
      <c r="D6810" s="29" t="s">
        <v>18</v>
      </c>
      <c r="E6810" s="71" t="s">
        <v>27</v>
      </c>
      <c r="F6810" s="71" t="s">
        <v>27</v>
      </c>
      <c r="G6810" s="30">
        <f>SUM(G6811:G6812)</f>
        <v>3</v>
      </c>
    </row>
    <row r="6811" spans="1:7" x14ac:dyDescent="0.25">
      <c r="A6811" s="31" t="s">
        <v>1020</v>
      </c>
      <c r="B6811" s="31"/>
      <c r="C6811" s="32">
        <v>2</v>
      </c>
      <c r="D6811" s="32"/>
      <c r="E6811" s="32"/>
      <c r="F6811" s="32"/>
      <c r="G6811" s="32">
        <f>PRODUCT(C6811:F6811)</f>
        <v>2</v>
      </c>
    </row>
    <row r="6812" spans="1:7" x14ac:dyDescent="0.25">
      <c r="A6812" s="31" t="s">
        <v>1021</v>
      </c>
      <c r="B6812" s="31"/>
      <c r="C6812" s="32">
        <v>1</v>
      </c>
      <c r="D6812" s="32"/>
      <c r="E6812" s="32"/>
      <c r="F6812" s="32"/>
      <c r="G6812" s="32">
        <f>PRODUCT(C6812:F6812)</f>
        <v>1</v>
      </c>
    </row>
    <row r="6814" spans="1:7" ht="45" customHeight="1" x14ac:dyDescent="0.25">
      <c r="A6814" s="28" t="s">
        <v>2350</v>
      </c>
      <c r="B6814" s="28" t="s">
        <v>1011</v>
      </c>
      <c r="C6814" s="28" t="s">
        <v>28</v>
      </c>
      <c r="D6814" s="29" t="s">
        <v>18</v>
      </c>
      <c r="E6814" s="71" t="s">
        <v>29</v>
      </c>
      <c r="F6814" s="71" t="s">
        <v>29</v>
      </c>
      <c r="G6814" s="30">
        <f>SUM(G6815:G6817)</f>
        <v>6</v>
      </c>
    </row>
    <row r="6815" spans="1:7" x14ac:dyDescent="0.25">
      <c r="A6815" s="31" t="s">
        <v>1023</v>
      </c>
      <c r="B6815" s="31"/>
      <c r="C6815" s="32">
        <v>1</v>
      </c>
      <c r="D6815" s="32"/>
      <c r="E6815" s="32"/>
      <c r="F6815" s="32"/>
      <c r="G6815" s="32">
        <f>PRODUCT(C6815:F6815)</f>
        <v>1</v>
      </c>
    </row>
    <row r="6816" spans="1:7" x14ac:dyDescent="0.25">
      <c r="A6816" s="31" t="s">
        <v>1024</v>
      </c>
      <c r="B6816" s="31"/>
      <c r="C6816" s="32">
        <v>4</v>
      </c>
      <c r="D6816" s="32"/>
      <c r="E6816" s="32"/>
      <c r="F6816" s="32"/>
      <c r="G6816" s="32">
        <f>PRODUCT(C6816:F6816)</f>
        <v>4</v>
      </c>
    </row>
    <row r="6817" spans="1:7" x14ac:dyDescent="0.25">
      <c r="A6817" s="31" t="s">
        <v>1025</v>
      </c>
      <c r="B6817" s="31"/>
      <c r="C6817" s="32">
        <v>1</v>
      </c>
      <c r="D6817" s="32"/>
      <c r="E6817" s="32"/>
      <c r="F6817" s="32"/>
      <c r="G6817" s="32">
        <f>PRODUCT(C6817:F6817)</f>
        <v>1</v>
      </c>
    </row>
    <row r="6819" spans="1:7" ht="45" customHeight="1" x14ac:dyDescent="0.25">
      <c r="A6819" s="28" t="s">
        <v>2351</v>
      </c>
      <c r="B6819" s="28" t="s">
        <v>1011</v>
      </c>
      <c r="C6819" s="28" t="s">
        <v>30</v>
      </c>
      <c r="D6819" s="29" t="s">
        <v>31</v>
      </c>
      <c r="E6819" s="71" t="s">
        <v>32</v>
      </c>
      <c r="F6819" s="71" t="s">
        <v>32</v>
      </c>
      <c r="G6819" s="30">
        <f>SUM(G6820:G6820)</f>
        <v>20</v>
      </c>
    </row>
    <row r="6820" spans="1:7" x14ac:dyDescent="0.25">
      <c r="A6820" s="31"/>
      <c r="B6820" s="31"/>
      <c r="C6820" s="32">
        <v>20</v>
      </c>
      <c r="D6820" s="32"/>
      <c r="E6820" s="32"/>
      <c r="F6820" s="32"/>
      <c r="G6820" s="32">
        <f>PRODUCT(C6820:F6820)</f>
        <v>20</v>
      </c>
    </row>
    <row r="6822" spans="1:7" ht="45" customHeight="1" x14ac:dyDescent="0.25">
      <c r="A6822" s="28" t="s">
        <v>2352</v>
      </c>
      <c r="B6822" s="28" t="s">
        <v>1011</v>
      </c>
      <c r="C6822" s="28" t="s">
        <v>33</v>
      </c>
      <c r="D6822" s="29" t="s">
        <v>31</v>
      </c>
      <c r="E6822" s="71" t="s">
        <v>34</v>
      </c>
      <c r="F6822" s="71" t="s">
        <v>34</v>
      </c>
      <c r="G6822" s="30">
        <f>SUM(G6823:G6823)</f>
        <v>20</v>
      </c>
    </row>
    <row r="6823" spans="1:7" x14ac:dyDescent="0.25">
      <c r="A6823" s="31"/>
      <c r="B6823" s="31"/>
      <c r="C6823" s="32">
        <v>20</v>
      </c>
      <c r="D6823" s="32"/>
      <c r="E6823" s="32"/>
      <c r="F6823" s="32"/>
      <c r="G6823" s="32">
        <f>PRODUCT(C6823:F6823)</f>
        <v>20</v>
      </c>
    </row>
    <row r="6825" spans="1:7" x14ac:dyDescent="0.25">
      <c r="B6825" t="s">
        <v>1009</v>
      </c>
      <c r="C6825" s="26" t="s">
        <v>6</v>
      </c>
      <c r="D6825" s="27" t="s">
        <v>7</v>
      </c>
      <c r="E6825" s="26" t="s">
        <v>8</v>
      </c>
    </row>
    <row r="6826" spans="1:7" x14ac:dyDescent="0.25">
      <c r="B6826" t="s">
        <v>1009</v>
      </c>
      <c r="C6826" s="26" t="s">
        <v>9</v>
      </c>
      <c r="D6826" s="27" t="s">
        <v>522</v>
      </c>
      <c r="E6826" s="26" t="s">
        <v>523</v>
      </c>
    </row>
    <row r="6827" spans="1:7" x14ac:dyDescent="0.25">
      <c r="B6827" t="s">
        <v>1009</v>
      </c>
      <c r="C6827" s="26" t="s">
        <v>11</v>
      </c>
      <c r="D6827" s="27" t="s">
        <v>36</v>
      </c>
      <c r="E6827" s="26" t="s">
        <v>37</v>
      </c>
    </row>
    <row r="6829" spans="1:7" ht="45" customHeight="1" x14ac:dyDescent="0.25">
      <c r="A6829" s="28" t="s">
        <v>2353</v>
      </c>
      <c r="B6829" s="28" t="s">
        <v>1011</v>
      </c>
      <c r="C6829" s="28" t="s">
        <v>39</v>
      </c>
      <c r="D6829" s="29" t="s">
        <v>40</v>
      </c>
      <c r="E6829" s="71" t="s">
        <v>41</v>
      </c>
      <c r="F6829" s="71" t="s">
        <v>41</v>
      </c>
      <c r="G6829" s="30">
        <f>SUM(G6830:G6830)</f>
        <v>4</v>
      </c>
    </row>
    <row r="6830" spans="1:7" x14ac:dyDescent="0.25">
      <c r="A6830" s="31"/>
      <c r="B6830" s="31"/>
      <c r="C6830" s="32">
        <v>4</v>
      </c>
      <c r="D6830" s="32"/>
      <c r="E6830" s="32"/>
      <c r="F6830" s="32"/>
      <c r="G6830" s="32">
        <f>PRODUCT(C6830:F6830)</f>
        <v>4</v>
      </c>
    </row>
    <row r="6832" spans="1:7" x14ac:dyDescent="0.25">
      <c r="B6832" t="s">
        <v>1009</v>
      </c>
      <c r="C6832" s="26" t="s">
        <v>6</v>
      </c>
      <c r="D6832" s="27" t="s">
        <v>7</v>
      </c>
      <c r="E6832" s="26" t="s">
        <v>8</v>
      </c>
    </row>
    <row r="6833" spans="1:7" x14ac:dyDescent="0.25">
      <c r="B6833" t="s">
        <v>1009</v>
      </c>
      <c r="C6833" s="26" t="s">
        <v>9</v>
      </c>
      <c r="D6833" s="27" t="s">
        <v>522</v>
      </c>
      <c r="E6833" s="26" t="s">
        <v>523</v>
      </c>
    </row>
    <row r="6834" spans="1:7" x14ac:dyDescent="0.25">
      <c r="B6834" t="s">
        <v>1009</v>
      </c>
      <c r="C6834" s="26" t="s">
        <v>11</v>
      </c>
      <c r="D6834" s="27" t="s">
        <v>42</v>
      </c>
      <c r="E6834" s="26" t="s">
        <v>43</v>
      </c>
    </row>
    <row r="6836" spans="1:7" ht="45" customHeight="1" x14ac:dyDescent="0.25">
      <c r="A6836" s="28" t="s">
        <v>2354</v>
      </c>
      <c r="B6836" s="28" t="s">
        <v>1011</v>
      </c>
      <c r="C6836" s="28" t="s">
        <v>45</v>
      </c>
      <c r="D6836" s="29" t="s">
        <v>31</v>
      </c>
      <c r="E6836" s="71" t="s">
        <v>46</v>
      </c>
      <c r="F6836" s="71" t="s">
        <v>46</v>
      </c>
      <c r="G6836" s="30">
        <f>SUM(G6837:G6837)</f>
        <v>22</v>
      </c>
    </row>
    <row r="6837" spans="1:7" x14ac:dyDescent="0.25">
      <c r="A6837" s="31"/>
      <c r="B6837" s="31"/>
      <c r="C6837" s="32">
        <v>55</v>
      </c>
      <c r="D6837" s="32">
        <v>0.4</v>
      </c>
      <c r="E6837" s="32"/>
      <c r="F6837" s="32"/>
      <c r="G6837" s="32">
        <f>PRODUCT(C6837:F6837)</f>
        <v>22</v>
      </c>
    </row>
    <row r="6839" spans="1:7" ht="45" customHeight="1" x14ac:dyDescent="0.25">
      <c r="A6839" s="28" t="s">
        <v>2355</v>
      </c>
      <c r="B6839" s="28" t="s">
        <v>1011</v>
      </c>
      <c r="C6839" s="28" t="s">
        <v>47</v>
      </c>
      <c r="D6839" s="29" t="s">
        <v>31</v>
      </c>
      <c r="E6839" s="71" t="s">
        <v>48</v>
      </c>
      <c r="F6839" s="71" t="s">
        <v>48</v>
      </c>
      <c r="G6839" s="30">
        <f>SUM(G6840:G6840)</f>
        <v>6</v>
      </c>
    </row>
    <row r="6840" spans="1:7" x14ac:dyDescent="0.25">
      <c r="A6840" s="31"/>
      <c r="B6840" s="31"/>
      <c r="C6840" s="32">
        <v>6</v>
      </c>
      <c r="D6840" s="32"/>
      <c r="E6840" s="32"/>
      <c r="F6840" s="32"/>
      <c r="G6840" s="32">
        <f>PRODUCT(C6840:F6840)</f>
        <v>6</v>
      </c>
    </row>
    <row r="6842" spans="1:7" ht="45" customHeight="1" x14ac:dyDescent="0.25">
      <c r="A6842" s="28" t="s">
        <v>2356</v>
      </c>
      <c r="B6842" s="28" t="s">
        <v>1011</v>
      </c>
      <c r="C6842" s="28" t="s">
        <v>49</v>
      </c>
      <c r="D6842" s="29" t="s">
        <v>31</v>
      </c>
      <c r="E6842" s="71" t="s">
        <v>50</v>
      </c>
      <c r="F6842" s="71" t="s">
        <v>50</v>
      </c>
      <c r="G6842" s="30">
        <f>SUM(G6843:G6843)</f>
        <v>9.32</v>
      </c>
    </row>
    <row r="6843" spans="1:7" x14ac:dyDescent="0.25">
      <c r="A6843" s="31"/>
      <c r="B6843" s="31"/>
      <c r="C6843" s="32">
        <v>23.3</v>
      </c>
      <c r="D6843" s="32">
        <v>0.4</v>
      </c>
      <c r="E6843" s="32"/>
      <c r="F6843" s="32"/>
      <c r="G6843" s="32">
        <f>PRODUCT(C6843:F6843)</f>
        <v>9.32</v>
      </c>
    </row>
    <row r="6845" spans="1:7" ht="45" customHeight="1" x14ac:dyDescent="0.25">
      <c r="A6845" s="28" t="s">
        <v>2357</v>
      </c>
      <c r="B6845" s="28" t="s">
        <v>1011</v>
      </c>
      <c r="C6845" s="28" t="s">
        <v>383</v>
      </c>
      <c r="D6845" s="29" t="s">
        <v>31</v>
      </c>
      <c r="E6845" s="71" t="s">
        <v>384</v>
      </c>
      <c r="F6845" s="71" t="s">
        <v>384</v>
      </c>
      <c r="G6845" s="30">
        <f>SUM(G6846:G6846)</f>
        <v>2.5</v>
      </c>
    </row>
    <row r="6846" spans="1:7" x14ac:dyDescent="0.25">
      <c r="A6846" s="31"/>
      <c r="B6846" s="31"/>
      <c r="C6846" s="32">
        <v>2.5</v>
      </c>
      <c r="D6846" s="32"/>
      <c r="E6846" s="32"/>
      <c r="F6846" s="32"/>
      <c r="G6846" s="32">
        <f>PRODUCT(C6846:F6846)</f>
        <v>2.5</v>
      </c>
    </row>
    <row r="6848" spans="1:7" ht="45" customHeight="1" x14ac:dyDescent="0.25">
      <c r="A6848" s="28" t="s">
        <v>2358</v>
      </c>
      <c r="B6848" s="28" t="s">
        <v>1011</v>
      </c>
      <c r="C6848" s="28" t="s">
        <v>51</v>
      </c>
      <c r="D6848" s="29" t="s">
        <v>15</v>
      </c>
      <c r="E6848" s="71" t="s">
        <v>52</v>
      </c>
      <c r="F6848" s="71" t="s">
        <v>52</v>
      </c>
      <c r="G6848" s="30">
        <f>SUM(G6849:G6850)</f>
        <v>56.6</v>
      </c>
    </row>
    <row r="6849" spans="1:7" x14ac:dyDescent="0.25">
      <c r="A6849" s="31"/>
      <c r="B6849" s="31"/>
      <c r="C6849" s="32">
        <v>23.3</v>
      </c>
      <c r="D6849" s="32">
        <v>2</v>
      </c>
      <c r="E6849" s="32"/>
      <c r="F6849" s="32"/>
      <c r="G6849" s="32">
        <f>PRODUCT(C6849:F6849)</f>
        <v>46.6</v>
      </c>
    </row>
    <row r="6850" spans="1:7" x14ac:dyDescent="0.25">
      <c r="A6850" s="31"/>
      <c r="B6850" s="31"/>
      <c r="C6850" s="32">
        <v>2.5</v>
      </c>
      <c r="D6850" s="32">
        <v>4</v>
      </c>
      <c r="E6850" s="32"/>
      <c r="F6850" s="32"/>
      <c r="G6850" s="32">
        <f>PRODUCT(C6850:F6850)</f>
        <v>10</v>
      </c>
    </row>
    <row r="6852" spans="1:7" x14ac:dyDescent="0.25">
      <c r="B6852" t="s">
        <v>1009</v>
      </c>
      <c r="C6852" s="26" t="s">
        <v>6</v>
      </c>
      <c r="D6852" s="27" t="s">
        <v>7</v>
      </c>
      <c r="E6852" s="26" t="s">
        <v>8</v>
      </c>
    </row>
    <row r="6853" spans="1:7" x14ac:dyDescent="0.25">
      <c r="B6853" t="s">
        <v>1009</v>
      </c>
      <c r="C6853" s="26" t="s">
        <v>9</v>
      </c>
      <c r="D6853" s="27" t="s">
        <v>522</v>
      </c>
      <c r="E6853" s="26" t="s">
        <v>523</v>
      </c>
    </row>
    <row r="6854" spans="1:7" x14ac:dyDescent="0.25">
      <c r="B6854" t="s">
        <v>1009</v>
      </c>
      <c r="C6854" s="26" t="s">
        <v>11</v>
      </c>
      <c r="D6854" s="27" t="s">
        <v>53</v>
      </c>
      <c r="E6854" s="26" t="s">
        <v>54</v>
      </c>
    </row>
    <row r="6856" spans="1:7" ht="45" customHeight="1" x14ac:dyDescent="0.25">
      <c r="A6856" s="28" t="s">
        <v>2359</v>
      </c>
      <c r="B6856" s="28" t="s">
        <v>1011</v>
      </c>
      <c r="C6856" s="28" t="s">
        <v>56</v>
      </c>
      <c r="D6856" s="29" t="s">
        <v>40</v>
      </c>
      <c r="E6856" s="71" t="s">
        <v>57</v>
      </c>
      <c r="F6856" s="71" t="s">
        <v>57</v>
      </c>
      <c r="G6856" s="30">
        <f>SUM(G6857:G6858)</f>
        <v>26.622</v>
      </c>
    </row>
    <row r="6857" spans="1:7" x14ac:dyDescent="0.25">
      <c r="A6857" s="31"/>
      <c r="B6857" s="31"/>
      <c r="C6857" s="32">
        <v>55</v>
      </c>
      <c r="D6857" s="32">
        <v>0.4</v>
      </c>
      <c r="E6857" s="32">
        <v>0.85</v>
      </c>
      <c r="F6857" s="32"/>
      <c r="G6857" s="32">
        <f>PRODUCT(C6857:F6857)</f>
        <v>18.7</v>
      </c>
    </row>
    <row r="6858" spans="1:7" x14ac:dyDescent="0.25">
      <c r="A6858" s="31"/>
      <c r="B6858" s="31"/>
      <c r="C6858" s="32">
        <v>23.3</v>
      </c>
      <c r="D6858" s="32">
        <v>0.4</v>
      </c>
      <c r="E6858" s="32">
        <v>0.85</v>
      </c>
      <c r="F6858" s="32"/>
      <c r="G6858" s="32">
        <f>PRODUCT(C6858:F6858)</f>
        <v>7.9219999999999997</v>
      </c>
    </row>
    <row r="6860" spans="1:7" ht="45" customHeight="1" x14ac:dyDescent="0.25">
      <c r="A6860" s="28" t="s">
        <v>2360</v>
      </c>
      <c r="B6860" s="28" t="s">
        <v>1011</v>
      </c>
      <c r="C6860" s="28" t="s">
        <v>58</v>
      </c>
      <c r="D6860" s="29" t="s">
        <v>40</v>
      </c>
      <c r="E6860" s="71" t="s">
        <v>59</v>
      </c>
      <c r="F6860" s="71" t="s">
        <v>59</v>
      </c>
      <c r="G6860" s="30">
        <f>SUM(G6861:G6862)</f>
        <v>7.2249999999999996</v>
      </c>
    </row>
    <row r="6861" spans="1:7" x14ac:dyDescent="0.25">
      <c r="A6861" s="31"/>
      <c r="B6861" s="31"/>
      <c r="C6861" s="32">
        <v>6</v>
      </c>
      <c r="D6861" s="32">
        <v>0.85</v>
      </c>
      <c r="E6861" s="32"/>
      <c r="F6861" s="32"/>
      <c r="G6861" s="32">
        <f>PRODUCT(C6861:F6861)</f>
        <v>5.0999999999999996</v>
      </c>
    </row>
    <row r="6862" spans="1:7" x14ac:dyDescent="0.25">
      <c r="A6862" s="31"/>
      <c r="B6862" s="31"/>
      <c r="C6862" s="32">
        <v>2.5</v>
      </c>
      <c r="D6862" s="32">
        <v>0.85</v>
      </c>
      <c r="E6862" s="32"/>
      <c r="F6862" s="32"/>
      <c r="G6862" s="32">
        <f>PRODUCT(C6862:F6862)</f>
        <v>2.125</v>
      </c>
    </row>
    <row r="6864" spans="1:7" ht="45" customHeight="1" x14ac:dyDescent="0.25">
      <c r="A6864" s="28" t="s">
        <v>2361</v>
      </c>
      <c r="B6864" s="28" t="s">
        <v>1011</v>
      </c>
      <c r="C6864" s="28" t="s">
        <v>60</v>
      </c>
      <c r="D6864" s="29" t="s">
        <v>40</v>
      </c>
      <c r="E6864" s="71" t="s">
        <v>61</v>
      </c>
      <c r="F6864" s="71" t="s">
        <v>61</v>
      </c>
      <c r="G6864" s="30">
        <f>SUM(G6865:G6866)</f>
        <v>17.226000000000003</v>
      </c>
    </row>
    <row r="6865" spans="1:7" x14ac:dyDescent="0.25">
      <c r="A6865" s="31"/>
      <c r="B6865" s="31"/>
      <c r="C6865" s="32">
        <v>55</v>
      </c>
      <c r="D6865" s="32">
        <v>0.4</v>
      </c>
      <c r="E6865" s="32">
        <v>0.55000000000000004</v>
      </c>
      <c r="F6865" s="32"/>
      <c r="G6865" s="32">
        <f>PRODUCT(C6865:F6865)</f>
        <v>12.100000000000001</v>
      </c>
    </row>
    <row r="6866" spans="1:7" x14ac:dyDescent="0.25">
      <c r="A6866" s="31"/>
      <c r="B6866" s="31"/>
      <c r="C6866" s="32">
        <v>23.3</v>
      </c>
      <c r="D6866" s="32">
        <v>0.4</v>
      </c>
      <c r="E6866" s="32">
        <v>0.55000000000000004</v>
      </c>
      <c r="F6866" s="32"/>
      <c r="G6866" s="32">
        <f>PRODUCT(C6866:F6866)</f>
        <v>5.1260000000000003</v>
      </c>
    </row>
    <row r="6868" spans="1:7" ht="45" customHeight="1" x14ac:dyDescent="0.25">
      <c r="A6868" s="28" t="s">
        <v>2362</v>
      </c>
      <c r="B6868" s="28" t="s">
        <v>1011</v>
      </c>
      <c r="C6868" s="28" t="s">
        <v>62</v>
      </c>
      <c r="D6868" s="29" t="s">
        <v>40</v>
      </c>
      <c r="E6868" s="71" t="s">
        <v>63</v>
      </c>
      <c r="F6868" s="71" t="s">
        <v>63</v>
      </c>
      <c r="G6868" s="30">
        <f>SUM(G6869:G6870)</f>
        <v>4.6750000000000007</v>
      </c>
    </row>
    <row r="6869" spans="1:7" x14ac:dyDescent="0.25">
      <c r="A6869" s="31"/>
      <c r="B6869" s="31"/>
      <c r="C6869" s="32">
        <v>6</v>
      </c>
      <c r="D6869" s="32">
        <v>0.55000000000000004</v>
      </c>
      <c r="E6869" s="32"/>
      <c r="F6869" s="32"/>
      <c r="G6869" s="32">
        <f>PRODUCT(C6869:F6869)</f>
        <v>3.3000000000000003</v>
      </c>
    </row>
    <row r="6870" spans="1:7" x14ac:dyDescent="0.25">
      <c r="A6870" s="31"/>
      <c r="B6870" s="31"/>
      <c r="C6870" s="32">
        <v>2.5</v>
      </c>
      <c r="D6870" s="32">
        <v>0.55000000000000004</v>
      </c>
      <c r="E6870" s="32"/>
      <c r="F6870" s="32"/>
      <c r="G6870" s="32">
        <f>PRODUCT(C6870:F6870)</f>
        <v>1.375</v>
      </c>
    </row>
    <row r="6872" spans="1:7" ht="45" customHeight="1" x14ac:dyDescent="0.25">
      <c r="A6872" s="28" t="s">
        <v>2363</v>
      </c>
      <c r="B6872" s="28" t="s">
        <v>1011</v>
      </c>
      <c r="C6872" s="28" t="s">
        <v>64</v>
      </c>
      <c r="D6872" s="29" t="s">
        <v>40</v>
      </c>
      <c r="E6872" s="71" t="s">
        <v>65</v>
      </c>
      <c r="F6872" s="71" t="s">
        <v>65</v>
      </c>
      <c r="G6872" s="30">
        <f>SUM(G6873:G6874)</f>
        <v>9.2880000000000003</v>
      </c>
    </row>
    <row r="6873" spans="1:7" x14ac:dyDescent="0.25">
      <c r="A6873" s="31"/>
      <c r="B6873" s="31"/>
      <c r="C6873" s="32">
        <v>54.1</v>
      </c>
      <c r="D6873" s="32">
        <v>0.4</v>
      </c>
      <c r="E6873" s="32">
        <v>0.3</v>
      </c>
      <c r="F6873" s="32"/>
      <c r="G6873" s="32">
        <f>PRODUCT(C6873:F6873)</f>
        <v>6.492</v>
      </c>
    </row>
    <row r="6874" spans="1:7" x14ac:dyDescent="0.25">
      <c r="A6874" s="31"/>
      <c r="B6874" s="31"/>
      <c r="C6874" s="32">
        <v>23.3</v>
      </c>
      <c r="D6874" s="32">
        <v>0.4</v>
      </c>
      <c r="E6874" s="32">
        <v>0.3</v>
      </c>
      <c r="F6874" s="32"/>
      <c r="G6874" s="32">
        <f>PRODUCT(C6874:F6874)</f>
        <v>2.7959999999999998</v>
      </c>
    </row>
    <row r="6876" spans="1:7" ht="45" customHeight="1" x14ac:dyDescent="0.25">
      <c r="A6876" s="28" t="s">
        <v>2364</v>
      </c>
      <c r="B6876" s="28" t="s">
        <v>1011</v>
      </c>
      <c r="C6876" s="28" t="s">
        <v>66</v>
      </c>
      <c r="D6876" s="29" t="s">
        <v>40</v>
      </c>
      <c r="E6876" s="71" t="s">
        <v>67</v>
      </c>
      <c r="F6876" s="71" t="s">
        <v>67</v>
      </c>
      <c r="G6876" s="30">
        <f>SUM(G6877:G6878)</f>
        <v>2.5499999999999998</v>
      </c>
    </row>
    <row r="6877" spans="1:7" x14ac:dyDescent="0.25">
      <c r="A6877" s="31"/>
      <c r="B6877" s="31"/>
      <c r="C6877" s="32">
        <v>6</v>
      </c>
      <c r="D6877" s="32">
        <v>0.3</v>
      </c>
      <c r="E6877" s="32"/>
      <c r="F6877" s="32"/>
      <c r="G6877" s="32">
        <f>PRODUCT(C6877:F6877)</f>
        <v>1.7999999999999998</v>
      </c>
    </row>
    <row r="6878" spans="1:7" x14ac:dyDescent="0.25">
      <c r="A6878" s="31"/>
      <c r="B6878" s="31"/>
      <c r="C6878" s="32">
        <v>2.5</v>
      </c>
      <c r="D6878" s="32">
        <v>0.3</v>
      </c>
      <c r="E6878" s="32"/>
      <c r="F6878" s="32"/>
      <c r="G6878" s="32">
        <f>PRODUCT(C6878:F6878)</f>
        <v>0.75</v>
      </c>
    </row>
    <row r="6880" spans="1:7" x14ac:dyDescent="0.25">
      <c r="B6880" t="s">
        <v>1009</v>
      </c>
      <c r="C6880" s="26" t="s">
        <v>6</v>
      </c>
      <c r="D6880" s="27" t="s">
        <v>7</v>
      </c>
      <c r="E6880" s="26" t="s">
        <v>8</v>
      </c>
    </row>
    <row r="6881" spans="1:7" x14ac:dyDescent="0.25">
      <c r="B6881" t="s">
        <v>1009</v>
      </c>
      <c r="C6881" s="26" t="s">
        <v>9</v>
      </c>
      <c r="D6881" s="27" t="s">
        <v>522</v>
      </c>
      <c r="E6881" s="26" t="s">
        <v>523</v>
      </c>
    </row>
    <row r="6882" spans="1:7" x14ac:dyDescent="0.25">
      <c r="B6882" t="s">
        <v>1009</v>
      </c>
      <c r="C6882" s="26" t="s">
        <v>11</v>
      </c>
      <c r="D6882" s="27" t="s">
        <v>68</v>
      </c>
      <c r="E6882" s="26" t="s">
        <v>69</v>
      </c>
    </row>
    <row r="6884" spans="1:7" ht="45" customHeight="1" x14ac:dyDescent="0.25">
      <c r="A6884" s="28" t="s">
        <v>2365</v>
      </c>
      <c r="B6884" s="28" t="s">
        <v>1011</v>
      </c>
      <c r="C6884" s="28" t="s">
        <v>387</v>
      </c>
      <c r="D6884" s="29" t="s">
        <v>15</v>
      </c>
      <c r="E6884" s="71" t="s">
        <v>388</v>
      </c>
      <c r="F6884" s="71" t="s">
        <v>388</v>
      </c>
      <c r="G6884" s="30">
        <f>SUM(G6885:G6885)</f>
        <v>78.3</v>
      </c>
    </row>
    <row r="6885" spans="1:7" x14ac:dyDescent="0.25">
      <c r="A6885" s="31"/>
      <c r="B6885" s="31"/>
      <c r="C6885" s="32">
        <v>78.3</v>
      </c>
      <c r="D6885" s="32"/>
      <c r="E6885" s="32"/>
      <c r="F6885" s="32"/>
      <c r="G6885" s="32">
        <f>PRODUCT(C6885:F6885)</f>
        <v>78.3</v>
      </c>
    </row>
    <row r="6887" spans="1:7" ht="45" customHeight="1" x14ac:dyDescent="0.25">
      <c r="A6887" s="28" t="s">
        <v>2366</v>
      </c>
      <c r="B6887" s="28" t="s">
        <v>1011</v>
      </c>
      <c r="C6887" s="28" t="s">
        <v>73</v>
      </c>
      <c r="D6887" s="29" t="s">
        <v>18</v>
      </c>
      <c r="E6887" s="71" t="s">
        <v>74</v>
      </c>
      <c r="F6887" s="71" t="s">
        <v>74</v>
      </c>
      <c r="G6887" s="30">
        <f>SUM(G6888:G6888)</f>
        <v>6</v>
      </c>
    </row>
    <row r="6888" spans="1:7" x14ac:dyDescent="0.25">
      <c r="A6888" s="31"/>
      <c r="B6888" s="31"/>
      <c r="C6888" s="32">
        <v>6</v>
      </c>
      <c r="D6888" s="32"/>
      <c r="E6888" s="32"/>
      <c r="F6888" s="32"/>
      <c r="G6888" s="32">
        <f>PRODUCT(C6888:F6888)</f>
        <v>6</v>
      </c>
    </row>
    <row r="6890" spans="1:7" ht="45" customHeight="1" x14ac:dyDescent="0.25">
      <c r="A6890" s="28" t="s">
        <v>2367</v>
      </c>
      <c r="B6890" s="28" t="s">
        <v>1011</v>
      </c>
      <c r="C6890" s="28" t="s">
        <v>75</v>
      </c>
      <c r="D6890" s="29" t="s">
        <v>15</v>
      </c>
      <c r="E6890" s="71" t="s">
        <v>76</v>
      </c>
      <c r="F6890" s="71" t="s">
        <v>76</v>
      </c>
      <c r="G6890" s="30">
        <f>SUM(G6891:G6891)</f>
        <v>78.3</v>
      </c>
    </row>
    <row r="6891" spans="1:7" x14ac:dyDescent="0.25">
      <c r="A6891" s="31"/>
      <c r="B6891" s="31"/>
      <c r="C6891" s="32">
        <v>78.3</v>
      </c>
      <c r="D6891" s="32"/>
      <c r="E6891" s="32"/>
      <c r="F6891" s="32"/>
      <c r="G6891" s="32">
        <f>PRODUCT(C6891:F6891)</f>
        <v>78.3</v>
      </c>
    </row>
    <row r="6893" spans="1:7" ht="45" customHeight="1" x14ac:dyDescent="0.25">
      <c r="A6893" s="28" t="s">
        <v>2368</v>
      </c>
      <c r="B6893" s="28" t="s">
        <v>1011</v>
      </c>
      <c r="C6893" s="28" t="s">
        <v>389</v>
      </c>
      <c r="D6893" s="29" t="s">
        <v>18</v>
      </c>
      <c r="E6893" s="71" t="s">
        <v>390</v>
      </c>
      <c r="F6893" s="71" t="s">
        <v>390</v>
      </c>
      <c r="G6893" s="30">
        <f>SUM(G6894:G6894)</f>
        <v>2</v>
      </c>
    </row>
    <row r="6894" spans="1:7" x14ac:dyDescent="0.25">
      <c r="A6894" s="31"/>
      <c r="B6894" s="31"/>
      <c r="C6894" s="32">
        <v>2</v>
      </c>
      <c r="D6894" s="32"/>
      <c r="E6894" s="32"/>
      <c r="F6894" s="32"/>
      <c r="G6894" s="32">
        <f>PRODUCT(C6894:F6894)</f>
        <v>2</v>
      </c>
    </row>
    <row r="6896" spans="1:7" x14ac:dyDescent="0.25">
      <c r="B6896" t="s">
        <v>1009</v>
      </c>
      <c r="C6896" s="26" t="s">
        <v>6</v>
      </c>
      <c r="D6896" s="27" t="s">
        <v>7</v>
      </c>
      <c r="E6896" s="26" t="s">
        <v>8</v>
      </c>
    </row>
    <row r="6897" spans="1:7" x14ac:dyDescent="0.25">
      <c r="B6897" t="s">
        <v>1009</v>
      </c>
      <c r="C6897" s="26" t="s">
        <v>9</v>
      </c>
      <c r="D6897" s="27" t="s">
        <v>522</v>
      </c>
      <c r="E6897" s="26" t="s">
        <v>523</v>
      </c>
    </row>
    <row r="6898" spans="1:7" x14ac:dyDescent="0.25">
      <c r="B6898" t="s">
        <v>1009</v>
      </c>
      <c r="C6898" s="26" t="s">
        <v>11</v>
      </c>
      <c r="D6898" s="27" t="s">
        <v>79</v>
      </c>
      <c r="E6898" s="26" t="s">
        <v>80</v>
      </c>
    </row>
    <row r="6900" spans="1:7" ht="45" customHeight="1" x14ac:dyDescent="0.25">
      <c r="A6900" s="28" t="s">
        <v>2369</v>
      </c>
      <c r="B6900" s="28" t="s">
        <v>1011</v>
      </c>
      <c r="C6900" s="28" t="s">
        <v>166</v>
      </c>
      <c r="D6900" s="29" t="s">
        <v>18</v>
      </c>
      <c r="E6900" s="71" t="s">
        <v>167</v>
      </c>
      <c r="F6900" s="71" t="s">
        <v>167</v>
      </c>
      <c r="G6900" s="30">
        <f>SUM(G6901:G6901)</f>
        <v>1</v>
      </c>
    </row>
    <row r="6901" spans="1:7" x14ac:dyDescent="0.25">
      <c r="A6901" s="31"/>
      <c r="B6901" s="31"/>
      <c r="C6901" s="32">
        <v>1</v>
      </c>
      <c r="D6901" s="32"/>
      <c r="E6901" s="32"/>
      <c r="F6901" s="32"/>
      <c r="G6901" s="32">
        <f>PRODUCT(C6901:F6901)</f>
        <v>1</v>
      </c>
    </row>
    <row r="6903" spans="1:7" ht="45" customHeight="1" x14ac:dyDescent="0.25">
      <c r="A6903" s="28" t="s">
        <v>2370</v>
      </c>
      <c r="B6903" s="28" t="s">
        <v>1011</v>
      </c>
      <c r="C6903" s="28" t="s">
        <v>82</v>
      </c>
      <c r="D6903" s="29" t="s">
        <v>18</v>
      </c>
      <c r="E6903" s="71" t="s">
        <v>83</v>
      </c>
      <c r="F6903" s="71" t="s">
        <v>83</v>
      </c>
      <c r="G6903" s="30">
        <f>SUM(G6904:G6904)</f>
        <v>1</v>
      </c>
    </row>
    <row r="6904" spans="1:7" x14ac:dyDescent="0.25">
      <c r="A6904" s="31"/>
      <c r="B6904" s="31"/>
      <c r="C6904" s="32">
        <v>1</v>
      </c>
      <c r="D6904" s="32"/>
      <c r="E6904" s="32"/>
      <c r="F6904" s="32"/>
      <c r="G6904" s="32">
        <f>PRODUCT(C6904:F6904)</f>
        <v>1</v>
      </c>
    </row>
    <row r="6906" spans="1:7" x14ac:dyDescent="0.25">
      <c r="B6906" t="s">
        <v>1009</v>
      </c>
      <c r="C6906" s="26" t="s">
        <v>6</v>
      </c>
      <c r="D6906" s="27" t="s">
        <v>7</v>
      </c>
      <c r="E6906" s="26" t="s">
        <v>8</v>
      </c>
    </row>
    <row r="6907" spans="1:7" x14ac:dyDescent="0.25">
      <c r="B6907" t="s">
        <v>1009</v>
      </c>
      <c r="C6907" s="26" t="s">
        <v>9</v>
      </c>
      <c r="D6907" s="27" t="s">
        <v>522</v>
      </c>
      <c r="E6907" s="26" t="s">
        <v>523</v>
      </c>
    </row>
    <row r="6908" spans="1:7" x14ac:dyDescent="0.25">
      <c r="B6908" t="s">
        <v>1009</v>
      </c>
      <c r="C6908" s="26" t="s">
        <v>11</v>
      </c>
      <c r="D6908" s="27" t="s">
        <v>84</v>
      </c>
      <c r="E6908" s="26" t="s">
        <v>85</v>
      </c>
    </row>
    <row r="6910" spans="1:7" ht="45" customHeight="1" x14ac:dyDescent="0.25">
      <c r="A6910" s="28" t="s">
        <v>2371</v>
      </c>
      <c r="B6910" s="28" t="s">
        <v>1011</v>
      </c>
      <c r="C6910" s="28" t="s">
        <v>87</v>
      </c>
      <c r="D6910" s="29" t="s">
        <v>31</v>
      </c>
      <c r="E6910" s="71" t="s">
        <v>88</v>
      </c>
      <c r="F6910" s="71" t="s">
        <v>88</v>
      </c>
      <c r="G6910" s="30">
        <f>SUM(G6911:G6912)</f>
        <v>28</v>
      </c>
    </row>
    <row r="6911" spans="1:7" x14ac:dyDescent="0.25">
      <c r="A6911" s="31"/>
      <c r="B6911" s="31"/>
      <c r="C6911" s="32">
        <v>55</v>
      </c>
      <c r="D6911" s="32">
        <v>0.4</v>
      </c>
      <c r="E6911" s="32"/>
      <c r="F6911" s="32"/>
      <c r="G6911" s="32">
        <f>PRODUCT(C6911:F6911)</f>
        <v>22</v>
      </c>
    </row>
    <row r="6912" spans="1:7" x14ac:dyDescent="0.25">
      <c r="A6912" s="31"/>
      <c r="B6912" s="31"/>
      <c r="C6912" s="32">
        <v>6</v>
      </c>
      <c r="D6912" s="32"/>
      <c r="E6912" s="32"/>
      <c r="F6912" s="32"/>
      <c r="G6912" s="32">
        <f>PRODUCT(C6912:F6912)</f>
        <v>6</v>
      </c>
    </row>
    <row r="6914" spans="1:7" ht="45" customHeight="1" x14ac:dyDescent="0.25">
      <c r="A6914" s="28" t="s">
        <v>2372</v>
      </c>
      <c r="B6914" s="28" t="s">
        <v>1011</v>
      </c>
      <c r="C6914" s="28" t="s">
        <v>89</v>
      </c>
      <c r="D6914" s="29" t="s">
        <v>40</v>
      </c>
      <c r="E6914" s="71" t="s">
        <v>90</v>
      </c>
      <c r="F6914" s="71" t="s">
        <v>90</v>
      </c>
      <c r="G6914" s="30">
        <f>SUM(G6915:G6916)</f>
        <v>2.8000000000000003</v>
      </c>
    </row>
    <row r="6915" spans="1:7" x14ac:dyDescent="0.25">
      <c r="A6915" s="31"/>
      <c r="B6915" s="31"/>
      <c r="C6915" s="32">
        <v>55</v>
      </c>
      <c r="D6915" s="32">
        <v>0.4</v>
      </c>
      <c r="E6915" s="32">
        <v>0.1</v>
      </c>
      <c r="F6915" s="32"/>
      <c r="G6915" s="32">
        <f>PRODUCT(C6915:F6915)</f>
        <v>2.2000000000000002</v>
      </c>
    </row>
    <row r="6916" spans="1:7" x14ac:dyDescent="0.25">
      <c r="A6916" s="31"/>
      <c r="B6916" s="31"/>
      <c r="C6916" s="32">
        <v>6</v>
      </c>
      <c r="D6916" s="32"/>
      <c r="E6916" s="32">
        <v>0.1</v>
      </c>
      <c r="F6916" s="32"/>
      <c r="G6916" s="32">
        <f>PRODUCT(C6916:F6916)</f>
        <v>0.60000000000000009</v>
      </c>
    </row>
    <row r="6918" spans="1:7" ht="45" customHeight="1" x14ac:dyDescent="0.25">
      <c r="A6918" s="28" t="s">
        <v>2373</v>
      </c>
      <c r="B6918" s="28" t="s">
        <v>1011</v>
      </c>
      <c r="C6918" s="28" t="s">
        <v>91</v>
      </c>
      <c r="D6918" s="29" t="s">
        <v>31</v>
      </c>
      <c r="E6918" s="71" t="s">
        <v>92</v>
      </c>
      <c r="F6918" s="71" t="s">
        <v>92</v>
      </c>
      <c r="G6918" s="30">
        <f>SUM(G6919:G6920)</f>
        <v>11.82</v>
      </c>
    </row>
    <row r="6919" spans="1:7" x14ac:dyDescent="0.25">
      <c r="A6919" s="31"/>
      <c r="B6919" s="31"/>
      <c r="C6919" s="32">
        <v>23.3</v>
      </c>
      <c r="D6919" s="32">
        <v>0.4</v>
      </c>
      <c r="E6919" s="32"/>
      <c r="F6919" s="32"/>
      <c r="G6919" s="32">
        <f>PRODUCT(C6919:F6919)</f>
        <v>9.32</v>
      </c>
    </row>
    <row r="6920" spans="1:7" x14ac:dyDescent="0.25">
      <c r="A6920" s="31"/>
      <c r="B6920" s="31"/>
      <c r="C6920" s="32">
        <v>2.5</v>
      </c>
      <c r="D6920" s="32"/>
      <c r="E6920" s="32"/>
      <c r="F6920" s="32"/>
      <c r="G6920" s="32">
        <f>PRODUCT(C6920:F6920)</f>
        <v>2.5</v>
      </c>
    </row>
    <row r="6922" spans="1:7" ht="45" customHeight="1" x14ac:dyDescent="0.25">
      <c r="A6922" s="28" t="s">
        <v>2374</v>
      </c>
      <c r="B6922" s="28" t="s">
        <v>1011</v>
      </c>
      <c r="C6922" s="28" t="s">
        <v>156</v>
      </c>
      <c r="D6922" s="29" t="s">
        <v>18</v>
      </c>
      <c r="E6922" s="71" t="s">
        <v>157</v>
      </c>
      <c r="F6922" s="71" t="s">
        <v>157</v>
      </c>
      <c r="G6922" s="30">
        <f>SUM(G6923:G6923)</f>
        <v>1</v>
      </c>
    </row>
    <row r="6923" spans="1:7" x14ac:dyDescent="0.25">
      <c r="A6923" s="31"/>
      <c r="B6923" s="31"/>
      <c r="C6923" s="32">
        <v>1</v>
      </c>
      <c r="D6923" s="32"/>
      <c r="E6923" s="32"/>
      <c r="F6923" s="32"/>
      <c r="G6923" s="32">
        <f>PRODUCT(C6923:F6923)</f>
        <v>1</v>
      </c>
    </row>
    <row r="6925" spans="1:7" x14ac:dyDescent="0.25">
      <c r="B6925" t="s">
        <v>1009</v>
      </c>
      <c r="C6925" s="26" t="s">
        <v>6</v>
      </c>
      <c r="D6925" s="27" t="s">
        <v>7</v>
      </c>
      <c r="E6925" s="26" t="s">
        <v>8</v>
      </c>
    </row>
    <row r="6926" spans="1:7" x14ac:dyDescent="0.25">
      <c r="B6926" t="s">
        <v>1009</v>
      </c>
      <c r="C6926" s="26" t="s">
        <v>9</v>
      </c>
      <c r="D6926" s="27" t="s">
        <v>522</v>
      </c>
      <c r="E6926" s="26" t="s">
        <v>523</v>
      </c>
    </row>
    <row r="6927" spans="1:7" x14ac:dyDescent="0.25">
      <c r="B6927" t="s">
        <v>1009</v>
      </c>
      <c r="C6927" s="26" t="s">
        <v>11</v>
      </c>
      <c r="D6927" s="27" t="s">
        <v>93</v>
      </c>
      <c r="E6927" s="26" t="s">
        <v>94</v>
      </c>
    </row>
    <row r="6929" spans="1:7" ht="45" customHeight="1" x14ac:dyDescent="0.25">
      <c r="A6929" s="28" t="s">
        <v>2375</v>
      </c>
      <c r="B6929" s="28" t="s">
        <v>1011</v>
      </c>
      <c r="C6929" s="28" t="s">
        <v>96</v>
      </c>
      <c r="D6929" s="29" t="s">
        <v>40</v>
      </c>
      <c r="E6929" s="71" t="s">
        <v>97</v>
      </c>
      <c r="F6929" s="71" t="s">
        <v>97</v>
      </c>
      <c r="G6929" s="30">
        <f>SUM(G6930:G6942)</f>
        <v>42.608850000000004</v>
      </c>
    </row>
    <row r="6930" spans="1:7" x14ac:dyDescent="0.25">
      <c r="A6930" s="31" t="s">
        <v>1048</v>
      </c>
      <c r="B6930" s="31"/>
      <c r="C6930" s="32"/>
      <c r="D6930" s="32"/>
      <c r="E6930" s="32"/>
      <c r="F6930" s="32"/>
      <c r="G6930" s="32"/>
    </row>
    <row r="6931" spans="1:7" x14ac:dyDescent="0.25">
      <c r="A6931" s="31" t="s">
        <v>1049</v>
      </c>
      <c r="B6931" s="31"/>
      <c r="C6931" s="32">
        <v>55</v>
      </c>
      <c r="D6931" s="32">
        <v>0.4</v>
      </c>
      <c r="E6931" s="32">
        <v>0.15</v>
      </c>
      <c r="F6931" s="32">
        <v>1.35</v>
      </c>
      <c r="G6931" s="32">
        <f t="shared" ref="G6931:G6942" si="74">PRODUCT(C6931:F6931)</f>
        <v>4.4550000000000001</v>
      </c>
    </row>
    <row r="6932" spans="1:7" x14ac:dyDescent="0.25">
      <c r="A6932" s="31" t="s">
        <v>1049</v>
      </c>
      <c r="B6932" s="31"/>
      <c r="C6932" s="32">
        <v>6</v>
      </c>
      <c r="D6932" s="32"/>
      <c r="E6932" s="32">
        <v>0.15</v>
      </c>
      <c r="F6932" s="32">
        <v>1.35</v>
      </c>
      <c r="G6932" s="32">
        <f t="shared" si="74"/>
        <v>1.2149999999999999</v>
      </c>
    </row>
    <row r="6933" spans="1:7" x14ac:dyDescent="0.25">
      <c r="A6933" s="31" t="s">
        <v>1050</v>
      </c>
      <c r="B6933" s="31"/>
      <c r="C6933" s="32">
        <v>23.3</v>
      </c>
      <c r="D6933" s="32">
        <v>0.4</v>
      </c>
      <c r="E6933" s="32">
        <v>0.2</v>
      </c>
      <c r="F6933" s="32">
        <v>1.35</v>
      </c>
      <c r="G6933" s="32">
        <f t="shared" si="74"/>
        <v>2.5164000000000004</v>
      </c>
    </row>
    <row r="6934" spans="1:7" x14ac:dyDescent="0.25">
      <c r="A6934" s="31" t="s">
        <v>1050</v>
      </c>
      <c r="B6934" s="31"/>
      <c r="C6934" s="32">
        <v>2.5</v>
      </c>
      <c r="D6934" s="32"/>
      <c r="E6934" s="32">
        <v>0.2</v>
      </c>
      <c r="F6934" s="32">
        <v>1.35</v>
      </c>
      <c r="G6934" s="32">
        <f t="shared" si="74"/>
        <v>0.67500000000000004</v>
      </c>
    </row>
    <row r="6935" spans="1:7" x14ac:dyDescent="0.25">
      <c r="A6935" s="31" t="s">
        <v>1051</v>
      </c>
      <c r="B6935" s="31"/>
      <c r="C6935" s="32">
        <v>55</v>
      </c>
      <c r="D6935" s="32">
        <v>0.4</v>
      </c>
      <c r="E6935" s="32">
        <v>0.85</v>
      </c>
      <c r="F6935" s="32">
        <v>1.35</v>
      </c>
      <c r="G6935" s="32">
        <f t="shared" si="74"/>
        <v>25.245000000000001</v>
      </c>
    </row>
    <row r="6936" spans="1:7" x14ac:dyDescent="0.25">
      <c r="A6936" s="31" t="s">
        <v>1051</v>
      </c>
      <c r="B6936" s="31"/>
      <c r="C6936" s="32">
        <v>23.3</v>
      </c>
      <c r="D6936" s="32">
        <v>0.4</v>
      </c>
      <c r="E6936" s="32">
        <v>0.85</v>
      </c>
      <c r="F6936" s="32">
        <v>1.35</v>
      </c>
      <c r="G6936" s="32">
        <f t="shared" si="74"/>
        <v>10.694700000000001</v>
      </c>
    </row>
    <row r="6937" spans="1:7" x14ac:dyDescent="0.25">
      <c r="A6937" s="31" t="s">
        <v>1051</v>
      </c>
      <c r="B6937" s="31"/>
      <c r="C6937" s="32">
        <v>6</v>
      </c>
      <c r="D6937" s="32">
        <v>0.85</v>
      </c>
      <c r="E6937" s="32"/>
      <c r="F6937" s="32">
        <v>1.35</v>
      </c>
      <c r="G6937" s="32">
        <f t="shared" si="74"/>
        <v>6.8849999999999998</v>
      </c>
    </row>
    <row r="6938" spans="1:7" x14ac:dyDescent="0.25">
      <c r="A6938" s="31" t="s">
        <v>1051</v>
      </c>
      <c r="B6938" s="31"/>
      <c r="C6938" s="32">
        <v>2.5</v>
      </c>
      <c r="D6938" s="32">
        <v>0.85</v>
      </c>
      <c r="E6938" s="32"/>
      <c r="F6938" s="32">
        <v>1.35</v>
      </c>
      <c r="G6938" s="32">
        <f t="shared" si="74"/>
        <v>2.8687500000000004</v>
      </c>
    </row>
    <row r="6939" spans="1:7" x14ac:dyDescent="0.25">
      <c r="A6939" s="31" t="s">
        <v>1052</v>
      </c>
      <c r="B6939" s="31"/>
      <c r="C6939" s="32">
        <v>55</v>
      </c>
      <c r="D6939" s="32">
        <v>0.4</v>
      </c>
      <c r="E6939" s="32">
        <v>0.3</v>
      </c>
      <c r="F6939" s="32">
        <v>-1</v>
      </c>
      <c r="G6939" s="32">
        <f t="shared" si="74"/>
        <v>-6.6</v>
      </c>
    </row>
    <row r="6940" spans="1:7" x14ac:dyDescent="0.25">
      <c r="A6940" s="31" t="s">
        <v>1052</v>
      </c>
      <c r="B6940" s="31"/>
      <c r="C6940" s="32">
        <v>23.3</v>
      </c>
      <c r="D6940" s="32">
        <v>0.4</v>
      </c>
      <c r="E6940" s="32">
        <v>0.3</v>
      </c>
      <c r="F6940" s="32">
        <v>-1</v>
      </c>
      <c r="G6940" s="32">
        <f t="shared" si="74"/>
        <v>-2.7959999999999998</v>
      </c>
    </row>
    <row r="6941" spans="1:7" x14ac:dyDescent="0.25">
      <c r="A6941" s="31" t="s">
        <v>1052</v>
      </c>
      <c r="B6941" s="31"/>
      <c r="C6941" s="32">
        <v>6</v>
      </c>
      <c r="D6941" s="32">
        <v>0.3</v>
      </c>
      <c r="E6941" s="32"/>
      <c r="F6941" s="32">
        <v>-1</v>
      </c>
      <c r="G6941" s="32">
        <f t="shared" si="74"/>
        <v>-1.7999999999999998</v>
      </c>
    </row>
    <row r="6942" spans="1:7" x14ac:dyDescent="0.25">
      <c r="A6942" s="31" t="s">
        <v>1052</v>
      </c>
      <c r="B6942" s="31"/>
      <c r="C6942" s="32">
        <v>2.5</v>
      </c>
      <c r="D6942" s="32">
        <v>0.3</v>
      </c>
      <c r="E6942" s="32"/>
      <c r="F6942" s="32">
        <v>-1</v>
      </c>
      <c r="G6942" s="32">
        <f t="shared" si="74"/>
        <v>-0.75</v>
      </c>
    </row>
    <row r="6944" spans="1:7" ht="45" customHeight="1" x14ac:dyDescent="0.25">
      <c r="A6944" s="28" t="s">
        <v>2376</v>
      </c>
      <c r="B6944" s="28" t="s">
        <v>1011</v>
      </c>
      <c r="C6944" s="28" t="s">
        <v>98</v>
      </c>
      <c r="D6944" s="29" t="s">
        <v>40</v>
      </c>
      <c r="E6944" s="71" t="s">
        <v>99</v>
      </c>
      <c r="F6944" s="71" t="s">
        <v>99</v>
      </c>
      <c r="G6944" s="30">
        <f>SUM(G6945:G6953)</f>
        <v>33.747450000000001</v>
      </c>
    </row>
    <row r="6945" spans="1:7" x14ac:dyDescent="0.25">
      <c r="A6945" s="31" t="s">
        <v>1048</v>
      </c>
      <c r="B6945" s="31"/>
      <c r="C6945" s="32"/>
      <c r="D6945" s="32"/>
      <c r="E6945" s="32"/>
      <c r="F6945" s="32"/>
      <c r="G6945" s="32"/>
    </row>
    <row r="6946" spans="1:7" x14ac:dyDescent="0.25">
      <c r="A6946" s="31" t="s">
        <v>1051</v>
      </c>
      <c r="B6946" s="31"/>
      <c r="C6946" s="32">
        <v>55</v>
      </c>
      <c r="D6946" s="32">
        <v>0.4</v>
      </c>
      <c r="E6946" s="32">
        <v>0.85</v>
      </c>
      <c r="F6946" s="32">
        <v>1.35</v>
      </c>
      <c r="G6946" s="32">
        <f t="shared" ref="G6946:G6953" si="75">PRODUCT(C6946:F6946)</f>
        <v>25.245000000000001</v>
      </c>
    </row>
    <row r="6947" spans="1:7" x14ac:dyDescent="0.25">
      <c r="A6947" s="31" t="s">
        <v>1051</v>
      </c>
      <c r="B6947" s="31"/>
      <c r="C6947" s="32">
        <v>23.3</v>
      </c>
      <c r="D6947" s="32">
        <v>0.4</v>
      </c>
      <c r="E6947" s="32">
        <v>0.85</v>
      </c>
      <c r="F6947" s="32">
        <v>1.35</v>
      </c>
      <c r="G6947" s="32">
        <f t="shared" si="75"/>
        <v>10.694700000000001</v>
      </c>
    </row>
    <row r="6948" spans="1:7" x14ac:dyDescent="0.25">
      <c r="A6948" s="31" t="s">
        <v>1051</v>
      </c>
      <c r="B6948" s="31"/>
      <c r="C6948" s="32">
        <v>2.5</v>
      </c>
      <c r="D6948" s="32">
        <v>0.85</v>
      </c>
      <c r="E6948" s="32"/>
      <c r="F6948" s="32">
        <v>1.35</v>
      </c>
      <c r="G6948" s="32">
        <f t="shared" si="75"/>
        <v>2.8687500000000004</v>
      </c>
    </row>
    <row r="6949" spans="1:7" x14ac:dyDescent="0.25">
      <c r="A6949" s="31" t="s">
        <v>1051</v>
      </c>
      <c r="B6949" s="31"/>
      <c r="C6949" s="32">
        <v>6</v>
      </c>
      <c r="D6949" s="32">
        <v>0.85</v>
      </c>
      <c r="E6949" s="32"/>
      <c r="F6949" s="32">
        <v>1.35</v>
      </c>
      <c r="G6949" s="32">
        <f t="shared" si="75"/>
        <v>6.8849999999999998</v>
      </c>
    </row>
    <row r="6950" spans="1:7" x14ac:dyDescent="0.25">
      <c r="A6950" s="31" t="s">
        <v>1052</v>
      </c>
      <c r="B6950" s="31"/>
      <c r="C6950" s="32">
        <v>55</v>
      </c>
      <c r="D6950" s="32">
        <v>0.4</v>
      </c>
      <c r="E6950" s="32">
        <v>0.3</v>
      </c>
      <c r="F6950" s="32">
        <v>-1</v>
      </c>
      <c r="G6950" s="32">
        <f t="shared" si="75"/>
        <v>-6.6</v>
      </c>
    </row>
    <row r="6951" spans="1:7" x14ac:dyDescent="0.25">
      <c r="A6951" s="31" t="s">
        <v>1052</v>
      </c>
      <c r="B6951" s="31"/>
      <c r="C6951" s="32">
        <v>23.3</v>
      </c>
      <c r="D6951" s="32">
        <v>0.4</v>
      </c>
      <c r="E6951" s="32">
        <v>0.3</v>
      </c>
      <c r="F6951" s="32">
        <v>-1</v>
      </c>
      <c r="G6951" s="32">
        <f t="shared" si="75"/>
        <v>-2.7959999999999998</v>
      </c>
    </row>
    <row r="6952" spans="1:7" x14ac:dyDescent="0.25">
      <c r="A6952" s="31" t="s">
        <v>1052</v>
      </c>
      <c r="B6952" s="31"/>
      <c r="C6952" s="32">
        <v>2.5</v>
      </c>
      <c r="D6952" s="32">
        <v>0.3</v>
      </c>
      <c r="E6952" s="32"/>
      <c r="F6952" s="32">
        <v>-1</v>
      </c>
      <c r="G6952" s="32">
        <f t="shared" si="75"/>
        <v>-0.75</v>
      </c>
    </row>
    <row r="6953" spans="1:7" x14ac:dyDescent="0.25">
      <c r="A6953" s="31" t="s">
        <v>1052</v>
      </c>
      <c r="B6953" s="31"/>
      <c r="C6953" s="32">
        <v>6</v>
      </c>
      <c r="D6953" s="32">
        <v>0.3</v>
      </c>
      <c r="E6953" s="32"/>
      <c r="F6953" s="32">
        <v>-1</v>
      </c>
      <c r="G6953" s="32">
        <f t="shared" si="75"/>
        <v>-1.7999999999999998</v>
      </c>
    </row>
    <row r="6955" spans="1:7" ht="45" customHeight="1" x14ac:dyDescent="0.25">
      <c r="A6955" s="28" t="s">
        <v>2377</v>
      </c>
      <c r="B6955" s="28" t="s">
        <v>1011</v>
      </c>
      <c r="C6955" s="28" t="s">
        <v>100</v>
      </c>
      <c r="D6955" s="29" t="s">
        <v>40</v>
      </c>
      <c r="E6955" s="71" t="s">
        <v>101</v>
      </c>
      <c r="F6955" s="71" t="s">
        <v>101</v>
      </c>
      <c r="G6955" s="30">
        <f>SUM(G6956:G6964)</f>
        <v>33.747450000000001</v>
      </c>
    </row>
    <row r="6956" spans="1:7" x14ac:dyDescent="0.25">
      <c r="A6956" s="31" t="s">
        <v>1048</v>
      </c>
      <c r="B6956" s="31"/>
      <c r="C6956" s="32"/>
      <c r="D6956" s="32"/>
      <c r="E6956" s="32"/>
      <c r="F6956" s="32"/>
      <c r="G6956" s="32"/>
    </row>
    <row r="6957" spans="1:7" x14ac:dyDescent="0.25">
      <c r="A6957" s="31" t="s">
        <v>1051</v>
      </c>
      <c r="B6957" s="31"/>
      <c r="C6957" s="32">
        <v>55</v>
      </c>
      <c r="D6957" s="32">
        <v>0.4</v>
      </c>
      <c r="E6957" s="32">
        <v>0.85</v>
      </c>
      <c r="F6957" s="32">
        <v>1.35</v>
      </c>
      <c r="G6957" s="32">
        <f t="shared" ref="G6957:G6964" si="76">PRODUCT(C6957:F6957)</f>
        <v>25.245000000000001</v>
      </c>
    </row>
    <row r="6958" spans="1:7" x14ac:dyDescent="0.25">
      <c r="A6958" s="31" t="s">
        <v>1051</v>
      </c>
      <c r="B6958" s="31"/>
      <c r="C6958" s="32">
        <v>23.3</v>
      </c>
      <c r="D6958" s="32">
        <v>0.4</v>
      </c>
      <c r="E6958" s="32">
        <v>0.85</v>
      </c>
      <c r="F6958" s="32">
        <v>1.35</v>
      </c>
      <c r="G6958" s="32">
        <f t="shared" si="76"/>
        <v>10.694700000000001</v>
      </c>
    </row>
    <row r="6959" spans="1:7" x14ac:dyDescent="0.25">
      <c r="A6959" s="31" t="s">
        <v>1051</v>
      </c>
      <c r="B6959" s="31"/>
      <c r="C6959" s="32">
        <v>2.5</v>
      </c>
      <c r="D6959" s="32">
        <v>0.85</v>
      </c>
      <c r="E6959" s="32"/>
      <c r="F6959" s="32">
        <v>1.35</v>
      </c>
      <c r="G6959" s="32">
        <f t="shared" si="76"/>
        <v>2.8687500000000004</v>
      </c>
    </row>
    <row r="6960" spans="1:7" x14ac:dyDescent="0.25">
      <c r="A6960" s="31" t="s">
        <v>1051</v>
      </c>
      <c r="B6960" s="31"/>
      <c r="C6960" s="32">
        <v>6</v>
      </c>
      <c r="D6960" s="32">
        <v>0.85</v>
      </c>
      <c r="E6960" s="32"/>
      <c r="F6960" s="32">
        <v>1.35</v>
      </c>
      <c r="G6960" s="32">
        <f t="shared" si="76"/>
        <v>6.8849999999999998</v>
      </c>
    </row>
    <row r="6961" spans="1:7" x14ac:dyDescent="0.25">
      <c r="A6961" s="31" t="s">
        <v>1052</v>
      </c>
      <c r="B6961" s="31"/>
      <c r="C6961" s="32">
        <v>55</v>
      </c>
      <c r="D6961" s="32">
        <v>0.4</v>
      </c>
      <c r="E6961" s="32">
        <v>0.3</v>
      </c>
      <c r="F6961" s="32">
        <v>-1</v>
      </c>
      <c r="G6961" s="32">
        <f t="shared" si="76"/>
        <v>-6.6</v>
      </c>
    </row>
    <row r="6962" spans="1:7" x14ac:dyDescent="0.25">
      <c r="A6962" s="31" t="s">
        <v>1052</v>
      </c>
      <c r="B6962" s="31"/>
      <c r="C6962" s="32">
        <v>23.3</v>
      </c>
      <c r="D6962" s="32">
        <v>0.4</v>
      </c>
      <c r="E6962" s="32">
        <v>0.3</v>
      </c>
      <c r="F6962" s="32">
        <v>-1</v>
      </c>
      <c r="G6962" s="32">
        <f t="shared" si="76"/>
        <v>-2.7959999999999998</v>
      </c>
    </row>
    <row r="6963" spans="1:7" x14ac:dyDescent="0.25">
      <c r="A6963" s="31" t="s">
        <v>1052</v>
      </c>
      <c r="B6963" s="31"/>
      <c r="C6963" s="32">
        <v>2.5</v>
      </c>
      <c r="D6963" s="32">
        <v>0.3</v>
      </c>
      <c r="E6963" s="32"/>
      <c r="F6963" s="32">
        <v>-1</v>
      </c>
      <c r="G6963" s="32">
        <f t="shared" si="76"/>
        <v>-0.75</v>
      </c>
    </row>
    <row r="6964" spans="1:7" x14ac:dyDescent="0.25">
      <c r="A6964" s="31" t="s">
        <v>1052</v>
      </c>
      <c r="B6964" s="31"/>
      <c r="C6964" s="32">
        <v>6</v>
      </c>
      <c r="D6964" s="32">
        <v>0.3</v>
      </c>
      <c r="E6964" s="32"/>
      <c r="F6964" s="32">
        <v>-1</v>
      </c>
      <c r="G6964" s="32">
        <f t="shared" si="76"/>
        <v>-1.7999999999999998</v>
      </c>
    </row>
    <row r="6966" spans="1:7" ht="45" customHeight="1" x14ac:dyDescent="0.25">
      <c r="A6966" s="28" t="s">
        <v>2378</v>
      </c>
      <c r="B6966" s="28" t="s">
        <v>1011</v>
      </c>
      <c r="C6966" s="28" t="s">
        <v>102</v>
      </c>
      <c r="D6966" s="29" t="s">
        <v>40</v>
      </c>
      <c r="E6966" s="71" t="s">
        <v>103</v>
      </c>
      <c r="F6966" s="71" t="s">
        <v>103</v>
      </c>
      <c r="G6966" s="30">
        <f>SUM(G6967:G6971)</f>
        <v>8.8614000000000015</v>
      </c>
    </row>
    <row r="6967" spans="1:7" x14ac:dyDescent="0.25">
      <c r="A6967" s="31" t="s">
        <v>1048</v>
      </c>
      <c r="B6967" s="31"/>
      <c r="C6967" s="32"/>
      <c r="D6967" s="32"/>
      <c r="E6967" s="32"/>
      <c r="F6967" s="32"/>
      <c r="G6967" s="32"/>
    </row>
    <row r="6968" spans="1:7" x14ac:dyDescent="0.25">
      <c r="A6968" s="31" t="s">
        <v>1049</v>
      </c>
      <c r="B6968" s="31"/>
      <c r="C6968" s="32">
        <v>55</v>
      </c>
      <c r="D6968" s="32">
        <v>0.4</v>
      </c>
      <c r="E6968" s="32">
        <v>0.15</v>
      </c>
      <c r="F6968" s="32">
        <v>1.35</v>
      </c>
      <c r="G6968" s="32">
        <f>PRODUCT(C6968:F6968)</f>
        <v>4.4550000000000001</v>
      </c>
    </row>
    <row r="6969" spans="1:7" x14ac:dyDescent="0.25">
      <c r="A6969" s="31" t="s">
        <v>1049</v>
      </c>
      <c r="B6969" s="31"/>
      <c r="C6969" s="32">
        <v>6</v>
      </c>
      <c r="D6969" s="32"/>
      <c r="E6969" s="32">
        <v>0.15</v>
      </c>
      <c r="F6969" s="32">
        <v>1.35</v>
      </c>
      <c r="G6969" s="32">
        <f>PRODUCT(C6969:F6969)</f>
        <v>1.2149999999999999</v>
      </c>
    </row>
    <row r="6970" spans="1:7" x14ac:dyDescent="0.25">
      <c r="A6970" s="31" t="s">
        <v>1050</v>
      </c>
      <c r="B6970" s="31"/>
      <c r="C6970" s="32">
        <v>23.3</v>
      </c>
      <c r="D6970" s="32">
        <v>0.4</v>
      </c>
      <c r="E6970" s="32">
        <v>0.2</v>
      </c>
      <c r="F6970" s="32">
        <v>1.35</v>
      </c>
      <c r="G6970" s="32">
        <f>PRODUCT(C6970:F6970)</f>
        <v>2.5164000000000004</v>
      </c>
    </row>
    <row r="6971" spans="1:7" x14ac:dyDescent="0.25">
      <c r="A6971" s="31" t="s">
        <v>1050</v>
      </c>
      <c r="B6971" s="31"/>
      <c r="C6971" s="32">
        <v>2.5</v>
      </c>
      <c r="D6971" s="32"/>
      <c r="E6971" s="32">
        <v>0.2</v>
      </c>
      <c r="F6971" s="32">
        <v>1.35</v>
      </c>
      <c r="G6971" s="32">
        <f>PRODUCT(C6971:F6971)</f>
        <v>0.67500000000000004</v>
      </c>
    </row>
    <row r="6973" spans="1:7" ht="45" customHeight="1" x14ac:dyDescent="0.25">
      <c r="A6973" s="28" t="s">
        <v>2379</v>
      </c>
      <c r="B6973" s="28" t="s">
        <v>1011</v>
      </c>
      <c r="C6973" s="28" t="s">
        <v>104</v>
      </c>
      <c r="D6973" s="29" t="s">
        <v>40</v>
      </c>
      <c r="E6973" s="71" t="s">
        <v>105</v>
      </c>
      <c r="F6973" s="71" t="s">
        <v>105</v>
      </c>
      <c r="G6973" s="30">
        <f>SUM(G6974:G6978)</f>
        <v>6.8742000000000001</v>
      </c>
    </row>
    <row r="6974" spans="1:7" x14ac:dyDescent="0.25">
      <c r="A6974" s="31" t="s">
        <v>1048</v>
      </c>
      <c r="B6974" s="31"/>
      <c r="C6974" s="32"/>
      <c r="D6974" s="32"/>
      <c r="E6974" s="32"/>
      <c r="F6974" s="32"/>
      <c r="G6974" s="32"/>
    </row>
    <row r="6975" spans="1:7" x14ac:dyDescent="0.25">
      <c r="A6975" s="31" t="s">
        <v>1049</v>
      </c>
      <c r="B6975" s="31"/>
      <c r="C6975" s="32">
        <v>55</v>
      </c>
      <c r="D6975" s="32">
        <v>0.4</v>
      </c>
      <c r="E6975" s="32">
        <v>0.15</v>
      </c>
      <c r="F6975" s="32">
        <v>1.35</v>
      </c>
      <c r="G6975" s="32">
        <f>PRODUCT(C6975:F6975)</f>
        <v>4.4550000000000001</v>
      </c>
    </row>
    <row r="6976" spans="1:7" x14ac:dyDescent="0.25">
      <c r="A6976" s="31" t="s">
        <v>1049</v>
      </c>
      <c r="B6976" s="31"/>
      <c r="C6976" s="32">
        <v>6</v>
      </c>
      <c r="D6976" s="32"/>
      <c r="E6976" s="32">
        <v>0.15</v>
      </c>
      <c r="F6976" s="32">
        <v>1.35</v>
      </c>
      <c r="G6976" s="32">
        <f>PRODUCT(C6976:F6976)</f>
        <v>1.2149999999999999</v>
      </c>
    </row>
    <row r="6977" spans="1:7" x14ac:dyDescent="0.25">
      <c r="A6977" s="31" t="s">
        <v>1050</v>
      </c>
      <c r="B6977" s="31"/>
      <c r="C6977" s="32">
        <v>4.9000000000000004</v>
      </c>
      <c r="D6977" s="32">
        <v>0.4</v>
      </c>
      <c r="E6977" s="32">
        <v>0.2</v>
      </c>
      <c r="F6977" s="32">
        <v>1.35</v>
      </c>
      <c r="G6977" s="32">
        <f>PRODUCT(C6977:F6977)</f>
        <v>0.52920000000000011</v>
      </c>
    </row>
    <row r="6978" spans="1:7" x14ac:dyDescent="0.25">
      <c r="A6978" s="31" t="s">
        <v>1050</v>
      </c>
      <c r="B6978" s="31"/>
      <c r="C6978" s="32">
        <v>2.5</v>
      </c>
      <c r="D6978" s="32"/>
      <c r="E6978" s="32">
        <v>0.2</v>
      </c>
      <c r="F6978" s="32">
        <v>1.35</v>
      </c>
      <c r="G6978" s="32">
        <f>PRODUCT(C6978:F6978)</f>
        <v>0.67500000000000004</v>
      </c>
    </row>
    <row r="6980" spans="1:7" ht="45" customHeight="1" x14ac:dyDescent="0.25">
      <c r="A6980" s="28" t="s">
        <v>2380</v>
      </c>
      <c r="B6980" s="28" t="s">
        <v>1011</v>
      </c>
      <c r="C6980" s="28" t="s">
        <v>106</v>
      </c>
      <c r="D6980" s="29" t="s">
        <v>40</v>
      </c>
      <c r="E6980" s="71" t="s">
        <v>107</v>
      </c>
      <c r="F6980" s="71" t="s">
        <v>107</v>
      </c>
      <c r="G6980" s="30">
        <f>SUM(G6981:G6981)</f>
        <v>0.5</v>
      </c>
    </row>
    <row r="6981" spans="1:7" x14ac:dyDescent="0.25">
      <c r="A6981" s="31"/>
      <c r="B6981" s="31"/>
      <c r="C6981" s="32">
        <v>0.5</v>
      </c>
      <c r="D6981" s="32"/>
      <c r="E6981" s="32"/>
      <c r="F6981" s="32"/>
      <c r="G6981" s="32">
        <f>PRODUCT(C6981:F6981)</f>
        <v>0.5</v>
      </c>
    </row>
    <row r="6983" spans="1:7" x14ac:dyDescent="0.25">
      <c r="B6983" t="s">
        <v>1009</v>
      </c>
      <c r="C6983" s="26" t="s">
        <v>6</v>
      </c>
      <c r="D6983" s="27" t="s">
        <v>7</v>
      </c>
      <c r="E6983" s="26" t="s">
        <v>8</v>
      </c>
    </row>
    <row r="6984" spans="1:7" x14ac:dyDescent="0.25">
      <c r="B6984" t="s">
        <v>1009</v>
      </c>
      <c r="C6984" s="26" t="s">
        <v>9</v>
      </c>
      <c r="D6984" s="27" t="s">
        <v>532</v>
      </c>
      <c r="E6984" s="26" t="s">
        <v>533</v>
      </c>
    </row>
    <row r="6985" spans="1:7" x14ac:dyDescent="0.25">
      <c r="B6985" t="s">
        <v>1009</v>
      </c>
      <c r="C6985" s="26" t="s">
        <v>11</v>
      </c>
      <c r="D6985" s="27" t="s">
        <v>7</v>
      </c>
      <c r="E6985" s="26" t="s">
        <v>12</v>
      </c>
    </row>
    <row r="6987" spans="1:7" ht="45" customHeight="1" x14ac:dyDescent="0.25">
      <c r="A6987" s="28" t="s">
        <v>2381</v>
      </c>
      <c r="B6987" s="28" t="s">
        <v>1011</v>
      </c>
      <c r="C6987" s="28" t="s">
        <v>14</v>
      </c>
      <c r="D6987" s="29" t="s">
        <v>15</v>
      </c>
      <c r="E6987" s="71" t="s">
        <v>16</v>
      </c>
      <c r="F6987" s="71" t="s">
        <v>16</v>
      </c>
      <c r="G6987" s="30">
        <f>SUM(G6988:G6988)</f>
        <v>70</v>
      </c>
    </row>
    <row r="6988" spans="1:7" x14ac:dyDescent="0.25">
      <c r="A6988" s="31"/>
      <c r="B6988" s="31"/>
      <c r="C6988" s="32">
        <v>70</v>
      </c>
      <c r="D6988" s="32"/>
      <c r="E6988" s="32"/>
      <c r="F6988" s="32"/>
      <c r="G6988" s="32">
        <f>PRODUCT(C6988:F6988)</f>
        <v>70</v>
      </c>
    </row>
    <row r="6990" spans="1:7" ht="45" customHeight="1" x14ac:dyDescent="0.25">
      <c r="A6990" s="28" t="s">
        <v>2382</v>
      </c>
      <c r="B6990" s="28" t="s">
        <v>1011</v>
      </c>
      <c r="C6990" s="28" t="s">
        <v>17</v>
      </c>
      <c r="D6990" s="29" t="s">
        <v>18</v>
      </c>
      <c r="E6990" s="71" t="s">
        <v>19</v>
      </c>
      <c r="F6990" s="71" t="s">
        <v>19</v>
      </c>
      <c r="G6990" s="30">
        <f>SUM(G6991:G6991)</f>
        <v>15</v>
      </c>
    </row>
    <row r="6991" spans="1:7" x14ac:dyDescent="0.25">
      <c r="A6991" s="31"/>
      <c r="B6991" s="31"/>
      <c r="C6991" s="32">
        <v>15</v>
      </c>
      <c r="D6991" s="32"/>
      <c r="E6991" s="32"/>
      <c r="F6991" s="32"/>
      <c r="G6991" s="32">
        <f>PRODUCT(C6991:F6991)</f>
        <v>15</v>
      </c>
    </row>
    <row r="6993" spans="1:7" ht="45" customHeight="1" x14ac:dyDescent="0.25">
      <c r="A6993" s="28" t="s">
        <v>2383</v>
      </c>
      <c r="B6993" s="28" t="s">
        <v>1011</v>
      </c>
      <c r="C6993" s="28" t="s">
        <v>20</v>
      </c>
      <c r="D6993" s="29" t="s">
        <v>18</v>
      </c>
      <c r="E6993" s="71" t="s">
        <v>21</v>
      </c>
      <c r="F6993" s="71" t="s">
        <v>21</v>
      </c>
      <c r="G6993" s="30">
        <f>SUM(G6994:G6994)</f>
        <v>7</v>
      </c>
    </row>
    <row r="6994" spans="1:7" x14ac:dyDescent="0.25">
      <c r="A6994" s="31"/>
      <c r="B6994" s="31"/>
      <c r="C6994" s="32">
        <v>7</v>
      </c>
      <c r="D6994" s="32"/>
      <c r="E6994" s="32"/>
      <c r="F6994" s="32"/>
      <c r="G6994" s="32">
        <f>PRODUCT(C6994:F6994)</f>
        <v>7</v>
      </c>
    </row>
    <row r="6996" spans="1:7" ht="45" customHeight="1" x14ac:dyDescent="0.25">
      <c r="A6996" s="28" t="s">
        <v>2384</v>
      </c>
      <c r="B6996" s="28" t="s">
        <v>1011</v>
      </c>
      <c r="C6996" s="28" t="s">
        <v>22</v>
      </c>
      <c r="D6996" s="29" t="s">
        <v>15</v>
      </c>
      <c r="E6996" s="71" t="s">
        <v>23</v>
      </c>
      <c r="F6996" s="71" t="s">
        <v>23</v>
      </c>
      <c r="G6996" s="30">
        <f>SUM(G6997:G6997)</f>
        <v>149</v>
      </c>
    </row>
    <row r="6997" spans="1:7" x14ac:dyDescent="0.25">
      <c r="A6997" s="31"/>
      <c r="B6997" s="31"/>
      <c r="C6997" s="32">
        <v>149</v>
      </c>
      <c r="D6997" s="32"/>
      <c r="E6997" s="32"/>
      <c r="F6997" s="32"/>
      <c r="G6997" s="32">
        <f>PRODUCT(C6997:F6997)</f>
        <v>149</v>
      </c>
    </row>
    <row r="6999" spans="1:7" ht="45" customHeight="1" x14ac:dyDescent="0.25">
      <c r="A6999" s="28" t="s">
        <v>2385</v>
      </c>
      <c r="B6999" s="28" t="s">
        <v>1011</v>
      </c>
      <c r="C6999" s="28" t="s">
        <v>24</v>
      </c>
      <c r="D6999" s="29" t="s">
        <v>18</v>
      </c>
      <c r="E6999" s="71" t="s">
        <v>25</v>
      </c>
      <c r="F6999" s="71" t="s">
        <v>25</v>
      </c>
      <c r="G6999" s="30">
        <f>SUM(G7000:G7002)</f>
        <v>10</v>
      </c>
    </row>
    <row r="7000" spans="1:7" x14ac:dyDescent="0.25">
      <c r="A7000" s="31" t="s">
        <v>1016</v>
      </c>
      <c r="B7000" s="31"/>
      <c r="C7000" s="32">
        <v>7</v>
      </c>
      <c r="D7000" s="32"/>
      <c r="E7000" s="32"/>
      <c r="F7000" s="32"/>
      <c r="G7000" s="32">
        <f>PRODUCT(C7000:F7000)</f>
        <v>7</v>
      </c>
    </row>
    <row r="7001" spans="1:7" x14ac:dyDescent="0.25">
      <c r="A7001" s="31" t="s">
        <v>1017</v>
      </c>
      <c r="B7001" s="31"/>
      <c r="C7001" s="32">
        <v>2</v>
      </c>
      <c r="D7001" s="32"/>
      <c r="E7001" s="32"/>
      <c r="F7001" s="32"/>
      <c r="G7001" s="32">
        <f>PRODUCT(C7001:F7001)</f>
        <v>2</v>
      </c>
    </row>
    <row r="7002" spans="1:7" x14ac:dyDescent="0.25">
      <c r="A7002" s="31" t="s">
        <v>1018</v>
      </c>
      <c r="B7002" s="31"/>
      <c r="C7002" s="32">
        <v>1</v>
      </c>
      <c r="D7002" s="32"/>
      <c r="E7002" s="32"/>
      <c r="F7002" s="32"/>
      <c r="G7002" s="32">
        <f>PRODUCT(C7002:F7002)</f>
        <v>1</v>
      </c>
    </row>
    <row r="7004" spans="1:7" ht="45" customHeight="1" x14ac:dyDescent="0.25">
      <c r="A7004" s="28" t="s">
        <v>2386</v>
      </c>
      <c r="B7004" s="28" t="s">
        <v>1011</v>
      </c>
      <c r="C7004" s="28" t="s">
        <v>26</v>
      </c>
      <c r="D7004" s="29" t="s">
        <v>18</v>
      </c>
      <c r="E7004" s="71" t="s">
        <v>27</v>
      </c>
      <c r="F7004" s="71" t="s">
        <v>27</v>
      </c>
      <c r="G7004" s="30">
        <f>SUM(G7005:G7006)</f>
        <v>3</v>
      </c>
    </row>
    <row r="7005" spans="1:7" x14ac:dyDescent="0.25">
      <c r="A7005" s="31" t="s">
        <v>1020</v>
      </c>
      <c r="B7005" s="31"/>
      <c r="C7005" s="32">
        <v>2</v>
      </c>
      <c r="D7005" s="32"/>
      <c r="E7005" s="32"/>
      <c r="F7005" s="32"/>
      <c r="G7005" s="32">
        <f>PRODUCT(C7005:F7005)</f>
        <v>2</v>
      </c>
    </row>
    <row r="7006" spans="1:7" x14ac:dyDescent="0.25">
      <c r="A7006" s="31" t="s">
        <v>1021</v>
      </c>
      <c r="B7006" s="31"/>
      <c r="C7006" s="32">
        <v>1</v>
      </c>
      <c r="D7006" s="32"/>
      <c r="E7006" s="32"/>
      <c r="F7006" s="32"/>
      <c r="G7006" s="32">
        <f>PRODUCT(C7006:F7006)</f>
        <v>1</v>
      </c>
    </row>
    <row r="7008" spans="1:7" ht="45" customHeight="1" x14ac:dyDescent="0.25">
      <c r="A7008" s="28" t="s">
        <v>2387</v>
      </c>
      <c r="B7008" s="28" t="s">
        <v>1011</v>
      </c>
      <c r="C7008" s="28" t="s">
        <v>28</v>
      </c>
      <c r="D7008" s="29" t="s">
        <v>18</v>
      </c>
      <c r="E7008" s="71" t="s">
        <v>29</v>
      </c>
      <c r="F7008" s="71" t="s">
        <v>29</v>
      </c>
      <c r="G7008" s="30">
        <f>SUM(G7009:G7011)</f>
        <v>6</v>
      </c>
    </row>
    <row r="7009" spans="1:7" x14ac:dyDescent="0.25">
      <c r="A7009" s="31" t="s">
        <v>1023</v>
      </c>
      <c r="B7009" s="31"/>
      <c r="C7009" s="32">
        <v>1</v>
      </c>
      <c r="D7009" s="32"/>
      <c r="E7009" s="32"/>
      <c r="F7009" s="32"/>
      <c r="G7009" s="32">
        <f>PRODUCT(C7009:F7009)</f>
        <v>1</v>
      </c>
    </row>
    <row r="7010" spans="1:7" x14ac:dyDescent="0.25">
      <c r="A7010" s="31" t="s">
        <v>1024</v>
      </c>
      <c r="B7010" s="31"/>
      <c r="C7010" s="32">
        <v>4</v>
      </c>
      <c r="D7010" s="32"/>
      <c r="E7010" s="32"/>
      <c r="F7010" s="32"/>
      <c r="G7010" s="32">
        <f>PRODUCT(C7010:F7010)</f>
        <v>4</v>
      </c>
    </row>
    <row r="7011" spans="1:7" x14ac:dyDescent="0.25">
      <c r="A7011" s="31" t="s">
        <v>1025</v>
      </c>
      <c r="B7011" s="31"/>
      <c r="C7011" s="32">
        <v>1</v>
      </c>
      <c r="D7011" s="32"/>
      <c r="E7011" s="32"/>
      <c r="F7011" s="32"/>
      <c r="G7011" s="32">
        <f>PRODUCT(C7011:F7011)</f>
        <v>1</v>
      </c>
    </row>
    <row r="7013" spans="1:7" ht="45" customHeight="1" x14ac:dyDescent="0.25">
      <c r="A7013" s="28" t="s">
        <v>2388</v>
      </c>
      <c r="B7013" s="28" t="s">
        <v>1011</v>
      </c>
      <c r="C7013" s="28" t="s">
        <v>30</v>
      </c>
      <c r="D7013" s="29" t="s">
        <v>31</v>
      </c>
      <c r="E7013" s="71" t="s">
        <v>32</v>
      </c>
      <c r="F7013" s="71" t="s">
        <v>32</v>
      </c>
      <c r="G7013" s="30">
        <f>SUM(G7014:G7014)</f>
        <v>19</v>
      </c>
    </row>
    <row r="7014" spans="1:7" x14ac:dyDescent="0.25">
      <c r="A7014" s="31"/>
      <c r="B7014" s="31"/>
      <c r="C7014" s="32">
        <v>19</v>
      </c>
      <c r="D7014" s="32"/>
      <c r="E7014" s="32"/>
      <c r="F7014" s="32"/>
      <c r="G7014" s="32">
        <f>PRODUCT(C7014:F7014)</f>
        <v>19</v>
      </c>
    </row>
    <row r="7016" spans="1:7" ht="45" customHeight="1" x14ac:dyDescent="0.25">
      <c r="A7016" s="28" t="s">
        <v>2389</v>
      </c>
      <c r="B7016" s="28" t="s">
        <v>1011</v>
      </c>
      <c r="C7016" s="28" t="s">
        <v>33</v>
      </c>
      <c r="D7016" s="29" t="s">
        <v>31</v>
      </c>
      <c r="E7016" s="71" t="s">
        <v>34</v>
      </c>
      <c r="F7016" s="71" t="s">
        <v>34</v>
      </c>
      <c r="G7016" s="30">
        <f>SUM(G7017:G7017)</f>
        <v>19</v>
      </c>
    </row>
    <row r="7017" spans="1:7" x14ac:dyDescent="0.25">
      <c r="A7017" s="31"/>
      <c r="B7017" s="31"/>
      <c r="C7017" s="32">
        <v>19</v>
      </c>
      <c r="D7017" s="32"/>
      <c r="E7017" s="32"/>
      <c r="F7017" s="32"/>
      <c r="G7017" s="32">
        <f>PRODUCT(C7017:F7017)</f>
        <v>19</v>
      </c>
    </row>
    <row r="7019" spans="1:7" x14ac:dyDescent="0.25">
      <c r="B7019" t="s">
        <v>1009</v>
      </c>
      <c r="C7019" s="26" t="s">
        <v>6</v>
      </c>
      <c r="D7019" s="27" t="s">
        <v>7</v>
      </c>
      <c r="E7019" s="26" t="s">
        <v>8</v>
      </c>
    </row>
    <row r="7020" spans="1:7" x14ac:dyDescent="0.25">
      <c r="B7020" t="s">
        <v>1009</v>
      </c>
      <c r="C7020" s="26" t="s">
        <v>9</v>
      </c>
      <c r="D7020" s="27" t="s">
        <v>532</v>
      </c>
      <c r="E7020" s="26" t="s">
        <v>533</v>
      </c>
    </row>
    <row r="7021" spans="1:7" x14ac:dyDescent="0.25">
      <c r="B7021" t="s">
        <v>1009</v>
      </c>
      <c r="C7021" s="26" t="s">
        <v>11</v>
      </c>
      <c r="D7021" s="27" t="s">
        <v>36</v>
      </c>
      <c r="E7021" s="26" t="s">
        <v>37</v>
      </c>
    </row>
    <row r="7023" spans="1:7" ht="45" customHeight="1" x14ac:dyDescent="0.25">
      <c r="A7023" s="28" t="s">
        <v>2390</v>
      </c>
      <c r="B7023" s="28" t="s">
        <v>1011</v>
      </c>
      <c r="C7023" s="28" t="s">
        <v>39</v>
      </c>
      <c r="D7023" s="29" t="s">
        <v>40</v>
      </c>
      <c r="E7023" s="71" t="s">
        <v>41</v>
      </c>
      <c r="F7023" s="71" t="s">
        <v>41</v>
      </c>
      <c r="G7023" s="30">
        <f>SUM(G7024:G7024)</f>
        <v>4</v>
      </c>
    </row>
    <row r="7024" spans="1:7" x14ac:dyDescent="0.25">
      <c r="A7024" s="31"/>
      <c r="B7024" s="31"/>
      <c r="C7024" s="32">
        <v>4</v>
      </c>
      <c r="D7024" s="32"/>
      <c r="E7024" s="32"/>
      <c r="F7024" s="32"/>
      <c r="G7024" s="32">
        <f>PRODUCT(C7024:F7024)</f>
        <v>4</v>
      </c>
    </row>
    <row r="7026" spans="1:7" x14ac:dyDescent="0.25">
      <c r="B7026" t="s">
        <v>1009</v>
      </c>
      <c r="C7026" s="26" t="s">
        <v>6</v>
      </c>
      <c r="D7026" s="27" t="s">
        <v>7</v>
      </c>
      <c r="E7026" s="26" t="s">
        <v>8</v>
      </c>
    </row>
    <row r="7027" spans="1:7" x14ac:dyDescent="0.25">
      <c r="B7027" t="s">
        <v>1009</v>
      </c>
      <c r="C7027" s="26" t="s">
        <v>9</v>
      </c>
      <c r="D7027" s="27" t="s">
        <v>532</v>
      </c>
      <c r="E7027" s="26" t="s">
        <v>533</v>
      </c>
    </row>
    <row r="7028" spans="1:7" x14ac:dyDescent="0.25">
      <c r="B7028" t="s">
        <v>1009</v>
      </c>
      <c r="C7028" s="26" t="s">
        <v>11</v>
      </c>
      <c r="D7028" s="27" t="s">
        <v>42</v>
      </c>
      <c r="E7028" s="26" t="s">
        <v>43</v>
      </c>
    </row>
    <row r="7030" spans="1:7" ht="45" customHeight="1" x14ac:dyDescent="0.25">
      <c r="A7030" s="28" t="s">
        <v>2391</v>
      </c>
      <c r="B7030" s="28" t="s">
        <v>1011</v>
      </c>
      <c r="C7030" s="28" t="s">
        <v>45</v>
      </c>
      <c r="D7030" s="29" t="s">
        <v>31</v>
      </c>
      <c r="E7030" s="71" t="s">
        <v>46</v>
      </c>
      <c r="F7030" s="71" t="s">
        <v>46</v>
      </c>
      <c r="G7030" s="30">
        <f>SUM(G7031:G7031)</f>
        <v>17</v>
      </c>
    </row>
    <row r="7031" spans="1:7" x14ac:dyDescent="0.25">
      <c r="A7031" s="31"/>
      <c r="B7031" s="31"/>
      <c r="C7031" s="32">
        <v>42.5</v>
      </c>
      <c r="D7031" s="32">
        <v>0.4</v>
      </c>
      <c r="E7031" s="32"/>
      <c r="F7031" s="32"/>
      <c r="G7031" s="32">
        <f>PRODUCT(C7031:F7031)</f>
        <v>17</v>
      </c>
    </row>
    <row r="7033" spans="1:7" ht="45" customHeight="1" x14ac:dyDescent="0.25">
      <c r="A7033" s="28" t="s">
        <v>2392</v>
      </c>
      <c r="B7033" s="28" t="s">
        <v>1011</v>
      </c>
      <c r="C7033" s="28" t="s">
        <v>47</v>
      </c>
      <c r="D7033" s="29" t="s">
        <v>31</v>
      </c>
      <c r="E7033" s="71" t="s">
        <v>48</v>
      </c>
      <c r="F7033" s="71" t="s">
        <v>48</v>
      </c>
      <c r="G7033" s="30">
        <f>SUM(G7034:G7034)</f>
        <v>5</v>
      </c>
    </row>
    <row r="7034" spans="1:7" x14ac:dyDescent="0.25">
      <c r="A7034" s="31"/>
      <c r="B7034" s="31"/>
      <c r="C7034" s="32">
        <v>5</v>
      </c>
      <c r="D7034" s="32"/>
      <c r="E7034" s="32"/>
      <c r="F7034" s="32"/>
      <c r="G7034" s="32">
        <f>PRODUCT(C7034:F7034)</f>
        <v>5</v>
      </c>
    </row>
    <row r="7036" spans="1:7" ht="45" customHeight="1" x14ac:dyDescent="0.25">
      <c r="A7036" s="28" t="s">
        <v>2393</v>
      </c>
      <c r="B7036" s="28" t="s">
        <v>1011</v>
      </c>
      <c r="C7036" s="28" t="s">
        <v>49</v>
      </c>
      <c r="D7036" s="29" t="s">
        <v>31</v>
      </c>
      <c r="E7036" s="71" t="s">
        <v>50</v>
      </c>
      <c r="F7036" s="71" t="s">
        <v>50</v>
      </c>
      <c r="G7036" s="30">
        <f>SUM(G7037:G7037)</f>
        <v>14.040000000000001</v>
      </c>
    </row>
    <row r="7037" spans="1:7" x14ac:dyDescent="0.25">
      <c r="A7037" s="31"/>
      <c r="B7037" s="31"/>
      <c r="C7037" s="32">
        <v>35.1</v>
      </c>
      <c r="D7037" s="32">
        <v>0.4</v>
      </c>
      <c r="E7037" s="32"/>
      <c r="F7037" s="32"/>
      <c r="G7037" s="32">
        <f>PRODUCT(C7037:F7037)</f>
        <v>14.040000000000001</v>
      </c>
    </row>
    <row r="7039" spans="1:7" ht="45" customHeight="1" x14ac:dyDescent="0.25">
      <c r="A7039" s="28" t="s">
        <v>2394</v>
      </c>
      <c r="B7039" s="28" t="s">
        <v>1011</v>
      </c>
      <c r="C7039" s="28" t="s">
        <v>383</v>
      </c>
      <c r="D7039" s="29" t="s">
        <v>31</v>
      </c>
      <c r="E7039" s="71" t="s">
        <v>384</v>
      </c>
      <c r="F7039" s="71" t="s">
        <v>384</v>
      </c>
      <c r="G7039" s="30">
        <f>SUM(G7040:G7040)</f>
        <v>4</v>
      </c>
    </row>
    <row r="7040" spans="1:7" x14ac:dyDescent="0.25">
      <c r="A7040" s="31"/>
      <c r="B7040" s="31"/>
      <c r="C7040" s="32">
        <v>4</v>
      </c>
      <c r="D7040" s="32"/>
      <c r="E7040" s="32"/>
      <c r="F7040" s="32"/>
      <c r="G7040" s="32">
        <f>PRODUCT(C7040:F7040)</f>
        <v>4</v>
      </c>
    </row>
    <row r="7042" spans="1:7" ht="45" customHeight="1" x14ac:dyDescent="0.25">
      <c r="A7042" s="28" t="s">
        <v>2395</v>
      </c>
      <c r="B7042" s="28" t="s">
        <v>1011</v>
      </c>
      <c r="C7042" s="28" t="s">
        <v>51</v>
      </c>
      <c r="D7042" s="29" t="s">
        <v>15</v>
      </c>
      <c r="E7042" s="71" t="s">
        <v>52</v>
      </c>
      <c r="F7042" s="71" t="s">
        <v>52</v>
      </c>
      <c r="G7042" s="30">
        <f>SUM(G7043:G7044)</f>
        <v>86.2</v>
      </c>
    </row>
    <row r="7043" spans="1:7" x14ac:dyDescent="0.25">
      <c r="A7043" s="31"/>
      <c r="B7043" s="31"/>
      <c r="C7043" s="32">
        <v>35.1</v>
      </c>
      <c r="D7043" s="32">
        <v>2</v>
      </c>
      <c r="E7043" s="32"/>
      <c r="F7043" s="32"/>
      <c r="G7043" s="32">
        <f>PRODUCT(C7043:F7043)</f>
        <v>70.2</v>
      </c>
    </row>
    <row r="7044" spans="1:7" x14ac:dyDescent="0.25">
      <c r="A7044" s="31"/>
      <c r="B7044" s="31"/>
      <c r="C7044" s="32">
        <v>4</v>
      </c>
      <c r="D7044" s="32">
        <v>4</v>
      </c>
      <c r="E7044" s="32"/>
      <c r="F7044" s="32"/>
      <c r="G7044" s="32">
        <f>PRODUCT(C7044:F7044)</f>
        <v>16</v>
      </c>
    </row>
    <row r="7046" spans="1:7" x14ac:dyDescent="0.25">
      <c r="B7046" t="s">
        <v>1009</v>
      </c>
      <c r="C7046" s="26" t="s">
        <v>6</v>
      </c>
      <c r="D7046" s="27" t="s">
        <v>7</v>
      </c>
      <c r="E7046" s="26" t="s">
        <v>8</v>
      </c>
    </row>
    <row r="7047" spans="1:7" x14ac:dyDescent="0.25">
      <c r="B7047" t="s">
        <v>1009</v>
      </c>
      <c r="C7047" s="26" t="s">
        <v>9</v>
      </c>
      <c r="D7047" s="27" t="s">
        <v>532</v>
      </c>
      <c r="E7047" s="26" t="s">
        <v>533</v>
      </c>
    </row>
    <row r="7048" spans="1:7" x14ac:dyDescent="0.25">
      <c r="B7048" t="s">
        <v>1009</v>
      </c>
      <c r="C7048" s="26" t="s">
        <v>11</v>
      </c>
      <c r="D7048" s="27" t="s">
        <v>53</v>
      </c>
      <c r="E7048" s="26" t="s">
        <v>54</v>
      </c>
    </row>
    <row r="7050" spans="1:7" ht="45" customHeight="1" x14ac:dyDescent="0.25">
      <c r="A7050" s="28" t="s">
        <v>2396</v>
      </c>
      <c r="B7050" s="28" t="s">
        <v>1011</v>
      </c>
      <c r="C7050" s="28" t="s">
        <v>56</v>
      </c>
      <c r="D7050" s="29" t="s">
        <v>40</v>
      </c>
      <c r="E7050" s="71" t="s">
        <v>57</v>
      </c>
      <c r="F7050" s="71" t="s">
        <v>57</v>
      </c>
      <c r="G7050" s="30">
        <f>SUM(G7051:G7052)</f>
        <v>26.384</v>
      </c>
    </row>
    <row r="7051" spans="1:7" x14ac:dyDescent="0.25">
      <c r="A7051" s="31"/>
      <c r="B7051" s="31"/>
      <c r="C7051" s="32">
        <v>42.5</v>
      </c>
      <c r="D7051" s="32">
        <v>0.4</v>
      </c>
      <c r="E7051" s="32">
        <v>0.85</v>
      </c>
      <c r="F7051" s="32"/>
      <c r="G7051" s="32">
        <f>PRODUCT(C7051:F7051)</f>
        <v>14.45</v>
      </c>
    </row>
    <row r="7052" spans="1:7" x14ac:dyDescent="0.25">
      <c r="A7052" s="31"/>
      <c r="B7052" s="31"/>
      <c r="C7052" s="32">
        <v>35.1</v>
      </c>
      <c r="D7052" s="32">
        <v>0.4</v>
      </c>
      <c r="E7052" s="32">
        <v>0.85</v>
      </c>
      <c r="F7052" s="32"/>
      <c r="G7052" s="32">
        <f>PRODUCT(C7052:F7052)</f>
        <v>11.934000000000001</v>
      </c>
    </row>
    <row r="7054" spans="1:7" ht="45" customHeight="1" x14ac:dyDescent="0.25">
      <c r="A7054" s="28" t="s">
        <v>2397</v>
      </c>
      <c r="B7054" s="28" t="s">
        <v>1011</v>
      </c>
      <c r="C7054" s="28" t="s">
        <v>58</v>
      </c>
      <c r="D7054" s="29" t="s">
        <v>40</v>
      </c>
      <c r="E7054" s="71" t="s">
        <v>59</v>
      </c>
      <c r="F7054" s="71" t="s">
        <v>59</v>
      </c>
      <c r="G7054" s="30">
        <f>SUM(G7055:G7056)</f>
        <v>7.65</v>
      </c>
    </row>
    <row r="7055" spans="1:7" x14ac:dyDescent="0.25">
      <c r="A7055" s="31"/>
      <c r="B7055" s="31"/>
      <c r="C7055" s="32">
        <v>5</v>
      </c>
      <c r="D7055" s="32">
        <v>0.85</v>
      </c>
      <c r="E7055" s="32"/>
      <c r="F7055" s="32"/>
      <c r="G7055" s="32">
        <f>PRODUCT(C7055:F7055)</f>
        <v>4.25</v>
      </c>
    </row>
    <row r="7056" spans="1:7" x14ac:dyDescent="0.25">
      <c r="A7056" s="31"/>
      <c r="B7056" s="31"/>
      <c r="C7056" s="32">
        <v>4</v>
      </c>
      <c r="D7056" s="32">
        <v>0.85</v>
      </c>
      <c r="E7056" s="32"/>
      <c r="F7056" s="32"/>
      <c r="G7056" s="32">
        <f>PRODUCT(C7056:F7056)</f>
        <v>3.4</v>
      </c>
    </row>
    <row r="7058" spans="1:7" ht="45" customHeight="1" x14ac:dyDescent="0.25">
      <c r="A7058" s="28" t="s">
        <v>2398</v>
      </c>
      <c r="B7058" s="28" t="s">
        <v>1011</v>
      </c>
      <c r="C7058" s="28" t="s">
        <v>60</v>
      </c>
      <c r="D7058" s="29" t="s">
        <v>40</v>
      </c>
      <c r="E7058" s="71" t="s">
        <v>61</v>
      </c>
      <c r="F7058" s="71" t="s">
        <v>61</v>
      </c>
      <c r="G7058" s="30">
        <f>SUM(G7059:G7060)</f>
        <v>17.072000000000003</v>
      </c>
    </row>
    <row r="7059" spans="1:7" x14ac:dyDescent="0.25">
      <c r="A7059" s="31"/>
      <c r="B7059" s="31"/>
      <c r="C7059" s="32">
        <v>42.5</v>
      </c>
      <c r="D7059" s="32">
        <v>0.4</v>
      </c>
      <c r="E7059" s="32">
        <v>0.55000000000000004</v>
      </c>
      <c r="F7059" s="32"/>
      <c r="G7059" s="32">
        <f>PRODUCT(C7059:F7059)</f>
        <v>9.3500000000000014</v>
      </c>
    </row>
    <row r="7060" spans="1:7" x14ac:dyDescent="0.25">
      <c r="A7060" s="31"/>
      <c r="B7060" s="31"/>
      <c r="C7060" s="32">
        <v>35.1</v>
      </c>
      <c r="D7060" s="32">
        <v>0.4</v>
      </c>
      <c r="E7060" s="32">
        <v>0.55000000000000004</v>
      </c>
      <c r="F7060" s="32"/>
      <c r="G7060" s="32">
        <f>PRODUCT(C7060:F7060)</f>
        <v>7.7220000000000013</v>
      </c>
    </row>
    <row r="7062" spans="1:7" ht="45" customHeight="1" x14ac:dyDescent="0.25">
      <c r="A7062" s="28" t="s">
        <v>2399</v>
      </c>
      <c r="B7062" s="28" t="s">
        <v>1011</v>
      </c>
      <c r="C7062" s="28" t="s">
        <v>62</v>
      </c>
      <c r="D7062" s="29" t="s">
        <v>40</v>
      </c>
      <c r="E7062" s="71" t="s">
        <v>63</v>
      </c>
      <c r="F7062" s="71" t="s">
        <v>63</v>
      </c>
      <c r="G7062" s="30">
        <f>SUM(G7063:G7064)</f>
        <v>4.95</v>
      </c>
    </row>
    <row r="7063" spans="1:7" x14ac:dyDescent="0.25">
      <c r="A7063" s="31"/>
      <c r="B7063" s="31"/>
      <c r="C7063" s="32">
        <v>5</v>
      </c>
      <c r="D7063" s="32">
        <v>0.55000000000000004</v>
      </c>
      <c r="E7063" s="32"/>
      <c r="F7063" s="32"/>
      <c r="G7063" s="32">
        <f>PRODUCT(C7063:F7063)</f>
        <v>2.75</v>
      </c>
    </row>
    <row r="7064" spans="1:7" x14ac:dyDescent="0.25">
      <c r="A7064" s="31"/>
      <c r="B7064" s="31"/>
      <c r="C7064" s="32">
        <v>4</v>
      </c>
      <c r="D7064" s="32">
        <v>0.55000000000000004</v>
      </c>
      <c r="E7064" s="32"/>
      <c r="F7064" s="32"/>
      <c r="G7064" s="32">
        <f>PRODUCT(C7064:F7064)</f>
        <v>2.2000000000000002</v>
      </c>
    </row>
    <row r="7066" spans="1:7" ht="45" customHeight="1" x14ac:dyDescent="0.25">
      <c r="A7066" s="28" t="s">
        <v>2400</v>
      </c>
      <c r="B7066" s="28" t="s">
        <v>1011</v>
      </c>
      <c r="C7066" s="28" t="s">
        <v>64</v>
      </c>
      <c r="D7066" s="29" t="s">
        <v>40</v>
      </c>
      <c r="E7066" s="71" t="s">
        <v>65</v>
      </c>
      <c r="F7066" s="71" t="s">
        <v>65</v>
      </c>
      <c r="G7066" s="30">
        <f>SUM(G7067:G7068)</f>
        <v>9.3119999999999994</v>
      </c>
    </row>
    <row r="7067" spans="1:7" x14ac:dyDescent="0.25">
      <c r="A7067" s="31"/>
      <c r="B7067" s="31"/>
      <c r="C7067" s="32">
        <v>42.5</v>
      </c>
      <c r="D7067" s="32">
        <v>0.4</v>
      </c>
      <c r="E7067" s="32">
        <v>0.3</v>
      </c>
      <c r="F7067" s="32"/>
      <c r="G7067" s="32">
        <f>PRODUCT(C7067:F7067)</f>
        <v>5.0999999999999996</v>
      </c>
    </row>
    <row r="7068" spans="1:7" x14ac:dyDescent="0.25">
      <c r="A7068" s="31"/>
      <c r="B7068" s="31"/>
      <c r="C7068" s="32">
        <v>35.1</v>
      </c>
      <c r="D7068" s="32">
        <v>0.4</v>
      </c>
      <c r="E7068" s="32">
        <v>0.3</v>
      </c>
      <c r="F7068" s="32"/>
      <c r="G7068" s="32">
        <f>PRODUCT(C7068:F7068)</f>
        <v>4.2119999999999997</v>
      </c>
    </row>
    <row r="7070" spans="1:7" ht="45" customHeight="1" x14ac:dyDescent="0.25">
      <c r="A7070" s="28" t="s">
        <v>2401</v>
      </c>
      <c r="B7070" s="28" t="s">
        <v>1011</v>
      </c>
      <c r="C7070" s="28" t="s">
        <v>66</v>
      </c>
      <c r="D7070" s="29" t="s">
        <v>40</v>
      </c>
      <c r="E7070" s="71" t="s">
        <v>67</v>
      </c>
      <c r="F7070" s="71" t="s">
        <v>67</v>
      </c>
      <c r="G7070" s="30">
        <f>SUM(G7071:G7072)</f>
        <v>2.7</v>
      </c>
    </row>
    <row r="7071" spans="1:7" x14ac:dyDescent="0.25">
      <c r="A7071" s="31"/>
      <c r="B7071" s="31"/>
      <c r="C7071" s="32">
        <v>5</v>
      </c>
      <c r="D7071" s="32">
        <v>0.3</v>
      </c>
      <c r="E7071" s="32"/>
      <c r="F7071" s="32"/>
      <c r="G7071" s="32">
        <f>PRODUCT(C7071:F7071)</f>
        <v>1.5</v>
      </c>
    </row>
    <row r="7072" spans="1:7" x14ac:dyDescent="0.25">
      <c r="A7072" s="31"/>
      <c r="B7072" s="31"/>
      <c r="C7072" s="32">
        <v>4</v>
      </c>
      <c r="D7072" s="32">
        <v>0.3</v>
      </c>
      <c r="E7072" s="32"/>
      <c r="F7072" s="32"/>
      <c r="G7072" s="32">
        <f>PRODUCT(C7072:F7072)</f>
        <v>1.2</v>
      </c>
    </row>
    <row r="7074" spans="1:7" x14ac:dyDescent="0.25">
      <c r="B7074" t="s">
        <v>1009</v>
      </c>
      <c r="C7074" s="26" t="s">
        <v>6</v>
      </c>
      <c r="D7074" s="27" t="s">
        <v>7</v>
      </c>
      <c r="E7074" s="26" t="s">
        <v>8</v>
      </c>
    </row>
    <row r="7075" spans="1:7" x14ac:dyDescent="0.25">
      <c r="B7075" t="s">
        <v>1009</v>
      </c>
      <c r="C7075" s="26" t="s">
        <v>9</v>
      </c>
      <c r="D7075" s="27" t="s">
        <v>532</v>
      </c>
      <c r="E7075" s="26" t="s">
        <v>533</v>
      </c>
    </row>
    <row r="7076" spans="1:7" x14ac:dyDescent="0.25">
      <c r="B7076" t="s">
        <v>1009</v>
      </c>
      <c r="C7076" s="26" t="s">
        <v>11</v>
      </c>
      <c r="D7076" s="27" t="s">
        <v>68</v>
      </c>
      <c r="E7076" s="26" t="s">
        <v>69</v>
      </c>
    </row>
    <row r="7078" spans="1:7" ht="45" customHeight="1" x14ac:dyDescent="0.25">
      <c r="A7078" s="28" t="s">
        <v>2402</v>
      </c>
      <c r="B7078" s="28" t="s">
        <v>1011</v>
      </c>
      <c r="C7078" s="28" t="s">
        <v>387</v>
      </c>
      <c r="D7078" s="29" t="s">
        <v>15</v>
      </c>
      <c r="E7078" s="71" t="s">
        <v>388</v>
      </c>
      <c r="F7078" s="71" t="s">
        <v>388</v>
      </c>
      <c r="G7078" s="30">
        <f>SUM(G7079:G7079)</f>
        <v>74.3</v>
      </c>
    </row>
    <row r="7079" spans="1:7" x14ac:dyDescent="0.25">
      <c r="A7079" s="31"/>
      <c r="B7079" s="31"/>
      <c r="C7079" s="32">
        <v>74.3</v>
      </c>
      <c r="D7079" s="32"/>
      <c r="E7079" s="32"/>
      <c r="F7079" s="32"/>
      <c r="G7079" s="32">
        <f>PRODUCT(C7079:F7079)</f>
        <v>74.3</v>
      </c>
    </row>
    <row r="7081" spans="1:7" ht="45" customHeight="1" x14ac:dyDescent="0.25">
      <c r="A7081" s="28" t="s">
        <v>2403</v>
      </c>
      <c r="B7081" s="28" t="s">
        <v>1011</v>
      </c>
      <c r="C7081" s="28" t="s">
        <v>73</v>
      </c>
      <c r="D7081" s="29" t="s">
        <v>18</v>
      </c>
      <c r="E7081" s="71" t="s">
        <v>74</v>
      </c>
      <c r="F7081" s="71" t="s">
        <v>74</v>
      </c>
      <c r="G7081" s="30">
        <f>SUM(G7082:G7082)</f>
        <v>6</v>
      </c>
    </row>
    <row r="7082" spans="1:7" x14ac:dyDescent="0.25">
      <c r="A7082" s="31"/>
      <c r="B7082" s="31"/>
      <c r="C7082" s="32">
        <v>6</v>
      </c>
      <c r="D7082" s="32"/>
      <c r="E7082" s="32"/>
      <c r="F7082" s="32"/>
      <c r="G7082" s="32">
        <f>PRODUCT(C7082:F7082)</f>
        <v>6</v>
      </c>
    </row>
    <row r="7084" spans="1:7" ht="45" customHeight="1" x14ac:dyDescent="0.25">
      <c r="A7084" s="28" t="s">
        <v>2404</v>
      </c>
      <c r="B7084" s="28" t="s">
        <v>1011</v>
      </c>
      <c r="C7084" s="28" t="s">
        <v>75</v>
      </c>
      <c r="D7084" s="29" t="s">
        <v>15</v>
      </c>
      <c r="E7084" s="71" t="s">
        <v>76</v>
      </c>
      <c r="F7084" s="71" t="s">
        <v>76</v>
      </c>
      <c r="G7084" s="30">
        <f>SUM(G7085:G7085)</f>
        <v>74.3</v>
      </c>
    </row>
    <row r="7085" spans="1:7" x14ac:dyDescent="0.25">
      <c r="A7085" s="31"/>
      <c r="B7085" s="31"/>
      <c r="C7085" s="32">
        <v>74.3</v>
      </c>
      <c r="D7085" s="32"/>
      <c r="E7085" s="32"/>
      <c r="F7085" s="32"/>
      <c r="G7085" s="32">
        <f>PRODUCT(C7085:F7085)</f>
        <v>74.3</v>
      </c>
    </row>
    <row r="7087" spans="1:7" ht="45" customHeight="1" x14ac:dyDescent="0.25">
      <c r="A7087" s="28" t="s">
        <v>2405</v>
      </c>
      <c r="B7087" s="28" t="s">
        <v>1011</v>
      </c>
      <c r="C7087" s="28" t="s">
        <v>77</v>
      </c>
      <c r="D7087" s="29" t="s">
        <v>18</v>
      </c>
      <c r="E7087" s="71" t="s">
        <v>78</v>
      </c>
      <c r="F7087" s="71" t="s">
        <v>78</v>
      </c>
      <c r="G7087" s="30">
        <f>SUM(G7088:G7088)</f>
        <v>1</v>
      </c>
    </row>
    <row r="7088" spans="1:7" x14ac:dyDescent="0.25">
      <c r="A7088" s="31"/>
      <c r="B7088" s="31"/>
      <c r="C7088" s="32">
        <v>1</v>
      </c>
      <c r="D7088" s="32"/>
      <c r="E7088" s="32"/>
      <c r="F7088" s="32"/>
      <c r="G7088" s="32">
        <f>PRODUCT(C7088:F7088)</f>
        <v>1</v>
      </c>
    </row>
    <row r="7090" spans="1:7" ht="45" customHeight="1" x14ac:dyDescent="0.25">
      <c r="A7090" s="28" t="s">
        <v>2406</v>
      </c>
      <c r="B7090" s="28" t="s">
        <v>1011</v>
      </c>
      <c r="C7090" s="28" t="s">
        <v>389</v>
      </c>
      <c r="D7090" s="29" t="s">
        <v>18</v>
      </c>
      <c r="E7090" s="71" t="s">
        <v>390</v>
      </c>
      <c r="F7090" s="71" t="s">
        <v>390</v>
      </c>
      <c r="G7090" s="30">
        <f>SUM(G7091:G7091)</f>
        <v>1</v>
      </c>
    </row>
    <row r="7091" spans="1:7" x14ac:dyDescent="0.25">
      <c r="A7091" s="31"/>
      <c r="B7091" s="31"/>
      <c r="C7091" s="32">
        <v>1</v>
      </c>
      <c r="D7091" s="32"/>
      <c r="E7091" s="32"/>
      <c r="F7091" s="32"/>
      <c r="G7091" s="32">
        <f>PRODUCT(C7091:F7091)</f>
        <v>1</v>
      </c>
    </row>
    <row r="7093" spans="1:7" x14ac:dyDescent="0.25">
      <c r="B7093" t="s">
        <v>1009</v>
      </c>
      <c r="C7093" s="26" t="s">
        <v>6</v>
      </c>
      <c r="D7093" s="27" t="s">
        <v>7</v>
      </c>
      <c r="E7093" s="26" t="s">
        <v>8</v>
      </c>
    </row>
    <row r="7094" spans="1:7" x14ac:dyDescent="0.25">
      <c r="B7094" t="s">
        <v>1009</v>
      </c>
      <c r="C7094" s="26" t="s">
        <v>9</v>
      </c>
      <c r="D7094" s="27" t="s">
        <v>532</v>
      </c>
      <c r="E7094" s="26" t="s">
        <v>533</v>
      </c>
    </row>
    <row r="7095" spans="1:7" x14ac:dyDescent="0.25">
      <c r="B7095" t="s">
        <v>1009</v>
      </c>
      <c r="C7095" s="26" t="s">
        <v>11</v>
      </c>
      <c r="D7095" s="27" t="s">
        <v>79</v>
      </c>
      <c r="E7095" s="26" t="s">
        <v>80</v>
      </c>
    </row>
    <row r="7097" spans="1:7" ht="45" customHeight="1" x14ac:dyDescent="0.25">
      <c r="A7097" s="28" t="s">
        <v>2407</v>
      </c>
      <c r="B7097" s="28" t="s">
        <v>1011</v>
      </c>
      <c r="C7097" s="28" t="s">
        <v>126</v>
      </c>
      <c r="D7097" s="29" t="s">
        <v>18</v>
      </c>
      <c r="E7097" s="71" t="s">
        <v>127</v>
      </c>
      <c r="F7097" s="71" t="s">
        <v>127</v>
      </c>
      <c r="G7097" s="30">
        <f>SUM(G7098:G7098)</f>
        <v>1</v>
      </c>
    </row>
    <row r="7098" spans="1:7" x14ac:dyDescent="0.25">
      <c r="A7098" s="31"/>
      <c r="B7098" s="31"/>
      <c r="C7098" s="32">
        <v>1</v>
      </c>
      <c r="D7098" s="32"/>
      <c r="E7098" s="32"/>
      <c r="F7098" s="32"/>
      <c r="G7098" s="32">
        <f>PRODUCT(C7098:F7098)</f>
        <v>1</v>
      </c>
    </row>
    <row r="7100" spans="1:7" ht="45" customHeight="1" x14ac:dyDescent="0.25">
      <c r="A7100" s="28" t="s">
        <v>2408</v>
      </c>
      <c r="B7100" s="28" t="s">
        <v>1011</v>
      </c>
      <c r="C7100" s="28" t="s">
        <v>82</v>
      </c>
      <c r="D7100" s="29" t="s">
        <v>18</v>
      </c>
      <c r="E7100" s="71" t="s">
        <v>83</v>
      </c>
      <c r="F7100" s="71" t="s">
        <v>83</v>
      </c>
      <c r="G7100" s="30">
        <f>SUM(G7101:G7101)</f>
        <v>3</v>
      </c>
    </row>
    <row r="7101" spans="1:7" x14ac:dyDescent="0.25">
      <c r="A7101" s="31"/>
      <c r="B7101" s="31"/>
      <c r="C7101" s="32">
        <v>3</v>
      </c>
      <c r="D7101" s="32"/>
      <c r="E7101" s="32"/>
      <c r="F7101" s="32"/>
      <c r="G7101" s="32">
        <f>PRODUCT(C7101:F7101)</f>
        <v>3</v>
      </c>
    </row>
    <row r="7103" spans="1:7" x14ac:dyDescent="0.25">
      <c r="B7103" t="s">
        <v>1009</v>
      </c>
      <c r="C7103" s="26" t="s">
        <v>6</v>
      </c>
      <c r="D7103" s="27" t="s">
        <v>7</v>
      </c>
      <c r="E7103" s="26" t="s">
        <v>8</v>
      </c>
    </row>
    <row r="7104" spans="1:7" x14ac:dyDescent="0.25">
      <c r="B7104" t="s">
        <v>1009</v>
      </c>
      <c r="C7104" s="26" t="s">
        <v>9</v>
      </c>
      <c r="D7104" s="27" t="s">
        <v>532</v>
      </c>
      <c r="E7104" s="26" t="s">
        <v>533</v>
      </c>
    </row>
    <row r="7105" spans="1:7" x14ac:dyDescent="0.25">
      <c r="B7105" t="s">
        <v>1009</v>
      </c>
      <c r="C7105" s="26" t="s">
        <v>11</v>
      </c>
      <c r="D7105" s="27" t="s">
        <v>84</v>
      </c>
      <c r="E7105" s="26" t="s">
        <v>85</v>
      </c>
    </row>
    <row r="7107" spans="1:7" ht="45" customHeight="1" x14ac:dyDescent="0.25">
      <c r="A7107" s="28" t="s">
        <v>2409</v>
      </c>
      <c r="B7107" s="28" t="s">
        <v>1011</v>
      </c>
      <c r="C7107" s="28" t="s">
        <v>87</v>
      </c>
      <c r="D7107" s="29" t="s">
        <v>31</v>
      </c>
      <c r="E7107" s="71" t="s">
        <v>88</v>
      </c>
      <c r="F7107" s="71" t="s">
        <v>88</v>
      </c>
      <c r="G7107" s="30">
        <f>SUM(G7108:G7109)</f>
        <v>22</v>
      </c>
    </row>
    <row r="7108" spans="1:7" x14ac:dyDescent="0.25">
      <c r="A7108" s="31"/>
      <c r="B7108" s="31"/>
      <c r="C7108" s="32">
        <v>42.5</v>
      </c>
      <c r="D7108" s="32">
        <v>0.4</v>
      </c>
      <c r="E7108" s="32"/>
      <c r="F7108" s="32"/>
      <c r="G7108" s="32">
        <f>PRODUCT(C7108:F7108)</f>
        <v>17</v>
      </c>
    </row>
    <row r="7109" spans="1:7" x14ac:dyDescent="0.25">
      <c r="A7109" s="31"/>
      <c r="B7109" s="31"/>
      <c r="C7109" s="32">
        <v>5</v>
      </c>
      <c r="D7109" s="32"/>
      <c r="E7109" s="32"/>
      <c r="F7109" s="32"/>
      <c r="G7109" s="32">
        <f>PRODUCT(C7109:F7109)</f>
        <v>5</v>
      </c>
    </row>
    <row r="7111" spans="1:7" ht="45" customHeight="1" x14ac:dyDescent="0.25">
      <c r="A7111" s="28" t="s">
        <v>2410</v>
      </c>
      <c r="B7111" s="28" t="s">
        <v>1011</v>
      </c>
      <c r="C7111" s="28" t="s">
        <v>89</v>
      </c>
      <c r="D7111" s="29" t="s">
        <v>40</v>
      </c>
      <c r="E7111" s="71" t="s">
        <v>90</v>
      </c>
      <c r="F7111" s="71" t="s">
        <v>90</v>
      </c>
      <c r="G7111" s="30">
        <f>SUM(G7112:G7113)</f>
        <v>2.2000000000000002</v>
      </c>
    </row>
    <row r="7112" spans="1:7" x14ac:dyDescent="0.25">
      <c r="A7112" s="31"/>
      <c r="B7112" s="31"/>
      <c r="C7112" s="32">
        <v>42.5</v>
      </c>
      <c r="D7112" s="32">
        <v>0.4</v>
      </c>
      <c r="E7112" s="32">
        <v>0.1</v>
      </c>
      <c r="F7112" s="32"/>
      <c r="G7112" s="32">
        <f>PRODUCT(C7112:F7112)</f>
        <v>1.7000000000000002</v>
      </c>
    </row>
    <row r="7113" spans="1:7" x14ac:dyDescent="0.25">
      <c r="A7113" s="31"/>
      <c r="B7113" s="31"/>
      <c r="C7113" s="32">
        <v>5</v>
      </c>
      <c r="D7113" s="32"/>
      <c r="E7113" s="32">
        <v>0.1</v>
      </c>
      <c r="F7113" s="32"/>
      <c r="G7113" s="32">
        <f>PRODUCT(C7113:F7113)</f>
        <v>0.5</v>
      </c>
    </row>
    <row r="7115" spans="1:7" ht="45" customHeight="1" x14ac:dyDescent="0.25">
      <c r="A7115" s="28" t="s">
        <v>2411</v>
      </c>
      <c r="B7115" s="28" t="s">
        <v>1011</v>
      </c>
      <c r="C7115" s="28" t="s">
        <v>91</v>
      </c>
      <c r="D7115" s="29" t="s">
        <v>31</v>
      </c>
      <c r="E7115" s="71" t="s">
        <v>92</v>
      </c>
      <c r="F7115" s="71" t="s">
        <v>92</v>
      </c>
      <c r="G7115" s="30">
        <f>SUM(G7116:G7117)</f>
        <v>18.04</v>
      </c>
    </row>
    <row r="7116" spans="1:7" x14ac:dyDescent="0.25">
      <c r="A7116" s="31"/>
      <c r="B7116" s="31"/>
      <c r="C7116" s="32">
        <v>35.1</v>
      </c>
      <c r="D7116" s="32">
        <v>0.4</v>
      </c>
      <c r="E7116" s="32"/>
      <c r="F7116" s="32"/>
      <c r="G7116" s="32">
        <f>PRODUCT(C7116:F7116)</f>
        <v>14.040000000000001</v>
      </c>
    </row>
    <row r="7117" spans="1:7" x14ac:dyDescent="0.25">
      <c r="A7117" s="31"/>
      <c r="B7117" s="31"/>
      <c r="C7117" s="32">
        <v>4</v>
      </c>
      <c r="D7117" s="32"/>
      <c r="E7117" s="32"/>
      <c r="F7117" s="32"/>
      <c r="G7117" s="32">
        <f>PRODUCT(C7117:F7117)</f>
        <v>4</v>
      </c>
    </row>
    <row r="7119" spans="1:7" ht="45" customHeight="1" x14ac:dyDescent="0.25">
      <c r="A7119" s="28" t="s">
        <v>2412</v>
      </c>
      <c r="B7119" s="28" t="s">
        <v>1011</v>
      </c>
      <c r="C7119" s="28" t="s">
        <v>156</v>
      </c>
      <c r="D7119" s="29" t="s">
        <v>18</v>
      </c>
      <c r="E7119" s="71" t="s">
        <v>157</v>
      </c>
      <c r="F7119" s="71" t="s">
        <v>157</v>
      </c>
      <c r="G7119" s="30">
        <f>SUM(G7120:G7120)</f>
        <v>1</v>
      </c>
    </row>
    <row r="7120" spans="1:7" x14ac:dyDescent="0.25">
      <c r="A7120" s="31"/>
      <c r="B7120" s="31"/>
      <c r="C7120" s="32">
        <v>1</v>
      </c>
      <c r="D7120" s="32"/>
      <c r="E7120" s="32"/>
      <c r="F7120" s="32"/>
      <c r="G7120" s="32">
        <f>PRODUCT(C7120:F7120)</f>
        <v>1</v>
      </c>
    </row>
    <row r="7122" spans="1:7" x14ac:dyDescent="0.25">
      <c r="B7122" t="s">
        <v>1009</v>
      </c>
      <c r="C7122" s="26" t="s">
        <v>6</v>
      </c>
      <c r="D7122" s="27" t="s">
        <v>7</v>
      </c>
      <c r="E7122" s="26" t="s">
        <v>8</v>
      </c>
    </row>
    <row r="7123" spans="1:7" x14ac:dyDescent="0.25">
      <c r="B7123" t="s">
        <v>1009</v>
      </c>
      <c r="C7123" s="26" t="s">
        <v>9</v>
      </c>
      <c r="D7123" s="27" t="s">
        <v>532</v>
      </c>
      <c r="E7123" s="26" t="s">
        <v>533</v>
      </c>
    </row>
    <row r="7124" spans="1:7" x14ac:dyDescent="0.25">
      <c r="B7124" t="s">
        <v>1009</v>
      </c>
      <c r="C7124" s="26" t="s">
        <v>11</v>
      </c>
      <c r="D7124" s="27" t="s">
        <v>93</v>
      </c>
      <c r="E7124" s="26" t="s">
        <v>94</v>
      </c>
    </row>
    <row r="7126" spans="1:7" ht="45" customHeight="1" x14ac:dyDescent="0.25">
      <c r="A7126" s="28" t="s">
        <v>2413</v>
      </c>
      <c r="B7126" s="28" t="s">
        <v>1011</v>
      </c>
      <c r="C7126" s="28" t="s">
        <v>96</v>
      </c>
      <c r="D7126" s="29" t="s">
        <v>40</v>
      </c>
      <c r="E7126" s="71" t="s">
        <v>97</v>
      </c>
      <c r="F7126" s="71" t="s">
        <v>97</v>
      </c>
      <c r="G7126" s="30">
        <f>SUM(G7127:G7139)</f>
        <v>42.571200000000005</v>
      </c>
    </row>
    <row r="7127" spans="1:7" x14ac:dyDescent="0.25">
      <c r="A7127" s="31" t="s">
        <v>1048</v>
      </c>
      <c r="B7127" s="31"/>
      <c r="C7127" s="32"/>
      <c r="D7127" s="32"/>
      <c r="E7127" s="32"/>
      <c r="F7127" s="32"/>
      <c r="G7127" s="32"/>
    </row>
    <row r="7128" spans="1:7" x14ac:dyDescent="0.25">
      <c r="A7128" s="31" t="s">
        <v>1049</v>
      </c>
      <c r="B7128" s="31"/>
      <c r="C7128" s="32">
        <v>42.5</v>
      </c>
      <c r="D7128" s="32">
        <v>0.4</v>
      </c>
      <c r="E7128" s="32">
        <v>0.15</v>
      </c>
      <c r="F7128" s="32">
        <v>1.35</v>
      </c>
      <c r="G7128" s="32">
        <f t="shared" ref="G7128:G7139" si="77">PRODUCT(C7128:F7128)</f>
        <v>3.4424999999999999</v>
      </c>
    </row>
    <row r="7129" spans="1:7" x14ac:dyDescent="0.25">
      <c r="A7129" s="31" t="s">
        <v>1049</v>
      </c>
      <c r="B7129" s="31"/>
      <c r="C7129" s="32">
        <v>5</v>
      </c>
      <c r="D7129" s="32"/>
      <c r="E7129" s="32">
        <v>0.15</v>
      </c>
      <c r="F7129" s="32">
        <v>1.35</v>
      </c>
      <c r="G7129" s="32">
        <f t="shared" si="77"/>
        <v>1.0125000000000002</v>
      </c>
    </row>
    <row r="7130" spans="1:7" x14ac:dyDescent="0.25">
      <c r="A7130" s="31" t="s">
        <v>1050</v>
      </c>
      <c r="B7130" s="31"/>
      <c r="C7130" s="32">
        <v>35.1</v>
      </c>
      <c r="D7130" s="32">
        <v>0.4</v>
      </c>
      <c r="E7130" s="32">
        <v>0.2</v>
      </c>
      <c r="F7130" s="32">
        <v>1.35</v>
      </c>
      <c r="G7130" s="32">
        <f t="shared" si="77"/>
        <v>3.7908000000000008</v>
      </c>
    </row>
    <row r="7131" spans="1:7" x14ac:dyDescent="0.25">
      <c r="A7131" s="31" t="s">
        <v>1050</v>
      </c>
      <c r="B7131" s="31"/>
      <c r="C7131" s="32">
        <v>4</v>
      </c>
      <c r="D7131" s="32"/>
      <c r="E7131" s="32">
        <v>0.2</v>
      </c>
      <c r="F7131" s="32">
        <v>1.35</v>
      </c>
      <c r="G7131" s="32">
        <f t="shared" si="77"/>
        <v>1.08</v>
      </c>
    </row>
    <row r="7132" spans="1:7" x14ac:dyDescent="0.25">
      <c r="A7132" s="31" t="s">
        <v>1051</v>
      </c>
      <c r="B7132" s="31"/>
      <c r="C7132" s="32">
        <v>42.5</v>
      </c>
      <c r="D7132" s="32">
        <v>0.4</v>
      </c>
      <c r="E7132" s="32">
        <v>0.85</v>
      </c>
      <c r="F7132" s="32">
        <v>1.35</v>
      </c>
      <c r="G7132" s="32">
        <f t="shared" si="77"/>
        <v>19.5075</v>
      </c>
    </row>
    <row r="7133" spans="1:7" x14ac:dyDescent="0.25">
      <c r="A7133" s="31" t="s">
        <v>1051</v>
      </c>
      <c r="B7133" s="31"/>
      <c r="C7133" s="32">
        <v>35.1</v>
      </c>
      <c r="D7133" s="32">
        <v>0.4</v>
      </c>
      <c r="E7133" s="32">
        <v>0.85</v>
      </c>
      <c r="F7133" s="32">
        <v>1.35</v>
      </c>
      <c r="G7133" s="32">
        <f t="shared" si="77"/>
        <v>16.110900000000001</v>
      </c>
    </row>
    <row r="7134" spans="1:7" x14ac:dyDescent="0.25">
      <c r="A7134" s="31" t="s">
        <v>1051</v>
      </c>
      <c r="B7134" s="31"/>
      <c r="C7134" s="32">
        <v>4</v>
      </c>
      <c r="D7134" s="32">
        <v>0.85</v>
      </c>
      <c r="E7134" s="32">
        <v>0.85</v>
      </c>
      <c r="F7134" s="32">
        <v>1.35</v>
      </c>
      <c r="G7134" s="32">
        <f t="shared" si="77"/>
        <v>3.9015</v>
      </c>
    </row>
    <row r="7135" spans="1:7" x14ac:dyDescent="0.25">
      <c r="A7135" s="31" t="s">
        <v>1051</v>
      </c>
      <c r="B7135" s="31"/>
      <c r="C7135" s="32">
        <v>5</v>
      </c>
      <c r="D7135" s="32">
        <v>0.85</v>
      </c>
      <c r="E7135" s="32"/>
      <c r="F7135" s="32">
        <v>1.35</v>
      </c>
      <c r="G7135" s="32">
        <f t="shared" si="77"/>
        <v>5.7375000000000007</v>
      </c>
    </row>
    <row r="7136" spans="1:7" x14ac:dyDescent="0.25">
      <c r="A7136" s="31" t="s">
        <v>1052</v>
      </c>
      <c r="B7136" s="31"/>
      <c r="C7136" s="32">
        <v>42.5</v>
      </c>
      <c r="D7136" s="32">
        <v>0.4</v>
      </c>
      <c r="E7136" s="32">
        <v>0.3</v>
      </c>
      <c r="F7136" s="32">
        <v>-1</v>
      </c>
      <c r="G7136" s="32">
        <f t="shared" si="77"/>
        <v>-5.0999999999999996</v>
      </c>
    </row>
    <row r="7137" spans="1:7" x14ac:dyDescent="0.25">
      <c r="A7137" s="31" t="s">
        <v>1052</v>
      </c>
      <c r="B7137" s="31"/>
      <c r="C7137" s="32">
        <v>35.1</v>
      </c>
      <c r="D7137" s="32">
        <v>0.4</v>
      </c>
      <c r="E7137" s="32">
        <v>0.3</v>
      </c>
      <c r="F7137" s="32">
        <v>-1</v>
      </c>
      <c r="G7137" s="32">
        <f t="shared" si="77"/>
        <v>-4.2119999999999997</v>
      </c>
    </row>
    <row r="7138" spans="1:7" x14ac:dyDescent="0.25">
      <c r="A7138" s="31" t="s">
        <v>1052</v>
      </c>
      <c r="B7138" s="31"/>
      <c r="C7138" s="32">
        <v>4</v>
      </c>
      <c r="D7138" s="32">
        <v>0.3</v>
      </c>
      <c r="E7138" s="32"/>
      <c r="F7138" s="32">
        <v>-1</v>
      </c>
      <c r="G7138" s="32">
        <f t="shared" si="77"/>
        <v>-1.2</v>
      </c>
    </row>
    <row r="7139" spans="1:7" x14ac:dyDescent="0.25">
      <c r="A7139" s="31" t="s">
        <v>1052</v>
      </c>
      <c r="B7139" s="31"/>
      <c r="C7139" s="32">
        <v>5</v>
      </c>
      <c r="D7139" s="32">
        <v>0.3</v>
      </c>
      <c r="E7139" s="32"/>
      <c r="F7139" s="32">
        <v>-1</v>
      </c>
      <c r="G7139" s="32">
        <f t="shared" si="77"/>
        <v>-1.5</v>
      </c>
    </row>
    <row r="7141" spans="1:7" ht="45" customHeight="1" x14ac:dyDescent="0.25">
      <c r="A7141" s="28" t="s">
        <v>2414</v>
      </c>
      <c r="B7141" s="28" t="s">
        <v>1011</v>
      </c>
      <c r="C7141" s="28" t="s">
        <v>98</v>
      </c>
      <c r="D7141" s="29" t="s">
        <v>40</v>
      </c>
      <c r="E7141" s="71" t="s">
        <v>99</v>
      </c>
      <c r="F7141" s="71" t="s">
        <v>99</v>
      </c>
      <c r="G7141" s="30">
        <f>SUM(G7142:G7150)</f>
        <v>33.933899999999994</v>
      </c>
    </row>
    <row r="7142" spans="1:7" x14ac:dyDescent="0.25">
      <c r="A7142" s="31" t="s">
        <v>1048</v>
      </c>
      <c r="B7142" s="31"/>
      <c r="C7142" s="32"/>
      <c r="D7142" s="32"/>
      <c r="E7142" s="32"/>
      <c r="F7142" s="32"/>
      <c r="G7142" s="32"/>
    </row>
    <row r="7143" spans="1:7" x14ac:dyDescent="0.25">
      <c r="A7143" s="31" t="s">
        <v>1051</v>
      </c>
      <c r="B7143" s="31"/>
      <c r="C7143" s="32">
        <v>42.5</v>
      </c>
      <c r="D7143" s="32">
        <v>0.4</v>
      </c>
      <c r="E7143" s="32">
        <v>0.85</v>
      </c>
      <c r="F7143" s="32">
        <v>1.35</v>
      </c>
      <c r="G7143" s="32">
        <f t="shared" ref="G7143:G7150" si="78">PRODUCT(C7143:F7143)</f>
        <v>19.5075</v>
      </c>
    </row>
    <row r="7144" spans="1:7" x14ac:dyDescent="0.25">
      <c r="A7144" s="31" t="s">
        <v>1051</v>
      </c>
      <c r="B7144" s="31"/>
      <c r="C7144" s="32">
        <v>35.1</v>
      </c>
      <c r="D7144" s="32">
        <v>0.4</v>
      </c>
      <c r="E7144" s="32">
        <v>0.85</v>
      </c>
      <c r="F7144" s="32">
        <v>1.35</v>
      </c>
      <c r="G7144" s="32">
        <f t="shared" si="78"/>
        <v>16.110900000000001</v>
      </c>
    </row>
    <row r="7145" spans="1:7" x14ac:dyDescent="0.25">
      <c r="A7145" s="31" t="s">
        <v>1051</v>
      </c>
      <c r="B7145" s="31"/>
      <c r="C7145" s="32">
        <v>4</v>
      </c>
      <c r="D7145" s="32">
        <v>0.85</v>
      </c>
      <c r="E7145" s="32"/>
      <c r="F7145" s="32">
        <v>1.35</v>
      </c>
      <c r="G7145" s="32">
        <f t="shared" si="78"/>
        <v>4.59</v>
      </c>
    </row>
    <row r="7146" spans="1:7" x14ac:dyDescent="0.25">
      <c r="A7146" s="31" t="s">
        <v>1051</v>
      </c>
      <c r="B7146" s="31"/>
      <c r="C7146" s="32">
        <v>5</v>
      </c>
      <c r="D7146" s="32">
        <v>0.85</v>
      </c>
      <c r="E7146" s="32"/>
      <c r="F7146" s="32">
        <v>1.35</v>
      </c>
      <c r="G7146" s="32">
        <f t="shared" si="78"/>
        <v>5.7375000000000007</v>
      </c>
    </row>
    <row r="7147" spans="1:7" x14ac:dyDescent="0.25">
      <c r="A7147" s="31" t="s">
        <v>1052</v>
      </c>
      <c r="B7147" s="31"/>
      <c r="C7147" s="32">
        <v>42.5</v>
      </c>
      <c r="D7147" s="32">
        <v>0.4</v>
      </c>
      <c r="E7147" s="32">
        <v>0.3</v>
      </c>
      <c r="F7147" s="32">
        <v>-1</v>
      </c>
      <c r="G7147" s="32">
        <f t="shared" si="78"/>
        <v>-5.0999999999999996</v>
      </c>
    </row>
    <row r="7148" spans="1:7" x14ac:dyDescent="0.25">
      <c r="A7148" s="31" t="s">
        <v>1052</v>
      </c>
      <c r="B7148" s="31"/>
      <c r="C7148" s="32">
        <v>35.1</v>
      </c>
      <c r="D7148" s="32">
        <v>0.4</v>
      </c>
      <c r="E7148" s="32">
        <v>0.3</v>
      </c>
      <c r="F7148" s="32">
        <v>-1</v>
      </c>
      <c r="G7148" s="32">
        <f t="shared" si="78"/>
        <v>-4.2119999999999997</v>
      </c>
    </row>
    <row r="7149" spans="1:7" x14ac:dyDescent="0.25">
      <c r="A7149" s="31" t="s">
        <v>1052</v>
      </c>
      <c r="B7149" s="31"/>
      <c r="C7149" s="32">
        <v>4</v>
      </c>
      <c r="D7149" s="32">
        <v>0.3</v>
      </c>
      <c r="E7149" s="32"/>
      <c r="F7149" s="32">
        <v>-1</v>
      </c>
      <c r="G7149" s="32">
        <f t="shared" si="78"/>
        <v>-1.2</v>
      </c>
    </row>
    <row r="7150" spans="1:7" x14ac:dyDescent="0.25">
      <c r="A7150" s="31" t="s">
        <v>1052</v>
      </c>
      <c r="B7150" s="31"/>
      <c r="C7150" s="32">
        <v>5</v>
      </c>
      <c r="D7150" s="32">
        <v>0.3</v>
      </c>
      <c r="E7150" s="32"/>
      <c r="F7150" s="32">
        <v>-1</v>
      </c>
      <c r="G7150" s="32">
        <f t="shared" si="78"/>
        <v>-1.5</v>
      </c>
    </row>
    <row r="7152" spans="1:7" ht="45" customHeight="1" x14ac:dyDescent="0.25">
      <c r="A7152" s="28" t="s">
        <v>2415</v>
      </c>
      <c r="B7152" s="28" t="s">
        <v>1011</v>
      </c>
      <c r="C7152" s="28" t="s">
        <v>100</v>
      </c>
      <c r="D7152" s="29" t="s">
        <v>40</v>
      </c>
      <c r="E7152" s="71" t="s">
        <v>101</v>
      </c>
      <c r="F7152" s="71" t="s">
        <v>101</v>
      </c>
      <c r="G7152" s="30">
        <f>SUM(G7153:G7161)</f>
        <v>33.933899999999994</v>
      </c>
    </row>
    <row r="7153" spans="1:7" x14ac:dyDescent="0.25">
      <c r="A7153" s="31" t="s">
        <v>1048</v>
      </c>
      <c r="B7153" s="31"/>
      <c r="C7153" s="32"/>
      <c r="D7153" s="32"/>
      <c r="E7153" s="32"/>
      <c r="F7153" s="32"/>
      <c r="G7153" s="32"/>
    </row>
    <row r="7154" spans="1:7" x14ac:dyDescent="0.25">
      <c r="A7154" s="31" t="s">
        <v>1051</v>
      </c>
      <c r="B7154" s="31"/>
      <c r="C7154" s="32">
        <v>42.5</v>
      </c>
      <c r="D7154" s="32">
        <v>0.4</v>
      </c>
      <c r="E7154" s="32">
        <v>0.85</v>
      </c>
      <c r="F7154" s="32">
        <v>1.35</v>
      </c>
      <c r="G7154" s="32">
        <f t="shared" ref="G7154:G7161" si="79">PRODUCT(C7154:F7154)</f>
        <v>19.5075</v>
      </c>
    </row>
    <row r="7155" spans="1:7" x14ac:dyDescent="0.25">
      <c r="A7155" s="31" t="s">
        <v>1051</v>
      </c>
      <c r="B7155" s="31"/>
      <c r="C7155" s="32">
        <v>35.1</v>
      </c>
      <c r="D7155" s="32">
        <v>0.4</v>
      </c>
      <c r="E7155" s="32">
        <v>0.85</v>
      </c>
      <c r="F7155" s="32">
        <v>1.35</v>
      </c>
      <c r="G7155" s="32">
        <f t="shared" si="79"/>
        <v>16.110900000000001</v>
      </c>
    </row>
    <row r="7156" spans="1:7" x14ac:dyDescent="0.25">
      <c r="A7156" s="31" t="s">
        <v>1051</v>
      </c>
      <c r="B7156" s="31"/>
      <c r="C7156" s="32">
        <v>4</v>
      </c>
      <c r="D7156" s="32">
        <v>0.85</v>
      </c>
      <c r="E7156" s="32"/>
      <c r="F7156" s="32">
        <v>1.35</v>
      </c>
      <c r="G7156" s="32">
        <f t="shared" si="79"/>
        <v>4.59</v>
      </c>
    </row>
    <row r="7157" spans="1:7" x14ac:dyDescent="0.25">
      <c r="A7157" s="31" t="s">
        <v>1051</v>
      </c>
      <c r="B7157" s="31"/>
      <c r="C7157" s="32">
        <v>5</v>
      </c>
      <c r="D7157" s="32">
        <v>0.85</v>
      </c>
      <c r="E7157" s="32"/>
      <c r="F7157" s="32">
        <v>1.35</v>
      </c>
      <c r="G7157" s="32">
        <f t="shared" si="79"/>
        <v>5.7375000000000007</v>
      </c>
    </row>
    <row r="7158" spans="1:7" x14ac:dyDescent="0.25">
      <c r="A7158" s="31" t="s">
        <v>1052</v>
      </c>
      <c r="B7158" s="31"/>
      <c r="C7158" s="32">
        <v>42.5</v>
      </c>
      <c r="D7158" s="32">
        <v>0.4</v>
      </c>
      <c r="E7158" s="32">
        <v>0.3</v>
      </c>
      <c r="F7158" s="32">
        <v>-1</v>
      </c>
      <c r="G7158" s="32">
        <f t="shared" si="79"/>
        <v>-5.0999999999999996</v>
      </c>
    </row>
    <row r="7159" spans="1:7" x14ac:dyDescent="0.25">
      <c r="A7159" s="31" t="s">
        <v>1052</v>
      </c>
      <c r="B7159" s="31"/>
      <c r="C7159" s="32">
        <v>35.1</v>
      </c>
      <c r="D7159" s="32">
        <v>0.4</v>
      </c>
      <c r="E7159" s="32">
        <v>0.3</v>
      </c>
      <c r="F7159" s="32">
        <v>-1</v>
      </c>
      <c r="G7159" s="32">
        <f t="shared" si="79"/>
        <v>-4.2119999999999997</v>
      </c>
    </row>
    <row r="7160" spans="1:7" x14ac:dyDescent="0.25">
      <c r="A7160" s="31" t="s">
        <v>1052</v>
      </c>
      <c r="B7160" s="31"/>
      <c r="C7160" s="32">
        <v>4</v>
      </c>
      <c r="D7160" s="32">
        <v>0.3</v>
      </c>
      <c r="E7160" s="32"/>
      <c r="F7160" s="32">
        <v>-1</v>
      </c>
      <c r="G7160" s="32">
        <f t="shared" si="79"/>
        <v>-1.2</v>
      </c>
    </row>
    <row r="7161" spans="1:7" x14ac:dyDescent="0.25">
      <c r="A7161" s="31" t="s">
        <v>1052</v>
      </c>
      <c r="B7161" s="31"/>
      <c r="C7161" s="32">
        <v>5</v>
      </c>
      <c r="D7161" s="32">
        <v>0.3</v>
      </c>
      <c r="E7161" s="32"/>
      <c r="F7161" s="32">
        <v>-1</v>
      </c>
      <c r="G7161" s="32">
        <f t="shared" si="79"/>
        <v>-1.5</v>
      </c>
    </row>
    <row r="7163" spans="1:7" ht="45" customHeight="1" x14ac:dyDescent="0.25">
      <c r="A7163" s="28" t="s">
        <v>2416</v>
      </c>
      <c r="B7163" s="28" t="s">
        <v>1011</v>
      </c>
      <c r="C7163" s="28" t="s">
        <v>102</v>
      </c>
      <c r="D7163" s="29" t="s">
        <v>40</v>
      </c>
      <c r="E7163" s="71" t="s">
        <v>103</v>
      </c>
      <c r="F7163" s="71" t="s">
        <v>103</v>
      </c>
      <c r="G7163" s="30">
        <f>SUM(G7164:G7168)</f>
        <v>9.325800000000001</v>
      </c>
    </row>
    <row r="7164" spans="1:7" x14ac:dyDescent="0.25">
      <c r="A7164" s="31" t="s">
        <v>1048</v>
      </c>
      <c r="B7164" s="31"/>
      <c r="C7164" s="32"/>
      <c r="D7164" s="32"/>
      <c r="E7164" s="32"/>
      <c r="F7164" s="32"/>
      <c r="G7164" s="32"/>
    </row>
    <row r="7165" spans="1:7" x14ac:dyDescent="0.25">
      <c r="A7165" s="31" t="s">
        <v>1049</v>
      </c>
      <c r="B7165" s="31"/>
      <c r="C7165" s="32">
        <v>42.5</v>
      </c>
      <c r="D7165" s="32">
        <v>0.4</v>
      </c>
      <c r="E7165" s="32">
        <v>0.15</v>
      </c>
      <c r="F7165" s="32">
        <v>1.35</v>
      </c>
      <c r="G7165" s="32">
        <f>PRODUCT(C7165:F7165)</f>
        <v>3.4424999999999999</v>
      </c>
    </row>
    <row r="7166" spans="1:7" x14ac:dyDescent="0.25">
      <c r="A7166" s="31" t="s">
        <v>1049</v>
      </c>
      <c r="B7166" s="31"/>
      <c r="C7166" s="32">
        <v>5</v>
      </c>
      <c r="D7166" s="32"/>
      <c r="E7166" s="32">
        <v>0.15</v>
      </c>
      <c r="F7166" s="32">
        <v>1.35</v>
      </c>
      <c r="G7166" s="32">
        <f>PRODUCT(C7166:F7166)</f>
        <v>1.0125000000000002</v>
      </c>
    </row>
    <row r="7167" spans="1:7" x14ac:dyDescent="0.25">
      <c r="A7167" s="31" t="s">
        <v>1050</v>
      </c>
      <c r="B7167" s="31"/>
      <c r="C7167" s="32">
        <v>35.1</v>
      </c>
      <c r="D7167" s="32">
        <v>0.4</v>
      </c>
      <c r="E7167" s="32">
        <v>0.2</v>
      </c>
      <c r="F7167" s="32">
        <v>1.35</v>
      </c>
      <c r="G7167" s="32">
        <f>PRODUCT(C7167:F7167)</f>
        <v>3.7908000000000008</v>
      </c>
    </row>
    <row r="7168" spans="1:7" x14ac:dyDescent="0.25">
      <c r="A7168" s="31" t="s">
        <v>1050</v>
      </c>
      <c r="B7168" s="31"/>
      <c r="C7168" s="32">
        <v>4</v>
      </c>
      <c r="D7168" s="32"/>
      <c r="E7168" s="32">
        <v>0.2</v>
      </c>
      <c r="F7168" s="32">
        <v>1.35</v>
      </c>
      <c r="G7168" s="32">
        <f>PRODUCT(C7168:F7168)</f>
        <v>1.08</v>
      </c>
    </row>
    <row r="7170" spans="1:7" ht="45" customHeight="1" x14ac:dyDescent="0.25">
      <c r="A7170" s="28" t="s">
        <v>2417</v>
      </c>
      <c r="B7170" s="28" t="s">
        <v>1011</v>
      </c>
      <c r="C7170" s="28" t="s">
        <v>104</v>
      </c>
      <c r="D7170" s="29" t="s">
        <v>40</v>
      </c>
      <c r="E7170" s="71" t="s">
        <v>105</v>
      </c>
      <c r="F7170" s="71" t="s">
        <v>105</v>
      </c>
      <c r="G7170" s="30">
        <f>SUM(G7171:G7175)</f>
        <v>9.325800000000001</v>
      </c>
    </row>
    <row r="7171" spans="1:7" x14ac:dyDescent="0.25">
      <c r="A7171" s="31" t="s">
        <v>1048</v>
      </c>
      <c r="B7171" s="31"/>
      <c r="C7171" s="32"/>
      <c r="D7171" s="32"/>
      <c r="E7171" s="32"/>
      <c r="F7171" s="32"/>
      <c r="G7171" s="32"/>
    </row>
    <row r="7172" spans="1:7" x14ac:dyDescent="0.25">
      <c r="A7172" s="31" t="s">
        <v>1049</v>
      </c>
      <c r="B7172" s="31"/>
      <c r="C7172" s="32">
        <v>42.5</v>
      </c>
      <c r="D7172" s="32">
        <v>0.4</v>
      </c>
      <c r="E7172" s="32">
        <v>0.15</v>
      </c>
      <c r="F7172" s="32">
        <v>1.35</v>
      </c>
      <c r="G7172" s="32">
        <f>PRODUCT(C7172:F7172)</f>
        <v>3.4424999999999999</v>
      </c>
    </row>
    <row r="7173" spans="1:7" x14ac:dyDescent="0.25">
      <c r="A7173" s="31" t="s">
        <v>1049</v>
      </c>
      <c r="B7173" s="31"/>
      <c r="C7173" s="32">
        <v>5</v>
      </c>
      <c r="D7173" s="32"/>
      <c r="E7173" s="32">
        <v>0.15</v>
      </c>
      <c r="F7173" s="32">
        <v>1.35</v>
      </c>
      <c r="G7173" s="32">
        <f>PRODUCT(C7173:F7173)</f>
        <v>1.0125000000000002</v>
      </c>
    </row>
    <row r="7174" spans="1:7" x14ac:dyDescent="0.25">
      <c r="A7174" s="31" t="s">
        <v>1050</v>
      </c>
      <c r="B7174" s="31"/>
      <c r="C7174" s="32">
        <v>35.1</v>
      </c>
      <c r="D7174" s="32">
        <v>0.4</v>
      </c>
      <c r="E7174" s="32">
        <v>0.2</v>
      </c>
      <c r="F7174" s="32">
        <v>1.35</v>
      </c>
      <c r="G7174" s="32">
        <f>PRODUCT(C7174:F7174)</f>
        <v>3.7908000000000008</v>
      </c>
    </row>
    <row r="7175" spans="1:7" x14ac:dyDescent="0.25">
      <c r="A7175" s="31" t="s">
        <v>1050</v>
      </c>
      <c r="B7175" s="31"/>
      <c r="C7175" s="32">
        <v>4</v>
      </c>
      <c r="D7175" s="32"/>
      <c r="E7175" s="32">
        <v>0.2</v>
      </c>
      <c r="F7175" s="32">
        <v>1.35</v>
      </c>
      <c r="G7175" s="32">
        <f>PRODUCT(C7175:F7175)</f>
        <v>1.08</v>
      </c>
    </row>
    <row r="7177" spans="1:7" ht="45" customHeight="1" x14ac:dyDescent="0.25">
      <c r="A7177" s="28" t="s">
        <v>2418</v>
      </c>
      <c r="B7177" s="28" t="s">
        <v>1011</v>
      </c>
      <c r="C7177" s="28" t="s">
        <v>106</v>
      </c>
      <c r="D7177" s="29" t="s">
        <v>40</v>
      </c>
      <c r="E7177" s="71" t="s">
        <v>107</v>
      </c>
      <c r="F7177" s="71" t="s">
        <v>107</v>
      </c>
      <c r="G7177" s="30">
        <f>SUM(G7178:G7178)</f>
        <v>0.5</v>
      </c>
    </row>
    <row r="7178" spans="1:7" x14ac:dyDescent="0.25">
      <c r="A7178" s="31"/>
      <c r="B7178" s="31"/>
      <c r="C7178" s="32">
        <v>0.5</v>
      </c>
      <c r="D7178" s="32"/>
      <c r="E7178" s="32"/>
      <c r="F7178" s="32"/>
      <c r="G7178" s="32">
        <f>PRODUCT(C7178:F7178)</f>
        <v>0.5</v>
      </c>
    </row>
    <row r="7180" spans="1:7" x14ac:dyDescent="0.25">
      <c r="B7180" t="s">
        <v>1009</v>
      </c>
      <c r="C7180" s="26" t="s">
        <v>6</v>
      </c>
      <c r="D7180" s="27" t="s">
        <v>7</v>
      </c>
      <c r="E7180" s="26" t="s">
        <v>8</v>
      </c>
    </row>
    <row r="7181" spans="1:7" x14ac:dyDescent="0.25">
      <c r="B7181" t="s">
        <v>1009</v>
      </c>
      <c r="C7181" s="26" t="s">
        <v>9</v>
      </c>
      <c r="D7181" s="27" t="s">
        <v>542</v>
      </c>
      <c r="E7181" s="26" t="s">
        <v>543</v>
      </c>
    </row>
    <row r="7182" spans="1:7" x14ac:dyDescent="0.25">
      <c r="B7182" t="s">
        <v>1009</v>
      </c>
      <c r="C7182" s="26" t="s">
        <v>11</v>
      </c>
      <c r="D7182" s="27" t="s">
        <v>7</v>
      </c>
      <c r="E7182" s="26" t="s">
        <v>12</v>
      </c>
    </row>
    <row r="7184" spans="1:7" ht="45" customHeight="1" x14ac:dyDescent="0.25">
      <c r="A7184" s="28" t="s">
        <v>2419</v>
      </c>
      <c r="B7184" s="28" t="s">
        <v>1011</v>
      </c>
      <c r="C7184" s="28" t="s">
        <v>14</v>
      </c>
      <c r="D7184" s="29" t="s">
        <v>15</v>
      </c>
      <c r="E7184" s="71" t="s">
        <v>16</v>
      </c>
      <c r="F7184" s="71" t="s">
        <v>16</v>
      </c>
      <c r="G7184" s="30">
        <f>SUM(G7185:G7185)</f>
        <v>35</v>
      </c>
    </row>
    <row r="7185" spans="1:7" x14ac:dyDescent="0.25">
      <c r="A7185" s="31"/>
      <c r="B7185" s="31"/>
      <c r="C7185" s="32">
        <v>35</v>
      </c>
      <c r="D7185" s="32"/>
      <c r="E7185" s="32"/>
      <c r="F7185" s="32"/>
      <c r="G7185" s="32">
        <f>PRODUCT(C7185:F7185)</f>
        <v>35</v>
      </c>
    </row>
    <row r="7187" spans="1:7" ht="45" customHeight="1" x14ac:dyDescent="0.25">
      <c r="A7187" s="28" t="s">
        <v>2420</v>
      </c>
      <c r="B7187" s="28" t="s">
        <v>1011</v>
      </c>
      <c r="C7187" s="28" t="s">
        <v>17</v>
      </c>
      <c r="D7187" s="29" t="s">
        <v>18</v>
      </c>
      <c r="E7187" s="71" t="s">
        <v>19</v>
      </c>
      <c r="F7187" s="71" t="s">
        <v>19</v>
      </c>
      <c r="G7187" s="30">
        <f>SUM(G7188:G7188)</f>
        <v>7</v>
      </c>
    </row>
    <row r="7188" spans="1:7" x14ac:dyDescent="0.25">
      <c r="A7188" s="31"/>
      <c r="B7188" s="31"/>
      <c r="C7188" s="32">
        <v>7</v>
      </c>
      <c r="D7188" s="32"/>
      <c r="E7188" s="32"/>
      <c r="F7188" s="32"/>
      <c r="G7188" s="32">
        <f>PRODUCT(C7188:F7188)</f>
        <v>7</v>
      </c>
    </row>
    <row r="7190" spans="1:7" ht="45" customHeight="1" x14ac:dyDescent="0.25">
      <c r="A7190" s="28" t="s">
        <v>2421</v>
      </c>
      <c r="B7190" s="28" t="s">
        <v>1011</v>
      </c>
      <c r="C7190" s="28" t="s">
        <v>20</v>
      </c>
      <c r="D7190" s="29" t="s">
        <v>18</v>
      </c>
      <c r="E7190" s="71" t="s">
        <v>21</v>
      </c>
      <c r="F7190" s="71" t="s">
        <v>21</v>
      </c>
      <c r="G7190" s="30">
        <f>SUM(G7191:G7191)</f>
        <v>3</v>
      </c>
    </row>
    <row r="7191" spans="1:7" x14ac:dyDescent="0.25">
      <c r="A7191" s="31"/>
      <c r="B7191" s="31"/>
      <c r="C7191" s="32">
        <v>3</v>
      </c>
      <c r="D7191" s="32"/>
      <c r="E7191" s="32"/>
      <c r="F7191" s="32"/>
      <c r="G7191" s="32">
        <f>PRODUCT(C7191:F7191)</f>
        <v>3</v>
      </c>
    </row>
    <row r="7193" spans="1:7" ht="45" customHeight="1" x14ac:dyDescent="0.25">
      <c r="A7193" s="28" t="s">
        <v>2422</v>
      </c>
      <c r="B7193" s="28" t="s">
        <v>1011</v>
      </c>
      <c r="C7193" s="28" t="s">
        <v>22</v>
      </c>
      <c r="D7193" s="29" t="s">
        <v>15</v>
      </c>
      <c r="E7193" s="71" t="s">
        <v>23</v>
      </c>
      <c r="F7193" s="71" t="s">
        <v>23</v>
      </c>
      <c r="G7193" s="30">
        <f>SUM(G7194:G7194)</f>
        <v>70</v>
      </c>
    </row>
    <row r="7194" spans="1:7" x14ac:dyDescent="0.25">
      <c r="A7194" s="31"/>
      <c r="B7194" s="31"/>
      <c r="C7194" s="32">
        <v>70</v>
      </c>
      <c r="D7194" s="32"/>
      <c r="E7194" s="32"/>
      <c r="F7194" s="32"/>
      <c r="G7194" s="32">
        <f>PRODUCT(C7194:F7194)</f>
        <v>70</v>
      </c>
    </row>
    <row r="7196" spans="1:7" ht="45" customHeight="1" x14ac:dyDescent="0.25">
      <c r="A7196" s="28" t="s">
        <v>2423</v>
      </c>
      <c r="B7196" s="28" t="s">
        <v>1011</v>
      </c>
      <c r="C7196" s="28" t="s">
        <v>24</v>
      </c>
      <c r="D7196" s="29" t="s">
        <v>18</v>
      </c>
      <c r="E7196" s="71" t="s">
        <v>25</v>
      </c>
      <c r="F7196" s="71" t="s">
        <v>25</v>
      </c>
      <c r="G7196" s="30">
        <f>SUM(G7197:G7199)</f>
        <v>7</v>
      </c>
    </row>
    <row r="7197" spans="1:7" x14ac:dyDescent="0.25">
      <c r="A7197" s="31" t="s">
        <v>1016</v>
      </c>
      <c r="B7197" s="31"/>
      <c r="C7197" s="32">
        <v>4</v>
      </c>
      <c r="D7197" s="32"/>
      <c r="E7197" s="32"/>
      <c r="F7197" s="32"/>
      <c r="G7197" s="32">
        <f>PRODUCT(C7197:F7197)</f>
        <v>4</v>
      </c>
    </row>
    <row r="7198" spans="1:7" x14ac:dyDescent="0.25">
      <c r="A7198" s="31" t="s">
        <v>1017</v>
      </c>
      <c r="B7198" s="31"/>
      <c r="C7198" s="32">
        <v>2</v>
      </c>
      <c r="D7198" s="32"/>
      <c r="E7198" s="32"/>
      <c r="F7198" s="32"/>
      <c r="G7198" s="32">
        <f>PRODUCT(C7198:F7198)</f>
        <v>2</v>
      </c>
    </row>
    <row r="7199" spans="1:7" x14ac:dyDescent="0.25">
      <c r="A7199" s="31" t="s">
        <v>1018</v>
      </c>
      <c r="B7199" s="31"/>
      <c r="C7199" s="32">
        <v>1</v>
      </c>
      <c r="D7199" s="32"/>
      <c r="E7199" s="32"/>
      <c r="F7199" s="32"/>
      <c r="G7199" s="32">
        <f>PRODUCT(C7199:F7199)</f>
        <v>1</v>
      </c>
    </row>
    <row r="7201" spans="1:7" ht="45" customHeight="1" x14ac:dyDescent="0.25">
      <c r="A7201" s="28" t="s">
        <v>2424</v>
      </c>
      <c r="B7201" s="28" t="s">
        <v>1011</v>
      </c>
      <c r="C7201" s="28" t="s">
        <v>26</v>
      </c>
      <c r="D7201" s="29" t="s">
        <v>18</v>
      </c>
      <c r="E7201" s="71" t="s">
        <v>27</v>
      </c>
      <c r="F7201" s="71" t="s">
        <v>27</v>
      </c>
      <c r="G7201" s="30">
        <f>SUM(G7202:G7203)</f>
        <v>3</v>
      </c>
    </row>
    <row r="7202" spans="1:7" x14ac:dyDescent="0.25">
      <c r="A7202" s="31" t="s">
        <v>1020</v>
      </c>
      <c r="B7202" s="31"/>
      <c r="C7202" s="32">
        <v>2</v>
      </c>
      <c r="D7202" s="32"/>
      <c r="E7202" s="32"/>
      <c r="F7202" s="32"/>
      <c r="G7202" s="32">
        <f>PRODUCT(C7202:F7202)</f>
        <v>2</v>
      </c>
    </row>
    <row r="7203" spans="1:7" x14ac:dyDescent="0.25">
      <c r="A7203" s="31" t="s">
        <v>1021</v>
      </c>
      <c r="B7203" s="31"/>
      <c r="C7203" s="32">
        <v>1</v>
      </c>
      <c r="D7203" s="32"/>
      <c r="E7203" s="32"/>
      <c r="F7203" s="32"/>
      <c r="G7203" s="32">
        <f>PRODUCT(C7203:F7203)</f>
        <v>1</v>
      </c>
    </row>
    <row r="7205" spans="1:7" ht="45" customHeight="1" x14ac:dyDescent="0.25">
      <c r="A7205" s="28" t="s">
        <v>2425</v>
      </c>
      <c r="B7205" s="28" t="s">
        <v>1011</v>
      </c>
      <c r="C7205" s="28" t="s">
        <v>28</v>
      </c>
      <c r="D7205" s="29" t="s">
        <v>18</v>
      </c>
      <c r="E7205" s="71" t="s">
        <v>29</v>
      </c>
      <c r="F7205" s="71" t="s">
        <v>29</v>
      </c>
      <c r="G7205" s="30">
        <f>SUM(G7206:G7208)</f>
        <v>6</v>
      </c>
    </row>
    <row r="7206" spans="1:7" x14ac:dyDescent="0.25">
      <c r="A7206" s="31" t="s">
        <v>1023</v>
      </c>
      <c r="B7206" s="31"/>
      <c r="C7206" s="32">
        <v>1</v>
      </c>
      <c r="D7206" s="32"/>
      <c r="E7206" s="32"/>
      <c r="F7206" s="32"/>
      <c r="G7206" s="32">
        <f>PRODUCT(C7206:F7206)</f>
        <v>1</v>
      </c>
    </row>
    <row r="7207" spans="1:7" x14ac:dyDescent="0.25">
      <c r="A7207" s="31" t="s">
        <v>1024</v>
      </c>
      <c r="B7207" s="31"/>
      <c r="C7207" s="32">
        <v>4</v>
      </c>
      <c r="D7207" s="32"/>
      <c r="E7207" s="32"/>
      <c r="F7207" s="32"/>
      <c r="G7207" s="32">
        <f>PRODUCT(C7207:F7207)</f>
        <v>4</v>
      </c>
    </row>
    <row r="7208" spans="1:7" x14ac:dyDescent="0.25">
      <c r="A7208" s="31" t="s">
        <v>1025</v>
      </c>
      <c r="B7208" s="31"/>
      <c r="C7208" s="32">
        <v>1</v>
      </c>
      <c r="D7208" s="32"/>
      <c r="E7208" s="32"/>
      <c r="F7208" s="32"/>
      <c r="G7208" s="32">
        <f>PRODUCT(C7208:F7208)</f>
        <v>1</v>
      </c>
    </row>
    <row r="7210" spans="1:7" ht="45" customHeight="1" x14ac:dyDescent="0.25">
      <c r="A7210" s="28" t="s">
        <v>2426</v>
      </c>
      <c r="B7210" s="28" t="s">
        <v>1011</v>
      </c>
      <c r="C7210" s="28" t="s">
        <v>30</v>
      </c>
      <c r="D7210" s="29" t="s">
        <v>31</v>
      </c>
      <c r="E7210" s="71" t="s">
        <v>32</v>
      </c>
      <c r="F7210" s="71" t="s">
        <v>32</v>
      </c>
      <c r="G7210" s="30">
        <f>SUM(G7211:G7211)</f>
        <v>9</v>
      </c>
    </row>
    <row r="7211" spans="1:7" x14ac:dyDescent="0.25">
      <c r="A7211" s="31"/>
      <c r="B7211" s="31"/>
      <c r="C7211" s="32">
        <v>9</v>
      </c>
      <c r="D7211" s="32"/>
      <c r="E7211" s="32"/>
      <c r="F7211" s="32"/>
      <c r="G7211" s="32">
        <f>PRODUCT(C7211:F7211)</f>
        <v>9</v>
      </c>
    </row>
    <row r="7213" spans="1:7" ht="45" customHeight="1" x14ac:dyDescent="0.25">
      <c r="A7213" s="28" t="s">
        <v>2427</v>
      </c>
      <c r="B7213" s="28" t="s">
        <v>1011</v>
      </c>
      <c r="C7213" s="28" t="s">
        <v>33</v>
      </c>
      <c r="D7213" s="29" t="s">
        <v>31</v>
      </c>
      <c r="E7213" s="71" t="s">
        <v>34</v>
      </c>
      <c r="F7213" s="71" t="s">
        <v>34</v>
      </c>
      <c r="G7213" s="30">
        <f>SUM(G7214:G7214)</f>
        <v>9</v>
      </c>
    </row>
    <row r="7214" spans="1:7" x14ac:dyDescent="0.25">
      <c r="A7214" s="31"/>
      <c r="B7214" s="31"/>
      <c r="C7214" s="32">
        <v>9</v>
      </c>
      <c r="D7214" s="32"/>
      <c r="E7214" s="32"/>
      <c r="F7214" s="32"/>
      <c r="G7214" s="32">
        <f>PRODUCT(C7214:F7214)</f>
        <v>9</v>
      </c>
    </row>
    <row r="7216" spans="1:7" x14ac:dyDescent="0.25">
      <c r="B7216" t="s">
        <v>1009</v>
      </c>
      <c r="C7216" s="26" t="s">
        <v>6</v>
      </c>
      <c r="D7216" s="27" t="s">
        <v>7</v>
      </c>
      <c r="E7216" s="26" t="s">
        <v>8</v>
      </c>
    </row>
    <row r="7217" spans="1:7" x14ac:dyDescent="0.25">
      <c r="B7217" t="s">
        <v>1009</v>
      </c>
      <c r="C7217" s="26" t="s">
        <v>9</v>
      </c>
      <c r="D7217" s="27" t="s">
        <v>542</v>
      </c>
      <c r="E7217" s="26" t="s">
        <v>543</v>
      </c>
    </row>
    <row r="7218" spans="1:7" x14ac:dyDescent="0.25">
      <c r="B7218" t="s">
        <v>1009</v>
      </c>
      <c r="C7218" s="26" t="s">
        <v>11</v>
      </c>
      <c r="D7218" s="27" t="s">
        <v>36</v>
      </c>
      <c r="E7218" s="26" t="s">
        <v>37</v>
      </c>
    </row>
    <row r="7220" spans="1:7" ht="45" customHeight="1" x14ac:dyDescent="0.25">
      <c r="A7220" s="28" t="s">
        <v>2428</v>
      </c>
      <c r="B7220" s="28" t="s">
        <v>1011</v>
      </c>
      <c r="C7220" s="28" t="s">
        <v>39</v>
      </c>
      <c r="D7220" s="29" t="s">
        <v>40</v>
      </c>
      <c r="E7220" s="71" t="s">
        <v>41</v>
      </c>
      <c r="F7220" s="71" t="s">
        <v>41</v>
      </c>
      <c r="G7220" s="30">
        <f>SUM(G7221:G7221)</f>
        <v>2</v>
      </c>
    </row>
    <row r="7221" spans="1:7" x14ac:dyDescent="0.25">
      <c r="A7221" s="31"/>
      <c r="B7221" s="31"/>
      <c r="C7221" s="32">
        <v>2</v>
      </c>
      <c r="D7221" s="32"/>
      <c r="E7221" s="32"/>
      <c r="F7221" s="32"/>
      <c r="G7221" s="32">
        <f>PRODUCT(C7221:F7221)</f>
        <v>2</v>
      </c>
    </row>
    <row r="7223" spans="1:7" x14ac:dyDescent="0.25">
      <c r="B7223" t="s">
        <v>1009</v>
      </c>
      <c r="C7223" s="26" t="s">
        <v>6</v>
      </c>
      <c r="D7223" s="27" t="s">
        <v>7</v>
      </c>
      <c r="E7223" s="26" t="s">
        <v>8</v>
      </c>
    </row>
    <row r="7224" spans="1:7" x14ac:dyDescent="0.25">
      <c r="B7224" t="s">
        <v>1009</v>
      </c>
      <c r="C7224" s="26" t="s">
        <v>9</v>
      </c>
      <c r="D7224" s="27" t="s">
        <v>542</v>
      </c>
      <c r="E7224" s="26" t="s">
        <v>543</v>
      </c>
    </row>
    <row r="7225" spans="1:7" x14ac:dyDescent="0.25">
      <c r="B7225" t="s">
        <v>1009</v>
      </c>
      <c r="C7225" s="26" t="s">
        <v>11</v>
      </c>
      <c r="D7225" s="27" t="s">
        <v>42</v>
      </c>
      <c r="E7225" s="26" t="s">
        <v>43</v>
      </c>
    </row>
    <row r="7227" spans="1:7" ht="45" customHeight="1" x14ac:dyDescent="0.25">
      <c r="A7227" s="28" t="s">
        <v>2429</v>
      </c>
      <c r="B7227" s="28" t="s">
        <v>1011</v>
      </c>
      <c r="C7227" s="28" t="s">
        <v>45</v>
      </c>
      <c r="D7227" s="29" t="s">
        <v>31</v>
      </c>
      <c r="E7227" s="71" t="s">
        <v>46</v>
      </c>
      <c r="F7227" s="71" t="s">
        <v>46</v>
      </c>
      <c r="G7227" s="30">
        <f>SUM(G7228:G7228)</f>
        <v>14.040000000000001</v>
      </c>
    </row>
    <row r="7228" spans="1:7" x14ac:dyDescent="0.25">
      <c r="A7228" s="31"/>
      <c r="B7228" s="31"/>
      <c r="C7228" s="32">
        <v>35.1</v>
      </c>
      <c r="D7228" s="32">
        <v>0.4</v>
      </c>
      <c r="E7228" s="32"/>
      <c r="F7228" s="32"/>
      <c r="G7228" s="32">
        <f>PRODUCT(C7228:F7228)</f>
        <v>14.040000000000001</v>
      </c>
    </row>
    <row r="7230" spans="1:7" ht="45" customHeight="1" x14ac:dyDescent="0.25">
      <c r="A7230" s="28" t="s">
        <v>2430</v>
      </c>
      <c r="B7230" s="28" t="s">
        <v>1011</v>
      </c>
      <c r="C7230" s="28" t="s">
        <v>47</v>
      </c>
      <c r="D7230" s="29" t="s">
        <v>31</v>
      </c>
      <c r="E7230" s="71" t="s">
        <v>48</v>
      </c>
      <c r="F7230" s="71" t="s">
        <v>48</v>
      </c>
      <c r="G7230" s="30">
        <f>SUM(G7231:G7231)</f>
        <v>4</v>
      </c>
    </row>
    <row r="7231" spans="1:7" x14ac:dyDescent="0.25">
      <c r="A7231" s="31"/>
      <c r="B7231" s="31"/>
      <c r="C7231" s="32">
        <v>4</v>
      </c>
      <c r="D7231" s="32"/>
      <c r="E7231" s="32"/>
      <c r="F7231" s="32"/>
      <c r="G7231" s="32">
        <f>PRODUCT(C7231:F7231)</f>
        <v>4</v>
      </c>
    </row>
    <row r="7233" spans="1:7" x14ac:dyDescent="0.25">
      <c r="B7233" t="s">
        <v>1009</v>
      </c>
      <c r="C7233" s="26" t="s">
        <v>6</v>
      </c>
      <c r="D7233" s="27" t="s">
        <v>7</v>
      </c>
      <c r="E7233" s="26" t="s">
        <v>8</v>
      </c>
    </row>
    <row r="7234" spans="1:7" x14ac:dyDescent="0.25">
      <c r="B7234" t="s">
        <v>1009</v>
      </c>
      <c r="C7234" s="26" t="s">
        <v>9</v>
      </c>
      <c r="D7234" s="27" t="s">
        <v>542</v>
      </c>
      <c r="E7234" s="26" t="s">
        <v>543</v>
      </c>
    </row>
    <row r="7235" spans="1:7" x14ac:dyDescent="0.25">
      <c r="B7235" t="s">
        <v>1009</v>
      </c>
      <c r="C7235" s="26" t="s">
        <v>11</v>
      </c>
      <c r="D7235" s="27" t="s">
        <v>53</v>
      </c>
      <c r="E7235" s="26" t="s">
        <v>54</v>
      </c>
    </row>
    <row r="7237" spans="1:7" ht="45" customHeight="1" x14ac:dyDescent="0.25">
      <c r="A7237" s="28" t="s">
        <v>2431</v>
      </c>
      <c r="B7237" s="28" t="s">
        <v>1011</v>
      </c>
      <c r="C7237" s="28" t="s">
        <v>56</v>
      </c>
      <c r="D7237" s="29" t="s">
        <v>40</v>
      </c>
      <c r="E7237" s="71" t="s">
        <v>57</v>
      </c>
      <c r="F7237" s="71" t="s">
        <v>57</v>
      </c>
      <c r="G7237" s="30">
        <f>SUM(G7238:G7238)</f>
        <v>11.934000000000001</v>
      </c>
    </row>
    <row r="7238" spans="1:7" x14ac:dyDescent="0.25">
      <c r="A7238" s="31"/>
      <c r="B7238" s="31"/>
      <c r="C7238" s="32">
        <v>35.1</v>
      </c>
      <c r="D7238" s="32">
        <v>0.4</v>
      </c>
      <c r="E7238" s="32">
        <v>0.85</v>
      </c>
      <c r="F7238" s="32"/>
      <c r="G7238" s="32">
        <f>PRODUCT(C7238:F7238)</f>
        <v>11.934000000000001</v>
      </c>
    </row>
    <row r="7240" spans="1:7" ht="45" customHeight="1" x14ac:dyDescent="0.25">
      <c r="A7240" s="28" t="s">
        <v>2432</v>
      </c>
      <c r="B7240" s="28" t="s">
        <v>1011</v>
      </c>
      <c r="C7240" s="28" t="s">
        <v>58</v>
      </c>
      <c r="D7240" s="29" t="s">
        <v>40</v>
      </c>
      <c r="E7240" s="71" t="s">
        <v>59</v>
      </c>
      <c r="F7240" s="71" t="s">
        <v>59</v>
      </c>
      <c r="G7240" s="30">
        <f>SUM(G7241:G7241)</f>
        <v>3.4</v>
      </c>
    </row>
    <row r="7241" spans="1:7" x14ac:dyDescent="0.25">
      <c r="A7241" s="31"/>
      <c r="B7241" s="31"/>
      <c r="C7241" s="32">
        <v>4</v>
      </c>
      <c r="D7241" s="32">
        <v>0.85</v>
      </c>
      <c r="E7241" s="32"/>
      <c r="F7241" s="32"/>
      <c r="G7241" s="32">
        <f>PRODUCT(C7241:F7241)</f>
        <v>3.4</v>
      </c>
    </row>
    <row r="7243" spans="1:7" ht="45" customHeight="1" x14ac:dyDescent="0.25">
      <c r="A7243" s="28" t="s">
        <v>2433</v>
      </c>
      <c r="B7243" s="28" t="s">
        <v>1011</v>
      </c>
      <c r="C7243" s="28" t="s">
        <v>60</v>
      </c>
      <c r="D7243" s="29" t="s">
        <v>40</v>
      </c>
      <c r="E7243" s="71" t="s">
        <v>61</v>
      </c>
      <c r="F7243" s="71" t="s">
        <v>61</v>
      </c>
      <c r="G7243" s="30">
        <f>SUM(G7244:G7244)</f>
        <v>7.7220000000000013</v>
      </c>
    </row>
    <row r="7244" spans="1:7" x14ac:dyDescent="0.25">
      <c r="A7244" s="31"/>
      <c r="B7244" s="31"/>
      <c r="C7244" s="32">
        <v>35.1</v>
      </c>
      <c r="D7244" s="32">
        <v>0.4</v>
      </c>
      <c r="E7244" s="32">
        <v>0.55000000000000004</v>
      </c>
      <c r="F7244" s="32"/>
      <c r="G7244" s="32">
        <f>PRODUCT(C7244:F7244)</f>
        <v>7.7220000000000013</v>
      </c>
    </row>
    <row r="7246" spans="1:7" ht="45" customHeight="1" x14ac:dyDescent="0.25">
      <c r="A7246" s="28" t="s">
        <v>2434</v>
      </c>
      <c r="B7246" s="28" t="s">
        <v>1011</v>
      </c>
      <c r="C7246" s="28" t="s">
        <v>62</v>
      </c>
      <c r="D7246" s="29" t="s">
        <v>40</v>
      </c>
      <c r="E7246" s="71" t="s">
        <v>63</v>
      </c>
      <c r="F7246" s="71" t="s">
        <v>63</v>
      </c>
      <c r="G7246" s="30">
        <f>SUM(G7247:G7247)</f>
        <v>2.2000000000000002</v>
      </c>
    </row>
    <row r="7247" spans="1:7" x14ac:dyDescent="0.25">
      <c r="A7247" s="31"/>
      <c r="B7247" s="31"/>
      <c r="C7247" s="32">
        <v>4</v>
      </c>
      <c r="D7247" s="32">
        <v>0.55000000000000004</v>
      </c>
      <c r="E7247" s="32"/>
      <c r="F7247" s="32"/>
      <c r="G7247" s="32">
        <f>PRODUCT(C7247:F7247)</f>
        <v>2.2000000000000002</v>
      </c>
    </row>
    <row r="7249" spans="1:7" ht="45" customHeight="1" x14ac:dyDescent="0.25">
      <c r="A7249" s="28" t="s">
        <v>2435</v>
      </c>
      <c r="B7249" s="28" t="s">
        <v>1011</v>
      </c>
      <c r="C7249" s="28" t="s">
        <v>64</v>
      </c>
      <c r="D7249" s="29" t="s">
        <v>40</v>
      </c>
      <c r="E7249" s="71" t="s">
        <v>65</v>
      </c>
      <c r="F7249" s="71" t="s">
        <v>65</v>
      </c>
      <c r="G7249" s="30">
        <f>SUM(G7250:G7250)</f>
        <v>4.2119999999999997</v>
      </c>
    </row>
    <row r="7250" spans="1:7" x14ac:dyDescent="0.25">
      <c r="A7250" s="31"/>
      <c r="B7250" s="31"/>
      <c r="C7250" s="32">
        <v>35.1</v>
      </c>
      <c r="D7250" s="32">
        <v>0.4</v>
      </c>
      <c r="E7250" s="32">
        <v>0.3</v>
      </c>
      <c r="F7250" s="32"/>
      <c r="G7250" s="32">
        <f>PRODUCT(C7250:F7250)</f>
        <v>4.2119999999999997</v>
      </c>
    </row>
    <row r="7252" spans="1:7" ht="45" customHeight="1" x14ac:dyDescent="0.25">
      <c r="A7252" s="28" t="s">
        <v>2436</v>
      </c>
      <c r="B7252" s="28" t="s">
        <v>1011</v>
      </c>
      <c r="C7252" s="28" t="s">
        <v>66</v>
      </c>
      <c r="D7252" s="29" t="s">
        <v>40</v>
      </c>
      <c r="E7252" s="71" t="s">
        <v>67</v>
      </c>
      <c r="F7252" s="71" t="s">
        <v>67</v>
      </c>
      <c r="G7252" s="30">
        <f>SUM(G7253:G7253)</f>
        <v>1.2</v>
      </c>
    </row>
    <row r="7253" spans="1:7" x14ac:dyDescent="0.25">
      <c r="A7253" s="31"/>
      <c r="B7253" s="31"/>
      <c r="C7253" s="32">
        <v>4</v>
      </c>
      <c r="D7253" s="32">
        <v>0.3</v>
      </c>
      <c r="E7253" s="32"/>
      <c r="F7253" s="32"/>
      <c r="G7253" s="32">
        <f>PRODUCT(C7253:F7253)</f>
        <v>1.2</v>
      </c>
    </row>
    <row r="7255" spans="1:7" x14ac:dyDescent="0.25">
      <c r="B7255" t="s">
        <v>1009</v>
      </c>
      <c r="C7255" s="26" t="s">
        <v>6</v>
      </c>
      <c r="D7255" s="27" t="s">
        <v>7</v>
      </c>
      <c r="E7255" s="26" t="s">
        <v>8</v>
      </c>
    </row>
    <row r="7256" spans="1:7" x14ac:dyDescent="0.25">
      <c r="B7256" t="s">
        <v>1009</v>
      </c>
      <c r="C7256" s="26" t="s">
        <v>9</v>
      </c>
      <c r="D7256" s="27" t="s">
        <v>542</v>
      </c>
      <c r="E7256" s="26" t="s">
        <v>543</v>
      </c>
    </row>
    <row r="7257" spans="1:7" x14ac:dyDescent="0.25">
      <c r="B7257" t="s">
        <v>1009</v>
      </c>
      <c r="C7257" s="26" t="s">
        <v>11</v>
      </c>
      <c r="D7257" s="27" t="s">
        <v>68</v>
      </c>
      <c r="E7257" s="26" t="s">
        <v>69</v>
      </c>
    </row>
    <row r="7259" spans="1:7" ht="45" customHeight="1" x14ac:dyDescent="0.25">
      <c r="A7259" s="28" t="s">
        <v>2437</v>
      </c>
      <c r="B7259" s="28" t="s">
        <v>1011</v>
      </c>
      <c r="C7259" s="28" t="s">
        <v>71</v>
      </c>
      <c r="D7259" s="29" t="s">
        <v>15</v>
      </c>
      <c r="E7259" s="71" t="s">
        <v>72</v>
      </c>
      <c r="F7259" s="71" t="s">
        <v>72</v>
      </c>
      <c r="G7259" s="30">
        <f>SUM(G7260:G7260)</f>
        <v>35.1</v>
      </c>
    </row>
    <row r="7260" spans="1:7" x14ac:dyDescent="0.25">
      <c r="A7260" s="31"/>
      <c r="B7260" s="31"/>
      <c r="C7260" s="32">
        <v>35.1</v>
      </c>
      <c r="D7260" s="32"/>
      <c r="E7260" s="32"/>
      <c r="F7260" s="32"/>
      <c r="G7260" s="32">
        <f>PRODUCT(C7260:F7260)</f>
        <v>35.1</v>
      </c>
    </row>
    <row r="7262" spans="1:7" ht="45" customHeight="1" x14ac:dyDescent="0.25">
      <c r="A7262" s="28" t="s">
        <v>2438</v>
      </c>
      <c r="B7262" s="28" t="s">
        <v>1011</v>
      </c>
      <c r="C7262" s="28" t="s">
        <v>75</v>
      </c>
      <c r="D7262" s="29" t="s">
        <v>15</v>
      </c>
      <c r="E7262" s="71" t="s">
        <v>76</v>
      </c>
      <c r="F7262" s="71" t="s">
        <v>76</v>
      </c>
      <c r="G7262" s="30">
        <f>SUM(G7263:G7263)</f>
        <v>35.1</v>
      </c>
    </row>
    <row r="7263" spans="1:7" x14ac:dyDescent="0.25">
      <c r="A7263" s="31"/>
      <c r="B7263" s="31"/>
      <c r="C7263" s="32">
        <v>35.1</v>
      </c>
      <c r="D7263" s="32"/>
      <c r="E7263" s="32"/>
      <c r="F7263" s="32"/>
      <c r="G7263" s="32">
        <f>PRODUCT(C7263:F7263)</f>
        <v>35.1</v>
      </c>
    </row>
    <row r="7265" spans="1:7" x14ac:dyDescent="0.25">
      <c r="B7265" t="s">
        <v>1009</v>
      </c>
      <c r="C7265" s="26" t="s">
        <v>6</v>
      </c>
      <c r="D7265" s="27" t="s">
        <v>7</v>
      </c>
      <c r="E7265" s="26" t="s">
        <v>8</v>
      </c>
    </row>
    <row r="7266" spans="1:7" x14ac:dyDescent="0.25">
      <c r="B7266" t="s">
        <v>1009</v>
      </c>
      <c r="C7266" s="26" t="s">
        <v>9</v>
      </c>
      <c r="D7266" s="27" t="s">
        <v>542</v>
      </c>
      <c r="E7266" s="26" t="s">
        <v>543</v>
      </c>
    </row>
    <row r="7267" spans="1:7" x14ac:dyDescent="0.25">
      <c r="B7267" t="s">
        <v>1009</v>
      </c>
      <c r="C7267" s="26" t="s">
        <v>11</v>
      </c>
      <c r="D7267" s="27" t="s">
        <v>79</v>
      </c>
      <c r="E7267" s="26" t="s">
        <v>80</v>
      </c>
    </row>
    <row r="7269" spans="1:7" ht="45" customHeight="1" x14ac:dyDescent="0.25">
      <c r="A7269" s="28" t="s">
        <v>2439</v>
      </c>
      <c r="B7269" s="28" t="s">
        <v>1011</v>
      </c>
      <c r="C7269" s="28" t="s">
        <v>166</v>
      </c>
      <c r="D7269" s="29" t="s">
        <v>18</v>
      </c>
      <c r="E7269" s="71" t="s">
        <v>167</v>
      </c>
      <c r="F7269" s="71" t="s">
        <v>167</v>
      </c>
      <c r="G7269" s="30">
        <f>SUM(G7270:G7270)</f>
        <v>1</v>
      </c>
    </row>
    <row r="7270" spans="1:7" x14ac:dyDescent="0.25">
      <c r="A7270" s="31"/>
      <c r="B7270" s="31"/>
      <c r="C7270" s="32">
        <v>1</v>
      </c>
      <c r="D7270" s="32"/>
      <c r="E7270" s="32"/>
      <c r="F7270" s="32"/>
      <c r="G7270" s="32">
        <f>PRODUCT(C7270:F7270)</f>
        <v>1</v>
      </c>
    </row>
    <row r="7272" spans="1:7" ht="45" customHeight="1" x14ac:dyDescent="0.25">
      <c r="A7272" s="28" t="s">
        <v>2440</v>
      </c>
      <c r="B7272" s="28" t="s">
        <v>1011</v>
      </c>
      <c r="C7272" s="28" t="s">
        <v>126</v>
      </c>
      <c r="D7272" s="29" t="s">
        <v>18</v>
      </c>
      <c r="E7272" s="71" t="s">
        <v>127</v>
      </c>
      <c r="F7272" s="71" t="s">
        <v>127</v>
      </c>
      <c r="G7272" s="30">
        <f>SUM(G7273:G7273)</f>
        <v>1</v>
      </c>
    </row>
    <row r="7273" spans="1:7" x14ac:dyDescent="0.25">
      <c r="A7273" s="31"/>
      <c r="B7273" s="31"/>
      <c r="C7273" s="32">
        <v>1</v>
      </c>
      <c r="D7273" s="32"/>
      <c r="E7273" s="32"/>
      <c r="F7273" s="32"/>
      <c r="G7273" s="32">
        <f>PRODUCT(C7273:F7273)</f>
        <v>1</v>
      </c>
    </row>
    <row r="7275" spans="1:7" x14ac:dyDescent="0.25">
      <c r="B7275" t="s">
        <v>1009</v>
      </c>
      <c r="C7275" s="26" t="s">
        <v>6</v>
      </c>
      <c r="D7275" s="27" t="s">
        <v>7</v>
      </c>
      <c r="E7275" s="26" t="s">
        <v>8</v>
      </c>
    </row>
    <row r="7276" spans="1:7" x14ac:dyDescent="0.25">
      <c r="B7276" t="s">
        <v>1009</v>
      </c>
      <c r="C7276" s="26" t="s">
        <v>9</v>
      </c>
      <c r="D7276" s="27" t="s">
        <v>542</v>
      </c>
      <c r="E7276" s="26" t="s">
        <v>543</v>
      </c>
    </row>
    <row r="7277" spans="1:7" x14ac:dyDescent="0.25">
      <c r="B7277" t="s">
        <v>1009</v>
      </c>
      <c r="C7277" s="26" t="s">
        <v>11</v>
      </c>
      <c r="D7277" s="27" t="s">
        <v>84</v>
      </c>
      <c r="E7277" s="26" t="s">
        <v>85</v>
      </c>
    </row>
    <row r="7279" spans="1:7" ht="45" customHeight="1" x14ac:dyDescent="0.25">
      <c r="A7279" s="28" t="s">
        <v>2441</v>
      </c>
      <c r="B7279" s="28" t="s">
        <v>1011</v>
      </c>
      <c r="C7279" s="28" t="s">
        <v>87</v>
      </c>
      <c r="D7279" s="29" t="s">
        <v>31</v>
      </c>
      <c r="E7279" s="71" t="s">
        <v>88</v>
      </c>
      <c r="F7279" s="71" t="s">
        <v>88</v>
      </c>
      <c r="G7279" s="30">
        <f>SUM(G7280:G7281)</f>
        <v>18.04</v>
      </c>
    </row>
    <row r="7280" spans="1:7" x14ac:dyDescent="0.25">
      <c r="A7280" s="31"/>
      <c r="B7280" s="31"/>
      <c r="C7280" s="32">
        <v>35.1</v>
      </c>
      <c r="D7280" s="32">
        <v>0.4</v>
      </c>
      <c r="E7280" s="32"/>
      <c r="F7280" s="32"/>
      <c r="G7280" s="32">
        <f>PRODUCT(C7280:F7280)</f>
        <v>14.040000000000001</v>
      </c>
    </row>
    <row r="7281" spans="1:7" x14ac:dyDescent="0.25">
      <c r="A7281" s="31"/>
      <c r="B7281" s="31"/>
      <c r="C7281" s="32">
        <v>4</v>
      </c>
      <c r="D7281" s="32"/>
      <c r="E7281" s="32"/>
      <c r="F7281" s="32"/>
      <c r="G7281" s="32">
        <f>PRODUCT(C7281:F7281)</f>
        <v>4</v>
      </c>
    </row>
    <row r="7283" spans="1:7" ht="45" customHeight="1" x14ac:dyDescent="0.25">
      <c r="A7283" s="28" t="s">
        <v>2442</v>
      </c>
      <c r="B7283" s="28" t="s">
        <v>1011</v>
      </c>
      <c r="C7283" s="28" t="s">
        <v>89</v>
      </c>
      <c r="D7283" s="29" t="s">
        <v>40</v>
      </c>
      <c r="E7283" s="71" t="s">
        <v>90</v>
      </c>
      <c r="F7283" s="71" t="s">
        <v>90</v>
      </c>
      <c r="G7283" s="30">
        <f>SUM(G7284:G7285)</f>
        <v>1.8040000000000003</v>
      </c>
    </row>
    <row r="7284" spans="1:7" x14ac:dyDescent="0.25">
      <c r="A7284" s="31"/>
      <c r="B7284" s="31"/>
      <c r="C7284" s="32">
        <v>35.1</v>
      </c>
      <c r="D7284" s="32">
        <v>0.4</v>
      </c>
      <c r="E7284" s="32">
        <v>0.1</v>
      </c>
      <c r="F7284" s="32"/>
      <c r="G7284" s="32">
        <f>PRODUCT(C7284:F7284)</f>
        <v>1.4040000000000001</v>
      </c>
    </row>
    <row r="7285" spans="1:7" x14ac:dyDescent="0.25">
      <c r="A7285" s="31"/>
      <c r="B7285" s="31"/>
      <c r="C7285" s="32">
        <v>4</v>
      </c>
      <c r="D7285" s="32"/>
      <c r="E7285" s="32">
        <v>0.1</v>
      </c>
      <c r="F7285" s="32"/>
      <c r="G7285" s="32">
        <f>PRODUCT(C7285:F7285)</f>
        <v>0.4</v>
      </c>
    </row>
    <row r="7287" spans="1:7" x14ac:dyDescent="0.25">
      <c r="B7287" t="s">
        <v>1009</v>
      </c>
      <c r="C7287" s="26" t="s">
        <v>6</v>
      </c>
      <c r="D7287" s="27" t="s">
        <v>7</v>
      </c>
      <c r="E7287" s="26" t="s">
        <v>8</v>
      </c>
    </row>
    <row r="7288" spans="1:7" x14ac:dyDescent="0.25">
      <c r="B7288" t="s">
        <v>1009</v>
      </c>
      <c r="C7288" s="26" t="s">
        <v>9</v>
      </c>
      <c r="D7288" s="27" t="s">
        <v>542</v>
      </c>
      <c r="E7288" s="26" t="s">
        <v>543</v>
      </c>
    </row>
    <row r="7289" spans="1:7" x14ac:dyDescent="0.25">
      <c r="B7289" t="s">
        <v>1009</v>
      </c>
      <c r="C7289" s="26" t="s">
        <v>11</v>
      </c>
      <c r="D7289" s="27" t="s">
        <v>93</v>
      </c>
      <c r="E7289" s="26" t="s">
        <v>94</v>
      </c>
    </row>
    <row r="7291" spans="1:7" ht="45" customHeight="1" x14ac:dyDescent="0.25">
      <c r="A7291" s="28" t="s">
        <v>2443</v>
      </c>
      <c r="B7291" s="28" t="s">
        <v>1011</v>
      </c>
      <c r="C7291" s="28" t="s">
        <v>96</v>
      </c>
      <c r="D7291" s="29" t="s">
        <v>40</v>
      </c>
      <c r="E7291" s="71" t="s">
        <v>97</v>
      </c>
      <c r="F7291" s="71" t="s">
        <v>97</v>
      </c>
      <c r="G7291" s="30">
        <f>SUM(G7292:G7298)</f>
        <v>18.942000000000004</v>
      </c>
    </row>
    <row r="7292" spans="1:7" x14ac:dyDescent="0.25">
      <c r="A7292" s="31" t="s">
        <v>1048</v>
      </c>
      <c r="B7292" s="31"/>
      <c r="C7292" s="32"/>
      <c r="D7292" s="32"/>
      <c r="E7292" s="32"/>
      <c r="F7292" s="32"/>
      <c r="G7292" s="32"/>
    </row>
    <row r="7293" spans="1:7" x14ac:dyDescent="0.25">
      <c r="A7293" s="31" t="s">
        <v>1049</v>
      </c>
      <c r="B7293" s="31"/>
      <c r="C7293" s="32">
        <v>35.1</v>
      </c>
      <c r="D7293" s="32">
        <v>0.4</v>
      </c>
      <c r="E7293" s="32">
        <v>0.15</v>
      </c>
      <c r="F7293" s="32">
        <v>1.35</v>
      </c>
      <c r="G7293" s="32">
        <f t="shared" ref="G7293:G7298" si="80">PRODUCT(C7293:F7293)</f>
        <v>2.8431000000000002</v>
      </c>
    </row>
    <row r="7294" spans="1:7" x14ac:dyDescent="0.25">
      <c r="A7294" s="31" t="s">
        <v>1049</v>
      </c>
      <c r="B7294" s="31"/>
      <c r="C7294" s="32">
        <v>4</v>
      </c>
      <c r="D7294" s="32"/>
      <c r="E7294" s="32">
        <v>0.15</v>
      </c>
      <c r="F7294" s="32">
        <v>1.35</v>
      </c>
      <c r="G7294" s="32">
        <f t="shared" si="80"/>
        <v>0.81</v>
      </c>
    </row>
    <row r="7295" spans="1:7" x14ac:dyDescent="0.25">
      <c r="A7295" s="31" t="s">
        <v>1051</v>
      </c>
      <c r="B7295" s="31"/>
      <c r="C7295" s="32">
        <v>35.1</v>
      </c>
      <c r="D7295" s="32">
        <v>0.4</v>
      </c>
      <c r="E7295" s="32">
        <v>0.85</v>
      </c>
      <c r="F7295" s="32">
        <v>1.35</v>
      </c>
      <c r="G7295" s="32">
        <f t="shared" si="80"/>
        <v>16.110900000000001</v>
      </c>
    </row>
    <row r="7296" spans="1:7" x14ac:dyDescent="0.25">
      <c r="A7296" s="31" t="s">
        <v>1051</v>
      </c>
      <c r="B7296" s="31"/>
      <c r="C7296" s="32">
        <v>4</v>
      </c>
      <c r="D7296" s="32">
        <v>0.85</v>
      </c>
      <c r="E7296" s="32"/>
      <c r="F7296" s="32">
        <v>1.35</v>
      </c>
      <c r="G7296" s="32">
        <f t="shared" si="80"/>
        <v>4.59</v>
      </c>
    </row>
    <row r="7297" spans="1:7" x14ac:dyDescent="0.25">
      <c r="A7297" s="31" t="s">
        <v>1052</v>
      </c>
      <c r="B7297" s="31"/>
      <c r="C7297" s="32">
        <v>35.1</v>
      </c>
      <c r="D7297" s="32">
        <v>0.4</v>
      </c>
      <c r="E7297" s="32">
        <v>0.3</v>
      </c>
      <c r="F7297" s="32">
        <v>-1</v>
      </c>
      <c r="G7297" s="32">
        <f t="shared" si="80"/>
        <v>-4.2119999999999997</v>
      </c>
    </row>
    <row r="7298" spans="1:7" x14ac:dyDescent="0.25">
      <c r="A7298" s="31" t="s">
        <v>1052</v>
      </c>
      <c r="B7298" s="31"/>
      <c r="C7298" s="32">
        <v>4</v>
      </c>
      <c r="D7298" s="32">
        <v>0.3</v>
      </c>
      <c r="E7298" s="32"/>
      <c r="F7298" s="32">
        <v>-1</v>
      </c>
      <c r="G7298" s="32">
        <f t="shared" si="80"/>
        <v>-1.2</v>
      </c>
    </row>
    <row r="7300" spans="1:7" ht="45" customHeight="1" x14ac:dyDescent="0.25">
      <c r="A7300" s="28" t="s">
        <v>2444</v>
      </c>
      <c r="B7300" s="28" t="s">
        <v>1011</v>
      </c>
      <c r="C7300" s="28" t="s">
        <v>98</v>
      </c>
      <c r="D7300" s="29" t="s">
        <v>40</v>
      </c>
      <c r="E7300" s="71" t="s">
        <v>99</v>
      </c>
      <c r="F7300" s="71" t="s">
        <v>99</v>
      </c>
      <c r="G7300" s="30">
        <f>SUM(G7301:G7305)</f>
        <v>15.288900000000002</v>
      </c>
    </row>
    <row r="7301" spans="1:7" x14ac:dyDescent="0.25">
      <c r="A7301" s="31" t="s">
        <v>1048</v>
      </c>
      <c r="B7301" s="31"/>
      <c r="C7301" s="32"/>
      <c r="D7301" s="32"/>
      <c r="E7301" s="32"/>
      <c r="F7301" s="32"/>
      <c r="G7301" s="32"/>
    </row>
    <row r="7302" spans="1:7" x14ac:dyDescent="0.25">
      <c r="A7302" s="31" t="s">
        <v>1051</v>
      </c>
      <c r="B7302" s="31"/>
      <c r="C7302" s="32">
        <v>35.1</v>
      </c>
      <c r="D7302" s="32">
        <v>0.4</v>
      </c>
      <c r="E7302" s="32">
        <v>0.85</v>
      </c>
      <c r="F7302" s="32">
        <v>1.35</v>
      </c>
      <c r="G7302" s="32">
        <f>PRODUCT(C7302:F7302)</f>
        <v>16.110900000000001</v>
      </c>
    </row>
    <row r="7303" spans="1:7" x14ac:dyDescent="0.25">
      <c r="A7303" s="31" t="s">
        <v>1051</v>
      </c>
      <c r="B7303" s="31"/>
      <c r="C7303" s="32">
        <v>4</v>
      </c>
      <c r="D7303" s="32">
        <v>0.85</v>
      </c>
      <c r="E7303" s="32"/>
      <c r="F7303" s="32">
        <v>1.35</v>
      </c>
      <c r="G7303" s="32">
        <f>PRODUCT(C7303:F7303)</f>
        <v>4.59</v>
      </c>
    </row>
    <row r="7304" spans="1:7" x14ac:dyDescent="0.25">
      <c r="A7304" s="31" t="s">
        <v>1052</v>
      </c>
      <c r="B7304" s="31"/>
      <c r="C7304" s="32">
        <v>35.1</v>
      </c>
      <c r="D7304" s="32">
        <v>0.4</v>
      </c>
      <c r="E7304" s="32">
        <v>0.3</v>
      </c>
      <c r="F7304" s="32">
        <v>-1</v>
      </c>
      <c r="G7304" s="32">
        <f>PRODUCT(C7304:F7304)</f>
        <v>-4.2119999999999997</v>
      </c>
    </row>
    <row r="7305" spans="1:7" x14ac:dyDescent="0.25">
      <c r="A7305" s="31" t="s">
        <v>1052</v>
      </c>
      <c r="B7305" s="31"/>
      <c r="C7305" s="32">
        <v>4</v>
      </c>
      <c r="D7305" s="32">
        <v>0.3</v>
      </c>
      <c r="E7305" s="32"/>
      <c r="F7305" s="32">
        <v>-1</v>
      </c>
      <c r="G7305" s="32">
        <f>PRODUCT(C7305:F7305)</f>
        <v>-1.2</v>
      </c>
    </row>
    <row r="7307" spans="1:7" ht="45" customHeight="1" x14ac:dyDescent="0.25">
      <c r="A7307" s="28" t="s">
        <v>2445</v>
      </c>
      <c r="B7307" s="28" t="s">
        <v>1011</v>
      </c>
      <c r="C7307" s="28" t="s">
        <v>100</v>
      </c>
      <c r="D7307" s="29" t="s">
        <v>40</v>
      </c>
      <c r="E7307" s="71" t="s">
        <v>101</v>
      </c>
      <c r="F7307" s="71" t="s">
        <v>101</v>
      </c>
      <c r="G7307" s="30">
        <f>SUM(G7308:G7312)</f>
        <v>15.288900000000002</v>
      </c>
    </row>
    <row r="7308" spans="1:7" x14ac:dyDescent="0.25">
      <c r="A7308" s="31" t="s">
        <v>1048</v>
      </c>
      <c r="B7308" s="31"/>
      <c r="C7308" s="32"/>
      <c r="D7308" s="32"/>
      <c r="E7308" s="32"/>
      <c r="F7308" s="32"/>
      <c r="G7308" s="32"/>
    </row>
    <row r="7309" spans="1:7" x14ac:dyDescent="0.25">
      <c r="A7309" s="31" t="s">
        <v>1051</v>
      </c>
      <c r="B7309" s="31"/>
      <c r="C7309" s="32">
        <v>35.1</v>
      </c>
      <c r="D7309" s="32">
        <v>0.4</v>
      </c>
      <c r="E7309" s="32">
        <v>0.85</v>
      </c>
      <c r="F7309" s="32">
        <v>1.35</v>
      </c>
      <c r="G7309" s="32">
        <f>PRODUCT(C7309:F7309)</f>
        <v>16.110900000000001</v>
      </c>
    </row>
    <row r="7310" spans="1:7" x14ac:dyDescent="0.25">
      <c r="A7310" s="31" t="s">
        <v>1051</v>
      </c>
      <c r="B7310" s="31"/>
      <c r="C7310" s="32">
        <v>4</v>
      </c>
      <c r="D7310" s="32">
        <v>0.85</v>
      </c>
      <c r="E7310" s="32"/>
      <c r="F7310" s="32">
        <v>1.35</v>
      </c>
      <c r="G7310" s="32">
        <f>PRODUCT(C7310:F7310)</f>
        <v>4.59</v>
      </c>
    </row>
    <row r="7311" spans="1:7" x14ac:dyDescent="0.25">
      <c r="A7311" s="31" t="s">
        <v>1052</v>
      </c>
      <c r="B7311" s="31"/>
      <c r="C7311" s="32">
        <v>35.1</v>
      </c>
      <c r="D7311" s="32">
        <v>0.4</v>
      </c>
      <c r="E7311" s="32">
        <v>0.3</v>
      </c>
      <c r="F7311" s="32">
        <v>-1</v>
      </c>
      <c r="G7311" s="32">
        <f>PRODUCT(C7311:F7311)</f>
        <v>-4.2119999999999997</v>
      </c>
    </row>
    <row r="7312" spans="1:7" x14ac:dyDescent="0.25">
      <c r="A7312" s="31" t="s">
        <v>1052</v>
      </c>
      <c r="B7312" s="31"/>
      <c r="C7312" s="32">
        <v>4</v>
      </c>
      <c r="D7312" s="32">
        <v>0.3</v>
      </c>
      <c r="E7312" s="32"/>
      <c r="F7312" s="32">
        <v>-1</v>
      </c>
      <c r="G7312" s="32">
        <f>PRODUCT(C7312:F7312)</f>
        <v>-1.2</v>
      </c>
    </row>
    <row r="7314" spans="1:7" ht="45" customHeight="1" x14ac:dyDescent="0.25">
      <c r="A7314" s="28" t="s">
        <v>2446</v>
      </c>
      <c r="B7314" s="28" t="s">
        <v>1011</v>
      </c>
      <c r="C7314" s="28" t="s">
        <v>102</v>
      </c>
      <c r="D7314" s="29" t="s">
        <v>40</v>
      </c>
      <c r="E7314" s="71" t="s">
        <v>103</v>
      </c>
      <c r="F7314" s="71" t="s">
        <v>103</v>
      </c>
      <c r="G7314" s="30">
        <f>SUM(G7315:G7317)</f>
        <v>3.6531000000000002</v>
      </c>
    </row>
    <row r="7315" spans="1:7" x14ac:dyDescent="0.25">
      <c r="A7315" s="31" t="s">
        <v>1048</v>
      </c>
      <c r="B7315" s="31"/>
      <c r="C7315" s="32"/>
      <c r="D7315" s="32"/>
      <c r="E7315" s="32"/>
      <c r="F7315" s="32"/>
      <c r="G7315" s="32"/>
    </row>
    <row r="7316" spans="1:7" x14ac:dyDescent="0.25">
      <c r="A7316" s="31" t="s">
        <v>1049</v>
      </c>
      <c r="B7316" s="31"/>
      <c r="C7316" s="32">
        <v>35.1</v>
      </c>
      <c r="D7316" s="32">
        <v>0.4</v>
      </c>
      <c r="E7316" s="32">
        <v>0.15</v>
      </c>
      <c r="F7316" s="32">
        <v>1.35</v>
      </c>
      <c r="G7316" s="32">
        <f>PRODUCT(C7316:F7316)</f>
        <v>2.8431000000000002</v>
      </c>
    </row>
    <row r="7317" spans="1:7" x14ac:dyDescent="0.25">
      <c r="A7317" s="31" t="s">
        <v>1049</v>
      </c>
      <c r="B7317" s="31"/>
      <c r="C7317" s="32">
        <v>4</v>
      </c>
      <c r="D7317" s="32"/>
      <c r="E7317" s="32">
        <v>0.15</v>
      </c>
      <c r="F7317" s="32">
        <v>1.35</v>
      </c>
      <c r="G7317" s="32">
        <f>PRODUCT(C7317:F7317)</f>
        <v>0.81</v>
      </c>
    </row>
    <row r="7319" spans="1:7" ht="45" customHeight="1" x14ac:dyDescent="0.25">
      <c r="A7319" s="28" t="s">
        <v>2447</v>
      </c>
      <c r="B7319" s="28" t="s">
        <v>1011</v>
      </c>
      <c r="C7319" s="28" t="s">
        <v>104</v>
      </c>
      <c r="D7319" s="29" t="s">
        <v>40</v>
      </c>
      <c r="E7319" s="71" t="s">
        <v>105</v>
      </c>
      <c r="F7319" s="71" t="s">
        <v>105</v>
      </c>
      <c r="G7319" s="30">
        <f>SUM(G7320:G7322)</f>
        <v>3.6531000000000002</v>
      </c>
    </row>
    <row r="7320" spans="1:7" x14ac:dyDescent="0.25">
      <c r="A7320" s="31" t="s">
        <v>1048</v>
      </c>
      <c r="B7320" s="31"/>
      <c r="C7320" s="32"/>
      <c r="D7320" s="32"/>
      <c r="E7320" s="32"/>
      <c r="F7320" s="32"/>
      <c r="G7320" s="32"/>
    </row>
    <row r="7321" spans="1:7" x14ac:dyDescent="0.25">
      <c r="A7321" s="31" t="s">
        <v>1049</v>
      </c>
      <c r="B7321" s="31"/>
      <c r="C7321" s="32">
        <v>35.1</v>
      </c>
      <c r="D7321" s="32">
        <v>0.4</v>
      </c>
      <c r="E7321" s="32">
        <v>0.15</v>
      </c>
      <c r="F7321" s="32">
        <v>1.35</v>
      </c>
      <c r="G7321" s="32">
        <f>PRODUCT(C7321:F7321)</f>
        <v>2.8431000000000002</v>
      </c>
    </row>
    <row r="7322" spans="1:7" x14ac:dyDescent="0.25">
      <c r="A7322" s="31" t="s">
        <v>1049</v>
      </c>
      <c r="B7322" s="31"/>
      <c r="C7322" s="32">
        <v>4</v>
      </c>
      <c r="D7322" s="32"/>
      <c r="E7322" s="32">
        <v>0.15</v>
      </c>
      <c r="F7322" s="32">
        <v>1.35</v>
      </c>
      <c r="G7322" s="32">
        <f>PRODUCT(C7322:F7322)</f>
        <v>0.81</v>
      </c>
    </row>
    <row r="7324" spans="1:7" ht="45" customHeight="1" x14ac:dyDescent="0.25">
      <c r="A7324" s="28" t="s">
        <v>2448</v>
      </c>
      <c r="B7324" s="28" t="s">
        <v>1011</v>
      </c>
      <c r="C7324" s="28" t="s">
        <v>106</v>
      </c>
      <c r="D7324" s="29" t="s">
        <v>40</v>
      </c>
      <c r="E7324" s="71" t="s">
        <v>107</v>
      </c>
      <c r="F7324" s="71" t="s">
        <v>107</v>
      </c>
      <c r="G7324" s="30">
        <f>SUM(G7325:G7325)</f>
        <v>0.5</v>
      </c>
    </row>
    <row r="7325" spans="1:7" x14ac:dyDescent="0.25">
      <c r="A7325" s="31"/>
      <c r="B7325" s="31"/>
      <c r="C7325" s="32">
        <v>0.5</v>
      </c>
      <c r="D7325" s="32"/>
      <c r="E7325" s="32"/>
      <c r="F7325" s="32"/>
      <c r="G7325" s="32">
        <f>PRODUCT(C7325:F7325)</f>
        <v>0.5</v>
      </c>
    </row>
    <row r="7327" spans="1:7" x14ac:dyDescent="0.25">
      <c r="B7327" t="s">
        <v>1009</v>
      </c>
      <c r="C7327" s="26" t="s">
        <v>6</v>
      </c>
      <c r="D7327" s="27" t="s">
        <v>7</v>
      </c>
      <c r="E7327" s="26" t="s">
        <v>8</v>
      </c>
    </row>
    <row r="7328" spans="1:7" x14ac:dyDescent="0.25">
      <c r="B7328" t="s">
        <v>1009</v>
      </c>
      <c r="C7328" s="26" t="s">
        <v>9</v>
      </c>
      <c r="D7328" s="27" t="s">
        <v>552</v>
      </c>
      <c r="E7328" s="26" t="s">
        <v>553</v>
      </c>
    </row>
    <row r="7329" spans="1:7" x14ac:dyDescent="0.25">
      <c r="B7329" t="s">
        <v>1009</v>
      </c>
      <c r="C7329" s="26" t="s">
        <v>11</v>
      </c>
      <c r="D7329" s="27" t="s">
        <v>7</v>
      </c>
      <c r="E7329" s="26" t="s">
        <v>12</v>
      </c>
    </row>
    <row r="7331" spans="1:7" ht="45" customHeight="1" x14ac:dyDescent="0.25">
      <c r="A7331" s="28" t="s">
        <v>2449</v>
      </c>
      <c r="B7331" s="28" t="s">
        <v>1011</v>
      </c>
      <c r="C7331" s="28" t="s">
        <v>14</v>
      </c>
      <c r="D7331" s="29" t="s">
        <v>15</v>
      </c>
      <c r="E7331" s="71" t="s">
        <v>16</v>
      </c>
      <c r="F7331" s="71" t="s">
        <v>16</v>
      </c>
      <c r="G7331" s="30">
        <f>SUM(G7332:G7332)</f>
        <v>120</v>
      </c>
    </row>
    <row r="7332" spans="1:7" x14ac:dyDescent="0.25">
      <c r="A7332" s="31"/>
      <c r="B7332" s="31"/>
      <c r="C7332" s="32">
        <v>120</v>
      </c>
      <c r="D7332" s="32"/>
      <c r="E7332" s="32"/>
      <c r="F7332" s="32"/>
      <c r="G7332" s="32">
        <f>PRODUCT(C7332:F7332)</f>
        <v>120</v>
      </c>
    </row>
    <row r="7334" spans="1:7" ht="45" customHeight="1" x14ac:dyDescent="0.25">
      <c r="A7334" s="28" t="s">
        <v>2450</v>
      </c>
      <c r="B7334" s="28" t="s">
        <v>1011</v>
      </c>
      <c r="C7334" s="28" t="s">
        <v>17</v>
      </c>
      <c r="D7334" s="29" t="s">
        <v>18</v>
      </c>
      <c r="E7334" s="71" t="s">
        <v>19</v>
      </c>
      <c r="F7334" s="71" t="s">
        <v>19</v>
      </c>
      <c r="G7334" s="30">
        <f>SUM(G7335:G7335)</f>
        <v>30</v>
      </c>
    </row>
    <row r="7335" spans="1:7" x14ac:dyDescent="0.25">
      <c r="A7335" s="31"/>
      <c r="B7335" s="31"/>
      <c r="C7335" s="32">
        <v>30</v>
      </c>
      <c r="D7335" s="32"/>
      <c r="E7335" s="32"/>
      <c r="F7335" s="32"/>
      <c r="G7335" s="32">
        <f>PRODUCT(C7335:F7335)</f>
        <v>30</v>
      </c>
    </row>
    <row r="7337" spans="1:7" ht="45" customHeight="1" x14ac:dyDescent="0.25">
      <c r="A7337" s="28" t="s">
        <v>2451</v>
      </c>
      <c r="B7337" s="28" t="s">
        <v>1011</v>
      </c>
      <c r="C7337" s="28" t="s">
        <v>20</v>
      </c>
      <c r="D7337" s="29" t="s">
        <v>18</v>
      </c>
      <c r="E7337" s="71" t="s">
        <v>21</v>
      </c>
      <c r="F7337" s="71" t="s">
        <v>21</v>
      </c>
      <c r="G7337" s="30">
        <f>SUM(G7338:G7338)</f>
        <v>15</v>
      </c>
    </row>
    <row r="7338" spans="1:7" x14ac:dyDescent="0.25">
      <c r="A7338" s="31"/>
      <c r="B7338" s="31"/>
      <c r="C7338" s="32">
        <v>15</v>
      </c>
      <c r="D7338" s="32"/>
      <c r="E7338" s="32"/>
      <c r="F7338" s="32"/>
      <c r="G7338" s="32">
        <f>PRODUCT(C7338:F7338)</f>
        <v>15</v>
      </c>
    </row>
    <row r="7340" spans="1:7" ht="45" customHeight="1" x14ac:dyDescent="0.25">
      <c r="A7340" s="28" t="s">
        <v>2452</v>
      </c>
      <c r="B7340" s="28" t="s">
        <v>1011</v>
      </c>
      <c r="C7340" s="28" t="s">
        <v>22</v>
      </c>
      <c r="D7340" s="29" t="s">
        <v>15</v>
      </c>
      <c r="E7340" s="71" t="s">
        <v>23</v>
      </c>
      <c r="F7340" s="71" t="s">
        <v>23</v>
      </c>
      <c r="G7340" s="30">
        <f>SUM(G7341:G7341)</f>
        <v>350</v>
      </c>
    </row>
    <row r="7341" spans="1:7" x14ac:dyDescent="0.25">
      <c r="A7341" s="31"/>
      <c r="B7341" s="31"/>
      <c r="C7341" s="32">
        <v>350</v>
      </c>
      <c r="D7341" s="32"/>
      <c r="E7341" s="32"/>
      <c r="F7341" s="32"/>
      <c r="G7341" s="32">
        <f>PRODUCT(C7341:F7341)</f>
        <v>350</v>
      </c>
    </row>
    <row r="7343" spans="1:7" ht="45" customHeight="1" x14ac:dyDescent="0.25">
      <c r="A7343" s="28" t="s">
        <v>2453</v>
      </c>
      <c r="B7343" s="28" t="s">
        <v>1011</v>
      </c>
      <c r="C7343" s="28" t="s">
        <v>24</v>
      </c>
      <c r="D7343" s="29" t="s">
        <v>18</v>
      </c>
      <c r="E7343" s="71" t="s">
        <v>25</v>
      </c>
      <c r="F7343" s="71" t="s">
        <v>25</v>
      </c>
      <c r="G7343" s="30">
        <f>SUM(G7344:G7346)</f>
        <v>21</v>
      </c>
    </row>
    <row r="7344" spans="1:7" x14ac:dyDescent="0.25">
      <c r="A7344" s="31" t="s">
        <v>1016</v>
      </c>
      <c r="B7344" s="31"/>
      <c r="C7344" s="32">
        <v>18</v>
      </c>
      <c r="D7344" s="32"/>
      <c r="E7344" s="32"/>
      <c r="F7344" s="32"/>
      <c r="G7344" s="32">
        <f>PRODUCT(C7344:F7344)</f>
        <v>18</v>
      </c>
    </row>
    <row r="7345" spans="1:7" x14ac:dyDescent="0.25">
      <c r="A7345" s="31" t="s">
        <v>1017</v>
      </c>
      <c r="B7345" s="31"/>
      <c r="C7345" s="32">
        <v>2</v>
      </c>
      <c r="D7345" s="32"/>
      <c r="E7345" s="32"/>
      <c r="F7345" s="32"/>
      <c r="G7345" s="32">
        <f>PRODUCT(C7345:F7345)</f>
        <v>2</v>
      </c>
    </row>
    <row r="7346" spans="1:7" x14ac:dyDescent="0.25">
      <c r="A7346" s="31" t="s">
        <v>1018</v>
      </c>
      <c r="B7346" s="31"/>
      <c r="C7346" s="32">
        <v>1</v>
      </c>
      <c r="D7346" s="32"/>
      <c r="E7346" s="32"/>
      <c r="F7346" s="32"/>
      <c r="G7346" s="32">
        <f>PRODUCT(C7346:F7346)</f>
        <v>1</v>
      </c>
    </row>
    <row r="7348" spans="1:7" ht="45" customHeight="1" x14ac:dyDescent="0.25">
      <c r="A7348" s="28" t="s">
        <v>2454</v>
      </c>
      <c r="B7348" s="28" t="s">
        <v>1011</v>
      </c>
      <c r="C7348" s="28" t="s">
        <v>26</v>
      </c>
      <c r="D7348" s="29" t="s">
        <v>18</v>
      </c>
      <c r="E7348" s="71" t="s">
        <v>27</v>
      </c>
      <c r="F7348" s="71" t="s">
        <v>27</v>
      </c>
      <c r="G7348" s="30">
        <f>SUM(G7349:G7350)</f>
        <v>3</v>
      </c>
    </row>
    <row r="7349" spans="1:7" x14ac:dyDescent="0.25">
      <c r="A7349" s="31" t="s">
        <v>1020</v>
      </c>
      <c r="B7349" s="31"/>
      <c r="C7349" s="32">
        <v>2</v>
      </c>
      <c r="D7349" s="32"/>
      <c r="E7349" s="32"/>
      <c r="F7349" s="32"/>
      <c r="G7349" s="32">
        <f>PRODUCT(C7349:F7349)</f>
        <v>2</v>
      </c>
    </row>
    <row r="7350" spans="1:7" x14ac:dyDescent="0.25">
      <c r="A7350" s="31" t="s">
        <v>1021</v>
      </c>
      <c r="B7350" s="31"/>
      <c r="C7350" s="32">
        <v>1</v>
      </c>
      <c r="D7350" s="32"/>
      <c r="E7350" s="32"/>
      <c r="F7350" s="32"/>
      <c r="G7350" s="32">
        <f>PRODUCT(C7350:F7350)</f>
        <v>1</v>
      </c>
    </row>
    <row r="7352" spans="1:7" ht="45" customHeight="1" x14ac:dyDescent="0.25">
      <c r="A7352" s="28" t="s">
        <v>2455</v>
      </c>
      <c r="B7352" s="28" t="s">
        <v>1011</v>
      </c>
      <c r="C7352" s="28" t="s">
        <v>28</v>
      </c>
      <c r="D7352" s="29" t="s">
        <v>18</v>
      </c>
      <c r="E7352" s="71" t="s">
        <v>29</v>
      </c>
      <c r="F7352" s="71" t="s">
        <v>29</v>
      </c>
      <c r="G7352" s="30">
        <f>SUM(G7353:G7355)</f>
        <v>6</v>
      </c>
    </row>
    <row r="7353" spans="1:7" x14ac:dyDescent="0.25">
      <c r="A7353" s="31" t="s">
        <v>1023</v>
      </c>
      <c r="B7353" s="31"/>
      <c r="C7353" s="32">
        <v>1</v>
      </c>
      <c r="D7353" s="32"/>
      <c r="E7353" s="32"/>
      <c r="F7353" s="32"/>
      <c r="G7353" s="32">
        <f>PRODUCT(C7353:F7353)</f>
        <v>1</v>
      </c>
    </row>
    <row r="7354" spans="1:7" x14ac:dyDescent="0.25">
      <c r="A7354" s="31" t="s">
        <v>1024</v>
      </c>
      <c r="B7354" s="31"/>
      <c r="C7354" s="32">
        <v>4</v>
      </c>
      <c r="D7354" s="32"/>
      <c r="E7354" s="32"/>
      <c r="F7354" s="32"/>
      <c r="G7354" s="32">
        <f>PRODUCT(C7354:F7354)</f>
        <v>4</v>
      </c>
    </row>
    <row r="7355" spans="1:7" x14ac:dyDescent="0.25">
      <c r="A7355" s="31" t="s">
        <v>1025</v>
      </c>
      <c r="B7355" s="31"/>
      <c r="C7355" s="32">
        <v>1</v>
      </c>
      <c r="D7355" s="32"/>
      <c r="E7355" s="32"/>
      <c r="F7355" s="32"/>
      <c r="G7355" s="32">
        <f>PRODUCT(C7355:F7355)</f>
        <v>1</v>
      </c>
    </row>
    <row r="7357" spans="1:7" ht="45" customHeight="1" x14ac:dyDescent="0.25">
      <c r="A7357" s="28" t="s">
        <v>2456</v>
      </c>
      <c r="B7357" s="28" t="s">
        <v>1011</v>
      </c>
      <c r="C7357" s="28" t="s">
        <v>30</v>
      </c>
      <c r="D7357" s="29" t="s">
        <v>31</v>
      </c>
      <c r="E7357" s="71" t="s">
        <v>32</v>
      </c>
      <c r="F7357" s="71" t="s">
        <v>32</v>
      </c>
      <c r="G7357" s="30">
        <f>SUM(G7358:G7358)</f>
        <v>44</v>
      </c>
    </row>
    <row r="7358" spans="1:7" x14ac:dyDescent="0.25">
      <c r="A7358" s="31"/>
      <c r="B7358" s="31"/>
      <c r="C7358" s="32">
        <v>44</v>
      </c>
      <c r="D7358" s="32"/>
      <c r="E7358" s="32"/>
      <c r="F7358" s="32"/>
      <c r="G7358" s="32">
        <f>PRODUCT(C7358:F7358)</f>
        <v>44</v>
      </c>
    </row>
    <row r="7360" spans="1:7" ht="45" customHeight="1" x14ac:dyDescent="0.25">
      <c r="A7360" s="28" t="s">
        <v>2457</v>
      </c>
      <c r="B7360" s="28" t="s">
        <v>1011</v>
      </c>
      <c r="C7360" s="28" t="s">
        <v>33</v>
      </c>
      <c r="D7360" s="29" t="s">
        <v>31</v>
      </c>
      <c r="E7360" s="71" t="s">
        <v>34</v>
      </c>
      <c r="F7360" s="71" t="s">
        <v>34</v>
      </c>
      <c r="G7360" s="30">
        <f>SUM(G7361:G7361)</f>
        <v>44</v>
      </c>
    </row>
    <row r="7361" spans="1:7" x14ac:dyDescent="0.25">
      <c r="A7361" s="31"/>
      <c r="B7361" s="31"/>
      <c r="C7361" s="32">
        <v>44</v>
      </c>
      <c r="D7361" s="32"/>
      <c r="E7361" s="32"/>
      <c r="F7361" s="32"/>
      <c r="G7361" s="32">
        <f>PRODUCT(C7361:F7361)</f>
        <v>44</v>
      </c>
    </row>
    <row r="7363" spans="1:7" x14ac:dyDescent="0.25">
      <c r="B7363" t="s">
        <v>1009</v>
      </c>
      <c r="C7363" s="26" t="s">
        <v>6</v>
      </c>
      <c r="D7363" s="27" t="s">
        <v>7</v>
      </c>
      <c r="E7363" s="26" t="s">
        <v>8</v>
      </c>
    </row>
    <row r="7364" spans="1:7" x14ac:dyDescent="0.25">
      <c r="B7364" t="s">
        <v>1009</v>
      </c>
      <c r="C7364" s="26" t="s">
        <v>9</v>
      </c>
      <c r="D7364" s="27" t="s">
        <v>552</v>
      </c>
      <c r="E7364" s="26" t="s">
        <v>553</v>
      </c>
    </row>
    <row r="7365" spans="1:7" x14ac:dyDescent="0.25">
      <c r="B7365" t="s">
        <v>1009</v>
      </c>
      <c r="C7365" s="26" t="s">
        <v>11</v>
      </c>
      <c r="D7365" s="27" t="s">
        <v>36</v>
      </c>
      <c r="E7365" s="26" t="s">
        <v>37</v>
      </c>
    </row>
    <row r="7367" spans="1:7" ht="45" customHeight="1" x14ac:dyDescent="0.25">
      <c r="A7367" s="28" t="s">
        <v>2458</v>
      </c>
      <c r="B7367" s="28" t="s">
        <v>1011</v>
      </c>
      <c r="C7367" s="28" t="s">
        <v>39</v>
      </c>
      <c r="D7367" s="29" t="s">
        <v>40</v>
      </c>
      <c r="E7367" s="71" t="s">
        <v>41</v>
      </c>
      <c r="F7367" s="71" t="s">
        <v>41</v>
      </c>
      <c r="G7367" s="30">
        <f>SUM(G7368:G7368)</f>
        <v>9</v>
      </c>
    </row>
    <row r="7368" spans="1:7" x14ac:dyDescent="0.25">
      <c r="A7368" s="31"/>
      <c r="B7368" s="31"/>
      <c r="C7368" s="32">
        <v>9</v>
      </c>
      <c r="D7368" s="32"/>
      <c r="E7368" s="32"/>
      <c r="F7368" s="32"/>
      <c r="G7368" s="32">
        <f>PRODUCT(C7368:F7368)</f>
        <v>9</v>
      </c>
    </row>
    <row r="7370" spans="1:7" x14ac:dyDescent="0.25">
      <c r="B7370" t="s">
        <v>1009</v>
      </c>
      <c r="C7370" s="26" t="s">
        <v>6</v>
      </c>
      <c r="D7370" s="27" t="s">
        <v>7</v>
      </c>
      <c r="E7370" s="26" t="s">
        <v>8</v>
      </c>
    </row>
    <row r="7371" spans="1:7" x14ac:dyDescent="0.25">
      <c r="B7371" t="s">
        <v>1009</v>
      </c>
      <c r="C7371" s="26" t="s">
        <v>9</v>
      </c>
      <c r="D7371" s="27" t="s">
        <v>552</v>
      </c>
      <c r="E7371" s="26" t="s">
        <v>553</v>
      </c>
    </row>
    <row r="7372" spans="1:7" x14ac:dyDescent="0.25">
      <c r="B7372" t="s">
        <v>1009</v>
      </c>
      <c r="C7372" s="26" t="s">
        <v>11</v>
      </c>
      <c r="D7372" s="27" t="s">
        <v>42</v>
      </c>
      <c r="E7372" s="26" t="s">
        <v>43</v>
      </c>
    </row>
    <row r="7374" spans="1:7" ht="45" customHeight="1" x14ac:dyDescent="0.25">
      <c r="A7374" s="28" t="s">
        <v>2459</v>
      </c>
      <c r="B7374" s="28" t="s">
        <v>1011</v>
      </c>
      <c r="C7374" s="28" t="s">
        <v>45</v>
      </c>
      <c r="D7374" s="29" t="s">
        <v>31</v>
      </c>
      <c r="E7374" s="71" t="s">
        <v>46</v>
      </c>
      <c r="F7374" s="71" t="s">
        <v>46</v>
      </c>
      <c r="G7374" s="30">
        <f>SUM(G7375:G7376)</f>
        <v>26.64</v>
      </c>
    </row>
    <row r="7375" spans="1:7" x14ac:dyDescent="0.25">
      <c r="A7375" s="31" t="s">
        <v>2460</v>
      </c>
      <c r="B7375" s="31"/>
      <c r="C7375" s="32">
        <v>53.6</v>
      </c>
      <c r="D7375" s="32">
        <v>0.4</v>
      </c>
      <c r="E7375" s="32"/>
      <c r="F7375" s="32"/>
      <c r="G7375" s="32">
        <f>PRODUCT(C7375:F7375)</f>
        <v>21.44</v>
      </c>
    </row>
    <row r="7376" spans="1:7" x14ac:dyDescent="0.25">
      <c r="A7376" s="31" t="s">
        <v>2461</v>
      </c>
      <c r="B7376" s="31"/>
      <c r="C7376" s="32">
        <v>13</v>
      </c>
      <c r="D7376" s="32">
        <v>0.4</v>
      </c>
      <c r="E7376" s="32"/>
      <c r="F7376" s="32"/>
      <c r="G7376" s="32">
        <f>PRODUCT(C7376:F7376)</f>
        <v>5.2</v>
      </c>
    </row>
    <row r="7378" spans="1:7" ht="45" customHeight="1" x14ac:dyDescent="0.25">
      <c r="A7378" s="28" t="s">
        <v>2462</v>
      </c>
      <c r="B7378" s="28" t="s">
        <v>1011</v>
      </c>
      <c r="C7378" s="28" t="s">
        <v>47</v>
      </c>
      <c r="D7378" s="29" t="s">
        <v>31</v>
      </c>
      <c r="E7378" s="71" t="s">
        <v>48</v>
      </c>
      <c r="F7378" s="71" t="s">
        <v>48</v>
      </c>
      <c r="G7378" s="30">
        <f>SUM(G7379:G7379)</f>
        <v>7.5</v>
      </c>
    </row>
    <row r="7379" spans="1:7" x14ac:dyDescent="0.25">
      <c r="A7379" s="31"/>
      <c r="B7379" s="31"/>
      <c r="C7379" s="32">
        <v>7.5</v>
      </c>
      <c r="D7379" s="32"/>
      <c r="E7379" s="32"/>
      <c r="F7379" s="32"/>
      <c r="G7379" s="32">
        <f>PRODUCT(C7379:F7379)</f>
        <v>7.5</v>
      </c>
    </row>
    <row r="7381" spans="1:7" ht="45" customHeight="1" x14ac:dyDescent="0.25">
      <c r="A7381" s="28" t="s">
        <v>2463</v>
      </c>
      <c r="B7381" s="28" t="s">
        <v>1011</v>
      </c>
      <c r="C7381" s="28" t="s">
        <v>174</v>
      </c>
      <c r="D7381" s="29" t="s">
        <v>31</v>
      </c>
      <c r="E7381" s="71" t="s">
        <v>175</v>
      </c>
      <c r="F7381" s="71" t="s">
        <v>175</v>
      </c>
      <c r="G7381" s="30">
        <f>SUM(G7382:G7382)</f>
        <v>43.92</v>
      </c>
    </row>
    <row r="7382" spans="1:7" x14ac:dyDescent="0.25">
      <c r="A7382" s="31"/>
      <c r="B7382" s="31"/>
      <c r="C7382" s="32">
        <v>109.8</v>
      </c>
      <c r="D7382" s="32">
        <v>0.4</v>
      </c>
      <c r="E7382" s="32"/>
      <c r="F7382" s="32"/>
      <c r="G7382" s="32">
        <f>PRODUCT(C7382:F7382)</f>
        <v>43.92</v>
      </c>
    </row>
    <row r="7384" spans="1:7" ht="45" customHeight="1" x14ac:dyDescent="0.25">
      <c r="A7384" s="28" t="s">
        <v>2464</v>
      </c>
      <c r="B7384" s="28" t="s">
        <v>1011</v>
      </c>
      <c r="C7384" s="28" t="s">
        <v>176</v>
      </c>
      <c r="D7384" s="29" t="s">
        <v>31</v>
      </c>
      <c r="E7384" s="71" t="s">
        <v>177</v>
      </c>
      <c r="F7384" s="71" t="s">
        <v>177</v>
      </c>
      <c r="G7384" s="30">
        <f>SUM(G7385:G7385)</f>
        <v>12</v>
      </c>
    </row>
    <row r="7385" spans="1:7" x14ac:dyDescent="0.25">
      <c r="A7385" s="31"/>
      <c r="B7385" s="31"/>
      <c r="C7385" s="32">
        <v>12</v>
      </c>
      <c r="D7385" s="32"/>
      <c r="E7385" s="32"/>
      <c r="F7385" s="32"/>
      <c r="G7385" s="32">
        <f>PRODUCT(C7385:F7385)</f>
        <v>12</v>
      </c>
    </row>
    <row r="7387" spans="1:7" ht="45" customHeight="1" x14ac:dyDescent="0.25">
      <c r="A7387" s="28" t="s">
        <v>2465</v>
      </c>
      <c r="B7387" s="28" t="s">
        <v>1011</v>
      </c>
      <c r="C7387" s="28" t="s">
        <v>51</v>
      </c>
      <c r="D7387" s="29" t="s">
        <v>15</v>
      </c>
      <c r="E7387" s="71" t="s">
        <v>52</v>
      </c>
      <c r="F7387" s="71" t="s">
        <v>52</v>
      </c>
      <c r="G7387" s="30">
        <f>SUM(G7388:G7389)</f>
        <v>243.6</v>
      </c>
    </row>
    <row r="7388" spans="1:7" x14ac:dyDescent="0.25">
      <c r="A7388" s="31"/>
      <c r="B7388" s="31"/>
      <c r="C7388" s="32">
        <v>109.8</v>
      </c>
      <c r="D7388" s="32">
        <v>2</v>
      </c>
      <c r="E7388" s="32"/>
      <c r="F7388" s="32"/>
      <c r="G7388" s="32">
        <f>PRODUCT(C7388:F7388)</f>
        <v>219.6</v>
      </c>
    </row>
    <row r="7389" spans="1:7" x14ac:dyDescent="0.25">
      <c r="A7389" s="31"/>
      <c r="B7389" s="31"/>
      <c r="C7389" s="32">
        <v>12</v>
      </c>
      <c r="D7389" s="32">
        <v>2</v>
      </c>
      <c r="E7389" s="32"/>
      <c r="F7389" s="32"/>
      <c r="G7389" s="32">
        <f>PRODUCT(C7389:F7389)</f>
        <v>24</v>
      </c>
    </row>
    <row r="7391" spans="1:7" x14ac:dyDescent="0.25">
      <c r="B7391" t="s">
        <v>1009</v>
      </c>
      <c r="C7391" s="26" t="s">
        <v>6</v>
      </c>
      <c r="D7391" s="27" t="s">
        <v>7</v>
      </c>
      <c r="E7391" s="26" t="s">
        <v>8</v>
      </c>
    </row>
    <row r="7392" spans="1:7" x14ac:dyDescent="0.25">
      <c r="B7392" t="s">
        <v>1009</v>
      </c>
      <c r="C7392" s="26" t="s">
        <v>9</v>
      </c>
      <c r="D7392" s="27" t="s">
        <v>552</v>
      </c>
      <c r="E7392" s="26" t="s">
        <v>553</v>
      </c>
    </row>
    <row r="7393" spans="1:7" x14ac:dyDescent="0.25">
      <c r="B7393" t="s">
        <v>1009</v>
      </c>
      <c r="C7393" s="26" t="s">
        <v>11</v>
      </c>
      <c r="D7393" s="27" t="s">
        <v>53</v>
      </c>
      <c r="E7393" s="26" t="s">
        <v>54</v>
      </c>
    </row>
    <row r="7395" spans="1:7" ht="45" customHeight="1" x14ac:dyDescent="0.25">
      <c r="A7395" s="28" t="s">
        <v>2466</v>
      </c>
      <c r="B7395" s="28" t="s">
        <v>1011</v>
      </c>
      <c r="C7395" s="28" t="s">
        <v>56</v>
      </c>
      <c r="D7395" s="29" t="s">
        <v>40</v>
      </c>
      <c r="E7395" s="71" t="s">
        <v>57</v>
      </c>
      <c r="F7395" s="71" t="s">
        <v>57</v>
      </c>
      <c r="G7395" s="30">
        <f>SUM(G7396:G7398)</f>
        <v>59.975999999999999</v>
      </c>
    </row>
    <row r="7396" spans="1:7" x14ac:dyDescent="0.25">
      <c r="A7396" s="31"/>
      <c r="B7396" s="31"/>
      <c r="C7396" s="32">
        <v>53.6</v>
      </c>
      <c r="D7396" s="32">
        <v>0.4</v>
      </c>
      <c r="E7396" s="32">
        <v>0.85</v>
      </c>
      <c r="F7396" s="32"/>
      <c r="G7396" s="32">
        <f>PRODUCT(C7396:F7396)</f>
        <v>18.224</v>
      </c>
    </row>
    <row r="7397" spans="1:7" x14ac:dyDescent="0.25">
      <c r="A7397" s="31"/>
      <c r="B7397" s="31"/>
      <c r="C7397" s="32">
        <v>13</v>
      </c>
      <c r="D7397" s="32">
        <v>0.4</v>
      </c>
      <c r="E7397" s="32">
        <v>0.85</v>
      </c>
      <c r="F7397" s="32"/>
      <c r="G7397" s="32">
        <f>PRODUCT(C7397:F7397)</f>
        <v>4.42</v>
      </c>
    </row>
    <row r="7398" spans="1:7" x14ac:dyDescent="0.25">
      <c r="A7398" s="31"/>
      <c r="B7398" s="31"/>
      <c r="C7398" s="32">
        <v>109.8</v>
      </c>
      <c r="D7398" s="32">
        <v>0.4</v>
      </c>
      <c r="E7398" s="32">
        <v>0.85</v>
      </c>
      <c r="F7398" s="32"/>
      <c r="G7398" s="32">
        <f>PRODUCT(C7398:F7398)</f>
        <v>37.332000000000001</v>
      </c>
    </row>
    <row r="7400" spans="1:7" ht="45" customHeight="1" x14ac:dyDescent="0.25">
      <c r="A7400" s="28" t="s">
        <v>2467</v>
      </c>
      <c r="B7400" s="28" t="s">
        <v>1011</v>
      </c>
      <c r="C7400" s="28" t="s">
        <v>58</v>
      </c>
      <c r="D7400" s="29" t="s">
        <v>40</v>
      </c>
      <c r="E7400" s="71" t="s">
        <v>59</v>
      </c>
      <c r="F7400" s="71" t="s">
        <v>59</v>
      </c>
      <c r="G7400" s="30">
        <f>SUM(G7401:G7402)</f>
        <v>16.574999999999999</v>
      </c>
    </row>
    <row r="7401" spans="1:7" x14ac:dyDescent="0.25">
      <c r="A7401" s="31"/>
      <c r="B7401" s="31"/>
      <c r="C7401" s="32">
        <v>7.5</v>
      </c>
      <c r="D7401" s="32">
        <v>0.85</v>
      </c>
      <c r="E7401" s="32"/>
      <c r="F7401" s="32"/>
      <c r="G7401" s="32">
        <f>PRODUCT(C7401:F7401)</f>
        <v>6.375</v>
      </c>
    </row>
    <row r="7402" spans="1:7" x14ac:dyDescent="0.25">
      <c r="A7402" s="31"/>
      <c r="B7402" s="31"/>
      <c r="C7402" s="32">
        <v>12</v>
      </c>
      <c r="D7402" s="32">
        <v>0.85</v>
      </c>
      <c r="E7402" s="32"/>
      <c r="F7402" s="32"/>
      <c r="G7402" s="32">
        <f>PRODUCT(C7402:F7402)</f>
        <v>10.199999999999999</v>
      </c>
    </row>
    <row r="7404" spans="1:7" ht="45" customHeight="1" x14ac:dyDescent="0.25">
      <c r="A7404" s="28" t="s">
        <v>2468</v>
      </c>
      <c r="B7404" s="28" t="s">
        <v>1011</v>
      </c>
      <c r="C7404" s="28" t="s">
        <v>60</v>
      </c>
      <c r="D7404" s="29" t="s">
        <v>40</v>
      </c>
      <c r="E7404" s="71" t="s">
        <v>61</v>
      </c>
      <c r="F7404" s="71" t="s">
        <v>61</v>
      </c>
      <c r="G7404" s="30">
        <f>SUM(G7405:G7407)</f>
        <v>38.808000000000007</v>
      </c>
    </row>
    <row r="7405" spans="1:7" x14ac:dyDescent="0.25">
      <c r="A7405" s="31"/>
      <c r="B7405" s="31"/>
      <c r="C7405" s="32">
        <v>53.6</v>
      </c>
      <c r="D7405" s="32">
        <v>0.4</v>
      </c>
      <c r="E7405" s="32">
        <v>0.55000000000000004</v>
      </c>
      <c r="F7405" s="32"/>
      <c r="G7405" s="32">
        <f>PRODUCT(C7405:F7405)</f>
        <v>11.792000000000002</v>
      </c>
    </row>
    <row r="7406" spans="1:7" x14ac:dyDescent="0.25">
      <c r="A7406" s="31"/>
      <c r="B7406" s="31"/>
      <c r="C7406" s="32">
        <v>13</v>
      </c>
      <c r="D7406" s="32">
        <v>0.4</v>
      </c>
      <c r="E7406" s="32">
        <v>0.55000000000000004</v>
      </c>
      <c r="F7406" s="32"/>
      <c r="G7406" s="32">
        <f>PRODUCT(C7406:F7406)</f>
        <v>2.8600000000000003</v>
      </c>
    </row>
    <row r="7407" spans="1:7" x14ac:dyDescent="0.25">
      <c r="A7407" s="31"/>
      <c r="B7407" s="31"/>
      <c r="C7407" s="32">
        <v>109.8</v>
      </c>
      <c r="D7407" s="32">
        <v>0.4</v>
      </c>
      <c r="E7407" s="32">
        <v>0.55000000000000004</v>
      </c>
      <c r="F7407" s="32"/>
      <c r="G7407" s="32">
        <f>PRODUCT(C7407:F7407)</f>
        <v>24.156000000000002</v>
      </c>
    </row>
    <row r="7409" spans="1:7" ht="45" customHeight="1" x14ac:dyDescent="0.25">
      <c r="A7409" s="28" t="s">
        <v>2469</v>
      </c>
      <c r="B7409" s="28" t="s">
        <v>1011</v>
      </c>
      <c r="C7409" s="28" t="s">
        <v>62</v>
      </c>
      <c r="D7409" s="29" t="s">
        <v>40</v>
      </c>
      <c r="E7409" s="71" t="s">
        <v>63</v>
      </c>
      <c r="F7409" s="71" t="s">
        <v>63</v>
      </c>
      <c r="G7409" s="30">
        <f>SUM(G7410:G7411)</f>
        <v>10.725000000000001</v>
      </c>
    </row>
    <row r="7410" spans="1:7" x14ac:dyDescent="0.25">
      <c r="A7410" s="31"/>
      <c r="B7410" s="31"/>
      <c r="C7410" s="32">
        <v>7.5</v>
      </c>
      <c r="D7410" s="32">
        <v>0.55000000000000004</v>
      </c>
      <c r="E7410" s="32"/>
      <c r="F7410" s="32"/>
      <c r="G7410" s="32">
        <f>PRODUCT(C7410:F7410)</f>
        <v>4.125</v>
      </c>
    </row>
    <row r="7411" spans="1:7" x14ac:dyDescent="0.25">
      <c r="A7411" s="31"/>
      <c r="B7411" s="31"/>
      <c r="C7411" s="32">
        <v>12</v>
      </c>
      <c r="D7411" s="32">
        <v>0.55000000000000004</v>
      </c>
      <c r="E7411" s="32"/>
      <c r="F7411" s="32"/>
      <c r="G7411" s="32">
        <f>PRODUCT(C7411:F7411)</f>
        <v>6.6000000000000005</v>
      </c>
    </row>
    <row r="7413" spans="1:7" ht="45" customHeight="1" x14ac:dyDescent="0.25">
      <c r="A7413" s="28" t="s">
        <v>2470</v>
      </c>
      <c r="B7413" s="28" t="s">
        <v>1011</v>
      </c>
      <c r="C7413" s="28" t="s">
        <v>64</v>
      </c>
      <c r="D7413" s="29" t="s">
        <v>40</v>
      </c>
      <c r="E7413" s="71" t="s">
        <v>65</v>
      </c>
      <c r="F7413" s="71" t="s">
        <v>65</v>
      </c>
      <c r="G7413" s="30">
        <f>SUM(G7414:G7416)</f>
        <v>21.167999999999999</v>
      </c>
    </row>
    <row r="7414" spans="1:7" x14ac:dyDescent="0.25">
      <c r="A7414" s="31"/>
      <c r="B7414" s="31"/>
      <c r="C7414" s="32">
        <v>53.6</v>
      </c>
      <c r="D7414" s="32">
        <v>0.4</v>
      </c>
      <c r="E7414" s="32">
        <v>0.3</v>
      </c>
      <c r="F7414" s="32"/>
      <c r="G7414" s="32">
        <f>PRODUCT(C7414:F7414)</f>
        <v>6.4320000000000004</v>
      </c>
    </row>
    <row r="7415" spans="1:7" x14ac:dyDescent="0.25">
      <c r="A7415" s="31"/>
      <c r="B7415" s="31"/>
      <c r="C7415" s="32">
        <v>13</v>
      </c>
      <c r="D7415" s="32">
        <v>0.4</v>
      </c>
      <c r="E7415" s="32">
        <v>0.3</v>
      </c>
      <c r="F7415" s="32"/>
      <c r="G7415" s="32">
        <f>PRODUCT(C7415:F7415)</f>
        <v>1.56</v>
      </c>
    </row>
    <row r="7416" spans="1:7" x14ac:dyDescent="0.25">
      <c r="A7416" s="31"/>
      <c r="B7416" s="31"/>
      <c r="C7416" s="32">
        <v>109.8</v>
      </c>
      <c r="D7416" s="32">
        <v>0.4</v>
      </c>
      <c r="E7416" s="32">
        <v>0.3</v>
      </c>
      <c r="F7416" s="32"/>
      <c r="G7416" s="32">
        <f>PRODUCT(C7416:F7416)</f>
        <v>13.176</v>
      </c>
    </row>
    <row r="7418" spans="1:7" ht="45" customHeight="1" x14ac:dyDescent="0.25">
      <c r="A7418" s="28" t="s">
        <v>2471</v>
      </c>
      <c r="B7418" s="28" t="s">
        <v>1011</v>
      </c>
      <c r="C7418" s="28" t="s">
        <v>66</v>
      </c>
      <c r="D7418" s="29" t="s">
        <v>40</v>
      </c>
      <c r="E7418" s="71" t="s">
        <v>67</v>
      </c>
      <c r="F7418" s="71" t="s">
        <v>67</v>
      </c>
      <c r="G7418" s="30">
        <f>SUM(G7419:G7420)</f>
        <v>5.85</v>
      </c>
    </row>
    <row r="7419" spans="1:7" x14ac:dyDescent="0.25">
      <c r="A7419" s="31"/>
      <c r="B7419" s="31"/>
      <c r="C7419" s="32">
        <v>7.5</v>
      </c>
      <c r="D7419" s="32">
        <v>0.3</v>
      </c>
      <c r="E7419" s="32"/>
      <c r="F7419" s="32"/>
      <c r="G7419" s="32">
        <f>PRODUCT(C7419:F7419)</f>
        <v>2.25</v>
      </c>
    </row>
    <row r="7420" spans="1:7" x14ac:dyDescent="0.25">
      <c r="A7420" s="31"/>
      <c r="B7420" s="31"/>
      <c r="C7420" s="32">
        <v>12</v>
      </c>
      <c r="D7420" s="32">
        <v>0.3</v>
      </c>
      <c r="E7420" s="32"/>
      <c r="F7420" s="32"/>
      <c r="G7420" s="32">
        <f>PRODUCT(C7420:F7420)</f>
        <v>3.5999999999999996</v>
      </c>
    </row>
    <row r="7422" spans="1:7" x14ac:dyDescent="0.25">
      <c r="B7422" t="s">
        <v>1009</v>
      </c>
      <c r="C7422" s="26" t="s">
        <v>6</v>
      </c>
      <c r="D7422" s="27" t="s">
        <v>7</v>
      </c>
      <c r="E7422" s="26" t="s">
        <v>8</v>
      </c>
    </row>
    <row r="7423" spans="1:7" x14ac:dyDescent="0.25">
      <c r="B7423" t="s">
        <v>1009</v>
      </c>
      <c r="C7423" s="26" t="s">
        <v>9</v>
      </c>
      <c r="D7423" s="27" t="s">
        <v>552</v>
      </c>
      <c r="E7423" s="26" t="s">
        <v>553</v>
      </c>
    </row>
    <row r="7424" spans="1:7" x14ac:dyDescent="0.25">
      <c r="B7424" t="s">
        <v>1009</v>
      </c>
      <c r="C7424" s="26" t="s">
        <v>11</v>
      </c>
      <c r="D7424" s="27" t="s">
        <v>68</v>
      </c>
      <c r="E7424" s="26" t="s">
        <v>69</v>
      </c>
    </row>
    <row r="7426" spans="1:7" ht="45" customHeight="1" x14ac:dyDescent="0.25">
      <c r="A7426" s="28" t="s">
        <v>2472</v>
      </c>
      <c r="B7426" s="28" t="s">
        <v>1011</v>
      </c>
      <c r="C7426" s="28" t="s">
        <v>387</v>
      </c>
      <c r="D7426" s="29" t="s">
        <v>15</v>
      </c>
      <c r="E7426" s="71" t="s">
        <v>388</v>
      </c>
      <c r="F7426" s="71" t="s">
        <v>388</v>
      </c>
      <c r="G7426" s="30">
        <f>SUM(G7427:G7427)</f>
        <v>129.4</v>
      </c>
    </row>
    <row r="7427" spans="1:7" x14ac:dyDescent="0.25">
      <c r="A7427" s="31"/>
      <c r="B7427" s="31"/>
      <c r="C7427" s="32">
        <v>129.4</v>
      </c>
      <c r="D7427" s="32"/>
      <c r="E7427" s="32"/>
      <c r="F7427" s="32"/>
      <c r="G7427" s="32">
        <f>PRODUCT(C7427:F7427)</f>
        <v>129.4</v>
      </c>
    </row>
    <row r="7429" spans="1:7" ht="45" customHeight="1" x14ac:dyDescent="0.25">
      <c r="A7429" s="28" t="s">
        <v>2473</v>
      </c>
      <c r="B7429" s="28" t="s">
        <v>1011</v>
      </c>
      <c r="C7429" s="28" t="s">
        <v>559</v>
      </c>
      <c r="D7429" s="29" t="s">
        <v>15</v>
      </c>
      <c r="E7429" s="71" t="s">
        <v>560</v>
      </c>
      <c r="F7429" s="71" t="s">
        <v>560</v>
      </c>
      <c r="G7429" s="30">
        <f>SUM(G7430:G7430)</f>
        <v>47</v>
      </c>
    </row>
    <row r="7430" spans="1:7" x14ac:dyDescent="0.25">
      <c r="A7430" s="31"/>
      <c r="B7430" s="31"/>
      <c r="C7430" s="32">
        <v>47</v>
      </c>
      <c r="D7430" s="32"/>
      <c r="E7430" s="32"/>
      <c r="F7430" s="32"/>
      <c r="G7430" s="32">
        <f>PRODUCT(C7430:F7430)</f>
        <v>47</v>
      </c>
    </row>
    <row r="7432" spans="1:7" ht="45" customHeight="1" x14ac:dyDescent="0.25">
      <c r="A7432" s="28" t="s">
        <v>2474</v>
      </c>
      <c r="B7432" s="28" t="s">
        <v>1011</v>
      </c>
      <c r="C7432" s="28" t="s">
        <v>73</v>
      </c>
      <c r="D7432" s="29" t="s">
        <v>18</v>
      </c>
      <c r="E7432" s="71" t="s">
        <v>74</v>
      </c>
      <c r="F7432" s="71" t="s">
        <v>74</v>
      </c>
      <c r="G7432" s="30">
        <f>SUM(G7433:G7433)</f>
        <v>1</v>
      </c>
    </row>
    <row r="7433" spans="1:7" x14ac:dyDescent="0.25">
      <c r="A7433" s="31"/>
      <c r="B7433" s="31"/>
      <c r="C7433" s="32">
        <v>1</v>
      </c>
      <c r="D7433" s="32"/>
      <c r="E7433" s="32"/>
      <c r="F7433" s="32"/>
      <c r="G7433" s="32">
        <f>PRODUCT(C7433:F7433)</f>
        <v>1</v>
      </c>
    </row>
    <row r="7435" spans="1:7" ht="45" customHeight="1" x14ac:dyDescent="0.25">
      <c r="A7435" s="28" t="s">
        <v>2475</v>
      </c>
      <c r="B7435" s="28" t="s">
        <v>1011</v>
      </c>
      <c r="C7435" s="28" t="s">
        <v>75</v>
      </c>
      <c r="D7435" s="29" t="s">
        <v>15</v>
      </c>
      <c r="E7435" s="71" t="s">
        <v>76</v>
      </c>
      <c r="F7435" s="71" t="s">
        <v>76</v>
      </c>
      <c r="G7435" s="30">
        <f>SUM(G7436:G7437)</f>
        <v>176.4</v>
      </c>
    </row>
    <row r="7436" spans="1:7" x14ac:dyDescent="0.25">
      <c r="A7436" s="31"/>
      <c r="B7436" s="31"/>
      <c r="C7436" s="32">
        <v>129.4</v>
      </c>
      <c r="D7436" s="32"/>
      <c r="E7436" s="32"/>
      <c r="F7436" s="32"/>
      <c r="G7436" s="32">
        <f>PRODUCT(C7436:F7436)</f>
        <v>129.4</v>
      </c>
    </row>
    <row r="7437" spans="1:7" x14ac:dyDescent="0.25">
      <c r="A7437" s="31"/>
      <c r="B7437" s="31"/>
      <c r="C7437" s="32">
        <v>47</v>
      </c>
      <c r="D7437" s="32"/>
      <c r="E7437" s="32"/>
      <c r="F7437" s="32"/>
      <c r="G7437" s="32">
        <f>PRODUCT(C7437:F7437)</f>
        <v>47</v>
      </c>
    </row>
    <row r="7439" spans="1:7" x14ac:dyDescent="0.25">
      <c r="B7439" t="s">
        <v>1009</v>
      </c>
      <c r="C7439" s="26" t="s">
        <v>6</v>
      </c>
      <c r="D7439" s="27" t="s">
        <v>7</v>
      </c>
      <c r="E7439" s="26" t="s">
        <v>8</v>
      </c>
    </row>
    <row r="7440" spans="1:7" x14ac:dyDescent="0.25">
      <c r="B7440" t="s">
        <v>1009</v>
      </c>
      <c r="C7440" s="26" t="s">
        <v>9</v>
      </c>
      <c r="D7440" s="27" t="s">
        <v>552</v>
      </c>
      <c r="E7440" s="26" t="s">
        <v>553</v>
      </c>
    </row>
    <row r="7441" spans="1:7" x14ac:dyDescent="0.25">
      <c r="B7441" t="s">
        <v>1009</v>
      </c>
      <c r="C7441" s="26" t="s">
        <v>11</v>
      </c>
      <c r="D7441" s="27" t="s">
        <v>79</v>
      </c>
      <c r="E7441" s="26" t="s">
        <v>80</v>
      </c>
    </row>
    <row r="7443" spans="1:7" ht="45" customHeight="1" x14ac:dyDescent="0.25">
      <c r="A7443" s="28" t="s">
        <v>2476</v>
      </c>
      <c r="B7443" s="28" t="s">
        <v>1011</v>
      </c>
      <c r="C7443" s="28" t="s">
        <v>166</v>
      </c>
      <c r="D7443" s="29" t="s">
        <v>18</v>
      </c>
      <c r="E7443" s="71" t="s">
        <v>167</v>
      </c>
      <c r="F7443" s="71" t="s">
        <v>167</v>
      </c>
      <c r="G7443" s="30">
        <f>SUM(G7444:G7444)</f>
        <v>1</v>
      </c>
    </row>
    <row r="7444" spans="1:7" x14ac:dyDescent="0.25">
      <c r="A7444" s="31"/>
      <c r="B7444" s="31"/>
      <c r="C7444" s="32">
        <v>1</v>
      </c>
      <c r="D7444" s="32"/>
      <c r="E7444" s="32"/>
      <c r="F7444" s="32"/>
      <c r="G7444" s="32">
        <f>PRODUCT(C7444:F7444)</f>
        <v>1</v>
      </c>
    </row>
    <row r="7446" spans="1:7" ht="45" customHeight="1" x14ac:dyDescent="0.25">
      <c r="A7446" s="28" t="s">
        <v>2477</v>
      </c>
      <c r="B7446" s="28" t="s">
        <v>1011</v>
      </c>
      <c r="C7446" s="28" t="s">
        <v>126</v>
      </c>
      <c r="D7446" s="29" t="s">
        <v>18</v>
      </c>
      <c r="E7446" s="71" t="s">
        <v>127</v>
      </c>
      <c r="F7446" s="71" t="s">
        <v>127</v>
      </c>
      <c r="G7446" s="30">
        <f>SUM(G7447:G7447)</f>
        <v>1</v>
      </c>
    </row>
    <row r="7447" spans="1:7" x14ac:dyDescent="0.25">
      <c r="A7447" s="31"/>
      <c r="B7447" s="31"/>
      <c r="C7447" s="32">
        <v>1</v>
      </c>
      <c r="D7447" s="32"/>
      <c r="E7447" s="32"/>
      <c r="F7447" s="32"/>
      <c r="G7447" s="32">
        <f>PRODUCT(C7447:F7447)</f>
        <v>1</v>
      </c>
    </row>
    <row r="7449" spans="1:7" ht="45" customHeight="1" x14ac:dyDescent="0.25">
      <c r="A7449" s="28" t="s">
        <v>2478</v>
      </c>
      <c r="B7449" s="28" t="s">
        <v>1011</v>
      </c>
      <c r="C7449" s="28" t="s">
        <v>82</v>
      </c>
      <c r="D7449" s="29" t="s">
        <v>18</v>
      </c>
      <c r="E7449" s="71" t="s">
        <v>83</v>
      </c>
      <c r="F7449" s="71" t="s">
        <v>83</v>
      </c>
      <c r="G7449" s="30">
        <f>SUM(G7450:G7450)</f>
        <v>5</v>
      </c>
    </row>
    <row r="7450" spans="1:7" x14ac:dyDescent="0.25">
      <c r="A7450" s="31"/>
      <c r="B7450" s="31"/>
      <c r="C7450" s="32">
        <v>5</v>
      </c>
      <c r="D7450" s="32"/>
      <c r="E7450" s="32"/>
      <c r="F7450" s="32"/>
      <c r="G7450" s="32">
        <f>PRODUCT(C7450:F7450)</f>
        <v>5</v>
      </c>
    </row>
    <row r="7452" spans="1:7" x14ac:dyDescent="0.25">
      <c r="B7452" t="s">
        <v>1009</v>
      </c>
      <c r="C7452" s="26" t="s">
        <v>6</v>
      </c>
      <c r="D7452" s="27" t="s">
        <v>7</v>
      </c>
      <c r="E7452" s="26" t="s">
        <v>8</v>
      </c>
    </row>
    <row r="7453" spans="1:7" x14ac:dyDescent="0.25">
      <c r="B7453" t="s">
        <v>1009</v>
      </c>
      <c r="C7453" s="26" t="s">
        <v>9</v>
      </c>
      <c r="D7453" s="27" t="s">
        <v>552</v>
      </c>
      <c r="E7453" s="26" t="s">
        <v>553</v>
      </c>
    </row>
    <row r="7454" spans="1:7" x14ac:dyDescent="0.25">
      <c r="B7454" t="s">
        <v>1009</v>
      </c>
      <c r="C7454" s="26" t="s">
        <v>11</v>
      </c>
      <c r="D7454" s="27" t="s">
        <v>84</v>
      </c>
      <c r="E7454" s="26" t="s">
        <v>85</v>
      </c>
    </row>
    <row r="7456" spans="1:7" ht="45" customHeight="1" x14ac:dyDescent="0.25">
      <c r="A7456" s="28" t="s">
        <v>2479</v>
      </c>
      <c r="B7456" s="28" t="s">
        <v>1011</v>
      </c>
      <c r="C7456" s="28" t="s">
        <v>87</v>
      </c>
      <c r="D7456" s="29" t="s">
        <v>31</v>
      </c>
      <c r="E7456" s="71" t="s">
        <v>88</v>
      </c>
      <c r="F7456" s="71" t="s">
        <v>88</v>
      </c>
      <c r="G7456" s="30">
        <f>SUM(G7457:G7459)</f>
        <v>34.14</v>
      </c>
    </row>
    <row r="7457" spans="1:7" x14ac:dyDescent="0.25">
      <c r="A7457" s="31"/>
      <c r="B7457" s="31"/>
      <c r="C7457" s="32">
        <v>53.6</v>
      </c>
      <c r="D7457" s="32">
        <v>0.4</v>
      </c>
      <c r="E7457" s="32"/>
      <c r="F7457" s="32"/>
      <c r="G7457" s="32">
        <f>PRODUCT(C7457:F7457)</f>
        <v>21.44</v>
      </c>
    </row>
    <row r="7458" spans="1:7" x14ac:dyDescent="0.25">
      <c r="A7458" s="31"/>
      <c r="B7458" s="31"/>
      <c r="C7458" s="32">
        <v>13</v>
      </c>
      <c r="D7458" s="32">
        <v>0.4</v>
      </c>
      <c r="E7458" s="32"/>
      <c r="F7458" s="32"/>
      <c r="G7458" s="32">
        <f>PRODUCT(C7458:F7458)</f>
        <v>5.2</v>
      </c>
    </row>
    <row r="7459" spans="1:7" x14ac:dyDescent="0.25">
      <c r="A7459" s="31"/>
      <c r="B7459" s="31"/>
      <c r="C7459" s="32">
        <v>7.5</v>
      </c>
      <c r="D7459" s="32"/>
      <c r="E7459" s="32"/>
      <c r="F7459" s="32"/>
      <c r="G7459" s="32">
        <f>PRODUCT(C7459:F7459)</f>
        <v>7.5</v>
      </c>
    </row>
    <row r="7461" spans="1:7" ht="45" customHeight="1" x14ac:dyDescent="0.25">
      <c r="A7461" s="28" t="s">
        <v>2480</v>
      </c>
      <c r="B7461" s="28" t="s">
        <v>1011</v>
      </c>
      <c r="C7461" s="28" t="s">
        <v>89</v>
      </c>
      <c r="D7461" s="29" t="s">
        <v>40</v>
      </c>
      <c r="E7461" s="71" t="s">
        <v>90</v>
      </c>
      <c r="F7461" s="71" t="s">
        <v>90</v>
      </c>
      <c r="G7461" s="30">
        <f>SUM(G7462:G7466)</f>
        <v>9.0060000000000002</v>
      </c>
    </row>
    <row r="7462" spans="1:7" x14ac:dyDescent="0.25">
      <c r="A7462" s="31"/>
      <c r="B7462" s="31"/>
      <c r="C7462" s="32">
        <v>53.6</v>
      </c>
      <c r="D7462" s="32">
        <v>0.4</v>
      </c>
      <c r="E7462" s="32">
        <v>0.1</v>
      </c>
      <c r="F7462" s="32"/>
      <c r="G7462" s="32">
        <f>PRODUCT(C7462:F7462)</f>
        <v>2.1440000000000001</v>
      </c>
    </row>
    <row r="7463" spans="1:7" x14ac:dyDescent="0.25">
      <c r="A7463" s="31"/>
      <c r="B7463" s="31"/>
      <c r="C7463" s="32">
        <v>13</v>
      </c>
      <c r="D7463" s="32">
        <v>0.4</v>
      </c>
      <c r="E7463" s="32">
        <v>0.1</v>
      </c>
      <c r="F7463" s="32"/>
      <c r="G7463" s="32">
        <f>PRODUCT(C7463:F7463)</f>
        <v>0.52</v>
      </c>
    </row>
    <row r="7464" spans="1:7" x14ac:dyDescent="0.25">
      <c r="A7464" s="31"/>
      <c r="B7464" s="31"/>
      <c r="C7464" s="32">
        <v>7.5</v>
      </c>
      <c r="D7464" s="32"/>
      <c r="E7464" s="32">
        <v>0.1</v>
      </c>
      <c r="F7464" s="32"/>
      <c r="G7464" s="32">
        <f>PRODUCT(C7464:F7464)</f>
        <v>0.75</v>
      </c>
    </row>
    <row r="7465" spans="1:7" x14ac:dyDescent="0.25">
      <c r="A7465" s="31"/>
      <c r="B7465" s="31"/>
      <c r="C7465" s="32">
        <v>109.8</v>
      </c>
      <c r="D7465" s="32">
        <v>0.4</v>
      </c>
      <c r="E7465" s="32">
        <v>0.1</v>
      </c>
      <c r="F7465" s="32"/>
      <c r="G7465" s="32">
        <f>PRODUCT(C7465:F7465)</f>
        <v>4.3920000000000003</v>
      </c>
    </row>
    <row r="7466" spans="1:7" x14ac:dyDescent="0.25">
      <c r="A7466" s="31"/>
      <c r="B7466" s="31"/>
      <c r="C7466" s="32">
        <v>12</v>
      </c>
      <c r="D7466" s="32"/>
      <c r="E7466" s="32">
        <v>0.1</v>
      </c>
      <c r="F7466" s="32"/>
      <c r="G7466" s="32">
        <f>PRODUCT(C7466:F7466)</f>
        <v>1.2000000000000002</v>
      </c>
    </row>
    <row r="7468" spans="1:7" ht="45" customHeight="1" x14ac:dyDescent="0.25">
      <c r="A7468" s="28" t="s">
        <v>2481</v>
      </c>
      <c r="B7468" s="28" t="s">
        <v>1011</v>
      </c>
      <c r="C7468" s="28" t="s">
        <v>182</v>
      </c>
      <c r="D7468" s="29" t="s">
        <v>15</v>
      </c>
      <c r="E7468" s="71" t="s">
        <v>183</v>
      </c>
      <c r="F7468" s="71" t="s">
        <v>183</v>
      </c>
      <c r="G7468" s="30">
        <f>SUM(G7469:G7469)</f>
        <v>9</v>
      </c>
    </row>
    <row r="7469" spans="1:7" x14ac:dyDescent="0.25">
      <c r="A7469" s="31"/>
      <c r="B7469" s="31"/>
      <c r="C7469" s="32">
        <v>9</v>
      </c>
      <c r="D7469" s="32"/>
      <c r="E7469" s="32"/>
      <c r="F7469" s="32"/>
      <c r="G7469" s="32">
        <f>PRODUCT(C7469:F7469)</f>
        <v>9</v>
      </c>
    </row>
    <row r="7471" spans="1:7" x14ac:dyDescent="0.25">
      <c r="B7471" t="s">
        <v>1009</v>
      </c>
      <c r="C7471" s="26" t="s">
        <v>6</v>
      </c>
      <c r="D7471" s="27" t="s">
        <v>7</v>
      </c>
      <c r="E7471" s="26" t="s">
        <v>8</v>
      </c>
    </row>
    <row r="7472" spans="1:7" x14ac:dyDescent="0.25">
      <c r="B7472" t="s">
        <v>1009</v>
      </c>
      <c r="C7472" s="26" t="s">
        <v>9</v>
      </c>
      <c r="D7472" s="27" t="s">
        <v>552</v>
      </c>
      <c r="E7472" s="26" t="s">
        <v>553</v>
      </c>
    </row>
    <row r="7473" spans="1:7" x14ac:dyDescent="0.25">
      <c r="B7473" t="s">
        <v>1009</v>
      </c>
      <c r="C7473" s="26" t="s">
        <v>11</v>
      </c>
      <c r="D7473" s="27" t="s">
        <v>93</v>
      </c>
      <c r="E7473" s="26" t="s">
        <v>94</v>
      </c>
    </row>
    <row r="7475" spans="1:7" ht="45" customHeight="1" x14ac:dyDescent="0.25">
      <c r="A7475" s="28" t="s">
        <v>2482</v>
      </c>
      <c r="B7475" s="28" t="s">
        <v>1011</v>
      </c>
      <c r="C7475" s="28" t="s">
        <v>96</v>
      </c>
      <c r="D7475" s="29" t="s">
        <v>40</v>
      </c>
      <c r="E7475" s="71" t="s">
        <v>97</v>
      </c>
      <c r="F7475" s="71" t="s">
        <v>97</v>
      </c>
      <c r="G7475" s="30">
        <f>SUM(G7476:G7491)</f>
        <v>98.337600000000009</v>
      </c>
    </row>
    <row r="7476" spans="1:7" x14ac:dyDescent="0.25">
      <c r="A7476" s="31" t="s">
        <v>1048</v>
      </c>
      <c r="B7476" s="31"/>
      <c r="C7476" s="32"/>
      <c r="D7476" s="32"/>
      <c r="E7476" s="32"/>
      <c r="F7476" s="32"/>
      <c r="G7476" s="32"/>
    </row>
    <row r="7477" spans="1:7" x14ac:dyDescent="0.25">
      <c r="A7477" s="31" t="s">
        <v>2483</v>
      </c>
      <c r="B7477" s="31"/>
      <c r="C7477" s="32">
        <v>53.6</v>
      </c>
      <c r="D7477" s="32">
        <v>0.4</v>
      </c>
      <c r="E7477" s="32">
        <v>0.15</v>
      </c>
      <c r="F7477" s="32">
        <v>1.35</v>
      </c>
      <c r="G7477" s="32">
        <f t="shared" ref="G7477:G7491" si="81">PRODUCT(C7477:F7477)</f>
        <v>4.3416000000000006</v>
      </c>
    </row>
    <row r="7478" spans="1:7" x14ac:dyDescent="0.25">
      <c r="A7478" s="31" t="s">
        <v>2483</v>
      </c>
      <c r="B7478" s="31"/>
      <c r="C7478" s="32">
        <v>13</v>
      </c>
      <c r="D7478" s="32">
        <v>0.4</v>
      </c>
      <c r="E7478" s="32">
        <v>0.15</v>
      </c>
      <c r="F7478" s="32">
        <v>1.35</v>
      </c>
      <c r="G7478" s="32">
        <f t="shared" si="81"/>
        <v>1.0530000000000002</v>
      </c>
    </row>
    <row r="7479" spans="1:7" x14ac:dyDescent="0.25">
      <c r="A7479" s="31" t="s">
        <v>2483</v>
      </c>
      <c r="B7479" s="31"/>
      <c r="C7479" s="32">
        <v>7.5</v>
      </c>
      <c r="D7479" s="32"/>
      <c r="E7479" s="32">
        <v>0.15</v>
      </c>
      <c r="F7479" s="32">
        <v>1.35</v>
      </c>
      <c r="G7479" s="32">
        <f t="shared" si="81"/>
        <v>1.51875</v>
      </c>
    </row>
    <row r="7480" spans="1:7" x14ac:dyDescent="0.25">
      <c r="A7480" s="31" t="s">
        <v>2484</v>
      </c>
      <c r="B7480" s="31"/>
      <c r="C7480" s="32">
        <v>109.8</v>
      </c>
      <c r="D7480" s="32">
        <v>0.4</v>
      </c>
      <c r="E7480" s="32">
        <v>0.2</v>
      </c>
      <c r="F7480" s="32">
        <v>1.35</v>
      </c>
      <c r="G7480" s="32">
        <f t="shared" si="81"/>
        <v>11.858400000000001</v>
      </c>
    </row>
    <row r="7481" spans="1:7" x14ac:dyDescent="0.25">
      <c r="A7481" s="31" t="s">
        <v>2484</v>
      </c>
      <c r="B7481" s="31"/>
      <c r="C7481" s="32">
        <v>12</v>
      </c>
      <c r="D7481" s="32"/>
      <c r="E7481" s="32">
        <v>0.2</v>
      </c>
      <c r="F7481" s="32">
        <v>1.35</v>
      </c>
      <c r="G7481" s="32">
        <f t="shared" si="81"/>
        <v>3.2400000000000007</v>
      </c>
    </row>
    <row r="7482" spans="1:7" x14ac:dyDescent="0.25">
      <c r="A7482" s="31" t="s">
        <v>1051</v>
      </c>
      <c r="B7482" s="31"/>
      <c r="C7482" s="32">
        <v>53.6</v>
      </c>
      <c r="D7482" s="32">
        <v>0.4</v>
      </c>
      <c r="E7482" s="32">
        <v>0.85</v>
      </c>
      <c r="F7482" s="32">
        <v>1.35</v>
      </c>
      <c r="G7482" s="32">
        <f t="shared" si="81"/>
        <v>24.602400000000003</v>
      </c>
    </row>
    <row r="7483" spans="1:7" x14ac:dyDescent="0.25">
      <c r="A7483" s="31" t="s">
        <v>1051</v>
      </c>
      <c r="B7483" s="31"/>
      <c r="C7483" s="32">
        <v>13</v>
      </c>
      <c r="D7483" s="32">
        <v>0.4</v>
      </c>
      <c r="E7483" s="32">
        <v>0.85</v>
      </c>
      <c r="F7483" s="32">
        <v>1.35</v>
      </c>
      <c r="G7483" s="32">
        <f t="shared" si="81"/>
        <v>5.9670000000000005</v>
      </c>
    </row>
    <row r="7484" spans="1:7" x14ac:dyDescent="0.25">
      <c r="A7484" s="31" t="s">
        <v>1051</v>
      </c>
      <c r="B7484" s="31"/>
      <c r="C7484" s="32">
        <v>109.8</v>
      </c>
      <c r="D7484" s="32">
        <v>0.4</v>
      </c>
      <c r="E7484" s="32">
        <v>0.85</v>
      </c>
      <c r="F7484" s="32">
        <v>1.35</v>
      </c>
      <c r="G7484" s="32">
        <f t="shared" si="81"/>
        <v>50.398200000000003</v>
      </c>
    </row>
    <row r="7485" spans="1:7" x14ac:dyDescent="0.25">
      <c r="A7485" s="31" t="s">
        <v>1051</v>
      </c>
      <c r="B7485" s="31"/>
      <c r="C7485" s="32">
        <v>7.5</v>
      </c>
      <c r="D7485" s="32">
        <v>0.85</v>
      </c>
      <c r="E7485" s="32"/>
      <c r="F7485" s="32">
        <v>1.35</v>
      </c>
      <c r="G7485" s="32">
        <f t="shared" si="81"/>
        <v>8.6062500000000011</v>
      </c>
    </row>
    <row r="7486" spans="1:7" x14ac:dyDescent="0.25">
      <c r="A7486" s="31" t="s">
        <v>1051</v>
      </c>
      <c r="B7486" s="31"/>
      <c r="C7486" s="32">
        <v>12</v>
      </c>
      <c r="D7486" s="32">
        <v>0.85</v>
      </c>
      <c r="E7486" s="32"/>
      <c r="F7486" s="32">
        <v>1.35</v>
      </c>
      <c r="G7486" s="32">
        <f t="shared" si="81"/>
        <v>13.77</v>
      </c>
    </row>
    <row r="7487" spans="1:7" x14ac:dyDescent="0.25">
      <c r="A7487" s="31" t="s">
        <v>1052</v>
      </c>
      <c r="B7487" s="31"/>
      <c r="C7487" s="32">
        <v>53.6</v>
      </c>
      <c r="D7487" s="32">
        <v>0.4</v>
      </c>
      <c r="E7487" s="32">
        <v>0.3</v>
      </c>
      <c r="F7487" s="32">
        <v>-1</v>
      </c>
      <c r="G7487" s="32">
        <f t="shared" si="81"/>
        <v>-6.4320000000000004</v>
      </c>
    </row>
    <row r="7488" spans="1:7" x14ac:dyDescent="0.25">
      <c r="A7488" s="31" t="s">
        <v>1052</v>
      </c>
      <c r="B7488" s="31"/>
      <c r="C7488" s="32">
        <v>13</v>
      </c>
      <c r="D7488" s="32">
        <v>0.4</v>
      </c>
      <c r="E7488" s="32">
        <v>0.3</v>
      </c>
      <c r="F7488" s="32">
        <v>-1</v>
      </c>
      <c r="G7488" s="32">
        <f t="shared" si="81"/>
        <v>-1.56</v>
      </c>
    </row>
    <row r="7489" spans="1:7" x14ac:dyDescent="0.25">
      <c r="A7489" s="31" t="s">
        <v>1052</v>
      </c>
      <c r="B7489" s="31"/>
      <c r="C7489" s="32">
        <v>109.8</v>
      </c>
      <c r="D7489" s="32">
        <v>0.4</v>
      </c>
      <c r="E7489" s="32">
        <v>0.3</v>
      </c>
      <c r="F7489" s="32">
        <v>-1</v>
      </c>
      <c r="G7489" s="32">
        <f t="shared" si="81"/>
        <v>-13.176</v>
      </c>
    </row>
    <row r="7490" spans="1:7" x14ac:dyDescent="0.25">
      <c r="A7490" s="31" t="s">
        <v>1052</v>
      </c>
      <c r="B7490" s="31"/>
      <c r="C7490" s="32">
        <v>7.5</v>
      </c>
      <c r="D7490" s="32">
        <v>0.3</v>
      </c>
      <c r="E7490" s="32"/>
      <c r="F7490" s="32">
        <v>-1</v>
      </c>
      <c r="G7490" s="32">
        <f t="shared" si="81"/>
        <v>-2.25</v>
      </c>
    </row>
    <row r="7491" spans="1:7" x14ac:dyDescent="0.25">
      <c r="A7491" s="31" t="s">
        <v>1052</v>
      </c>
      <c r="B7491" s="31"/>
      <c r="C7491" s="32">
        <v>12</v>
      </c>
      <c r="D7491" s="32">
        <v>0.3</v>
      </c>
      <c r="E7491" s="32"/>
      <c r="F7491" s="32">
        <v>-1</v>
      </c>
      <c r="G7491" s="32">
        <f t="shared" si="81"/>
        <v>-3.5999999999999996</v>
      </c>
    </row>
    <row r="7493" spans="1:7" ht="45" customHeight="1" x14ac:dyDescent="0.25">
      <c r="A7493" s="28" t="s">
        <v>2485</v>
      </c>
      <c r="B7493" s="28" t="s">
        <v>1011</v>
      </c>
      <c r="C7493" s="28" t="s">
        <v>98</v>
      </c>
      <c r="D7493" s="29" t="s">
        <v>40</v>
      </c>
      <c r="E7493" s="71" t="s">
        <v>99</v>
      </c>
      <c r="F7493" s="71" t="s">
        <v>99</v>
      </c>
      <c r="G7493" s="30">
        <f>SUM(G7494:G7504)</f>
        <v>76.325850000000003</v>
      </c>
    </row>
    <row r="7494" spans="1:7" x14ac:dyDescent="0.25">
      <c r="A7494" s="31" t="s">
        <v>1048</v>
      </c>
      <c r="B7494" s="31"/>
      <c r="C7494" s="32"/>
      <c r="D7494" s="32"/>
      <c r="E7494" s="32"/>
      <c r="F7494" s="32"/>
      <c r="G7494" s="32"/>
    </row>
    <row r="7495" spans="1:7" x14ac:dyDescent="0.25">
      <c r="A7495" s="31" t="s">
        <v>1051</v>
      </c>
      <c r="B7495" s="31"/>
      <c r="C7495" s="32">
        <v>53.6</v>
      </c>
      <c r="D7495" s="32">
        <v>0.4</v>
      </c>
      <c r="E7495" s="32">
        <v>0.85</v>
      </c>
      <c r="F7495" s="32">
        <v>1.35</v>
      </c>
      <c r="G7495" s="32">
        <f t="shared" ref="G7495:G7504" si="82">PRODUCT(C7495:F7495)</f>
        <v>24.602400000000003</v>
      </c>
    </row>
    <row r="7496" spans="1:7" x14ac:dyDescent="0.25">
      <c r="A7496" s="31" t="s">
        <v>1051</v>
      </c>
      <c r="B7496" s="31"/>
      <c r="C7496" s="32">
        <v>13</v>
      </c>
      <c r="D7496" s="32">
        <v>0.4</v>
      </c>
      <c r="E7496" s="32">
        <v>0.85</v>
      </c>
      <c r="F7496" s="32">
        <v>1.35</v>
      </c>
      <c r="G7496" s="32">
        <f t="shared" si="82"/>
        <v>5.9670000000000005</v>
      </c>
    </row>
    <row r="7497" spans="1:7" x14ac:dyDescent="0.25">
      <c r="A7497" s="31" t="s">
        <v>1051</v>
      </c>
      <c r="B7497" s="31"/>
      <c r="C7497" s="32">
        <v>109.8</v>
      </c>
      <c r="D7497" s="32">
        <v>0.4</v>
      </c>
      <c r="E7497" s="32">
        <v>0.85</v>
      </c>
      <c r="F7497" s="32">
        <v>1.35</v>
      </c>
      <c r="G7497" s="32">
        <f t="shared" si="82"/>
        <v>50.398200000000003</v>
      </c>
    </row>
    <row r="7498" spans="1:7" x14ac:dyDescent="0.25">
      <c r="A7498" s="31" t="s">
        <v>1051</v>
      </c>
      <c r="B7498" s="31"/>
      <c r="C7498" s="32">
        <v>7.5</v>
      </c>
      <c r="D7498" s="32">
        <v>0.85</v>
      </c>
      <c r="E7498" s="32"/>
      <c r="F7498" s="32">
        <v>1.35</v>
      </c>
      <c r="G7498" s="32">
        <f t="shared" si="82"/>
        <v>8.6062500000000011</v>
      </c>
    </row>
    <row r="7499" spans="1:7" x14ac:dyDescent="0.25">
      <c r="A7499" s="31" t="s">
        <v>1051</v>
      </c>
      <c r="B7499" s="31"/>
      <c r="C7499" s="32">
        <v>12</v>
      </c>
      <c r="D7499" s="32">
        <v>0.85</v>
      </c>
      <c r="E7499" s="32"/>
      <c r="F7499" s="32">
        <v>1.35</v>
      </c>
      <c r="G7499" s="32">
        <f t="shared" si="82"/>
        <v>13.77</v>
      </c>
    </row>
    <row r="7500" spans="1:7" x14ac:dyDescent="0.25">
      <c r="A7500" s="31" t="s">
        <v>1052</v>
      </c>
      <c r="B7500" s="31"/>
      <c r="C7500" s="32">
        <v>53.6</v>
      </c>
      <c r="D7500" s="32">
        <v>0.4</v>
      </c>
      <c r="E7500" s="32">
        <v>0.3</v>
      </c>
      <c r="F7500" s="32">
        <v>-1</v>
      </c>
      <c r="G7500" s="32">
        <f t="shared" si="82"/>
        <v>-6.4320000000000004</v>
      </c>
    </row>
    <row r="7501" spans="1:7" x14ac:dyDescent="0.25">
      <c r="A7501" s="31" t="s">
        <v>1052</v>
      </c>
      <c r="B7501" s="31"/>
      <c r="C7501" s="32">
        <v>13</v>
      </c>
      <c r="D7501" s="32">
        <v>0.4</v>
      </c>
      <c r="E7501" s="32">
        <v>0.3</v>
      </c>
      <c r="F7501" s="32">
        <v>-1</v>
      </c>
      <c r="G7501" s="32">
        <f t="shared" si="82"/>
        <v>-1.56</v>
      </c>
    </row>
    <row r="7502" spans="1:7" x14ac:dyDescent="0.25">
      <c r="A7502" s="31" t="s">
        <v>1052</v>
      </c>
      <c r="B7502" s="31"/>
      <c r="C7502" s="32">
        <v>109.8</v>
      </c>
      <c r="D7502" s="32">
        <v>0.4</v>
      </c>
      <c r="E7502" s="32">
        <v>0.3</v>
      </c>
      <c r="F7502" s="32">
        <v>-1</v>
      </c>
      <c r="G7502" s="32">
        <f t="shared" si="82"/>
        <v>-13.176</v>
      </c>
    </row>
    <row r="7503" spans="1:7" x14ac:dyDescent="0.25">
      <c r="A7503" s="31" t="s">
        <v>1052</v>
      </c>
      <c r="B7503" s="31"/>
      <c r="C7503" s="32">
        <v>7.5</v>
      </c>
      <c r="D7503" s="32">
        <v>0.3</v>
      </c>
      <c r="E7503" s="32"/>
      <c r="F7503" s="32">
        <v>-1</v>
      </c>
      <c r="G7503" s="32">
        <f t="shared" si="82"/>
        <v>-2.25</v>
      </c>
    </row>
    <row r="7504" spans="1:7" x14ac:dyDescent="0.25">
      <c r="A7504" s="31" t="s">
        <v>1052</v>
      </c>
      <c r="B7504" s="31"/>
      <c r="C7504" s="32">
        <v>12</v>
      </c>
      <c r="D7504" s="32">
        <v>0.3</v>
      </c>
      <c r="E7504" s="32"/>
      <c r="F7504" s="32">
        <v>-1</v>
      </c>
      <c r="G7504" s="32">
        <f t="shared" si="82"/>
        <v>-3.5999999999999996</v>
      </c>
    </row>
    <row r="7506" spans="1:7" ht="45" customHeight="1" x14ac:dyDescent="0.25">
      <c r="A7506" s="28" t="s">
        <v>2486</v>
      </c>
      <c r="B7506" s="28" t="s">
        <v>1011</v>
      </c>
      <c r="C7506" s="28" t="s">
        <v>100</v>
      </c>
      <c r="D7506" s="29" t="s">
        <v>40</v>
      </c>
      <c r="E7506" s="71" t="s">
        <v>101</v>
      </c>
      <c r="F7506" s="71" t="s">
        <v>101</v>
      </c>
      <c r="G7506" s="30">
        <f>SUM(G7507:G7517)</f>
        <v>76.325850000000003</v>
      </c>
    </row>
    <row r="7507" spans="1:7" x14ac:dyDescent="0.25">
      <c r="A7507" s="31" t="s">
        <v>1048</v>
      </c>
      <c r="B7507" s="31"/>
      <c r="C7507" s="32"/>
      <c r="D7507" s="32"/>
      <c r="E7507" s="32"/>
      <c r="F7507" s="32"/>
      <c r="G7507" s="32"/>
    </row>
    <row r="7508" spans="1:7" x14ac:dyDescent="0.25">
      <c r="A7508" s="31" t="s">
        <v>1051</v>
      </c>
      <c r="B7508" s="31"/>
      <c r="C7508" s="32">
        <v>53.6</v>
      </c>
      <c r="D7508" s="32">
        <v>0.4</v>
      </c>
      <c r="E7508" s="32">
        <v>0.85</v>
      </c>
      <c r="F7508" s="32">
        <v>1.35</v>
      </c>
      <c r="G7508" s="32">
        <f t="shared" ref="G7508:G7517" si="83">PRODUCT(C7508:F7508)</f>
        <v>24.602400000000003</v>
      </c>
    </row>
    <row r="7509" spans="1:7" x14ac:dyDescent="0.25">
      <c r="A7509" s="31" t="s">
        <v>1051</v>
      </c>
      <c r="B7509" s="31"/>
      <c r="C7509" s="32">
        <v>13</v>
      </c>
      <c r="D7509" s="32">
        <v>0.4</v>
      </c>
      <c r="E7509" s="32">
        <v>0.85</v>
      </c>
      <c r="F7509" s="32">
        <v>1.35</v>
      </c>
      <c r="G7509" s="32">
        <f t="shared" si="83"/>
        <v>5.9670000000000005</v>
      </c>
    </row>
    <row r="7510" spans="1:7" x14ac:dyDescent="0.25">
      <c r="A7510" s="31" t="s">
        <v>1051</v>
      </c>
      <c r="B7510" s="31"/>
      <c r="C7510" s="32">
        <v>109.8</v>
      </c>
      <c r="D7510" s="32">
        <v>0.4</v>
      </c>
      <c r="E7510" s="32">
        <v>0.85</v>
      </c>
      <c r="F7510" s="32">
        <v>1.35</v>
      </c>
      <c r="G7510" s="32">
        <f t="shared" si="83"/>
        <v>50.398200000000003</v>
      </c>
    </row>
    <row r="7511" spans="1:7" x14ac:dyDescent="0.25">
      <c r="A7511" s="31" t="s">
        <v>1051</v>
      </c>
      <c r="B7511" s="31"/>
      <c r="C7511" s="32">
        <v>7.5</v>
      </c>
      <c r="D7511" s="32">
        <v>0.85</v>
      </c>
      <c r="E7511" s="32"/>
      <c r="F7511" s="32">
        <v>1.35</v>
      </c>
      <c r="G7511" s="32">
        <f t="shared" si="83"/>
        <v>8.6062500000000011</v>
      </c>
    </row>
    <row r="7512" spans="1:7" x14ac:dyDescent="0.25">
      <c r="A7512" s="31" t="s">
        <v>1051</v>
      </c>
      <c r="B7512" s="31"/>
      <c r="C7512" s="32">
        <v>12</v>
      </c>
      <c r="D7512" s="32">
        <v>0.85</v>
      </c>
      <c r="E7512" s="32"/>
      <c r="F7512" s="32">
        <v>1.35</v>
      </c>
      <c r="G7512" s="32">
        <f t="shared" si="83"/>
        <v>13.77</v>
      </c>
    </row>
    <row r="7513" spans="1:7" x14ac:dyDescent="0.25">
      <c r="A7513" s="31" t="s">
        <v>1052</v>
      </c>
      <c r="B7513" s="31"/>
      <c r="C7513" s="32">
        <v>53.6</v>
      </c>
      <c r="D7513" s="32">
        <v>0.4</v>
      </c>
      <c r="E7513" s="32">
        <v>0.3</v>
      </c>
      <c r="F7513" s="32">
        <v>-1</v>
      </c>
      <c r="G7513" s="32">
        <f t="shared" si="83"/>
        <v>-6.4320000000000004</v>
      </c>
    </row>
    <row r="7514" spans="1:7" x14ac:dyDescent="0.25">
      <c r="A7514" s="31" t="s">
        <v>1052</v>
      </c>
      <c r="B7514" s="31"/>
      <c r="C7514" s="32">
        <v>13</v>
      </c>
      <c r="D7514" s="32">
        <v>0.4</v>
      </c>
      <c r="E7514" s="32">
        <v>0.3</v>
      </c>
      <c r="F7514" s="32">
        <v>-1</v>
      </c>
      <c r="G7514" s="32">
        <f t="shared" si="83"/>
        <v>-1.56</v>
      </c>
    </row>
    <row r="7515" spans="1:7" x14ac:dyDescent="0.25">
      <c r="A7515" s="31" t="s">
        <v>1052</v>
      </c>
      <c r="B7515" s="31"/>
      <c r="C7515" s="32">
        <v>109.8</v>
      </c>
      <c r="D7515" s="32">
        <v>0.4</v>
      </c>
      <c r="E7515" s="32">
        <v>0.3</v>
      </c>
      <c r="F7515" s="32">
        <v>-1</v>
      </c>
      <c r="G7515" s="32">
        <f t="shared" si="83"/>
        <v>-13.176</v>
      </c>
    </row>
    <row r="7516" spans="1:7" x14ac:dyDescent="0.25">
      <c r="A7516" s="31" t="s">
        <v>1052</v>
      </c>
      <c r="B7516" s="31"/>
      <c r="C7516" s="32">
        <v>7.5</v>
      </c>
      <c r="D7516" s="32">
        <v>0.3</v>
      </c>
      <c r="E7516" s="32"/>
      <c r="F7516" s="32">
        <v>-1</v>
      </c>
      <c r="G7516" s="32">
        <f t="shared" si="83"/>
        <v>-2.25</v>
      </c>
    </row>
    <row r="7517" spans="1:7" x14ac:dyDescent="0.25">
      <c r="A7517" s="31" t="s">
        <v>1052</v>
      </c>
      <c r="B7517" s="31"/>
      <c r="C7517" s="32">
        <v>12</v>
      </c>
      <c r="D7517" s="32">
        <v>0.3</v>
      </c>
      <c r="E7517" s="32"/>
      <c r="F7517" s="32">
        <v>-1</v>
      </c>
      <c r="G7517" s="32">
        <f t="shared" si="83"/>
        <v>-3.5999999999999996</v>
      </c>
    </row>
    <row r="7519" spans="1:7" ht="45" customHeight="1" x14ac:dyDescent="0.25">
      <c r="A7519" s="28" t="s">
        <v>2487</v>
      </c>
      <c r="B7519" s="28" t="s">
        <v>1011</v>
      </c>
      <c r="C7519" s="28" t="s">
        <v>102</v>
      </c>
      <c r="D7519" s="29" t="s">
        <v>40</v>
      </c>
      <c r="E7519" s="71" t="s">
        <v>103</v>
      </c>
      <c r="F7519" s="71" t="s">
        <v>103</v>
      </c>
      <c r="G7519" s="30">
        <f>SUM(G7520:G7525)</f>
        <v>22.011750000000003</v>
      </c>
    </row>
    <row r="7520" spans="1:7" x14ac:dyDescent="0.25">
      <c r="A7520" s="31" t="s">
        <v>1048</v>
      </c>
      <c r="B7520" s="31"/>
      <c r="C7520" s="32"/>
      <c r="D7520" s="32"/>
      <c r="E7520" s="32"/>
      <c r="F7520" s="32"/>
      <c r="G7520" s="32"/>
    </row>
    <row r="7521" spans="1:7" x14ac:dyDescent="0.25">
      <c r="A7521" s="31" t="s">
        <v>2483</v>
      </c>
      <c r="B7521" s="31"/>
      <c r="C7521" s="32">
        <v>53.6</v>
      </c>
      <c r="D7521" s="32">
        <v>0.4</v>
      </c>
      <c r="E7521" s="32">
        <v>0.15</v>
      </c>
      <c r="F7521" s="32">
        <v>1.35</v>
      </c>
      <c r="G7521" s="32">
        <f>PRODUCT(C7521:F7521)</f>
        <v>4.3416000000000006</v>
      </c>
    </row>
    <row r="7522" spans="1:7" x14ac:dyDescent="0.25">
      <c r="A7522" s="31" t="s">
        <v>2483</v>
      </c>
      <c r="B7522" s="31"/>
      <c r="C7522" s="32">
        <v>13</v>
      </c>
      <c r="D7522" s="32">
        <v>0.4</v>
      </c>
      <c r="E7522" s="32">
        <v>0.15</v>
      </c>
      <c r="F7522" s="32">
        <v>1.35</v>
      </c>
      <c r="G7522" s="32">
        <f>PRODUCT(C7522:F7522)</f>
        <v>1.0530000000000002</v>
      </c>
    </row>
    <row r="7523" spans="1:7" x14ac:dyDescent="0.25">
      <c r="A7523" s="31" t="s">
        <v>2483</v>
      </c>
      <c r="B7523" s="31"/>
      <c r="C7523" s="32">
        <v>7.5</v>
      </c>
      <c r="D7523" s="32"/>
      <c r="E7523" s="32">
        <v>0.15</v>
      </c>
      <c r="F7523" s="32">
        <v>1.35</v>
      </c>
      <c r="G7523" s="32">
        <f>PRODUCT(C7523:F7523)</f>
        <v>1.51875</v>
      </c>
    </row>
    <row r="7524" spans="1:7" x14ac:dyDescent="0.25">
      <c r="A7524" s="31" t="s">
        <v>2484</v>
      </c>
      <c r="B7524" s="31"/>
      <c r="C7524" s="32">
        <v>109.8</v>
      </c>
      <c r="D7524" s="32">
        <v>0.4</v>
      </c>
      <c r="E7524" s="32">
        <v>0.2</v>
      </c>
      <c r="F7524" s="32">
        <v>1.35</v>
      </c>
      <c r="G7524" s="32">
        <f>PRODUCT(C7524:F7524)</f>
        <v>11.858400000000001</v>
      </c>
    </row>
    <row r="7525" spans="1:7" x14ac:dyDescent="0.25">
      <c r="A7525" s="31" t="s">
        <v>2484</v>
      </c>
      <c r="B7525" s="31"/>
      <c r="C7525" s="32">
        <v>12</v>
      </c>
      <c r="D7525" s="32"/>
      <c r="E7525" s="32">
        <v>0.2</v>
      </c>
      <c r="F7525" s="32">
        <v>1.35</v>
      </c>
      <c r="G7525" s="32">
        <f>PRODUCT(C7525:F7525)</f>
        <v>3.2400000000000007</v>
      </c>
    </row>
    <row r="7527" spans="1:7" ht="45" customHeight="1" x14ac:dyDescent="0.25">
      <c r="A7527" s="28" t="s">
        <v>2488</v>
      </c>
      <c r="B7527" s="28" t="s">
        <v>1011</v>
      </c>
      <c r="C7527" s="28" t="s">
        <v>104</v>
      </c>
      <c r="D7527" s="29" t="s">
        <v>40</v>
      </c>
      <c r="E7527" s="71" t="s">
        <v>105</v>
      </c>
      <c r="F7527" s="71" t="s">
        <v>105</v>
      </c>
      <c r="G7527" s="30">
        <f>SUM(G7528:G7533)</f>
        <v>22.011750000000003</v>
      </c>
    </row>
    <row r="7528" spans="1:7" x14ac:dyDescent="0.25">
      <c r="A7528" s="31" t="s">
        <v>1048</v>
      </c>
      <c r="B7528" s="31"/>
      <c r="C7528" s="32"/>
      <c r="D7528" s="32"/>
      <c r="E7528" s="32"/>
      <c r="F7528" s="32"/>
      <c r="G7528" s="32"/>
    </row>
    <row r="7529" spans="1:7" x14ac:dyDescent="0.25">
      <c r="A7529" s="31" t="s">
        <v>2483</v>
      </c>
      <c r="B7529" s="31"/>
      <c r="C7529" s="32">
        <v>53.6</v>
      </c>
      <c r="D7529" s="32">
        <v>0.4</v>
      </c>
      <c r="E7529" s="32">
        <v>0.15</v>
      </c>
      <c r="F7529" s="32">
        <v>1.35</v>
      </c>
      <c r="G7529" s="32">
        <f>PRODUCT(C7529:F7529)</f>
        <v>4.3416000000000006</v>
      </c>
    </row>
    <row r="7530" spans="1:7" x14ac:dyDescent="0.25">
      <c r="A7530" s="31" t="s">
        <v>2483</v>
      </c>
      <c r="B7530" s="31"/>
      <c r="C7530" s="32">
        <v>13</v>
      </c>
      <c r="D7530" s="32">
        <v>0.4</v>
      </c>
      <c r="E7530" s="32">
        <v>0.15</v>
      </c>
      <c r="F7530" s="32">
        <v>1.35</v>
      </c>
      <c r="G7530" s="32">
        <f>PRODUCT(C7530:F7530)</f>
        <v>1.0530000000000002</v>
      </c>
    </row>
    <row r="7531" spans="1:7" x14ac:dyDescent="0.25">
      <c r="A7531" s="31" t="s">
        <v>2483</v>
      </c>
      <c r="B7531" s="31"/>
      <c r="C7531" s="32">
        <v>7.5</v>
      </c>
      <c r="D7531" s="32"/>
      <c r="E7531" s="32">
        <v>0.15</v>
      </c>
      <c r="F7531" s="32">
        <v>1.35</v>
      </c>
      <c r="G7531" s="32">
        <f>PRODUCT(C7531:F7531)</f>
        <v>1.51875</v>
      </c>
    </row>
    <row r="7532" spans="1:7" x14ac:dyDescent="0.25">
      <c r="A7532" s="31" t="s">
        <v>2484</v>
      </c>
      <c r="B7532" s="31"/>
      <c r="C7532" s="32">
        <v>109.8</v>
      </c>
      <c r="D7532" s="32">
        <v>0.4</v>
      </c>
      <c r="E7532" s="32">
        <v>0.2</v>
      </c>
      <c r="F7532" s="32">
        <v>1.35</v>
      </c>
      <c r="G7532" s="32">
        <f>PRODUCT(C7532:F7532)</f>
        <v>11.858400000000001</v>
      </c>
    </row>
    <row r="7533" spans="1:7" x14ac:dyDescent="0.25">
      <c r="A7533" s="31" t="s">
        <v>2484</v>
      </c>
      <c r="B7533" s="31"/>
      <c r="C7533" s="32">
        <v>12</v>
      </c>
      <c r="D7533" s="32"/>
      <c r="E7533" s="32">
        <v>0.2</v>
      </c>
      <c r="F7533" s="32">
        <v>1.35</v>
      </c>
      <c r="G7533" s="32">
        <f>PRODUCT(C7533:F7533)</f>
        <v>3.2400000000000007</v>
      </c>
    </row>
    <row r="7535" spans="1:7" ht="45" customHeight="1" x14ac:dyDescent="0.25">
      <c r="A7535" s="28" t="s">
        <v>2489</v>
      </c>
      <c r="B7535" s="28" t="s">
        <v>1011</v>
      </c>
      <c r="C7535" s="28" t="s">
        <v>106</v>
      </c>
      <c r="D7535" s="29" t="s">
        <v>40</v>
      </c>
      <c r="E7535" s="71" t="s">
        <v>107</v>
      </c>
      <c r="F7535" s="71" t="s">
        <v>107</v>
      </c>
      <c r="G7535" s="30">
        <f>SUM(G7536:G7536)</f>
        <v>0.5</v>
      </c>
    </row>
    <row r="7536" spans="1:7" x14ac:dyDescent="0.25">
      <c r="A7536" s="31"/>
      <c r="B7536" s="31"/>
      <c r="C7536" s="32">
        <v>0.5</v>
      </c>
      <c r="D7536" s="32"/>
      <c r="E7536" s="32"/>
      <c r="F7536" s="32"/>
      <c r="G7536" s="32">
        <f>PRODUCT(C7536:F7536)</f>
        <v>0.5</v>
      </c>
    </row>
    <row r="7538" spans="1:7" x14ac:dyDescent="0.25">
      <c r="B7538" t="s">
        <v>1009</v>
      </c>
      <c r="C7538" s="26" t="s">
        <v>6</v>
      </c>
      <c r="D7538" s="27" t="s">
        <v>7</v>
      </c>
      <c r="E7538" s="26" t="s">
        <v>8</v>
      </c>
    </row>
    <row r="7539" spans="1:7" x14ac:dyDescent="0.25">
      <c r="B7539" t="s">
        <v>1009</v>
      </c>
      <c r="C7539" s="26" t="s">
        <v>9</v>
      </c>
      <c r="D7539" s="27" t="s">
        <v>564</v>
      </c>
      <c r="E7539" s="26" t="s">
        <v>565</v>
      </c>
    </row>
    <row r="7540" spans="1:7" x14ac:dyDescent="0.25">
      <c r="B7540" t="s">
        <v>1009</v>
      </c>
      <c r="C7540" s="26" t="s">
        <v>11</v>
      </c>
      <c r="D7540" s="27" t="s">
        <v>7</v>
      </c>
      <c r="E7540" s="26" t="s">
        <v>12</v>
      </c>
    </row>
    <row r="7542" spans="1:7" ht="45" customHeight="1" x14ac:dyDescent="0.25">
      <c r="A7542" s="28" t="s">
        <v>2490</v>
      </c>
      <c r="B7542" s="28" t="s">
        <v>1011</v>
      </c>
      <c r="C7542" s="28" t="s">
        <v>14</v>
      </c>
      <c r="D7542" s="29" t="s">
        <v>15</v>
      </c>
      <c r="E7542" s="71" t="s">
        <v>16</v>
      </c>
      <c r="F7542" s="71" t="s">
        <v>16</v>
      </c>
      <c r="G7542" s="30">
        <f>SUM(G7543:G7543)</f>
        <v>150</v>
      </c>
    </row>
    <row r="7543" spans="1:7" x14ac:dyDescent="0.25">
      <c r="A7543" s="31"/>
      <c r="B7543" s="31"/>
      <c r="C7543" s="32">
        <v>150</v>
      </c>
      <c r="D7543" s="32"/>
      <c r="E7543" s="32"/>
      <c r="F7543" s="32"/>
      <c r="G7543" s="32">
        <f>PRODUCT(C7543:F7543)</f>
        <v>150</v>
      </c>
    </row>
    <row r="7545" spans="1:7" ht="45" customHeight="1" x14ac:dyDescent="0.25">
      <c r="A7545" s="28" t="s">
        <v>2491</v>
      </c>
      <c r="B7545" s="28" t="s">
        <v>1011</v>
      </c>
      <c r="C7545" s="28" t="s">
        <v>17</v>
      </c>
      <c r="D7545" s="29" t="s">
        <v>18</v>
      </c>
      <c r="E7545" s="71" t="s">
        <v>19</v>
      </c>
      <c r="F7545" s="71" t="s">
        <v>19</v>
      </c>
      <c r="G7545" s="30">
        <f>SUM(G7546:G7546)</f>
        <v>30</v>
      </c>
    </row>
    <row r="7546" spans="1:7" x14ac:dyDescent="0.25">
      <c r="A7546" s="31"/>
      <c r="B7546" s="31"/>
      <c r="C7546" s="32">
        <v>30</v>
      </c>
      <c r="D7546" s="32"/>
      <c r="E7546" s="32"/>
      <c r="F7546" s="32"/>
      <c r="G7546" s="32">
        <f>PRODUCT(C7546:F7546)</f>
        <v>30</v>
      </c>
    </row>
    <row r="7548" spans="1:7" ht="45" customHeight="1" x14ac:dyDescent="0.25">
      <c r="A7548" s="28" t="s">
        <v>2492</v>
      </c>
      <c r="B7548" s="28" t="s">
        <v>1011</v>
      </c>
      <c r="C7548" s="28" t="s">
        <v>20</v>
      </c>
      <c r="D7548" s="29" t="s">
        <v>18</v>
      </c>
      <c r="E7548" s="71" t="s">
        <v>21</v>
      </c>
      <c r="F7548" s="71" t="s">
        <v>21</v>
      </c>
      <c r="G7548" s="30">
        <f>SUM(G7549:G7549)</f>
        <v>15</v>
      </c>
    </row>
    <row r="7549" spans="1:7" x14ac:dyDescent="0.25">
      <c r="A7549" s="31"/>
      <c r="B7549" s="31"/>
      <c r="C7549" s="32">
        <v>15</v>
      </c>
      <c r="D7549" s="32"/>
      <c r="E7549" s="32"/>
      <c r="F7549" s="32"/>
      <c r="G7549" s="32">
        <f>PRODUCT(C7549:F7549)</f>
        <v>15</v>
      </c>
    </row>
    <row r="7551" spans="1:7" ht="45" customHeight="1" x14ac:dyDescent="0.25">
      <c r="A7551" s="28" t="s">
        <v>2493</v>
      </c>
      <c r="B7551" s="28" t="s">
        <v>1011</v>
      </c>
      <c r="C7551" s="28" t="s">
        <v>22</v>
      </c>
      <c r="D7551" s="29" t="s">
        <v>15</v>
      </c>
      <c r="E7551" s="71" t="s">
        <v>23</v>
      </c>
      <c r="F7551" s="71" t="s">
        <v>23</v>
      </c>
      <c r="G7551" s="30">
        <f>SUM(G7552:G7552)</f>
        <v>359</v>
      </c>
    </row>
    <row r="7552" spans="1:7" x14ac:dyDescent="0.25">
      <c r="A7552" s="31"/>
      <c r="B7552" s="31"/>
      <c r="C7552" s="32">
        <v>359</v>
      </c>
      <c r="D7552" s="32"/>
      <c r="E7552" s="32"/>
      <c r="F7552" s="32"/>
      <c r="G7552" s="32">
        <f>PRODUCT(C7552:F7552)</f>
        <v>359</v>
      </c>
    </row>
    <row r="7554" spans="1:7" ht="45" customHeight="1" x14ac:dyDescent="0.25">
      <c r="A7554" s="28" t="s">
        <v>2494</v>
      </c>
      <c r="B7554" s="28" t="s">
        <v>1011</v>
      </c>
      <c r="C7554" s="28" t="s">
        <v>24</v>
      </c>
      <c r="D7554" s="29" t="s">
        <v>18</v>
      </c>
      <c r="E7554" s="71" t="s">
        <v>25</v>
      </c>
      <c r="F7554" s="71" t="s">
        <v>25</v>
      </c>
      <c r="G7554" s="30">
        <f>SUM(G7555:G7557)</f>
        <v>21</v>
      </c>
    </row>
    <row r="7555" spans="1:7" x14ac:dyDescent="0.25">
      <c r="A7555" s="31" t="s">
        <v>1016</v>
      </c>
      <c r="B7555" s="31"/>
      <c r="C7555" s="32">
        <v>18</v>
      </c>
      <c r="D7555" s="32"/>
      <c r="E7555" s="32"/>
      <c r="F7555" s="32"/>
      <c r="G7555" s="32">
        <f>PRODUCT(C7555:F7555)</f>
        <v>18</v>
      </c>
    </row>
    <row r="7556" spans="1:7" x14ac:dyDescent="0.25">
      <c r="A7556" s="31" t="s">
        <v>1017</v>
      </c>
      <c r="B7556" s="31"/>
      <c r="C7556" s="32">
        <v>2</v>
      </c>
      <c r="D7556" s="32"/>
      <c r="E7556" s="32"/>
      <c r="F7556" s="32"/>
      <c r="G7556" s="32">
        <f>PRODUCT(C7556:F7556)</f>
        <v>2</v>
      </c>
    </row>
    <row r="7557" spans="1:7" x14ac:dyDescent="0.25">
      <c r="A7557" s="31" t="s">
        <v>1018</v>
      </c>
      <c r="B7557" s="31"/>
      <c r="C7557" s="32">
        <v>1</v>
      </c>
      <c r="D7557" s="32"/>
      <c r="E7557" s="32"/>
      <c r="F7557" s="32"/>
      <c r="G7557" s="32">
        <f>PRODUCT(C7557:F7557)</f>
        <v>1</v>
      </c>
    </row>
    <row r="7559" spans="1:7" ht="45" customHeight="1" x14ac:dyDescent="0.25">
      <c r="A7559" s="28" t="s">
        <v>2495</v>
      </c>
      <c r="B7559" s="28" t="s">
        <v>1011</v>
      </c>
      <c r="C7559" s="28" t="s">
        <v>26</v>
      </c>
      <c r="D7559" s="29" t="s">
        <v>18</v>
      </c>
      <c r="E7559" s="71" t="s">
        <v>27</v>
      </c>
      <c r="F7559" s="71" t="s">
        <v>27</v>
      </c>
      <c r="G7559" s="30">
        <f>SUM(G7560:G7561)</f>
        <v>3</v>
      </c>
    </row>
    <row r="7560" spans="1:7" x14ac:dyDescent="0.25">
      <c r="A7560" s="31" t="s">
        <v>1020</v>
      </c>
      <c r="B7560" s="31"/>
      <c r="C7560" s="32">
        <v>2</v>
      </c>
      <c r="D7560" s="32"/>
      <c r="E7560" s="32"/>
      <c r="F7560" s="32"/>
      <c r="G7560" s="32">
        <f>PRODUCT(C7560:F7560)</f>
        <v>2</v>
      </c>
    </row>
    <row r="7561" spans="1:7" x14ac:dyDescent="0.25">
      <c r="A7561" s="31" t="s">
        <v>1021</v>
      </c>
      <c r="B7561" s="31"/>
      <c r="C7561" s="32">
        <v>1</v>
      </c>
      <c r="D7561" s="32"/>
      <c r="E7561" s="32"/>
      <c r="F7561" s="32"/>
      <c r="G7561" s="32">
        <f>PRODUCT(C7561:F7561)</f>
        <v>1</v>
      </c>
    </row>
    <row r="7563" spans="1:7" ht="45" customHeight="1" x14ac:dyDescent="0.25">
      <c r="A7563" s="28" t="s">
        <v>2496</v>
      </c>
      <c r="B7563" s="28" t="s">
        <v>1011</v>
      </c>
      <c r="C7563" s="28" t="s">
        <v>28</v>
      </c>
      <c r="D7563" s="29" t="s">
        <v>18</v>
      </c>
      <c r="E7563" s="71" t="s">
        <v>29</v>
      </c>
      <c r="F7563" s="71" t="s">
        <v>29</v>
      </c>
      <c r="G7563" s="30">
        <f>SUM(G7564:G7566)</f>
        <v>6</v>
      </c>
    </row>
    <row r="7564" spans="1:7" x14ac:dyDescent="0.25">
      <c r="A7564" s="31" t="s">
        <v>1023</v>
      </c>
      <c r="B7564" s="31"/>
      <c r="C7564" s="32">
        <v>1</v>
      </c>
      <c r="D7564" s="32"/>
      <c r="E7564" s="32"/>
      <c r="F7564" s="32"/>
      <c r="G7564" s="32">
        <f>PRODUCT(C7564:F7564)</f>
        <v>1</v>
      </c>
    </row>
    <row r="7565" spans="1:7" x14ac:dyDescent="0.25">
      <c r="A7565" s="31" t="s">
        <v>1024</v>
      </c>
      <c r="B7565" s="31"/>
      <c r="C7565" s="32">
        <v>4</v>
      </c>
      <c r="D7565" s="32"/>
      <c r="E7565" s="32"/>
      <c r="F7565" s="32"/>
      <c r="G7565" s="32">
        <f>PRODUCT(C7565:F7565)</f>
        <v>4</v>
      </c>
    </row>
    <row r="7566" spans="1:7" x14ac:dyDescent="0.25">
      <c r="A7566" s="31" t="s">
        <v>1025</v>
      </c>
      <c r="B7566" s="31"/>
      <c r="C7566" s="32">
        <v>1</v>
      </c>
      <c r="D7566" s="32"/>
      <c r="E7566" s="32"/>
      <c r="F7566" s="32"/>
      <c r="G7566" s="32">
        <f>PRODUCT(C7566:F7566)</f>
        <v>1</v>
      </c>
    </row>
    <row r="7568" spans="1:7" ht="45" customHeight="1" x14ac:dyDescent="0.25">
      <c r="A7568" s="28" t="s">
        <v>2497</v>
      </c>
      <c r="B7568" s="28" t="s">
        <v>1011</v>
      </c>
      <c r="C7568" s="28" t="s">
        <v>30</v>
      </c>
      <c r="D7568" s="29" t="s">
        <v>31</v>
      </c>
      <c r="E7568" s="71" t="s">
        <v>32</v>
      </c>
      <c r="F7568" s="71" t="s">
        <v>32</v>
      </c>
      <c r="G7568" s="30">
        <f>SUM(G7569:G7569)</f>
        <v>45</v>
      </c>
    </row>
    <row r="7569" spans="1:7" x14ac:dyDescent="0.25">
      <c r="A7569" s="31"/>
      <c r="B7569" s="31"/>
      <c r="C7569" s="32">
        <v>45</v>
      </c>
      <c r="D7569" s="32"/>
      <c r="E7569" s="32"/>
      <c r="F7569" s="32"/>
      <c r="G7569" s="32">
        <f>PRODUCT(C7569:F7569)</f>
        <v>45</v>
      </c>
    </row>
    <row r="7571" spans="1:7" ht="45" customHeight="1" x14ac:dyDescent="0.25">
      <c r="A7571" s="28" t="s">
        <v>2498</v>
      </c>
      <c r="B7571" s="28" t="s">
        <v>1011</v>
      </c>
      <c r="C7571" s="28" t="s">
        <v>33</v>
      </c>
      <c r="D7571" s="29" t="s">
        <v>31</v>
      </c>
      <c r="E7571" s="71" t="s">
        <v>34</v>
      </c>
      <c r="F7571" s="71" t="s">
        <v>34</v>
      </c>
      <c r="G7571" s="30">
        <f>SUM(G7572:G7572)</f>
        <v>45</v>
      </c>
    </row>
    <row r="7572" spans="1:7" x14ac:dyDescent="0.25">
      <c r="A7572" s="31"/>
      <c r="B7572" s="31"/>
      <c r="C7572" s="32">
        <v>45</v>
      </c>
      <c r="D7572" s="32"/>
      <c r="E7572" s="32"/>
      <c r="F7572" s="32"/>
      <c r="G7572" s="32">
        <f>PRODUCT(C7572:F7572)</f>
        <v>45</v>
      </c>
    </row>
    <row r="7574" spans="1:7" x14ac:dyDescent="0.25">
      <c r="B7574" t="s">
        <v>1009</v>
      </c>
      <c r="C7574" s="26" t="s">
        <v>6</v>
      </c>
      <c r="D7574" s="27" t="s">
        <v>7</v>
      </c>
      <c r="E7574" s="26" t="s">
        <v>8</v>
      </c>
    </row>
    <row r="7575" spans="1:7" x14ac:dyDescent="0.25">
      <c r="B7575" t="s">
        <v>1009</v>
      </c>
      <c r="C7575" s="26" t="s">
        <v>9</v>
      </c>
      <c r="D7575" s="27" t="s">
        <v>564</v>
      </c>
      <c r="E7575" s="26" t="s">
        <v>565</v>
      </c>
    </row>
    <row r="7576" spans="1:7" x14ac:dyDescent="0.25">
      <c r="B7576" t="s">
        <v>1009</v>
      </c>
      <c r="C7576" s="26" t="s">
        <v>11</v>
      </c>
      <c r="D7576" s="27" t="s">
        <v>36</v>
      </c>
      <c r="E7576" s="26" t="s">
        <v>37</v>
      </c>
    </row>
    <row r="7578" spans="1:7" ht="45" customHeight="1" x14ac:dyDescent="0.25">
      <c r="A7578" s="28" t="s">
        <v>2499</v>
      </c>
      <c r="B7578" s="28" t="s">
        <v>1011</v>
      </c>
      <c r="C7578" s="28" t="s">
        <v>39</v>
      </c>
      <c r="D7578" s="29" t="s">
        <v>40</v>
      </c>
      <c r="E7578" s="71" t="s">
        <v>41</v>
      </c>
      <c r="F7578" s="71" t="s">
        <v>41</v>
      </c>
      <c r="G7578" s="30">
        <f>SUM(G7579:G7579)</f>
        <v>9</v>
      </c>
    </row>
    <row r="7579" spans="1:7" x14ac:dyDescent="0.25">
      <c r="A7579" s="31"/>
      <c r="B7579" s="31"/>
      <c r="C7579" s="32">
        <v>9</v>
      </c>
      <c r="D7579" s="32"/>
      <c r="E7579" s="32"/>
      <c r="F7579" s="32"/>
      <c r="G7579" s="32">
        <f>PRODUCT(C7579:F7579)</f>
        <v>9</v>
      </c>
    </row>
    <row r="7581" spans="1:7" x14ac:dyDescent="0.25">
      <c r="B7581" t="s">
        <v>1009</v>
      </c>
      <c r="C7581" s="26" t="s">
        <v>6</v>
      </c>
      <c r="D7581" s="27" t="s">
        <v>7</v>
      </c>
      <c r="E7581" s="26" t="s">
        <v>8</v>
      </c>
    </row>
    <row r="7582" spans="1:7" x14ac:dyDescent="0.25">
      <c r="B7582" t="s">
        <v>1009</v>
      </c>
      <c r="C7582" s="26" t="s">
        <v>9</v>
      </c>
      <c r="D7582" s="27" t="s">
        <v>564</v>
      </c>
      <c r="E7582" s="26" t="s">
        <v>565</v>
      </c>
    </row>
    <row r="7583" spans="1:7" x14ac:dyDescent="0.25">
      <c r="B7583" t="s">
        <v>1009</v>
      </c>
      <c r="C7583" s="26" t="s">
        <v>11</v>
      </c>
      <c r="D7583" s="27" t="s">
        <v>42</v>
      </c>
      <c r="E7583" s="26" t="s">
        <v>43</v>
      </c>
    </row>
    <row r="7585" spans="1:7" ht="45" customHeight="1" x14ac:dyDescent="0.25">
      <c r="A7585" s="28" t="s">
        <v>2500</v>
      </c>
      <c r="B7585" s="28" t="s">
        <v>1011</v>
      </c>
      <c r="C7585" s="28" t="s">
        <v>45</v>
      </c>
      <c r="D7585" s="29" t="s">
        <v>31</v>
      </c>
      <c r="E7585" s="71" t="s">
        <v>46</v>
      </c>
      <c r="F7585" s="71" t="s">
        <v>46</v>
      </c>
      <c r="G7585" s="30">
        <f>SUM(G7586:G7586)</f>
        <v>64.12</v>
      </c>
    </row>
    <row r="7586" spans="1:7" x14ac:dyDescent="0.25">
      <c r="A7586" s="31"/>
      <c r="B7586" s="31"/>
      <c r="C7586" s="32">
        <v>160.30000000000001</v>
      </c>
      <c r="D7586" s="32">
        <v>0.4</v>
      </c>
      <c r="E7586" s="32"/>
      <c r="F7586" s="32"/>
      <c r="G7586" s="32">
        <f>PRODUCT(C7586:F7586)</f>
        <v>64.12</v>
      </c>
    </row>
    <row r="7588" spans="1:7" ht="45" customHeight="1" x14ac:dyDescent="0.25">
      <c r="A7588" s="28" t="s">
        <v>2501</v>
      </c>
      <c r="B7588" s="28" t="s">
        <v>1011</v>
      </c>
      <c r="C7588" s="28" t="s">
        <v>47</v>
      </c>
      <c r="D7588" s="29" t="s">
        <v>31</v>
      </c>
      <c r="E7588" s="71" t="s">
        <v>48</v>
      </c>
      <c r="F7588" s="71" t="s">
        <v>48</v>
      </c>
      <c r="G7588" s="30">
        <f>SUM(G7589:G7589)</f>
        <v>17</v>
      </c>
    </row>
    <row r="7589" spans="1:7" x14ac:dyDescent="0.25">
      <c r="A7589" s="31"/>
      <c r="B7589" s="31"/>
      <c r="C7589" s="32">
        <v>17</v>
      </c>
      <c r="D7589" s="32"/>
      <c r="E7589" s="32"/>
      <c r="F7589" s="32"/>
      <c r="G7589" s="32">
        <f>PRODUCT(C7589:F7589)</f>
        <v>17</v>
      </c>
    </row>
    <row r="7591" spans="1:7" ht="45" customHeight="1" x14ac:dyDescent="0.25">
      <c r="A7591" s="28" t="s">
        <v>2502</v>
      </c>
      <c r="B7591" s="28" t="s">
        <v>1011</v>
      </c>
      <c r="C7591" s="28" t="s">
        <v>49</v>
      </c>
      <c r="D7591" s="29" t="s">
        <v>31</v>
      </c>
      <c r="E7591" s="71" t="s">
        <v>50</v>
      </c>
      <c r="F7591" s="71" t="s">
        <v>50</v>
      </c>
      <c r="G7591" s="30">
        <f>SUM(G7592:G7592)</f>
        <v>7.8400000000000007</v>
      </c>
    </row>
    <row r="7592" spans="1:7" x14ac:dyDescent="0.25">
      <c r="A7592" s="31"/>
      <c r="B7592" s="31"/>
      <c r="C7592" s="32">
        <v>19.600000000000001</v>
      </c>
      <c r="D7592" s="32">
        <v>0.4</v>
      </c>
      <c r="E7592" s="32"/>
      <c r="F7592" s="32"/>
      <c r="G7592" s="32">
        <f>PRODUCT(C7592:F7592)</f>
        <v>7.8400000000000007</v>
      </c>
    </row>
    <row r="7594" spans="1:7" ht="45" customHeight="1" x14ac:dyDescent="0.25">
      <c r="A7594" s="28" t="s">
        <v>2503</v>
      </c>
      <c r="B7594" s="28" t="s">
        <v>1011</v>
      </c>
      <c r="C7594" s="28" t="s">
        <v>383</v>
      </c>
      <c r="D7594" s="29" t="s">
        <v>31</v>
      </c>
      <c r="E7594" s="71" t="s">
        <v>384</v>
      </c>
      <c r="F7594" s="71" t="s">
        <v>384</v>
      </c>
      <c r="G7594" s="30">
        <f>SUM(G7595:G7595)</f>
        <v>2</v>
      </c>
    </row>
    <row r="7595" spans="1:7" x14ac:dyDescent="0.25">
      <c r="A7595" s="31"/>
      <c r="B7595" s="31"/>
      <c r="C7595" s="32">
        <v>2</v>
      </c>
      <c r="D7595" s="32"/>
      <c r="E7595" s="32"/>
      <c r="F7595" s="32"/>
      <c r="G7595" s="32">
        <f>PRODUCT(C7595:F7595)</f>
        <v>2</v>
      </c>
    </row>
    <row r="7597" spans="1:7" ht="45" customHeight="1" x14ac:dyDescent="0.25">
      <c r="A7597" s="28" t="s">
        <v>2504</v>
      </c>
      <c r="B7597" s="28" t="s">
        <v>1011</v>
      </c>
      <c r="C7597" s="28" t="s">
        <v>51</v>
      </c>
      <c r="D7597" s="29" t="s">
        <v>15</v>
      </c>
      <c r="E7597" s="71" t="s">
        <v>52</v>
      </c>
      <c r="F7597" s="71" t="s">
        <v>52</v>
      </c>
      <c r="G7597" s="30">
        <f>SUM(G7598:G7599)</f>
        <v>47.2</v>
      </c>
    </row>
    <row r="7598" spans="1:7" x14ac:dyDescent="0.25">
      <c r="A7598" s="31"/>
      <c r="B7598" s="31"/>
      <c r="C7598" s="32">
        <v>19.600000000000001</v>
      </c>
      <c r="D7598" s="32">
        <v>2</v>
      </c>
      <c r="E7598" s="32"/>
      <c r="F7598" s="32"/>
      <c r="G7598" s="32">
        <f>PRODUCT(C7598:F7598)</f>
        <v>39.200000000000003</v>
      </c>
    </row>
    <row r="7599" spans="1:7" x14ac:dyDescent="0.25">
      <c r="A7599" s="31"/>
      <c r="B7599" s="31"/>
      <c r="C7599" s="32">
        <v>2</v>
      </c>
      <c r="D7599" s="32">
        <v>4</v>
      </c>
      <c r="E7599" s="32"/>
      <c r="F7599" s="32"/>
      <c r="G7599" s="32">
        <f>PRODUCT(C7599:F7599)</f>
        <v>8</v>
      </c>
    </row>
    <row r="7601" spans="1:7" x14ac:dyDescent="0.25">
      <c r="B7601" t="s">
        <v>1009</v>
      </c>
      <c r="C7601" s="26" t="s">
        <v>6</v>
      </c>
      <c r="D7601" s="27" t="s">
        <v>7</v>
      </c>
      <c r="E7601" s="26" t="s">
        <v>8</v>
      </c>
    </row>
    <row r="7602" spans="1:7" x14ac:dyDescent="0.25">
      <c r="B7602" t="s">
        <v>1009</v>
      </c>
      <c r="C7602" s="26" t="s">
        <v>9</v>
      </c>
      <c r="D7602" s="27" t="s">
        <v>564</v>
      </c>
      <c r="E7602" s="26" t="s">
        <v>565</v>
      </c>
    </row>
    <row r="7603" spans="1:7" x14ac:dyDescent="0.25">
      <c r="B7603" t="s">
        <v>1009</v>
      </c>
      <c r="C7603" s="26" t="s">
        <v>11</v>
      </c>
      <c r="D7603" s="27" t="s">
        <v>53</v>
      </c>
      <c r="E7603" s="26" t="s">
        <v>54</v>
      </c>
    </row>
    <row r="7605" spans="1:7" ht="45" customHeight="1" x14ac:dyDescent="0.25">
      <c r="A7605" s="28" t="s">
        <v>2505</v>
      </c>
      <c r="B7605" s="28" t="s">
        <v>1011</v>
      </c>
      <c r="C7605" s="28" t="s">
        <v>56</v>
      </c>
      <c r="D7605" s="29" t="s">
        <v>40</v>
      </c>
      <c r="E7605" s="71" t="s">
        <v>57</v>
      </c>
      <c r="F7605" s="71" t="s">
        <v>57</v>
      </c>
      <c r="G7605" s="30">
        <f>SUM(G7606:G7607)</f>
        <v>61.166000000000004</v>
      </c>
    </row>
    <row r="7606" spans="1:7" x14ac:dyDescent="0.25">
      <c r="A7606" s="31"/>
      <c r="B7606" s="31"/>
      <c r="C7606" s="32">
        <v>160.30000000000001</v>
      </c>
      <c r="D7606" s="32">
        <v>0.4</v>
      </c>
      <c r="E7606" s="32">
        <v>0.85</v>
      </c>
      <c r="F7606" s="32"/>
      <c r="G7606" s="32">
        <f>PRODUCT(C7606:F7606)</f>
        <v>54.502000000000002</v>
      </c>
    </row>
    <row r="7607" spans="1:7" x14ac:dyDescent="0.25">
      <c r="A7607" s="31"/>
      <c r="B7607" s="31"/>
      <c r="C7607" s="32">
        <v>19.600000000000001</v>
      </c>
      <c r="D7607" s="32">
        <v>0.4</v>
      </c>
      <c r="E7607" s="32">
        <v>0.85</v>
      </c>
      <c r="F7607" s="32"/>
      <c r="G7607" s="32">
        <f>PRODUCT(C7607:F7607)</f>
        <v>6.6640000000000006</v>
      </c>
    </row>
    <row r="7609" spans="1:7" ht="45" customHeight="1" x14ac:dyDescent="0.25">
      <c r="A7609" s="28" t="s">
        <v>2506</v>
      </c>
      <c r="B7609" s="28" t="s">
        <v>1011</v>
      </c>
      <c r="C7609" s="28" t="s">
        <v>58</v>
      </c>
      <c r="D7609" s="29" t="s">
        <v>40</v>
      </c>
      <c r="E7609" s="71" t="s">
        <v>59</v>
      </c>
      <c r="F7609" s="71" t="s">
        <v>59</v>
      </c>
      <c r="G7609" s="30">
        <f>SUM(G7610:G7611)</f>
        <v>16.149999999999999</v>
      </c>
    </row>
    <row r="7610" spans="1:7" x14ac:dyDescent="0.25">
      <c r="A7610" s="31"/>
      <c r="B7610" s="31"/>
      <c r="C7610" s="32">
        <v>17</v>
      </c>
      <c r="D7610" s="32">
        <v>0.85</v>
      </c>
      <c r="E7610" s="32"/>
      <c r="F7610" s="32"/>
      <c r="G7610" s="32">
        <f>PRODUCT(C7610:F7610)</f>
        <v>14.45</v>
      </c>
    </row>
    <row r="7611" spans="1:7" x14ac:dyDescent="0.25">
      <c r="A7611" s="31"/>
      <c r="B7611" s="31"/>
      <c r="C7611" s="32">
        <v>2</v>
      </c>
      <c r="D7611" s="32">
        <v>0.85</v>
      </c>
      <c r="E7611" s="32"/>
      <c r="F7611" s="32"/>
      <c r="G7611" s="32">
        <f>PRODUCT(C7611:F7611)</f>
        <v>1.7</v>
      </c>
    </row>
    <row r="7613" spans="1:7" ht="45" customHeight="1" x14ac:dyDescent="0.25">
      <c r="A7613" s="28" t="s">
        <v>2507</v>
      </c>
      <c r="B7613" s="28" t="s">
        <v>1011</v>
      </c>
      <c r="C7613" s="28" t="s">
        <v>60</v>
      </c>
      <c r="D7613" s="29" t="s">
        <v>40</v>
      </c>
      <c r="E7613" s="71" t="s">
        <v>61</v>
      </c>
      <c r="F7613" s="71" t="s">
        <v>61</v>
      </c>
      <c r="G7613" s="30">
        <f>SUM(G7614:G7615)</f>
        <v>39.578000000000003</v>
      </c>
    </row>
    <row r="7614" spans="1:7" x14ac:dyDescent="0.25">
      <c r="A7614" s="31"/>
      <c r="B7614" s="31"/>
      <c r="C7614" s="32">
        <v>160.30000000000001</v>
      </c>
      <c r="D7614" s="32">
        <v>0.4</v>
      </c>
      <c r="E7614" s="32">
        <v>0.55000000000000004</v>
      </c>
      <c r="F7614" s="32"/>
      <c r="G7614" s="32">
        <f>PRODUCT(C7614:F7614)</f>
        <v>35.266000000000005</v>
      </c>
    </row>
    <row r="7615" spans="1:7" x14ac:dyDescent="0.25">
      <c r="A7615" s="31"/>
      <c r="B7615" s="31"/>
      <c r="C7615" s="32">
        <v>19.600000000000001</v>
      </c>
      <c r="D7615" s="32">
        <v>0.4</v>
      </c>
      <c r="E7615" s="32">
        <v>0.55000000000000004</v>
      </c>
      <c r="F7615" s="32"/>
      <c r="G7615" s="32">
        <f>PRODUCT(C7615:F7615)</f>
        <v>4.3120000000000012</v>
      </c>
    </row>
    <row r="7617" spans="1:7" ht="45" customHeight="1" x14ac:dyDescent="0.25">
      <c r="A7617" s="28" t="s">
        <v>2508</v>
      </c>
      <c r="B7617" s="28" t="s">
        <v>1011</v>
      </c>
      <c r="C7617" s="28" t="s">
        <v>62</v>
      </c>
      <c r="D7617" s="29" t="s">
        <v>40</v>
      </c>
      <c r="E7617" s="71" t="s">
        <v>63</v>
      </c>
      <c r="F7617" s="71" t="s">
        <v>63</v>
      </c>
      <c r="G7617" s="30">
        <f>SUM(G7618:G7619)</f>
        <v>10.450000000000001</v>
      </c>
    </row>
    <row r="7618" spans="1:7" x14ac:dyDescent="0.25">
      <c r="A7618" s="31"/>
      <c r="B7618" s="31"/>
      <c r="C7618" s="32">
        <v>17</v>
      </c>
      <c r="D7618" s="32">
        <v>0.55000000000000004</v>
      </c>
      <c r="E7618" s="32"/>
      <c r="F7618" s="32"/>
      <c r="G7618" s="32">
        <f>PRODUCT(C7618:F7618)</f>
        <v>9.3500000000000014</v>
      </c>
    </row>
    <row r="7619" spans="1:7" x14ac:dyDescent="0.25">
      <c r="A7619" s="31"/>
      <c r="B7619" s="31"/>
      <c r="C7619" s="32">
        <v>2</v>
      </c>
      <c r="D7619" s="32">
        <v>0.55000000000000004</v>
      </c>
      <c r="E7619" s="32"/>
      <c r="F7619" s="32"/>
      <c r="G7619" s="32">
        <f>PRODUCT(C7619:F7619)</f>
        <v>1.1000000000000001</v>
      </c>
    </row>
    <row r="7621" spans="1:7" ht="45" customHeight="1" x14ac:dyDescent="0.25">
      <c r="A7621" s="28" t="s">
        <v>2509</v>
      </c>
      <c r="B7621" s="28" t="s">
        <v>1011</v>
      </c>
      <c r="C7621" s="28" t="s">
        <v>64</v>
      </c>
      <c r="D7621" s="29" t="s">
        <v>40</v>
      </c>
      <c r="E7621" s="71" t="s">
        <v>65</v>
      </c>
      <c r="F7621" s="71" t="s">
        <v>65</v>
      </c>
      <c r="G7621" s="30">
        <f>SUM(G7622:G7623)</f>
        <v>21.588000000000001</v>
      </c>
    </row>
    <row r="7622" spans="1:7" x14ac:dyDescent="0.25">
      <c r="A7622" s="31"/>
      <c r="B7622" s="31"/>
      <c r="C7622" s="32">
        <v>160.30000000000001</v>
      </c>
      <c r="D7622" s="32">
        <v>0.4</v>
      </c>
      <c r="E7622" s="32">
        <v>0.3</v>
      </c>
      <c r="F7622" s="32"/>
      <c r="G7622" s="32">
        <f>PRODUCT(C7622:F7622)</f>
        <v>19.236000000000001</v>
      </c>
    </row>
    <row r="7623" spans="1:7" x14ac:dyDescent="0.25">
      <c r="A7623" s="31"/>
      <c r="B7623" s="31"/>
      <c r="C7623" s="32">
        <v>19.600000000000001</v>
      </c>
      <c r="D7623" s="32">
        <v>0.4</v>
      </c>
      <c r="E7623" s="32">
        <v>0.3</v>
      </c>
      <c r="F7623" s="32"/>
      <c r="G7623" s="32">
        <f>PRODUCT(C7623:F7623)</f>
        <v>2.3520000000000003</v>
      </c>
    </row>
    <row r="7625" spans="1:7" ht="45" customHeight="1" x14ac:dyDescent="0.25">
      <c r="A7625" s="28" t="s">
        <v>2510</v>
      </c>
      <c r="B7625" s="28" t="s">
        <v>1011</v>
      </c>
      <c r="C7625" s="28" t="s">
        <v>66</v>
      </c>
      <c r="D7625" s="29" t="s">
        <v>40</v>
      </c>
      <c r="E7625" s="71" t="s">
        <v>67</v>
      </c>
      <c r="F7625" s="71" t="s">
        <v>67</v>
      </c>
      <c r="G7625" s="30">
        <f>SUM(G7626:G7627)</f>
        <v>5.6999999999999993</v>
      </c>
    </row>
    <row r="7626" spans="1:7" x14ac:dyDescent="0.25">
      <c r="A7626" s="31"/>
      <c r="B7626" s="31"/>
      <c r="C7626" s="32">
        <v>17</v>
      </c>
      <c r="D7626" s="32">
        <v>0.3</v>
      </c>
      <c r="E7626" s="32"/>
      <c r="F7626" s="32"/>
      <c r="G7626" s="32">
        <f>PRODUCT(C7626:F7626)</f>
        <v>5.0999999999999996</v>
      </c>
    </row>
    <row r="7627" spans="1:7" x14ac:dyDescent="0.25">
      <c r="A7627" s="31"/>
      <c r="B7627" s="31"/>
      <c r="C7627" s="32">
        <v>2</v>
      </c>
      <c r="D7627" s="32">
        <v>0.3</v>
      </c>
      <c r="E7627" s="32"/>
      <c r="F7627" s="32"/>
      <c r="G7627" s="32">
        <f>PRODUCT(C7627:F7627)</f>
        <v>0.6</v>
      </c>
    </row>
    <row r="7629" spans="1:7" x14ac:dyDescent="0.25">
      <c r="B7629" t="s">
        <v>1009</v>
      </c>
      <c r="C7629" s="26" t="s">
        <v>6</v>
      </c>
      <c r="D7629" s="27" t="s">
        <v>7</v>
      </c>
      <c r="E7629" s="26" t="s">
        <v>8</v>
      </c>
    </row>
    <row r="7630" spans="1:7" x14ac:dyDescent="0.25">
      <c r="B7630" t="s">
        <v>1009</v>
      </c>
      <c r="C7630" s="26" t="s">
        <v>9</v>
      </c>
      <c r="D7630" s="27" t="s">
        <v>564</v>
      </c>
      <c r="E7630" s="26" t="s">
        <v>565</v>
      </c>
    </row>
    <row r="7631" spans="1:7" x14ac:dyDescent="0.25">
      <c r="B7631" t="s">
        <v>1009</v>
      </c>
      <c r="C7631" s="26" t="s">
        <v>11</v>
      </c>
      <c r="D7631" s="27" t="s">
        <v>68</v>
      </c>
      <c r="E7631" s="26" t="s">
        <v>69</v>
      </c>
    </row>
    <row r="7633" spans="1:7" ht="45" customHeight="1" x14ac:dyDescent="0.25">
      <c r="A7633" s="28" t="s">
        <v>2511</v>
      </c>
      <c r="B7633" s="28" t="s">
        <v>1011</v>
      </c>
      <c r="C7633" s="28" t="s">
        <v>559</v>
      </c>
      <c r="D7633" s="29" t="s">
        <v>15</v>
      </c>
      <c r="E7633" s="71" t="s">
        <v>560</v>
      </c>
      <c r="F7633" s="71" t="s">
        <v>560</v>
      </c>
      <c r="G7633" s="30">
        <f>SUM(G7634:G7634)</f>
        <v>179.9</v>
      </c>
    </row>
    <row r="7634" spans="1:7" x14ac:dyDescent="0.25">
      <c r="A7634" s="31"/>
      <c r="B7634" s="31"/>
      <c r="C7634" s="32">
        <v>179.9</v>
      </c>
      <c r="D7634" s="32"/>
      <c r="E7634" s="32"/>
      <c r="F7634" s="32"/>
      <c r="G7634" s="32">
        <f>PRODUCT(C7634:F7634)</f>
        <v>179.9</v>
      </c>
    </row>
    <row r="7636" spans="1:7" ht="45" customHeight="1" x14ac:dyDescent="0.25">
      <c r="A7636" s="28" t="s">
        <v>2512</v>
      </c>
      <c r="B7636" s="28" t="s">
        <v>1011</v>
      </c>
      <c r="C7636" s="28" t="s">
        <v>73</v>
      </c>
      <c r="D7636" s="29" t="s">
        <v>18</v>
      </c>
      <c r="E7636" s="71" t="s">
        <v>74</v>
      </c>
      <c r="F7636" s="71" t="s">
        <v>74</v>
      </c>
      <c r="G7636" s="30">
        <f>SUM(G7637:G7637)</f>
        <v>5</v>
      </c>
    </row>
    <row r="7637" spans="1:7" x14ac:dyDescent="0.25">
      <c r="A7637" s="31"/>
      <c r="B7637" s="31"/>
      <c r="C7637" s="32">
        <v>5</v>
      </c>
      <c r="D7637" s="32"/>
      <c r="E7637" s="32"/>
      <c r="F7637" s="32"/>
      <c r="G7637" s="32">
        <f>PRODUCT(C7637:F7637)</f>
        <v>5</v>
      </c>
    </row>
    <row r="7639" spans="1:7" ht="45" customHeight="1" x14ac:dyDescent="0.25">
      <c r="A7639" s="28" t="s">
        <v>2513</v>
      </c>
      <c r="B7639" s="28" t="s">
        <v>1011</v>
      </c>
      <c r="C7639" s="28" t="s">
        <v>75</v>
      </c>
      <c r="D7639" s="29" t="s">
        <v>15</v>
      </c>
      <c r="E7639" s="71" t="s">
        <v>76</v>
      </c>
      <c r="F7639" s="71" t="s">
        <v>76</v>
      </c>
      <c r="G7639" s="30">
        <f>SUM(G7640:G7640)</f>
        <v>179.9</v>
      </c>
    </row>
    <row r="7640" spans="1:7" x14ac:dyDescent="0.25">
      <c r="A7640" s="31"/>
      <c r="B7640" s="31"/>
      <c r="C7640" s="32">
        <v>179.9</v>
      </c>
      <c r="D7640" s="32"/>
      <c r="E7640" s="32"/>
      <c r="F7640" s="32"/>
      <c r="G7640" s="32">
        <f>PRODUCT(C7640:F7640)</f>
        <v>179.9</v>
      </c>
    </row>
    <row r="7642" spans="1:7" ht="45" customHeight="1" x14ac:dyDescent="0.25">
      <c r="A7642" s="28" t="s">
        <v>2514</v>
      </c>
      <c r="B7642" s="28" t="s">
        <v>1011</v>
      </c>
      <c r="C7642" s="28" t="s">
        <v>389</v>
      </c>
      <c r="D7642" s="29" t="s">
        <v>18</v>
      </c>
      <c r="E7642" s="71" t="s">
        <v>390</v>
      </c>
      <c r="F7642" s="71" t="s">
        <v>390</v>
      </c>
      <c r="G7642" s="30">
        <f>SUM(G7643:G7643)</f>
        <v>1</v>
      </c>
    </row>
    <row r="7643" spans="1:7" x14ac:dyDescent="0.25">
      <c r="A7643" s="31"/>
      <c r="B7643" s="31"/>
      <c r="C7643" s="32">
        <v>1</v>
      </c>
      <c r="D7643" s="32"/>
      <c r="E7643" s="32"/>
      <c r="F7643" s="32"/>
      <c r="G7643" s="32">
        <f>PRODUCT(C7643:F7643)</f>
        <v>1</v>
      </c>
    </row>
    <row r="7645" spans="1:7" ht="45" customHeight="1" x14ac:dyDescent="0.25">
      <c r="A7645" s="28" t="s">
        <v>2515</v>
      </c>
      <c r="B7645" s="28" t="s">
        <v>1011</v>
      </c>
      <c r="C7645" s="28" t="s">
        <v>571</v>
      </c>
      <c r="D7645" s="29" t="s">
        <v>18</v>
      </c>
      <c r="E7645" s="71" t="s">
        <v>572</v>
      </c>
      <c r="F7645" s="71" t="s">
        <v>572</v>
      </c>
      <c r="G7645" s="30">
        <f>SUM(G7646:G7646)</f>
        <v>1</v>
      </c>
    </row>
    <row r="7646" spans="1:7" x14ac:dyDescent="0.25">
      <c r="A7646" s="31"/>
      <c r="B7646" s="31"/>
      <c r="C7646" s="32">
        <v>1</v>
      </c>
      <c r="D7646" s="32"/>
      <c r="E7646" s="32"/>
      <c r="F7646" s="32"/>
      <c r="G7646" s="32">
        <f>PRODUCT(C7646:F7646)</f>
        <v>1</v>
      </c>
    </row>
    <row r="7648" spans="1:7" x14ac:dyDescent="0.25">
      <c r="B7648" t="s">
        <v>1009</v>
      </c>
      <c r="C7648" s="26" t="s">
        <v>6</v>
      </c>
      <c r="D7648" s="27" t="s">
        <v>7</v>
      </c>
      <c r="E7648" s="26" t="s">
        <v>8</v>
      </c>
    </row>
    <row r="7649" spans="1:7" x14ac:dyDescent="0.25">
      <c r="B7649" t="s">
        <v>1009</v>
      </c>
      <c r="C7649" s="26" t="s">
        <v>9</v>
      </c>
      <c r="D7649" s="27" t="s">
        <v>564</v>
      </c>
      <c r="E7649" s="26" t="s">
        <v>565</v>
      </c>
    </row>
    <row r="7650" spans="1:7" x14ac:dyDescent="0.25">
      <c r="B7650" t="s">
        <v>1009</v>
      </c>
      <c r="C7650" s="26" t="s">
        <v>11</v>
      </c>
      <c r="D7650" s="27" t="s">
        <v>79</v>
      </c>
      <c r="E7650" s="26" t="s">
        <v>80</v>
      </c>
    </row>
    <row r="7652" spans="1:7" ht="45" customHeight="1" x14ac:dyDescent="0.25">
      <c r="A7652" s="28" t="s">
        <v>2516</v>
      </c>
      <c r="B7652" s="28" t="s">
        <v>1011</v>
      </c>
      <c r="C7652" s="28" t="s">
        <v>166</v>
      </c>
      <c r="D7652" s="29" t="s">
        <v>18</v>
      </c>
      <c r="E7652" s="71" t="s">
        <v>167</v>
      </c>
      <c r="F7652" s="71" t="s">
        <v>167</v>
      </c>
      <c r="G7652" s="30">
        <f>SUM(G7653:G7653)</f>
        <v>2</v>
      </c>
    </row>
    <row r="7653" spans="1:7" x14ac:dyDescent="0.25">
      <c r="A7653" s="31"/>
      <c r="B7653" s="31"/>
      <c r="C7653" s="32">
        <v>2</v>
      </c>
      <c r="D7653" s="32"/>
      <c r="E7653" s="32"/>
      <c r="F7653" s="32"/>
      <c r="G7653" s="32">
        <f>PRODUCT(C7653:F7653)</f>
        <v>2</v>
      </c>
    </row>
    <row r="7655" spans="1:7" ht="45" customHeight="1" x14ac:dyDescent="0.25">
      <c r="A7655" s="28" t="s">
        <v>2517</v>
      </c>
      <c r="B7655" s="28" t="s">
        <v>1011</v>
      </c>
      <c r="C7655" s="28" t="s">
        <v>126</v>
      </c>
      <c r="D7655" s="29" t="s">
        <v>18</v>
      </c>
      <c r="E7655" s="71" t="s">
        <v>127</v>
      </c>
      <c r="F7655" s="71" t="s">
        <v>127</v>
      </c>
      <c r="G7655" s="30">
        <f>SUM(G7656:G7656)</f>
        <v>2</v>
      </c>
    </row>
    <row r="7656" spans="1:7" x14ac:dyDescent="0.25">
      <c r="A7656" s="31"/>
      <c r="B7656" s="31"/>
      <c r="C7656" s="32">
        <v>2</v>
      </c>
      <c r="D7656" s="32"/>
      <c r="E7656" s="32"/>
      <c r="F7656" s="32"/>
      <c r="G7656" s="32">
        <f>PRODUCT(C7656:F7656)</f>
        <v>2</v>
      </c>
    </row>
    <row r="7658" spans="1:7" ht="45" customHeight="1" x14ac:dyDescent="0.25">
      <c r="A7658" s="28" t="s">
        <v>2518</v>
      </c>
      <c r="B7658" s="28" t="s">
        <v>1011</v>
      </c>
      <c r="C7658" s="28" t="s">
        <v>82</v>
      </c>
      <c r="D7658" s="29" t="s">
        <v>18</v>
      </c>
      <c r="E7658" s="71" t="s">
        <v>83</v>
      </c>
      <c r="F7658" s="71" t="s">
        <v>83</v>
      </c>
      <c r="G7658" s="30">
        <f>SUM(G7659:G7659)</f>
        <v>2</v>
      </c>
    </row>
    <row r="7659" spans="1:7" x14ac:dyDescent="0.25">
      <c r="A7659" s="31"/>
      <c r="B7659" s="31"/>
      <c r="C7659" s="32">
        <v>2</v>
      </c>
      <c r="D7659" s="32"/>
      <c r="E7659" s="32"/>
      <c r="F7659" s="32"/>
      <c r="G7659" s="32">
        <f>PRODUCT(C7659:F7659)</f>
        <v>2</v>
      </c>
    </row>
    <row r="7661" spans="1:7" x14ac:dyDescent="0.25">
      <c r="B7661" t="s">
        <v>1009</v>
      </c>
      <c r="C7661" s="26" t="s">
        <v>6</v>
      </c>
      <c r="D7661" s="27" t="s">
        <v>7</v>
      </c>
      <c r="E7661" s="26" t="s">
        <v>8</v>
      </c>
    </row>
    <row r="7662" spans="1:7" x14ac:dyDescent="0.25">
      <c r="B7662" t="s">
        <v>1009</v>
      </c>
      <c r="C7662" s="26" t="s">
        <v>9</v>
      </c>
      <c r="D7662" s="27" t="s">
        <v>564</v>
      </c>
      <c r="E7662" s="26" t="s">
        <v>565</v>
      </c>
    </row>
    <row r="7663" spans="1:7" x14ac:dyDescent="0.25">
      <c r="B7663" t="s">
        <v>1009</v>
      </c>
      <c r="C7663" s="26" t="s">
        <v>11</v>
      </c>
      <c r="D7663" s="27" t="s">
        <v>84</v>
      </c>
      <c r="E7663" s="26" t="s">
        <v>85</v>
      </c>
    </row>
    <row r="7665" spans="1:7" ht="45" customHeight="1" x14ac:dyDescent="0.25">
      <c r="A7665" s="28" t="s">
        <v>2519</v>
      </c>
      <c r="B7665" s="28" t="s">
        <v>1011</v>
      </c>
      <c r="C7665" s="28" t="s">
        <v>87</v>
      </c>
      <c r="D7665" s="29" t="s">
        <v>31</v>
      </c>
      <c r="E7665" s="71" t="s">
        <v>88</v>
      </c>
      <c r="F7665" s="71" t="s">
        <v>88</v>
      </c>
      <c r="G7665" s="30">
        <f>SUM(G7666:G7667)</f>
        <v>81.12</v>
      </c>
    </row>
    <row r="7666" spans="1:7" x14ac:dyDescent="0.25">
      <c r="A7666" s="31"/>
      <c r="B7666" s="31"/>
      <c r="C7666" s="32">
        <v>160.30000000000001</v>
      </c>
      <c r="D7666" s="32">
        <v>0.4</v>
      </c>
      <c r="E7666" s="32"/>
      <c r="F7666" s="32"/>
      <c r="G7666" s="32">
        <f>PRODUCT(C7666:F7666)</f>
        <v>64.12</v>
      </c>
    </row>
    <row r="7667" spans="1:7" x14ac:dyDescent="0.25">
      <c r="A7667" s="31"/>
      <c r="B7667" s="31"/>
      <c r="C7667" s="32">
        <v>17</v>
      </c>
      <c r="D7667" s="32"/>
      <c r="E7667" s="32"/>
      <c r="F7667" s="32"/>
      <c r="G7667" s="32">
        <f>PRODUCT(C7667:F7667)</f>
        <v>17</v>
      </c>
    </row>
    <row r="7669" spans="1:7" ht="45" customHeight="1" x14ac:dyDescent="0.25">
      <c r="A7669" s="28" t="s">
        <v>2520</v>
      </c>
      <c r="B7669" s="28" t="s">
        <v>1011</v>
      </c>
      <c r="C7669" s="28" t="s">
        <v>89</v>
      </c>
      <c r="D7669" s="29" t="s">
        <v>40</v>
      </c>
      <c r="E7669" s="71" t="s">
        <v>90</v>
      </c>
      <c r="F7669" s="71" t="s">
        <v>90</v>
      </c>
      <c r="G7669" s="30">
        <f>SUM(G7670:G7671)</f>
        <v>8.1120000000000019</v>
      </c>
    </row>
    <row r="7670" spans="1:7" x14ac:dyDescent="0.25">
      <c r="A7670" s="31"/>
      <c r="B7670" s="31"/>
      <c r="C7670" s="32">
        <v>160.30000000000001</v>
      </c>
      <c r="D7670" s="32">
        <v>0.4</v>
      </c>
      <c r="E7670" s="32">
        <v>0.1</v>
      </c>
      <c r="F7670" s="32"/>
      <c r="G7670" s="32">
        <f>PRODUCT(C7670:F7670)</f>
        <v>6.4120000000000008</v>
      </c>
    </row>
    <row r="7671" spans="1:7" x14ac:dyDescent="0.25">
      <c r="A7671" s="31"/>
      <c r="B7671" s="31"/>
      <c r="C7671" s="32">
        <v>17</v>
      </c>
      <c r="D7671" s="32"/>
      <c r="E7671" s="32">
        <v>0.1</v>
      </c>
      <c r="F7671" s="32"/>
      <c r="G7671" s="32">
        <f>PRODUCT(C7671:F7671)</f>
        <v>1.7000000000000002</v>
      </c>
    </row>
    <row r="7673" spans="1:7" ht="45" customHeight="1" x14ac:dyDescent="0.25">
      <c r="A7673" s="28" t="s">
        <v>2521</v>
      </c>
      <c r="B7673" s="28" t="s">
        <v>1011</v>
      </c>
      <c r="C7673" s="28" t="s">
        <v>91</v>
      </c>
      <c r="D7673" s="29" t="s">
        <v>31</v>
      </c>
      <c r="E7673" s="71" t="s">
        <v>92</v>
      </c>
      <c r="F7673" s="71" t="s">
        <v>92</v>
      </c>
      <c r="G7673" s="30">
        <f>SUM(G7674:G7675)</f>
        <v>9.84</v>
      </c>
    </row>
    <row r="7674" spans="1:7" x14ac:dyDescent="0.25">
      <c r="A7674" s="31"/>
      <c r="B7674" s="31"/>
      <c r="C7674" s="32">
        <v>19.600000000000001</v>
      </c>
      <c r="D7674" s="32">
        <v>0.4</v>
      </c>
      <c r="E7674" s="32"/>
      <c r="F7674" s="32"/>
      <c r="G7674" s="32">
        <f>PRODUCT(C7674:F7674)</f>
        <v>7.8400000000000007</v>
      </c>
    </row>
    <row r="7675" spans="1:7" x14ac:dyDescent="0.25">
      <c r="A7675" s="31"/>
      <c r="B7675" s="31"/>
      <c r="C7675" s="32">
        <v>2</v>
      </c>
      <c r="D7675" s="32"/>
      <c r="E7675" s="32"/>
      <c r="F7675" s="32"/>
      <c r="G7675" s="32">
        <f>PRODUCT(C7675:F7675)</f>
        <v>2</v>
      </c>
    </row>
    <row r="7677" spans="1:7" ht="45" customHeight="1" x14ac:dyDescent="0.25">
      <c r="A7677" s="28" t="s">
        <v>2522</v>
      </c>
      <c r="B7677" s="28" t="s">
        <v>1011</v>
      </c>
      <c r="C7677" s="28" t="s">
        <v>156</v>
      </c>
      <c r="D7677" s="29" t="s">
        <v>18</v>
      </c>
      <c r="E7677" s="71" t="s">
        <v>157</v>
      </c>
      <c r="F7677" s="71" t="s">
        <v>157</v>
      </c>
      <c r="G7677" s="30">
        <f>SUM(G7678:G7678)</f>
        <v>1</v>
      </c>
    </row>
    <row r="7678" spans="1:7" x14ac:dyDescent="0.25">
      <c r="A7678" s="31"/>
      <c r="B7678" s="31"/>
      <c r="C7678" s="32">
        <v>1</v>
      </c>
      <c r="D7678" s="32"/>
      <c r="E7678" s="32"/>
      <c r="F7678" s="32"/>
      <c r="G7678" s="32">
        <f>PRODUCT(C7678:F7678)</f>
        <v>1</v>
      </c>
    </row>
    <row r="7680" spans="1:7" x14ac:dyDescent="0.25">
      <c r="B7680" t="s">
        <v>1009</v>
      </c>
      <c r="C7680" s="26" t="s">
        <v>6</v>
      </c>
      <c r="D7680" s="27" t="s">
        <v>7</v>
      </c>
      <c r="E7680" s="26" t="s">
        <v>8</v>
      </c>
    </row>
    <row r="7681" spans="1:7" x14ac:dyDescent="0.25">
      <c r="B7681" t="s">
        <v>1009</v>
      </c>
      <c r="C7681" s="26" t="s">
        <v>9</v>
      </c>
      <c r="D7681" s="27" t="s">
        <v>564</v>
      </c>
      <c r="E7681" s="26" t="s">
        <v>565</v>
      </c>
    </row>
    <row r="7682" spans="1:7" x14ac:dyDescent="0.25">
      <c r="B7682" t="s">
        <v>1009</v>
      </c>
      <c r="C7682" s="26" t="s">
        <v>11</v>
      </c>
      <c r="D7682" s="27" t="s">
        <v>93</v>
      </c>
      <c r="E7682" s="26" t="s">
        <v>94</v>
      </c>
    </row>
    <row r="7684" spans="1:7" ht="45" customHeight="1" x14ac:dyDescent="0.25">
      <c r="A7684" s="28" t="s">
        <v>2523</v>
      </c>
      <c r="B7684" s="28" t="s">
        <v>1011</v>
      </c>
      <c r="C7684" s="28" t="s">
        <v>96</v>
      </c>
      <c r="D7684" s="29" t="s">
        <v>40</v>
      </c>
      <c r="E7684" s="71" t="s">
        <v>97</v>
      </c>
      <c r="F7684" s="71" t="s">
        <v>97</v>
      </c>
      <c r="G7684" s="30">
        <f>SUM(G7685:G7697)</f>
        <v>96.172200000000004</v>
      </c>
    </row>
    <row r="7685" spans="1:7" x14ac:dyDescent="0.25">
      <c r="A7685" s="31" t="s">
        <v>1048</v>
      </c>
      <c r="B7685" s="31"/>
      <c r="C7685" s="32"/>
      <c r="D7685" s="32"/>
      <c r="E7685" s="32"/>
      <c r="F7685" s="32"/>
      <c r="G7685" s="32"/>
    </row>
    <row r="7686" spans="1:7" x14ac:dyDescent="0.25">
      <c r="A7686" s="31" t="s">
        <v>1049</v>
      </c>
      <c r="B7686" s="31"/>
      <c r="C7686" s="32">
        <v>160.30000000000001</v>
      </c>
      <c r="D7686" s="32">
        <v>0.4</v>
      </c>
      <c r="E7686" s="32">
        <v>0.15</v>
      </c>
      <c r="F7686" s="32">
        <v>1.35</v>
      </c>
      <c r="G7686" s="32">
        <f t="shared" ref="G7686:G7697" si="84">PRODUCT(C7686:F7686)</f>
        <v>12.984300000000001</v>
      </c>
    </row>
    <row r="7687" spans="1:7" x14ac:dyDescent="0.25">
      <c r="A7687" s="31" t="s">
        <v>1049</v>
      </c>
      <c r="B7687" s="31"/>
      <c r="C7687" s="32">
        <v>17</v>
      </c>
      <c r="D7687" s="32"/>
      <c r="E7687" s="32">
        <v>0.15</v>
      </c>
      <c r="F7687" s="32">
        <v>1.35</v>
      </c>
      <c r="G7687" s="32">
        <f t="shared" si="84"/>
        <v>3.4424999999999999</v>
      </c>
    </row>
    <row r="7688" spans="1:7" x14ac:dyDescent="0.25">
      <c r="A7688" s="31" t="s">
        <v>1050</v>
      </c>
      <c r="B7688" s="31"/>
      <c r="C7688" s="32">
        <v>19.600000000000001</v>
      </c>
      <c r="D7688" s="32">
        <v>0.4</v>
      </c>
      <c r="E7688" s="32">
        <v>0.2</v>
      </c>
      <c r="F7688" s="32">
        <v>1.35</v>
      </c>
      <c r="G7688" s="32">
        <f t="shared" si="84"/>
        <v>2.1168000000000005</v>
      </c>
    </row>
    <row r="7689" spans="1:7" x14ac:dyDescent="0.25">
      <c r="A7689" s="31" t="s">
        <v>1050</v>
      </c>
      <c r="B7689" s="31"/>
      <c r="C7689" s="32">
        <v>2</v>
      </c>
      <c r="D7689" s="32"/>
      <c r="E7689" s="32">
        <v>0.2</v>
      </c>
      <c r="F7689" s="32">
        <v>1.35</v>
      </c>
      <c r="G7689" s="32">
        <f t="shared" si="84"/>
        <v>0.54</v>
      </c>
    </row>
    <row r="7690" spans="1:7" x14ac:dyDescent="0.25">
      <c r="A7690" s="31" t="s">
        <v>1051</v>
      </c>
      <c r="B7690" s="31"/>
      <c r="C7690" s="32">
        <v>160.30000000000001</v>
      </c>
      <c r="D7690" s="32">
        <v>0.4</v>
      </c>
      <c r="E7690" s="32">
        <v>0.85</v>
      </c>
      <c r="F7690" s="32">
        <v>1.35</v>
      </c>
      <c r="G7690" s="32">
        <f t="shared" si="84"/>
        <v>73.577700000000007</v>
      </c>
    </row>
    <row r="7691" spans="1:7" x14ac:dyDescent="0.25">
      <c r="A7691" s="31" t="s">
        <v>1051</v>
      </c>
      <c r="B7691" s="31"/>
      <c r="C7691" s="32">
        <v>19.600000000000001</v>
      </c>
      <c r="D7691" s="32">
        <v>0.4</v>
      </c>
      <c r="E7691" s="32">
        <v>0.85</v>
      </c>
      <c r="F7691" s="32">
        <v>1.35</v>
      </c>
      <c r="G7691" s="32">
        <f t="shared" si="84"/>
        <v>8.9964000000000013</v>
      </c>
    </row>
    <row r="7692" spans="1:7" x14ac:dyDescent="0.25">
      <c r="A7692" s="31" t="s">
        <v>1051</v>
      </c>
      <c r="B7692" s="31"/>
      <c r="C7692" s="32">
        <v>17</v>
      </c>
      <c r="D7692" s="32">
        <v>0.85</v>
      </c>
      <c r="E7692" s="32"/>
      <c r="F7692" s="32">
        <v>1.35</v>
      </c>
      <c r="G7692" s="32">
        <f t="shared" si="84"/>
        <v>19.5075</v>
      </c>
    </row>
    <row r="7693" spans="1:7" x14ac:dyDescent="0.25">
      <c r="A7693" s="31" t="s">
        <v>1051</v>
      </c>
      <c r="B7693" s="31"/>
      <c r="C7693" s="32">
        <v>2</v>
      </c>
      <c r="D7693" s="32">
        <v>0.85</v>
      </c>
      <c r="E7693" s="32"/>
      <c r="F7693" s="32">
        <v>1.35</v>
      </c>
      <c r="G7693" s="32">
        <f t="shared" si="84"/>
        <v>2.2949999999999999</v>
      </c>
    </row>
    <row r="7694" spans="1:7" x14ac:dyDescent="0.25">
      <c r="A7694" s="31" t="s">
        <v>1052</v>
      </c>
      <c r="B7694" s="31"/>
      <c r="C7694" s="32">
        <v>160.30000000000001</v>
      </c>
      <c r="D7694" s="32">
        <v>0.4</v>
      </c>
      <c r="E7694" s="32">
        <v>0.3</v>
      </c>
      <c r="F7694" s="32">
        <v>-1</v>
      </c>
      <c r="G7694" s="32">
        <f t="shared" si="84"/>
        <v>-19.236000000000001</v>
      </c>
    </row>
    <row r="7695" spans="1:7" x14ac:dyDescent="0.25">
      <c r="A7695" s="31" t="s">
        <v>1052</v>
      </c>
      <c r="B7695" s="31"/>
      <c r="C7695" s="32">
        <v>19.600000000000001</v>
      </c>
      <c r="D7695" s="32">
        <v>0.4</v>
      </c>
      <c r="E7695" s="32">
        <v>0.3</v>
      </c>
      <c r="F7695" s="32">
        <v>-1</v>
      </c>
      <c r="G7695" s="32">
        <f t="shared" si="84"/>
        <v>-2.3520000000000003</v>
      </c>
    </row>
    <row r="7696" spans="1:7" x14ac:dyDescent="0.25">
      <c r="A7696" s="31" t="s">
        <v>1052</v>
      </c>
      <c r="B7696" s="31"/>
      <c r="C7696" s="32">
        <v>17</v>
      </c>
      <c r="D7696" s="32">
        <v>0.3</v>
      </c>
      <c r="E7696" s="32"/>
      <c r="F7696" s="32">
        <v>-1</v>
      </c>
      <c r="G7696" s="32">
        <f t="shared" si="84"/>
        <v>-5.0999999999999996</v>
      </c>
    </row>
    <row r="7697" spans="1:7" x14ac:dyDescent="0.25">
      <c r="A7697" s="31" t="s">
        <v>1052</v>
      </c>
      <c r="B7697" s="31"/>
      <c r="C7697" s="32">
        <v>2</v>
      </c>
      <c r="D7697" s="32">
        <v>0.3</v>
      </c>
      <c r="E7697" s="32"/>
      <c r="F7697" s="32">
        <v>-1</v>
      </c>
      <c r="G7697" s="32">
        <f t="shared" si="84"/>
        <v>-0.6</v>
      </c>
    </row>
    <row r="7699" spans="1:7" ht="45" customHeight="1" x14ac:dyDescent="0.25">
      <c r="A7699" s="28" t="s">
        <v>2524</v>
      </c>
      <c r="B7699" s="28" t="s">
        <v>1011</v>
      </c>
      <c r="C7699" s="28" t="s">
        <v>98</v>
      </c>
      <c r="D7699" s="29" t="s">
        <v>40</v>
      </c>
      <c r="E7699" s="71" t="s">
        <v>99</v>
      </c>
      <c r="F7699" s="71" t="s">
        <v>99</v>
      </c>
      <c r="G7699" s="30">
        <f>SUM(G7700:G7708)</f>
        <v>77.088600000000014</v>
      </c>
    </row>
    <row r="7700" spans="1:7" x14ac:dyDescent="0.25">
      <c r="A7700" s="31" t="s">
        <v>1048</v>
      </c>
      <c r="B7700" s="31"/>
      <c r="C7700" s="32"/>
      <c r="D7700" s="32"/>
      <c r="E7700" s="32"/>
      <c r="F7700" s="32"/>
      <c r="G7700" s="32"/>
    </row>
    <row r="7701" spans="1:7" x14ac:dyDescent="0.25">
      <c r="A7701" s="31" t="s">
        <v>1051</v>
      </c>
      <c r="B7701" s="31"/>
      <c r="C7701" s="32">
        <v>160.30000000000001</v>
      </c>
      <c r="D7701" s="32">
        <v>0.4</v>
      </c>
      <c r="E7701" s="32">
        <v>0.85</v>
      </c>
      <c r="F7701" s="32">
        <v>1.35</v>
      </c>
      <c r="G7701" s="32">
        <f t="shared" ref="G7701:G7708" si="85">PRODUCT(C7701:F7701)</f>
        <v>73.577700000000007</v>
      </c>
    </row>
    <row r="7702" spans="1:7" x14ac:dyDescent="0.25">
      <c r="A7702" s="31" t="s">
        <v>1051</v>
      </c>
      <c r="B7702" s="31"/>
      <c r="C7702" s="32">
        <v>19.600000000000001</v>
      </c>
      <c r="D7702" s="32">
        <v>0.4</v>
      </c>
      <c r="E7702" s="32">
        <v>0.85</v>
      </c>
      <c r="F7702" s="32">
        <v>1.35</v>
      </c>
      <c r="G7702" s="32">
        <f t="shared" si="85"/>
        <v>8.9964000000000013</v>
      </c>
    </row>
    <row r="7703" spans="1:7" x14ac:dyDescent="0.25">
      <c r="A7703" s="31" t="s">
        <v>1051</v>
      </c>
      <c r="B7703" s="31"/>
      <c r="C7703" s="32">
        <v>17</v>
      </c>
      <c r="D7703" s="32">
        <v>0.85</v>
      </c>
      <c r="E7703" s="32"/>
      <c r="F7703" s="32">
        <v>1.35</v>
      </c>
      <c r="G7703" s="32">
        <f t="shared" si="85"/>
        <v>19.5075</v>
      </c>
    </row>
    <row r="7704" spans="1:7" x14ac:dyDescent="0.25">
      <c r="A7704" s="31" t="s">
        <v>1051</v>
      </c>
      <c r="B7704" s="31"/>
      <c r="C7704" s="32">
        <v>2</v>
      </c>
      <c r="D7704" s="32">
        <v>0.85</v>
      </c>
      <c r="E7704" s="32"/>
      <c r="F7704" s="32">
        <v>1.35</v>
      </c>
      <c r="G7704" s="32">
        <f t="shared" si="85"/>
        <v>2.2949999999999999</v>
      </c>
    </row>
    <row r="7705" spans="1:7" x14ac:dyDescent="0.25">
      <c r="A7705" s="31" t="s">
        <v>1052</v>
      </c>
      <c r="B7705" s="31"/>
      <c r="C7705" s="32">
        <v>160.30000000000001</v>
      </c>
      <c r="D7705" s="32">
        <v>0.4</v>
      </c>
      <c r="E7705" s="32">
        <v>0.3</v>
      </c>
      <c r="F7705" s="32">
        <v>-1</v>
      </c>
      <c r="G7705" s="32">
        <f t="shared" si="85"/>
        <v>-19.236000000000001</v>
      </c>
    </row>
    <row r="7706" spans="1:7" x14ac:dyDescent="0.25">
      <c r="A7706" s="31" t="s">
        <v>1052</v>
      </c>
      <c r="B7706" s="31"/>
      <c r="C7706" s="32">
        <v>19.600000000000001</v>
      </c>
      <c r="D7706" s="32">
        <v>0.4</v>
      </c>
      <c r="E7706" s="32">
        <v>0.3</v>
      </c>
      <c r="F7706" s="32">
        <v>-1</v>
      </c>
      <c r="G7706" s="32">
        <f t="shared" si="85"/>
        <v>-2.3520000000000003</v>
      </c>
    </row>
    <row r="7707" spans="1:7" x14ac:dyDescent="0.25">
      <c r="A7707" s="31" t="s">
        <v>1052</v>
      </c>
      <c r="B7707" s="31"/>
      <c r="C7707" s="32">
        <v>17</v>
      </c>
      <c r="D7707" s="32">
        <v>0.3</v>
      </c>
      <c r="E7707" s="32"/>
      <c r="F7707" s="32">
        <v>-1</v>
      </c>
      <c r="G7707" s="32">
        <f t="shared" si="85"/>
        <v>-5.0999999999999996</v>
      </c>
    </row>
    <row r="7708" spans="1:7" x14ac:dyDescent="0.25">
      <c r="A7708" s="31" t="s">
        <v>1052</v>
      </c>
      <c r="B7708" s="31"/>
      <c r="C7708" s="32">
        <v>2</v>
      </c>
      <c r="D7708" s="32">
        <v>0.3</v>
      </c>
      <c r="E7708" s="32"/>
      <c r="F7708" s="32">
        <v>-1</v>
      </c>
      <c r="G7708" s="32">
        <f t="shared" si="85"/>
        <v>-0.6</v>
      </c>
    </row>
    <row r="7710" spans="1:7" ht="45" customHeight="1" x14ac:dyDescent="0.25">
      <c r="A7710" s="28" t="s">
        <v>2525</v>
      </c>
      <c r="B7710" s="28" t="s">
        <v>1011</v>
      </c>
      <c r="C7710" s="28" t="s">
        <v>100</v>
      </c>
      <c r="D7710" s="29" t="s">
        <v>40</v>
      </c>
      <c r="E7710" s="71" t="s">
        <v>101</v>
      </c>
      <c r="F7710" s="71" t="s">
        <v>101</v>
      </c>
      <c r="G7710" s="30">
        <f>SUM(G7711:G7719)</f>
        <v>77.088600000000014</v>
      </c>
    </row>
    <row r="7711" spans="1:7" x14ac:dyDescent="0.25">
      <c r="A7711" s="31" t="s">
        <v>1048</v>
      </c>
      <c r="B7711" s="31"/>
      <c r="C7711" s="32"/>
      <c r="D7711" s="32"/>
      <c r="E7711" s="32"/>
      <c r="F7711" s="32"/>
      <c r="G7711" s="32"/>
    </row>
    <row r="7712" spans="1:7" x14ac:dyDescent="0.25">
      <c r="A7712" s="31" t="s">
        <v>1051</v>
      </c>
      <c r="B7712" s="31"/>
      <c r="C7712" s="32">
        <v>160.30000000000001</v>
      </c>
      <c r="D7712" s="32">
        <v>0.4</v>
      </c>
      <c r="E7712" s="32">
        <v>0.85</v>
      </c>
      <c r="F7712" s="32">
        <v>1.35</v>
      </c>
      <c r="G7712" s="32">
        <f t="shared" ref="G7712:G7719" si="86">PRODUCT(C7712:F7712)</f>
        <v>73.577700000000007</v>
      </c>
    </row>
    <row r="7713" spans="1:7" x14ac:dyDescent="0.25">
      <c r="A7713" s="31" t="s">
        <v>1051</v>
      </c>
      <c r="B7713" s="31"/>
      <c r="C7713" s="32">
        <v>19.600000000000001</v>
      </c>
      <c r="D7713" s="32">
        <v>0.4</v>
      </c>
      <c r="E7713" s="32">
        <v>0.85</v>
      </c>
      <c r="F7713" s="32">
        <v>1.35</v>
      </c>
      <c r="G7713" s="32">
        <f t="shared" si="86"/>
        <v>8.9964000000000013</v>
      </c>
    </row>
    <row r="7714" spans="1:7" x14ac:dyDescent="0.25">
      <c r="A7714" s="31" t="s">
        <v>1051</v>
      </c>
      <c r="B7714" s="31"/>
      <c r="C7714" s="32">
        <v>17</v>
      </c>
      <c r="D7714" s="32">
        <v>0.85</v>
      </c>
      <c r="E7714" s="32"/>
      <c r="F7714" s="32">
        <v>1.35</v>
      </c>
      <c r="G7714" s="32">
        <f t="shared" si="86"/>
        <v>19.5075</v>
      </c>
    </row>
    <row r="7715" spans="1:7" x14ac:dyDescent="0.25">
      <c r="A7715" s="31" t="s">
        <v>1051</v>
      </c>
      <c r="B7715" s="31"/>
      <c r="C7715" s="32">
        <v>2</v>
      </c>
      <c r="D7715" s="32">
        <v>0.85</v>
      </c>
      <c r="E7715" s="32"/>
      <c r="F7715" s="32">
        <v>1.35</v>
      </c>
      <c r="G7715" s="32">
        <f t="shared" si="86"/>
        <v>2.2949999999999999</v>
      </c>
    </row>
    <row r="7716" spans="1:7" x14ac:dyDescent="0.25">
      <c r="A7716" s="31" t="s">
        <v>1052</v>
      </c>
      <c r="B7716" s="31"/>
      <c r="C7716" s="32">
        <v>160.30000000000001</v>
      </c>
      <c r="D7716" s="32">
        <v>0.4</v>
      </c>
      <c r="E7716" s="32">
        <v>0.3</v>
      </c>
      <c r="F7716" s="32">
        <v>-1</v>
      </c>
      <c r="G7716" s="32">
        <f t="shared" si="86"/>
        <v>-19.236000000000001</v>
      </c>
    </row>
    <row r="7717" spans="1:7" x14ac:dyDescent="0.25">
      <c r="A7717" s="31" t="s">
        <v>1052</v>
      </c>
      <c r="B7717" s="31"/>
      <c r="C7717" s="32">
        <v>19.600000000000001</v>
      </c>
      <c r="D7717" s="32">
        <v>0.4</v>
      </c>
      <c r="E7717" s="32">
        <v>0.3</v>
      </c>
      <c r="F7717" s="32">
        <v>-1</v>
      </c>
      <c r="G7717" s="32">
        <f t="shared" si="86"/>
        <v>-2.3520000000000003</v>
      </c>
    </row>
    <row r="7718" spans="1:7" x14ac:dyDescent="0.25">
      <c r="A7718" s="31" t="s">
        <v>1052</v>
      </c>
      <c r="B7718" s="31"/>
      <c r="C7718" s="32">
        <v>17</v>
      </c>
      <c r="D7718" s="32">
        <v>0.3</v>
      </c>
      <c r="E7718" s="32"/>
      <c r="F7718" s="32">
        <v>-1</v>
      </c>
      <c r="G7718" s="32">
        <f t="shared" si="86"/>
        <v>-5.0999999999999996</v>
      </c>
    </row>
    <row r="7719" spans="1:7" x14ac:dyDescent="0.25">
      <c r="A7719" s="31" t="s">
        <v>1052</v>
      </c>
      <c r="B7719" s="31"/>
      <c r="C7719" s="32">
        <v>2</v>
      </c>
      <c r="D7719" s="32">
        <v>0.3</v>
      </c>
      <c r="E7719" s="32"/>
      <c r="F7719" s="32">
        <v>-1</v>
      </c>
      <c r="G7719" s="32">
        <f t="shared" si="86"/>
        <v>-0.6</v>
      </c>
    </row>
    <row r="7721" spans="1:7" ht="45" customHeight="1" x14ac:dyDescent="0.25">
      <c r="A7721" s="28" t="s">
        <v>2526</v>
      </c>
      <c r="B7721" s="28" t="s">
        <v>1011</v>
      </c>
      <c r="C7721" s="28" t="s">
        <v>102</v>
      </c>
      <c r="D7721" s="29" t="s">
        <v>40</v>
      </c>
      <c r="E7721" s="71" t="s">
        <v>103</v>
      </c>
      <c r="F7721" s="71" t="s">
        <v>103</v>
      </c>
      <c r="G7721" s="30">
        <f>SUM(G7722:G7726)</f>
        <v>18.759600000000002</v>
      </c>
    </row>
    <row r="7722" spans="1:7" x14ac:dyDescent="0.25">
      <c r="A7722" s="31" t="s">
        <v>1048</v>
      </c>
      <c r="B7722" s="31"/>
      <c r="C7722" s="32"/>
      <c r="D7722" s="32"/>
      <c r="E7722" s="32"/>
      <c r="F7722" s="32"/>
      <c r="G7722" s="32"/>
    </row>
    <row r="7723" spans="1:7" x14ac:dyDescent="0.25">
      <c r="A7723" s="31" t="s">
        <v>1049</v>
      </c>
      <c r="B7723" s="31"/>
      <c r="C7723" s="32">
        <v>160.30000000000001</v>
      </c>
      <c r="D7723" s="32">
        <v>0.4</v>
      </c>
      <c r="E7723" s="32">
        <v>0.15</v>
      </c>
      <c r="F7723" s="32">
        <v>1.35</v>
      </c>
      <c r="G7723" s="32">
        <f>PRODUCT(C7723:F7723)</f>
        <v>12.984300000000001</v>
      </c>
    </row>
    <row r="7724" spans="1:7" x14ac:dyDescent="0.25">
      <c r="A7724" s="31" t="s">
        <v>1049</v>
      </c>
      <c r="B7724" s="31"/>
      <c r="C7724" s="32">
        <v>17</v>
      </c>
      <c r="D7724" s="32"/>
      <c r="E7724" s="32">
        <v>0.15</v>
      </c>
      <c r="F7724" s="32">
        <v>1.35</v>
      </c>
      <c r="G7724" s="32">
        <f>PRODUCT(C7724:F7724)</f>
        <v>3.4424999999999999</v>
      </c>
    </row>
    <row r="7725" spans="1:7" x14ac:dyDescent="0.25">
      <c r="A7725" s="31" t="s">
        <v>1050</v>
      </c>
      <c r="B7725" s="31"/>
      <c r="C7725" s="32">
        <v>19.600000000000001</v>
      </c>
      <c r="D7725" s="32">
        <v>0.4</v>
      </c>
      <c r="E7725" s="32">
        <v>0.2</v>
      </c>
      <c r="F7725" s="32">
        <v>1.35</v>
      </c>
      <c r="G7725" s="32">
        <f>PRODUCT(C7725:F7725)</f>
        <v>2.1168000000000005</v>
      </c>
    </row>
    <row r="7726" spans="1:7" x14ac:dyDescent="0.25">
      <c r="A7726" s="31" t="s">
        <v>1050</v>
      </c>
      <c r="B7726" s="31"/>
      <c r="C7726" s="32">
        <v>2</v>
      </c>
      <c r="D7726" s="32">
        <v>0.4</v>
      </c>
      <c r="E7726" s="32">
        <v>0.2</v>
      </c>
      <c r="F7726" s="32">
        <v>1.35</v>
      </c>
      <c r="G7726" s="32">
        <f>PRODUCT(C7726:F7726)</f>
        <v>0.21600000000000005</v>
      </c>
    </row>
    <row r="7728" spans="1:7" ht="45" customHeight="1" x14ac:dyDescent="0.25">
      <c r="A7728" s="28" t="s">
        <v>2527</v>
      </c>
      <c r="B7728" s="28" t="s">
        <v>1011</v>
      </c>
      <c r="C7728" s="28" t="s">
        <v>104</v>
      </c>
      <c r="D7728" s="29" t="s">
        <v>40</v>
      </c>
      <c r="E7728" s="71" t="s">
        <v>105</v>
      </c>
      <c r="F7728" s="71" t="s">
        <v>105</v>
      </c>
      <c r="G7728" s="30">
        <f>SUM(G7729:G7733)</f>
        <v>18.759600000000002</v>
      </c>
    </row>
    <row r="7729" spans="1:7" x14ac:dyDescent="0.25">
      <c r="A7729" s="31" t="s">
        <v>1048</v>
      </c>
      <c r="B7729" s="31"/>
      <c r="C7729" s="32"/>
      <c r="D7729" s="32"/>
      <c r="E7729" s="32"/>
      <c r="F7729" s="32"/>
      <c r="G7729" s="32"/>
    </row>
    <row r="7730" spans="1:7" x14ac:dyDescent="0.25">
      <c r="A7730" s="31" t="s">
        <v>1049</v>
      </c>
      <c r="B7730" s="31"/>
      <c r="C7730" s="32">
        <v>160.30000000000001</v>
      </c>
      <c r="D7730" s="32">
        <v>0.4</v>
      </c>
      <c r="E7730" s="32">
        <v>0.15</v>
      </c>
      <c r="F7730" s="32">
        <v>1.35</v>
      </c>
      <c r="G7730" s="32">
        <f>PRODUCT(C7730:F7730)</f>
        <v>12.984300000000001</v>
      </c>
    </row>
    <row r="7731" spans="1:7" x14ac:dyDescent="0.25">
      <c r="A7731" s="31" t="s">
        <v>1049</v>
      </c>
      <c r="B7731" s="31"/>
      <c r="C7731" s="32">
        <v>17</v>
      </c>
      <c r="D7731" s="32"/>
      <c r="E7731" s="32">
        <v>0.15</v>
      </c>
      <c r="F7731" s="32">
        <v>1.35</v>
      </c>
      <c r="G7731" s="32">
        <f>PRODUCT(C7731:F7731)</f>
        <v>3.4424999999999999</v>
      </c>
    </row>
    <row r="7732" spans="1:7" x14ac:dyDescent="0.25">
      <c r="A7732" s="31" t="s">
        <v>1050</v>
      </c>
      <c r="B7732" s="31"/>
      <c r="C7732" s="32">
        <v>19.600000000000001</v>
      </c>
      <c r="D7732" s="32">
        <v>0.4</v>
      </c>
      <c r="E7732" s="32">
        <v>0.2</v>
      </c>
      <c r="F7732" s="32">
        <v>1.35</v>
      </c>
      <c r="G7732" s="32">
        <f>PRODUCT(C7732:F7732)</f>
        <v>2.1168000000000005</v>
      </c>
    </row>
    <row r="7733" spans="1:7" x14ac:dyDescent="0.25">
      <c r="A7733" s="31" t="s">
        <v>1050</v>
      </c>
      <c r="B7733" s="31"/>
      <c r="C7733" s="32">
        <v>2</v>
      </c>
      <c r="D7733" s="32">
        <v>0.4</v>
      </c>
      <c r="E7733" s="32">
        <v>0.2</v>
      </c>
      <c r="F7733" s="32">
        <v>1.35</v>
      </c>
      <c r="G7733" s="32">
        <f>PRODUCT(C7733:F7733)</f>
        <v>0.21600000000000005</v>
      </c>
    </row>
    <row r="7735" spans="1:7" ht="45" customHeight="1" x14ac:dyDescent="0.25">
      <c r="A7735" s="28" t="s">
        <v>2528</v>
      </c>
      <c r="B7735" s="28" t="s">
        <v>1011</v>
      </c>
      <c r="C7735" s="28" t="s">
        <v>106</v>
      </c>
      <c r="D7735" s="29" t="s">
        <v>40</v>
      </c>
      <c r="E7735" s="71" t="s">
        <v>107</v>
      </c>
      <c r="F7735" s="71" t="s">
        <v>107</v>
      </c>
      <c r="G7735" s="30">
        <f>SUM(G7736:G7736)</f>
        <v>0.5</v>
      </c>
    </row>
    <row r="7736" spans="1:7" x14ac:dyDescent="0.25">
      <c r="A7736" s="31"/>
      <c r="B7736" s="31"/>
      <c r="C7736" s="32">
        <v>0.5</v>
      </c>
      <c r="D7736" s="32"/>
      <c r="E7736" s="32"/>
      <c r="F7736" s="32"/>
      <c r="G7736" s="32">
        <f>PRODUCT(C7736:F7736)</f>
        <v>0.5</v>
      </c>
    </row>
    <row r="7738" spans="1:7" x14ac:dyDescent="0.25">
      <c r="B7738" t="s">
        <v>1009</v>
      </c>
      <c r="C7738" s="26" t="s">
        <v>6</v>
      </c>
      <c r="D7738" s="27" t="s">
        <v>7</v>
      </c>
      <c r="E7738" s="26" t="s">
        <v>8</v>
      </c>
    </row>
    <row r="7739" spans="1:7" x14ac:dyDescent="0.25">
      <c r="B7739" t="s">
        <v>1009</v>
      </c>
      <c r="C7739" s="26" t="s">
        <v>9</v>
      </c>
      <c r="D7739" s="27" t="s">
        <v>576</v>
      </c>
      <c r="E7739" s="26" t="s">
        <v>577</v>
      </c>
    </row>
    <row r="7740" spans="1:7" x14ac:dyDescent="0.25">
      <c r="B7740" t="s">
        <v>1009</v>
      </c>
      <c r="C7740" s="26" t="s">
        <v>11</v>
      </c>
      <c r="D7740" s="27" t="s">
        <v>7</v>
      </c>
      <c r="E7740" s="26" t="s">
        <v>12</v>
      </c>
    </row>
    <row r="7742" spans="1:7" ht="45" customHeight="1" x14ac:dyDescent="0.25">
      <c r="A7742" s="28" t="s">
        <v>2529</v>
      </c>
      <c r="B7742" s="28" t="s">
        <v>1011</v>
      </c>
      <c r="C7742" s="28" t="s">
        <v>14</v>
      </c>
      <c r="D7742" s="29" t="s">
        <v>15</v>
      </c>
      <c r="E7742" s="71" t="s">
        <v>16</v>
      </c>
      <c r="F7742" s="71" t="s">
        <v>16</v>
      </c>
      <c r="G7742" s="30">
        <f>SUM(G7743:G7743)</f>
        <v>200</v>
      </c>
    </row>
    <row r="7743" spans="1:7" x14ac:dyDescent="0.25">
      <c r="A7743" s="31"/>
      <c r="B7743" s="31"/>
      <c r="C7743" s="32">
        <v>200</v>
      </c>
      <c r="D7743" s="32"/>
      <c r="E7743" s="32"/>
      <c r="F7743" s="32"/>
      <c r="G7743" s="32">
        <f>PRODUCT(C7743:F7743)</f>
        <v>200</v>
      </c>
    </row>
    <row r="7745" spans="1:7" ht="45" customHeight="1" x14ac:dyDescent="0.25">
      <c r="A7745" s="28" t="s">
        <v>2530</v>
      </c>
      <c r="B7745" s="28" t="s">
        <v>1011</v>
      </c>
      <c r="C7745" s="28" t="s">
        <v>17</v>
      </c>
      <c r="D7745" s="29" t="s">
        <v>18</v>
      </c>
      <c r="E7745" s="71" t="s">
        <v>19</v>
      </c>
      <c r="F7745" s="71" t="s">
        <v>19</v>
      </c>
      <c r="G7745" s="30">
        <f>SUM(G7746:G7746)</f>
        <v>40</v>
      </c>
    </row>
    <row r="7746" spans="1:7" x14ac:dyDescent="0.25">
      <c r="A7746" s="31"/>
      <c r="B7746" s="31"/>
      <c r="C7746" s="32">
        <v>40</v>
      </c>
      <c r="D7746" s="32"/>
      <c r="E7746" s="32"/>
      <c r="F7746" s="32"/>
      <c r="G7746" s="32">
        <f>PRODUCT(C7746:F7746)</f>
        <v>40</v>
      </c>
    </row>
    <row r="7748" spans="1:7" ht="45" customHeight="1" x14ac:dyDescent="0.25">
      <c r="A7748" s="28" t="s">
        <v>2531</v>
      </c>
      <c r="B7748" s="28" t="s">
        <v>1011</v>
      </c>
      <c r="C7748" s="28" t="s">
        <v>20</v>
      </c>
      <c r="D7748" s="29" t="s">
        <v>18</v>
      </c>
      <c r="E7748" s="71" t="s">
        <v>21</v>
      </c>
      <c r="F7748" s="71" t="s">
        <v>21</v>
      </c>
      <c r="G7748" s="30">
        <f>SUM(G7749:G7749)</f>
        <v>20</v>
      </c>
    </row>
    <row r="7749" spans="1:7" x14ac:dyDescent="0.25">
      <c r="A7749" s="31"/>
      <c r="B7749" s="31"/>
      <c r="C7749" s="32">
        <v>20</v>
      </c>
      <c r="D7749" s="32"/>
      <c r="E7749" s="32"/>
      <c r="F7749" s="32"/>
      <c r="G7749" s="32">
        <f>PRODUCT(C7749:F7749)</f>
        <v>20</v>
      </c>
    </row>
    <row r="7751" spans="1:7" ht="45" customHeight="1" x14ac:dyDescent="0.25">
      <c r="A7751" s="28" t="s">
        <v>2532</v>
      </c>
      <c r="B7751" s="28" t="s">
        <v>1011</v>
      </c>
      <c r="C7751" s="28" t="s">
        <v>22</v>
      </c>
      <c r="D7751" s="29" t="s">
        <v>15</v>
      </c>
      <c r="E7751" s="71" t="s">
        <v>23</v>
      </c>
      <c r="F7751" s="71" t="s">
        <v>23</v>
      </c>
      <c r="G7751" s="30">
        <f>SUM(G7752:G7752)</f>
        <v>485</v>
      </c>
    </row>
    <row r="7752" spans="1:7" x14ac:dyDescent="0.25">
      <c r="A7752" s="31"/>
      <c r="B7752" s="31"/>
      <c r="C7752" s="32">
        <v>485</v>
      </c>
      <c r="D7752" s="32"/>
      <c r="E7752" s="32"/>
      <c r="F7752" s="32"/>
      <c r="G7752" s="32">
        <f>PRODUCT(C7752:F7752)</f>
        <v>485</v>
      </c>
    </row>
    <row r="7754" spans="1:7" ht="45" customHeight="1" x14ac:dyDescent="0.25">
      <c r="A7754" s="28" t="s">
        <v>2533</v>
      </c>
      <c r="B7754" s="28" t="s">
        <v>1011</v>
      </c>
      <c r="C7754" s="28" t="s">
        <v>24</v>
      </c>
      <c r="D7754" s="29" t="s">
        <v>18</v>
      </c>
      <c r="E7754" s="71" t="s">
        <v>25</v>
      </c>
      <c r="F7754" s="71" t="s">
        <v>25</v>
      </c>
      <c r="G7754" s="30">
        <f>SUM(G7755:G7757)</f>
        <v>27</v>
      </c>
    </row>
    <row r="7755" spans="1:7" x14ac:dyDescent="0.25">
      <c r="A7755" s="31" t="s">
        <v>1016</v>
      </c>
      <c r="B7755" s="31"/>
      <c r="C7755" s="32">
        <v>24</v>
      </c>
      <c r="D7755" s="32"/>
      <c r="E7755" s="32"/>
      <c r="F7755" s="32"/>
      <c r="G7755" s="32">
        <f>PRODUCT(C7755:F7755)</f>
        <v>24</v>
      </c>
    </row>
    <row r="7756" spans="1:7" x14ac:dyDescent="0.25">
      <c r="A7756" s="31" t="s">
        <v>1017</v>
      </c>
      <c r="B7756" s="31"/>
      <c r="C7756" s="32">
        <v>2</v>
      </c>
      <c r="D7756" s="32"/>
      <c r="E7756" s="32"/>
      <c r="F7756" s="32"/>
      <c r="G7756" s="32">
        <f>PRODUCT(C7756:F7756)</f>
        <v>2</v>
      </c>
    </row>
    <row r="7757" spans="1:7" x14ac:dyDescent="0.25">
      <c r="A7757" s="31" t="s">
        <v>1018</v>
      </c>
      <c r="B7757" s="31"/>
      <c r="C7757" s="32">
        <v>1</v>
      </c>
      <c r="D7757" s="32"/>
      <c r="E7757" s="32"/>
      <c r="F7757" s="32"/>
      <c r="G7757" s="32">
        <f>PRODUCT(C7757:F7757)</f>
        <v>1</v>
      </c>
    </row>
    <row r="7759" spans="1:7" ht="45" customHeight="1" x14ac:dyDescent="0.25">
      <c r="A7759" s="28" t="s">
        <v>2534</v>
      </c>
      <c r="B7759" s="28" t="s">
        <v>1011</v>
      </c>
      <c r="C7759" s="28" t="s">
        <v>26</v>
      </c>
      <c r="D7759" s="29" t="s">
        <v>18</v>
      </c>
      <c r="E7759" s="71" t="s">
        <v>27</v>
      </c>
      <c r="F7759" s="71" t="s">
        <v>27</v>
      </c>
      <c r="G7759" s="30">
        <f>SUM(G7760:G7761)</f>
        <v>3</v>
      </c>
    </row>
    <row r="7760" spans="1:7" x14ac:dyDescent="0.25">
      <c r="A7760" s="31" t="s">
        <v>1020</v>
      </c>
      <c r="B7760" s="31"/>
      <c r="C7760" s="32">
        <v>2</v>
      </c>
      <c r="D7760" s="32"/>
      <c r="E7760" s="32"/>
      <c r="F7760" s="32"/>
      <c r="G7760" s="32">
        <f>PRODUCT(C7760:F7760)</f>
        <v>2</v>
      </c>
    </row>
    <row r="7761" spans="1:7" x14ac:dyDescent="0.25">
      <c r="A7761" s="31" t="s">
        <v>1021</v>
      </c>
      <c r="B7761" s="31"/>
      <c r="C7761" s="32">
        <v>1</v>
      </c>
      <c r="D7761" s="32"/>
      <c r="E7761" s="32"/>
      <c r="F7761" s="32"/>
      <c r="G7761" s="32">
        <f>PRODUCT(C7761:F7761)</f>
        <v>1</v>
      </c>
    </row>
    <row r="7763" spans="1:7" ht="45" customHeight="1" x14ac:dyDescent="0.25">
      <c r="A7763" s="28" t="s">
        <v>2535</v>
      </c>
      <c r="B7763" s="28" t="s">
        <v>1011</v>
      </c>
      <c r="C7763" s="28" t="s">
        <v>28</v>
      </c>
      <c r="D7763" s="29" t="s">
        <v>18</v>
      </c>
      <c r="E7763" s="71" t="s">
        <v>29</v>
      </c>
      <c r="F7763" s="71" t="s">
        <v>29</v>
      </c>
      <c r="G7763" s="30">
        <f>SUM(G7764:G7766)</f>
        <v>6</v>
      </c>
    </row>
    <row r="7764" spans="1:7" x14ac:dyDescent="0.25">
      <c r="A7764" s="31" t="s">
        <v>1023</v>
      </c>
      <c r="B7764" s="31"/>
      <c r="C7764" s="32">
        <v>1</v>
      </c>
      <c r="D7764" s="32"/>
      <c r="E7764" s="32"/>
      <c r="F7764" s="32"/>
      <c r="G7764" s="32">
        <f>PRODUCT(C7764:F7764)</f>
        <v>1</v>
      </c>
    </row>
    <row r="7765" spans="1:7" x14ac:dyDescent="0.25">
      <c r="A7765" s="31" t="s">
        <v>1024</v>
      </c>
      <c r="B7765" s="31"/>
      <c r="C7765" s="32">
        <v>4</v>
      </c>
      <c r="D7765" s="32"/>
      <c r="E7765" s="32"/>
      <c r="F7765" s="32"/>
      <c r="G7765" s="32">
        <f>PRODUCT(C7765:F7765)</f>
        <v>4</v>
      </c>
    </row>
    <row r="7766" spans="1:7" x14ac:dyDescent="0.25">
      <c r="A7766" s="31" t="s">
        <v>1025</v>
      </c>
      <c r="B7766" s="31"/>
      <c r="C7766" s="32">
        <v>1</v>
      </c>
      <c r="D7766" s="32"/>
      <c r="E7766" s="32"/>
      <c r="F7766" s="32"/>
      <c r="G7766" s="32">
        <f>PRODUCT(C7766:F7766)</f>
        <v>1</v>
      </c>
    </row>
    <row r="7768" spans="1:7" ht="45" customHeight="1" x14ac:dyDescent="0.25">
      <c r="A7768" s="28" t="s">
        <v>2536</v>
      </c>
      <c r="B7768" s="28" t="s">
        <v>1011</v>
      </c>
      <c r="C7768" s="28" t="s">
        <v>30</v>
      </c>
      <c r="D7768" s="29" t="s">
        <v>31</v>
      </c>
      <c r="E7768" s="71" t="s">
        <v>32</v>
      </c>
      <c r="F7768" s="71" t="s">
        <v>32</v>
      </c>
      <c r="G7768" s="30">
        <f>SUM(G7769:G7769)</f>
        <v>30</v>
      </c>
    </row>
    <row r="7769" spans="1:7" x14ac:dyDescent="0.25">
      <c r="A7769" s="31"/>
      <c r="B7769" s="31"/>
      <c r="C7769" s="32">
        <v>30</v>
      </c>
      <c r="D7769" s="32"/>
      <c r="E7769" s="32"/>
      <c r="F7769" s="32"/>
      <c r="G7769" s="32">
        <f>PRODUCT(C7769:F7769)</f>
        <v>30</v>
      </c>
    </row>
    <row r="7771" spans="1:7" ht="45" customHeight="1" x14ac:dyDescent="0.25">
      <c r="A7771" s="28" t="s">
        <v>2537</v>
      </c>
      <c r="B7771" s="28" t="s">
        <v>1011</v>
      </c>
      <c r="C7771" s="28" t="s">
        <v>33</v>
      </c>
      <c r="D7771" s="29" t="s">
        <v>31</v>
      </c>
      <c r="E7771" s="71" t="s">
        <v>34</v>
      </c>
      <c r="F7771" s="71" t="s">
        <v>34</v>
      </c>
      <c r="G7771" s="30">
        <f>SUM(G7772:G7772)</f>
        <v>30</v>
      </c>
    </row>
    <row r="7772" spans="1:7" x14ac:dyDescent="0.25">
      <c r="A7772" s="31"/>
      <c r="B7772" s="31"/>
      <c r="C7772" s="32">
        <v>30</v>
      </c>
      <c r="D7772" s="32"/>
      <c r="E7772" s="32"/>
      <c r="F7772" s="32"/>
      <c r="G7772" s="32">
        <f>PRODUCT(C7772:F7772)</f>
        <v>30</v>
      </c>
    </row>
    <row r="7774" spans="1:7" x14ac:dyDescent="0.25">
      <c r="B7774" t="s">
        <v>1009</v>
      </c>
      <c r="C7774" s="26" t="s">
        <v>6</v>
      </c>
      <c r="D7774" s="27" t="s">
        <v>7</v>
      </c>
      <c r="E7774" s="26" t="s">
        <v>8</v>
      </c>
    </row>
    <row r="7775" spans="1:7" x14ac:dyDescent="0.25">
      <c r="B7775" t="s">
        <v>1009</v>
      </c>
      <c r="C7775" s="26" t="s">
        <v>9</v>
      </c>
      <c r="D7775" s="27" t="s">
        <v>576</v>
      </c>
      <c r="E7775" s="26" t="s">
        <v>577</v>
      </c>
    </row>
    <row r="7776" spans="1:7" x14ac:dyDescent="0.25">
      <c r="B7776" t="s">
        <v>1009</v>
      </c>
      <c r="C7776" s="26" t="s">
        <v>11</v>
      </c>
      <c r="D7776" s="27" t="s">
        <v>36</v>
      </c>
      <c r="E7776" s="26" t="s">
        <v>37</v>
      </c>
    </row>
    <row r="7778" spans="1:7" ht="45" customHeight="1" x14ac:dyDescent="0.25">
      <c r="A7778" s="28" t="s">
        <v>2538</v>
      </c>
      <c r="B7778" s="28" t="s">
        <v>1011</v>
      </c>
      <c r="C7778" s="28" t="s">
        <v>39</v>
      </c>
      <c r="D7778" s="29" t="s">
        <v>40</v>
      </c>
      <c r="E7778" s="71" t="s">
        <v>41</v>
      </c>
      <c r="F7778" s="71" t="s">
        <v>41</v>
      </c>
      <c r="G7778" s="30">
        <f>SUM(G7779:G7779)</f>
        <v>12</v>
      </c>
    </row>
    <row r="7779" spans="1:7" x14ac:dyDescent="0.25">
      <c r="A7779" s="31"/>
      <c r="B7779" s="31"/>
      <c r="C7779" s="32">
        <v>12</v>
      </c>
      <c r="D7779" s="32"/>
      <c r="E7779" s="32"/>
      <c r="F7779" s="32"/>
      <c r="G7779" s="32">
        <f>PRODUCT(C7779:F7779)</f>
        <v>12</v>
      </c>
    </row>
    <row r="7781" spans="1:7" x14ac:dyDescent="0.25">
      <c r="B7781" t="s">
        <v>1009</v>
      </c>
      <c r="C7781" s="26" t="s">
        <v>6</v>
      </c>
      <c r="D7781" s="27" t="s">
        <v>7</v>
      </c>
      <c r="E7781" s="26" t="s">
        <v>8</v>
      </c>
    </row>
    <row r="7782" spans="1:7" x14ac:dyDescent="0.25">
      <c r="B7782" t="s">
        <v>1009</v>
      </c>
      <c r="C7782" s="26" t="s">
        <v>9</v>
      </c>
      <c r="D7782" s="27" t="s">
        <v>576</v>
      </c>
      <c r="E7782" s="26" t="s">
        <v>577</v>
      </c>
    </row>
    <row r="7783" spans="1:7" x14ac:dyDescent="0.25">
      <c r="B7783" t="s">
        <v>1009</v>
      </c>
      <c r="C7783" s="26" t="s">
        <v>11</v>
      </c>
      <c r="D7783" s="27" t="s">
        <v>42</v>
      </c>
      <c r="E7783" s="26" t="s">
        <v>43</v>
      </c>
    </row>
    <row r="7785" spans="1:7" ht="45" customHeight="1" x14ac:dyDescent="0.25">
      <c r="A7785" s="28" t="s">
        <v>2539</v>
      </c>
      <c r="B7785" s="28" t="s">
        <v>1011</v>
      </c>
      <c r="C7785" s="28" t="s">
        <v>45</v>
      </c>
      <c r="D7785" s="29" t="s">
        <v>31</v>
      </c>
      <c r="E7785" s="71" t="s">
        <v>46</v>
      </c>
      <c r="F7785" s="71" t="s">
        <v>46</v>
      </c>
      <c r="G7785" s="30">
        <f>SUM(G7786:G7786)</f>
        <v>86.360000000000014</v>
      </c>
    </row>
    <row r="7786" spans="1:7" x14ac:dyDescent="0.25">
      <c r="A7786" s="31"/>
      <c r="B7786" s="31"/>
      <c r="C7786" s="32">
        <v>215.9</v>
      </c>
      <c r="D7786" s="32">
        <v>0.4</v>
      </c>
      <c r="E7786" s="32"/>
      <c r="F7786" s="32"/>
      <c r="G7786" s="32">
        <f>PRODUCT(C7786:F7786)</f>
        <v>86.360000000000014</v>
      </c>
    </row>
    <row r="7788" spans="1:7" ht="45" customHeight="1" x14ac:dyDescent="0.25">
      <c r="A7788" s="28" t="s">
        <v>2540</v>
      </c>
      <c r="B7788" s="28" t="s">
        <v>1011</v>
      </c>
      <c r="C7788" s="28" t="s">
        <v>47</v>
      </c>
      <c r="D7788" s="29" t="s">
        <v>31</v>
      </c>
      <c r="E7788" s="71" t="s">
        <v>48</v>
      </c>
      <c r="F7788" s="71" t="s">
        <v>48</v>
      </c>
      <c r="G7788" s="30">
        <f>SUM(G7789:G7789)</f>
        <v>23</v>
      </c>
    </row>
    <row r="7789" spans="1:7" x14ac:dyDescent="0.25">
      <c r="A7789" s="31"/>
      <c r="B7789" s="31"/>
      <c r="C7789" s="32">
        <v>23</v>
      </c>
      <c r="D7789" s="32"/>
      <c r="E7789" s="32"/>
      <c r="F7789" s="32"/>
      <c r="G7789" s="32">
        <f>PRODUCT(C7789:F7789)</f>
        <v>23</v>
      </c>
    </row>
    <row r="7791" spans="1:7" ht="45" customHeight="1" x14ac:dyDescent="0.25">
      <c r="A7791" s="28" t="s">
        <v>2541</v>
      </c>
      <c r="B7791" s="28" t="s">
        <v>1011</v>
      </c>
      <c r="C7791" s="28" t="s">
        <v>174</v>
      </c>
      <c r="D7791" s="29" t="s">
        <v>31</v>
      </c>
      <c r="E7791" s="71" t="s">
        <v>175</v>
      </c>
      <c r="F7791" s="71" t="s">
        <v>175</v>
      </c>
      <c r="G7791" s="30">
        <f>SUM(G7792:G7792)</f>
        <v>5.04</v>
      </c>
    </row>
    <row r="7792" spans="1:7" x14ac:dyDescent="0.25">
      <c r="A7792" s="31"/>
      <c r="B7792" s="31"/>
      <c r="C7792" s="32">
        <v>12.6</v>
      </c>
      <c r="D7792" s="32">
        <v>0.4</v>
      </c>
      <c r="E7792" s="32"/>
      <c r="F7792" s="32"/>
      <c r="G7792" s="32">
        <f>PRODUCT(C7792:F7792)</f>
        <v>5.04</v>
      </c>
    </row>
    <row r="7794" spans="1:7" ht="45" customHeight="1" x14ac:dyDescent="0.25">
      <c r="A7794" s="28" t="s">
        <v>2542</v>
      </c>
      <c r="B7794" s="28" t="s">
        <v>1011</v>
      </c>
      <c r="C7794" s="28" t="s">
        <v>49</v>
      </c>
      <c r="D7794" s="29" t="s">
        <v>31</v>
      </c>
      <c r="E7794" s="71" t="s">
        <v>50</v>
      </c>
      <c r="F7794" s="71" t="s">
        <v>50</v>
      </c>
      <c r="G7794" s="30">
        <f>SUM(G7795:G7795)</f>
        <v>6.16</v>
      </c>
    </row>
    <row r="7795" spans="1:7" x14ac:dyDescent="0.25">
      <c r="A7795" s="31"/>
      <c r="B7795" s="31"/>
      <c r="C7795" s="32">
        <v>15.4</v>
      </c>
      <c r="D7795" s="32">
        <v>0.4</v>
      </c>
      <c r="E7795" s="32"/>
      <c r="F7795" s="32"/>
      <c r="G7795" s="32">
        <f>PRODUCT(C7795:F7795)</f>
        <v>6.16</v>
      </c>
    </row>
    <row r="7797" spans="1:7" ht="45" customHeight="1" x14ac:dyDescent="0.25">
      <c r="A7797" s="28" t="s">
        <v>2543</v>
      </c>
      <c r="B7797" s="28" t="s">
        <v>1011</v>
      </c>
      <c r="C7797" s="28" t="s">
        <v>51</v>
      </c>
      <c r="D7797" s="29" t="s">
        <v>15</v>
      </c>
      <c r="E7797" s="71" t="s">
        <v>52</v>
      </c>
      <c r="F7797" s="71" t="s">
        <v>52</v>
      </c>
      <c r="G7797" s="30">
        <f>SUM(G7798:G7799)</f>
        <v>57</v>
      </c>
    </row>
    <row r="7798" spans="1:7" x14ac:dyDescent="0.25">
      <c r="A7798" s="31"/>
      <c r="B7798" s="31"/>
      <c r="C7798" s="32">
        <v>15.9</v>
      </c>
      <c r="D7798" s="32">
        <v>2</v>
      </c>
      <c r="E7798" s="32"/>
      <c r="F7798" s="32"/>
      <c r="G7798" s="32">
        <f>PRODUCT(C7798:F7798)</f>
        <v>31.8</v>
      </c>
    </row>
    <row r="7799" spans="1:7" x14ac:dyDescent="0.25">
      <c r="A7799" s="31"/>
      <c r="B7799" s="31"/>
      <c r="C7799" s="32">
        <v>12.6</v>
      </c>
      <c r="D7799" s="32">
        <v>2</v>
      </c>
      <c r="E7799" s="32"/>
      <c r="F7799" s="32"/>
      <c r="G7799" s="32">
        <f>PRODUCT(C7799:F7799)</f>
        <v>25.2</v>
      </c>
    </row>
    <row r="7801" spans="1:7" x14ac:dyDescent="0.25">
      <c r="B7801" t="s">
        <v>1009</v>
      </c>
      <c r="C7801" s="26" t="s">
        <v>6</v>
      </c>
      <c r="D7801" s="27" t="s">
        <v>7</v>
      </c>
      <c r="E7801" s="26" t="s">
        <v>8</v>
      </c>
    </row>
    <row r="7802" spans="1:7" x14ac:dyDescent="0.25">
      <c r="B7802" t="s">
        <v>1009</v>
      </c>
      <c r="C7802" s="26" t="s">
        <v>9</v>
      </c>
      <c r="D7802" s="27" t="s">
        <v>576</v>
      </c>
      <c r="E7802" s="26" t="s">
        <v>577</v>
      </c>
    </row>
    <row r="7803" spans="1:7" x14ac:dyDescent="0.25">
      <c r="B7803" t="s">
        <v>1009</v>
      </c>
      <c r="C7803" s="26" t="s">
        <v>11</v>
      </c>
      <c r="D7803" s="27" t="s">
        <v>53</v>
      </c>
      <c r="E7803" s="26" t="s">
        <v>54</v>
      </c>
    </row>
    <row r="7805" spans="1:7" ht="45" customHeight="1" x14ac:dyDescent="0.25">
      <c r="A7805" s="28" t="s">
        <v>2544</v>
      </c>
      <c r="B7805" s="28" t="s">
        <v>1011</v>
      </c>
      <c r="C7805" s="28" t="s">
        <v>56</v>
      </c>
      <c r="D7805" s="29" t="s">
        <v>40</v>
      </c>
      <c r="E7805" s="71" t="s">
        <v>57</v>
      </c>
      <c r="F7805" s="71" t="s">
        <v>57</v>
      </c>
      <c r="G7805" s="30">
        <f>SUM(G7806:G7808)</f>
        <v>82.926000000000016</v>
      </c>
    </row>
    <row r="7806" spans="1:7" x14ac:dyDescent="0.25">
      <c r="A7806" s="31"/>
      <c r="B7806" s="31"/>
      <c r="C7806" s="32">
        <v>215.9</v>
      </c>
      <c r="D7806" s="32">
        <v>0.4</v>
      </c>
      <c r="E7806" s="32">
        <v>0.85</v>
      </c>
      <c r="F7806" s="32"/>
      <c r="G7806" s="32">
        <f>PRODUCT(C7806:F7806)</f>
        <v>73.406000000000006</v>
      </c>
    </row>
    <row r="7807" spans="1:7" x14ac:dyDescent="0.25">
      <c r="A7807" s="31"/>
      <c r="B7807" s="31"/>
      <c r="C7807" s="32">
        <v>15.4</v>
      </c>
      <c r="D7807" s="32">
        <v>0.4</v>
      </c>
      <c r="E7807" s="32">
        <v>0.85</v>
      </c>
      <c r="F7807" s="32"/>
      <c r="G7807" s="32">
        <f>PRODUCT(C7807:F7807)</f>
        <v>5.2359999999999998</v>
      </c>
    </row>
    <row r="7808" spans="1:7" x14ac:dyDescent="0.25">
      <c r="A7808" s="31"/>
      <c r="B7808" s="31"/>
      <c r="C7808" s="32">
        <v>12.6</v>
      </c>
      <c r="D7808" s="32">
        <v>0.4</v>
      </c>
      <c r="E7808" s="32">
        <v>0.85</v>
      </c>
      <c r="F7808" s="32"/>
      <c r="G7808" s="32">
        <f>PRODUCT(C7808:F7808)</f>
        <v>4.2839999999999998</v>
      </c>
    </row>
    <row r="7810" spans="1:7" ht="45" customHeight="1" x14ac:dyDescent="0.25">
      <c r="A7810" s="28" t="s">
        <v>2545</v>
      </c>
      <c r="B7810" s="28" t="s">
        <v>1011</v>
      </c>
      <c r="C7810" s="28" t="s">
        <v>58</v>
      </c>
      <c r="D7810" s="29" t="s">
        <v>40</v>
      </c>
      <c r="E7810" s="71" t="s">
        <v>59</v>
      </c>
      <c r="F7810" s="71" t="s">
        <v>59</v>
      </c>
      <c r="G7810" s="30">
        <f>SUM(G7811:G7811)</f>
        <v>19.55</v>
      </c>
    </row>
    <row r="7811" spans="1:7" x14ac:dyDescent="0.25">
      <c r="A7811" s="31"/>
      <c r="B7811" s="31"/>
      <c r="C7811" s="32">
        <v>23</v>
      </c>
      <c r="D7811" s="32">
        <v>0.85</v>
      </c>
      <c r="E7811" s="32"/>
      <c r="F7811" s="32"/>
      <c r="G7811" s="32">
        <f>PRODUCT(C7811:F7811)</f>
        <v>19.55</v>
      </c>
    </row>
    <row r="7813" spans="1:7" ht="45" customHeight="1" x14ac:dyDescent="0.25">
      <c r="A7813" s="28" t="s">
        <v>2546</v>
      </c>
      <c r="B7813" s="28" t="s">
        <v>1011</v>
      </c>
      <c r="C7813" s="28" t="s">
        <v>60</v>
      </c>
      <c r="D7813" s="29" t="s">
        <v>40</v>
      </c>
      <c r="E7813" s="71" t="s">
        <v>61</v>
      </c>
      <c r="F7813" s="71" t="s">
        <v>61</v>
      </c>
      <c r="G7813" s="30">
        <f>SUM(G7814:G7816)</f>
        <v>53.658000000000008</v>
      </c>
    </row>
    <row r="7814" spans="1:7" x14ac:dyDescent="0.25">
      <c r="A7814" s="31"/>
      <c r="B7814" s="31"/>
      <c r="C7814" s="32">
        <v>215.9</v>
      </c>
      <c r="D7814" s="32">
        <v>0.4</v>
      </c>
      <c r="E7814" s="32">
        <v>0.55000000000000004</v>
      </c>
      <c r="F7814" s="32"/>
      <c r="G7814" s="32">
        <f>PRODUCT(C7814:F7814)</f>
        <v>47.498000000000012</v>
      </c>
    </row>
    <row r="7815" spans="1:7" x14ac:dyDescent="0.25">
      <c r="A7815" s="31"/>
      <c r="B7815" s="31"/>
      <c r="C7815" s="32">
        <v>15.4</v>
      </c>
      <c r="D7815" s="32">
        <v>0.4</v>
      </c>
      <c r="E7815" s="32">
        <v>0.55000000000000004</v>
      </c>
      <c r="F7815" s="32"/>
      <c r="G7815" s="32">
        <f>PRODUCT(C7815:F7815)</f>
        <v>3.3880000000000003</v>
      </c>
    </row>
    <row r="7816" spans="1:7" x14ac:dyDescent="0.25">
      <c r="A7816" s="31"/>
      <c r="B7816" s="31"/>
      <c r="C7816" s="32">
        <v>12.6</v>
      </c>
      <c r="D7816" s="32">
        <v>0.4</v>
      </c>
      <c r="E7816" s="32">
        <v>0.55000000000000004</v>
      </c>
      <c r="F7816" s="32"/>
      <c r="G7816" s="32">
        <f>PRODUCT(C7816:F7816)</f>
        <v>2.7720000000000002</v>
      </c>
    </row>
    <row r="7818" spans="1:7" ht="45" customHeight="1" x14ac:dyDescent="0.25">
      <c r="A7818" s="28" t="s">
        <v>2547</v>
      </c>
      <c r="B7818" s="28" t="s">
        <v>1011</v>
      </c>
      <c r="C7818" s="28" t="s">
        <v>62</v>
      </c>
      <c r="D7818" s="29" t="s">
        <v>40</v>
      </c>
      <c r="E7818" s="71" t="s">
        <v>63</v>
      </c>
      <c r="F7818" s="71" t="s">
        <v>63</v>
      </c>
      <c r="G7818" s="30">
        <f>SUM(G7819:G7819)</f>
        <v>12.65</v>
      </c>
    </row>
    <row r="7819" spans="1:7" x14ac:dyDescent="0.25">
      <c r="A7819" s="31"/>
      <c r="B7819" s="31"/>
      <c r="C7819" s="32">
        <v>23</v>
      </c>
      <c r="D7819" s="32">
        <v>0.55000000000000004</v>
      </c>
      <c r="E7819" s="32"/>
      <c r="F7819" s="32"/>
      <c r="G7819" s="32">
        <f>PRODUCT(C7819:F7819)</f>
        <v>12.65</v>
      </c>
    </row>
    <row r="7821" spans="1:7" ht="45" customHeight="1" x14ac:dyDescent="0.25">
      <c r="A7821" s="28" t="s">
        <v>2548</v>
      </c>
      <c r="B7821" s="28" t="s">
        <v>1011</v>
      </c>
      <c r="C7821" s="28" t="s">
        <v>64</v>
      </c>
      <c r="D7821" s="29" t="s">
        <v>40</v>
      </c>
      <c r="E7821" s="71" t="s">
        <v>65</v>
      </c>
      <c r="F7821" s="71" t="s">
        <v>65</v>
      </c>
      <c r="G7821" s="30">
        <f>SUM(G7822:G7824)</f>
        <v>29.268000000000004</v>
      </c>
    </row>
    <row r="7822" spans="1:7" x14ac:dyDescent="0.25">
      <c r="A7822" s="31"/>
      <c r="B7822" s="31"/>
      <c r="C7822" s="32">
        <v>215.9</v>
      </c>
      <c r="D7822" s="32">
        <v>0.4</v>
      </c>
      <c r="E7822" s="32">
        <v>0.3</v>
      </c>
      <c r="F7822" s="32"/>
      <c r="G7822" s="32">
        <f>PRODUCT(C7822:F7822)</f>
        <v>25.908000000000005</v>
      </c>
    </row>
    <row r="7823" spans="1:7" x14ac:dyDescent="0.25">
      <c r="A7823" s="31"/>
      <c r="B7823" s="31"/>
      <c r="C7823" s="32">
        <v>15.4</v>
      </c>
      <c r="D7823" s="32">
        <v>0.4</v>
      </c>
      <c r="E7823" s="32">
        <v>0.3</v>
      </c>
      <c r="F7823" s="32"/>
      <c r="G7823" s="32">
        <f>PRODUCT(C7823:F7823)</f>
        <v>1.8479999999999999</v>
      </c>
    </row>
    <row r="7824" spans="1:7" x14ac:dyDescent="0.25">
      <c r="A7824" s="31"/>
      <c r="B7824" s="31"/>
      <c r="C7824" s="32">
        <v>12.6</v>
      </c>
      <c r="D7824" s="32">
        <v>0.4</v>
      </c>
      <c r="E7824" s="32">
        <v>0.3</v>
      </c>
      <c r="F7824" s="32"/>
      <c r="G7824" s="32">
        <f>PRODUCT(C7824:F7824)</f>
        <v>1.512</v>
      </c>
    </row>
    <row r="7826" spans="1:7" ht="45" customHeight="1" x14ac:dyDescent="0.25">
      <c r="A7826" s="28" t="s">
        <v>2549</v>
      </c>
      <c r="B7826" s="28" t="s">
        <v>1011</v>
      </c>
      <c r="C7826" s="28" t="s">
        <v>66</v>
      </c>
      <c r="D7826" s="29" t="s">
        <v>40</v>
      </c>
      <c r="E7826" s="71" t="s">
        <v>67</v>
      </c>
      <c r="F7826" s="71" t="s">
        <v>67</v>
      </c>
      <c r="G7826" s="30">
        <f>SUM(G7827:G7827)</f>
        <v>6.8999999999999995</v>
      </c>
    </row>
    <row r="7827" spans="1:7" x14ac:dyDescent="0.25">
      <c r="A7827" s="31"/>
      <c r="B7827" s="31"/>
      <c r="C7827" s="32">
        <v>23</v>
      </c>
      <c r="D7827" s="32">
        <v>0.3</v>
      </c>
      <c r="E7827" s="32"/>
      <c r="F7827" s="32"/>
      <c r="G7827" s="32">
        <f>PRODUCT(C7827:F7827)</f>
        <v>6.8999999999999995</v>
      </c>
    </row>
    <row r="7829" spans="1:7" x14ac:dyDescent="0.25">
      <c r="B7829" t="s">
        <v>1009</v>
      </c>
      <c r="C7829" s="26" t="s">
        <v>6</v>
      </c>
      <c r="D7829" s="27" t="s">
        <v>7</v>
      </c>
      <c r="E7829" s="26" t="s">
        <v>8</v>
      </c>
    </row>
    <row r="7830" spans="1:7" x14ac:dyDescent="0.25">
      <c r="B7830" t="s">
        <v>1009</v>
      </c>
      <c r="C7830" s="26" t="s">
        <v>9</v>
      </c>
      <c r="D7830" s="27" t="s">
        <v>576</v>
      </c>
      <c r="E7830" s="26" t="s">
        <v>577</v>
      </c>
    </row>
    <row r="7831" spans="1:7" x14ac:dyDescent="0.25">
      <c r="B7831" t="s">
        <v>1009</v>
      </c>
      <c r="C7831" s="26" t="s">
        <v>11</v>
      </c>
      <c r="D7831" s="27" t="s">
        <v>68</v>
      </c>
      <c r="E7831" s="26" t="s">
        <v>69</v>
      </c>
    </row>
    <row r="7833" spans="1:7" ht="45" customHeight="1" x14ac:dyDescent="0.25">
      <c r="A7833" s="28" t="s">
        <v>2550</v>
      </c>
      <c r="B7833" s="28" t="s">
        <v>1011</v>
      </c>
      <c r="C7833" s="28" t="s">
        <v>559</v>
      </c>
      <c r="D7833" s="29" t="s">
        <v>15</v>
      </c>
      <c r="E7833" s="71" t="s">
        <v>560</v>
      </c>
      <c r="F7833" s="71" t="s">
        <v>560</v>
      </c>
      <c r="G7833" s="30">
        <f>SUM(G7834:G7834)</f>
        <v>242.5</v>
      </c>
    </row>
    <row r="7834" spans="1:7" x14ac:dyDescent="0.25">
      <c r="A7834" s="31"/>
      <c r="B7834" s="31"/>
      <c r="C7834" s="32">
        <v>242.5</v>
      </c>
      <c r="D7834" s="32"/>
      <c r="E7834" s="32"/>
      <c r="F7834" s="32"/>
      <c r="G7834" s="32">
        <f>PRODUCT(C7834:F7834)</f>
        <v>242.5</v>
      </c>
    </row>
    <row r="7836" spans="1:7" ht="45" customHeight="1" x14ac:dyDescent="0.25">
      <c r="A7836" s="28" t="s">
        <v>2551</v>
      </c>
      <c r="B7836" s="28" t="s">
        <v>1011</v>
      </c>
      <c r="C7836" s="28" t="s">
        <v>73</v>
      </c>
      <c r="D7836" s="29" t="s">
        <v>18</v>
      </c>
      <c r="E7836" s="71" t="s">
        <v>74</v>
      </c>
      <c r="F7836" s="71" t="s">
        <v>74</v>
      </c>
      <c r="G7836" s="30">
        <f>SUM(G7837:G7837)</f>
        <v>17</v>
      </c>
    </row>
    <row r="7837" spans="1:7" x14ac:dyDescent="0.25">
      <c r="A7837" s="31"/>
      <c r="B7837" s="31"/>
      <c r="C7837" s="32">
        <v>17</v>
      </c>
      <c r="D7837" s="32"/>
      <c r="E7837" s="32"/>
      <c r="F7837" s="32"/>
      <c r="G7837" s="32">
        <f>PRODUCT(C7837:F7837)</f>
        <v>17</v>
      </c>
    </row>
    <row r="7839" spans="1:7" ht="45" customHeight="1" x14ac:dyDescent="0.25">
      <c r="A7839" s="28" t="s">
        <v>2552</v>
      </c>
      <c r="B7839" s="28" t="s">
        <v>1011</v>
      </c>
      <c r="C7839" s="28" t="s">
        <v>75</v>
      </c>
      <c r="D7839" s="29" t="s">
        <v>15</v>
      </c>
      <c r="E7839" s="71" t="s">
        <v>76</v>
      </c>
      <c r="F7839" s="71" t="s">
        <v>76</v>
      </c>
      <c r="G7839" s="30">
        <f>SUM(G7840:G7840)</f>
        <v>242.5</v>
      </c>
    </row>
    <row r="7840" spans="1:7" x14ac:dyDescent="0.25">
      <c r="A7840" s="31"/>
      <c r="B7840" s="31"/>
      <c r="C7840" s="32">
        <v>242.5</v>
      </c>
      <c r="D7840" s="32"/>
      <c r="E7840" s="32"/>
      <c r="F7840" s="32"/>
      <c r="G7840" s="32">
        <f>PRODUCT(C7840:F7840)</f>
        <v>242.5</v>
      </c>
    </row>
    <row r="7842" spans="1:7" ht="45" customHeight="1" x14ac:dyDescent="0.25">
      <c r="A7842" s="28" t="s">
        <v>2553</v>
      </c>
      <c r="B7842" s="28" t="s">
        <v>1011</v>
      </c>
      <c r="C7842" s="28" t="s">
        <v>389</v>
      </c>
      <c r="D7842" s="29" t="s">
        <v>18</v>
      </c>
      <c r="E7842" s="71" t="s">
        <v>390</v>
      </c>
      <c r="F7842" s="71" t="s">
        <v>390</v>
      </c>
      <c r="G7842" s="30">
        <f>SUM(G7843:G7843)</f>
        <v>3</v>
      </c>
    </row>
    <row r="7843" spans="1:7" x14ac:dyDescent="0.25">
      <c r="A7843" s="31"/>
      <c r="B7843" s="31"/>
      <c r="C7843" s="32">
        <v>3</v>
      </c>
      <c r="D7843" s="32"/>
      <c r="E7843" s="32"/>
      <c r="F7843" s="32"/>
      <c r="G7843" s="32">
        <f>PRODUCT(C7843:F7843)</f>
        <v>3</v>
      </c>
    </row>
    <row r="7845" spans="1:7" ht="45" customHeight="1" x14ac:dyDescent="0.25">
      <c r="A7845" s="28" t="s">
        <v>2554</v>
      </c>
      <c r="B7845" s="28" t="s">
        <v>1011</v>
      </c>
      <c r="C7845" s="28" t="s">
        <v>571</v>
      </c>
      <c r="D7845" s="29" t="s">
        <v>18</v>
      </c>
      <c r="E7845" s="71" t="s">
        <v>572</v>
      </c>
      <c r="F7845" s="71" t="s">
        <v>572</v>
      </c>
      <c r="G7845" s="30">
        <f>SUM(G7846:G7846)</f>
        <v>3</v>
      </c>
    </row>
    <row r="7846" spans="1:7" x14ac:dyDescent="0.25">
      <c r="A7846" s="31"/>
      <c r="B7846" s="31"/>
      <c r="C7846" s="32">
        <v>3</v>
      </c>
      <c r="D7846" s="32"/>
      <c r="E7846" s="32"/>
      <c r="F7846" s="32"/>
      <c r="G7846" s="32">
        <f>PRODUCT(C7846:F7846)</f>
        <v>3</v>
      </c>
    </row>
    <row r="7848" spans="1:7" ht="45" customHeight="1" x14ac:dyDescent="0.25">
      <c r="A7848" s="28" t="s">
        <v>2555</v>
      </c>
      <c r="B7848" s="28" t="s">
        <v>1011</v>
      </c>
      <c r="C7848" s="28" t="s">
        <v>391</v>
      </c>
      <c r="D7848" s="29" t="s">
        <v>18</v>
      </c>
      <c r="E7848" s="71" t="s">
        <v>392</v>
      </c>
      <c r="F7848" s="71" t="s">
        <v>392</v>
      </c>
      <c r="G7848" s="30">
        <f>SUM(G7849:G7849)</f>
        <v>2</v>
      </c>
    </row>
    <row r="7849" spans="1:7" x14ac:dyDescent="0.25">
      <c r="A7849" s="31"/>
      <c r="B7849" s="31"/>
      <c r="C7849" s="32">
        <v>2</v>
      </c>
      <c r="D7849" s="32"/>
      <c r="E7849" s="32"/>
      <c r="F7849" s="32"/>
      <c r="G7849" s="32">
        <f>PRODUCT(C7849:F7849)</f>
        <v>2</v>
      </c>
    </row>
    <row r="7851" spans="1:7" x14ac:dyDescent="0.25">
      <c r="B7851" t="s">
        <v>1009</v>
      </c>
      <c r="C7851" s="26" t="s">
        <v>6</v>
      </c>
      <c r="D7851" s="27" t="s">
        <v>7</v>
      </c>
      <c r="E7851" s="26" t="s">
        <v>8</v>
      </c>
    </row>
    <row r="7852" spans="1:7" x14ac:dyDescent="0.25">
      <c r="B7852" t="s">
        <v>1009</v>
      </c>
      <c r="C7852" s="26" t="s">
        <v>9</v>
      </c>
      <c r="D7852" s="27" t="s">
        <v>576</v>
      </c>
      <c r="E7852" s="26" t="s">
        <v>577</v>
      </c>
    </row>
    <row r="7853" spans="1:7" x14ac:dyDescent="0.25">
      <c r="B7853" t="s">
        <v>1009</v>
      </c>
      <c r="C7853" s="26" t="s">
        <v>11</v>
      </c>
      <c r="D7853" s="27" t="s">
        <v>79</v>
      </c>
      <c r="E7853" s="26" t="s">
        <v>80</v>
      </c>
    </row>
    <row r="7855" spans="1:7" ht="45" customHeight="1" x14ac:dyDescent="0.25">
      <c r="A7855" s="28" t="s">
        <v>2556</v>
      </c>
      <c r="B7855" s="28" t="s">
        <v>1011</v>
      </c>
      <c r="C7855" s="28" t="s">
        <v>166</v>
      </c>
      <c r="D7855" s="29" t="s">
        <v>18</v>
      </c>
      <c r="E7855" s="71" t="s">
        <v>167</v>
      </c>
      <c r="F7855" s="71" t="s">
        <v>167</v>
      </c>
      <c r="G7855" s="30">
        <f>SUM(G7856:G7856)</f>
        <v>1</v>
      </c>
    </row>
    <row r="7856" spans="1:7" x14ac:dyDescent="0.25">
      <c r="A7856" s="31"/>
      <c r="B7856" s="31"/>
      <c r="C7856" s="32">
        <v>1</v>
      </c>
      <c r="D7856" s="32"/>
      <c r="E7856" s="32"/>
      <c r="F7856" s="32"/>
      <c r="G7856" s="32">
        <f>PRODUCT(C7856:F7856)</f>
        <v>1</v>
      </c>
    </row>
    <row r="7858" spans="1:7" ht="45" customHeight="1" x14ac:dyDescent="0.25">
      <c r="A7858" s="28" t="s">
        <v>2557</v>
      </c>
      <c r="B7858" s="28" t="s">
        <v>1011</v>
      </c>
      <c r="C7858" s="28" t="s">
        <v>126</v>
      </c>
      <c r="D7858" s="29" t="s">
        <v>18</v>
      </c>
      <c r="E7858" s="71" t="s">
        <v>127</v>
      </c>
      <c r="F7858" s="71" t="s">
        <v>127</v>
      </c>
      <c r="G7858" s="30">
        <f>SUM(G7859:G7859)</f>
        <v>3</v>
      </c>
    </row>
    <row r="7859" spans="1:7" x14ac:dyDescent="0.25">
      <c r="A7859" s="31"/>
      <c r="B7859" s="31"/>
      <c r="C7859" s="32">
        <v>3</v>
      </c>
      <c r="D7859" s="32"/>
      <c r="E7859" s="32"/>
      <c r="F7859" s="32"/>
      <c r="G7859" s="32">
        <f>PRODUCT(C7859:F7859)</f>
        <v>3</v>
      </c>
    </row>
    <row r="7861" spans="1:7" ht="45" customHeight="1" x14ac:dyDescent="0.25">
      <c r="A7861" s="28" t="s">
        <v>2558</v>
      </c>
      <c r="B7861" s="28" t="s">
        <v>1011</v>
      </c>
      <c r="C7861" s="28" t="s">
        <v>82</v>
      </c>
      <c r="D7861" s="29" t="s">
        <v>18</v>
      </c>
      <c r="E7861" s="71" t="s">
        <v>83</v>
      </c>
      <c r="F7861" s="71" t="s">
        <v>83</v>
      </c>
      <c r="G7861" s="30">
        <f>SUM(G7862:G7862)</f>
        <v>3</v>
      </c>
    </row>
    <row r="7862" spans="1:7" x14ac:dyDescent="0.25">
      <c r="A7862" s="31"/>
      <c r="B7862" s="31"/>
      <c r="C7862" s="32">
        <v>3</v>
      </c>
      <c r="D7862" s="32"/>
      <c r="E7862" s="32"/>
      <c r="F7862" s="32"/>
      <c r="G7862" s="32">
        <f>PRODUCT(C7862:F7862)</f>
        <v>3</v>
      </c>
    </row>
    <row r="7864" spans="1:7" x14ac:dyDescent="0.25">
      <c r="B7864" t="s">
        <v>1009</v>
      </c>
      <c r="C7864" s="26" t="s">
        <v>6</v>
      </c>
      <c r="D7864" s="27" t="s">
        <v>7</v>
      </c>
      <c r="E7864" s="26" t="s">
        <v>8</v>
      </c>
    </row>
    <row r="7865" spans="1:7" x14ac:dyDescent="0.25">
      <c r="B7865" t="s">
        <v>1009</v>
      </c>
      <c r="C7865" s="26" t="s">
        <v>9</v>
      </c>
      <c r="D7865" s="27" t="s">
        <v>576</v>
      </c>
      <c r="E7865" s="26" t="s">
        <v>577</v>
      </c>
    </row>
    <row r="7866" spans="1:7" x14ac:dyDescent="0.25">
      <c r="B7866" t="s">
        <v>1009</v>
      </c>
      <c r="C7866" s="26" t="s">
        <v>11</v>
      </c>
      <c r="D7866" s="27" t="s">
        <v>84</v>
      </c>
      <c r="E7866" s="26" t="s">
        <v>85</v>
      </c>
    </row>
    <row r="7868" spans="1:7" ht="45" customHeight="1" x14ac:dyDescent="0.25">
      <c r="A7868" s="28" t="s">
        <v>2559</v>
      </c>
      <c r="B7868" s="28" t="s">
        <v>1011</v>
      </c>
      <c r="C7868" s="28" t="s">
        <v>87</v>
      </c>
      <c r="D7868" s="29" t="s">
        <v>31</v>
      </c>
      <c r="E7868" s="71" t="s">
        <v>88</v>
      </c>
      <c r="F7868" s="71" t="s">
        <v>88</v>
      </c>
      <c r="G7868" s="30">
        <f>SUM(G7869:G7870)</f>
        <v>109.36000000000001</v>
      </c>
    </row>
    <row r="7869" spans="1:7" x14ac:dyDescent="0.25">
      <c r="A7869" s="31"/>
      <c r="B7869" s="31"/>
      <c r="C7869" s="32">
        <v>215.9</v>
      </c>
      <c r="D7869" s="32">
        <v>0.4</v>
      </c>
      <c r="E7869" s="32"/>
      <c r="F7869" s="32"/>
      <c r="G7869" s="32">
        <f>PRODUCT(C7869:F7869)</f>
        <v>86.360000000000014</v>
      </c>
    </row>
    <row r="7870" spans="1:7" x14ac:dyDescent="0.25">
      <c r="A7870" s="31"/>
      <c r="B7870" s="31"/>
      <c r="C7870" s="32">
        <v>23</v>
      </c>
      <c r="D7870" s="32"/>
      <c r="E7870" s="32"/>
      <c r="F7870" s="32"/>
      <c r="G7870" s="32">
        <f>PRODUCT(C7870:F7870)</f>
        <v>23</v>
      </c>
    </row>
    <row r="7872" spans="1:7" ht="45" customHeight="1" x14ac:dyDescent="0.25">
      <c r="A7872" s="28" t="s">
        <v>2560</v>
      </c>
      <c r="B7872" s="28" t="s">
        <v>1011</v>
      </c>
      <c r="C7872" s="28" t="s">
        <v>89</v>
      </c>
      <c r="D7872" s="29" t="s">
        <v>40</v>
      </c>
      <c r="E7872" s="71" t="s">
        <v>90</v>
      </c>
      <c r="F7872" s="71" t="s">
        <v>90</v>
      </c>
      <c r="G7872" s="30">
        <f>SUM(G7873:G7875)</f>
        <v>11.440000000000001</v>
      </c>
    </row>
    <row r="7873" spans="1:7" x14ac:dyDescent="0.25">
      <c r="A7873" s="31"/>
      <c r="B7873" s="31"/>
      <c r="C7873" s="32">
        <v>215.9</v>
      </c>
      <c r="D7873" s="32">
        <v>0.4</v>
      </c>
      <c r="E7873" s="32">
        <v>0.1</v>
      </c>
      <c r="F7873" s="32"/>
      <c r="G7873" s="32">
        <f>PRODUCT(C7873:F7873)</f>
        <v>8.636000000000001</v>
      </c>
    </row>
    <row r="7874" spans="1:7" x14ac:dyDescent="0.25">
      <c r="A7874" s="31"/>
      <c r="B7874" s="31"/>
      <c r="C7874" s="32">
        <v>12.6</v>
      </c>
      <c r="D7874" s="32">
        <v>0.4</v>
      </c>
      <c r="E7874" s="32">
        <v>0.1</v>
      </c>
      <c r="F7874" s="32"/>
      <c r="G7874" s="32">
        <f>PRODUCT(C7874:F7874)</f>
        <v>0.504</v>
      </c>
    </row>
    <row r="7875" spans="1:7" x14ac:dyDescent="0.25">
      <c r="A7875" s="31"/>
      <c r="B7875" s="31"/>
      <c r="C7875" s="32">
        <v>23</v>
      </c>
      <c r="D7875" s="32"/>
      <c r="E7875" s="32">
        <v>0.1</v>
      </c>
      <c r="F7875" s="32"/>
      <c r="G7875" s="32">
        <f>PRODUCT(C7875:F7875)</f>
        <v>2.3000000000000003</v>
      </c>
    </row>
    <row r="7877" spans="1:7" ht="45" customHeight="1" x14ac:dyDescent="0.25">
      <c r="A7877" s="28" t="s">
        <v>2561</v>
      </c>
      <c r="B7877" s="28" t="s">
        <v>1011</v>
      </c>
      <c r="C7877" s="28" t="s">
        <v>182</v>
      </c>
      <c r="D7877" s="29" t="s">
        <v>15</v>
      </c>
      <c r="E7877" s="71" t="s">
        <v>183</v>
      </c>
      <c r="F7877" s="71" t="s">
        <v>183</v>
      </c>
      <c r="G7877" s="30">
        <f>SUM(G7878:G7878)</f>
        <v>0.8</v>
      </c>
    </row>
    <row r="7878" spans="1:7" x14ac:dyDescent="0.25">
      <c r="A7878" s="31"/>
      <c r="B7878" s="31"/>
      <c r="C7878" s="32">
        <v>0.8</v>
      </c>
      <c r="D7878" s="32"/>
      <c r="E7878" s="32"/>
      <c r="F7878" s="32"/>
      <c r="G7878" s="32">
        <f>PRODUCT(C7878:F7878)</f>
        <v>0.8</v>
      </c>
    </row>
    <row r="7880" spans="1:7" ht="45" customHeight="1" x14ac:dyDescent="0.25">
      <c r="A7880" s="28" t="s">
        <v>2562</v>
      </c>
      <c r="B7880" s="28" t="s">
        <v>1011</v>
      </c>
      <c r="C7880" s="28" t="s">
        <v>91</v>
      </c>
      <c r="D7880" s="29" t="s">
        <v>31</v>
      </c>
      <c r="E7880" s="71" t="s">
        <v>92</v>
      </c>
      <c r="F7880" s="71" t="s">
        <v>92</v>
      </c>
      <c r="G7880" s="30">
        <f>SUM(G7881:G7881)</f>
        <v>1.9600000000000002</v>
      </c>
    </row>
    <row r="7881" spans="1:7" x14ac:dyDescent="0.25">
      <c r="A7881" s="31"/>
      <c r="B7881" s="31"/>
      <c r="C7881" s="32">
        <v>4.9000000000000004</v>
      </c>
      <c r="D7881" s="32">
        <v>0.4</v>
      </c>
      <c r="E7881" s="32"/>
      <c r="F7881" s="32"/>
      <c r="G7881" s="32">
        <f>PRODUCT(C7881:F7881)</f>
        <v>1.9600000000000002</v>
      </c>
    </row>
    <row r="7883" spans="1:7" ht="45" customHeight="1" x14ac:dyDescent="0.25">
      <c r="A7883" s="28" t="s">
        <v>2563</v>
      </c>
      <c r="B7883" s="28" t="s">
        <v>1011</v>
      </c>
      <c r="C7883" s="28" t="s">
        <v>156</v>
      </c>
      <c r="D7883" s="29" t="s">
        <v>18</v>
      </c>
      <c r="E7883" s="71" t="s">
        <v>157</v>
      </c>
      <c r="F7883" s="71" t="s">
        <v>157</v>
      </c>
      <c r="G7883" s="30">
        <f>SUM(G7884:G7884)</f>
        <v>1</v>
      </c>
    </row>
    <row r="7884" spans="1:7" x14ac:dyDescent="0.25">
      <c r="A7884" s="31"/>
      <c r="B7884" s="31"/>
      <c r="C7884" s="32">
        <v>1</v>
      </c>
      <c r="D7884" s="32"/>
      <c r="E7884" s="32"/>
      <c r="F7884" s="32"/>
      <c r="G7884" s="32">
        <f>PRODUCT(C7884:F7884)</f>
        <v>1</v>
      </c>
    </row>
    <row r="7886" spans="1:7" x14ac:dyDescent="0.25">
      <c r="B7886" t="s">
        <v>1009</v>
      </c>
      <c r="C7886" s="26" t="s">
        <v>6</v>
      </c>
      <c r="D7886" s="27" t="s">
        <v>7</v>
      </c>
      <c r="E7886" s="26" t="s">
        <v>8</v>
      </c>
    </row>
    <row r="7887" spans="1:7" x14ac:dyDescent="0.25">
      <c r="B7887" t="s">
        <v>1009</v>
      </c>
      <c r="C7887" s="26" t="s">
        <v>9</v>
      </c>
      <c r="D7887" s="27" t="s">
        <v>576</v>
      </c>
      <c r="E7887" s="26" t="s">
        <v>577</v>
      </c>
    </row>
    <row r="7888" spans="1:7" x14ac:dyDescent="0.25">
      <c r="B7888" t="s">
        <v>1009</v>
      </c>
      <c r="C7888" s="26" t="s">
        <v>11</v>
      </c>
      <c r="D7888" s="27" t="s">
        <v>93</v>
      </c>
      <c r="E7888" s="26" t="s">
        <v>94</v>
      </c>
    </row>
    <row r="7890" spans="1:7" ht="45" customHeight="1" x14ac:dyDescent="0.25">
      <c r="A7890" s="28" t="s">
        <v>2564</v>
      </c>
      <c r="B7890" s="28" t="s">
        <v>1011</v>
      </c>
      <c r="C7890" s="28" t="s">
        <v>96</v>
      </c>
      <c r="D7890" s="29" t="s">
        <v>40</v>
      </c>
      <c r="E7890" s="71" t="s">
        <v>97</v>
      </c>
      <c r="F7890" s="71" t="s">
        <v>97</v>
      </c>
      <c r="G7890" s="30">
        <f>SUM(G7891:G7903)</f>
        <v>127.34400000000001</v>
      </c>
    </row>
    <row r="7891" spans="1:7" x14ac:dyDescent="0.25">
      <c r="A7891" s="31" t="s">
        <v>1048</v>
      </c>
      <c r="B7891" s="31"/>
      <c r="C7891" s="32"/>
      <c r="D7891" s="32"/>
      <c r="E7891" s="32"/>
      <c r="F7891" s="32"/>
      <c r="G7891" s="32"/>
    </row>
    <row r="7892" spans="1:7" x14ac:dyDescent="0.25">
      <c r="A7892" s="31" t="s">
        <v>1049</v>
      </c>
      <c r="B7892" s="31"/>
      <c r="C7892" s="32">
        <v>215.9</v>
      </c>
      <c r="D7892" s="32">
        <v>0.4</v>
      </c>
      <c r="E7892" s="32">
        <v>0.15</v>
      </c>
      <c r="F7892" s="32">
        <v>1.35</v>
      </c>
      <c r="G7892" s="32">
        <f t="shared" ref="G7892:G7903" si="87">PRODUCT(C7892:F7892)</f>
        <v>17.487900000000003</v>
      </c>
    </row>
    <row r="7893" spans="1:7" x14ac:dyDescent="0.25">
      <c r="A7893" s="31" t="s">
        <v>1049</v>
      </c>
      <c r="B7893" s="31"/>
      <c r="C7893" s="32">
        <v>23</v>
      </c>
      <c r="D7893" s="32"/>
      <c r="E7893" s="32">
        <v>0.15</v>
      </c>
      <c r="F7893" s="32">
        <v>1.35</v>
      </c>
      <c r="G7893" s="32">
        <f t="shared" si="87"/>
        <v>4.6574999999999998</v>
      </c>
    </row>
    <row r="7894" spans="1:7" x14ac:dyDescent="0.25">
      <c r="A7894" s="31" t="s">
        <v>2484</v>
      </c>
      <c r="B7894" s="31"/>
      <c r="C7894" s="32">
        <v>12.6</v>
      </c>
      <c r="D7894" s="32">
        <v>0.4</v>
      </c>
      <c r="E7894" s="32">
        <v>0.2</v>
      </c>
      <c r="F7894" s="32">
        <v>1.35</v>
      </c>
      <c r="G7894" s="32">
        <f t="shared" si="87"/>
        <v>1.3608</v>
      </c>
    </row>
    <row r="7895" spans="1:7" x14ac:dyDescent="0.25">
      <c r="A7895" s="31" t="s">
        <v>1050</v>
      </c>
      <c r="B7895" s="31"/>
      <c r="C7895" s="32">
        <v>15.4</v>
      </c>
      <c r="D7895" s="32">
        <v>0.4</v>
      </c>
      <c r="E7895" s="32">
        <v>0.2</v>
      </c>
      <c r="F7895" s="32">
        <v>1.35</v>
      </c>
      <c r="G7895" s="32">
        <f t="shared" si="87"/>
        <v>1.6632000000000005</v>
      </c>
    </row>
    <row r="7896" spans="1:7" x14ac:dyDescent="0.25">
      <c r="A7896" s="31" t="s">
        <v>1051</v>
      </c>
      <c r="B7896" s="31"/>
      <c r="C7896" s="32">
        <v>215.9</v>
      </c>
      <c r="D7896" s="32">
        <v>0.4</v>
      </c>
      <c r="E7896" s="32">
        <v>0.85</v>
      </c>
      <c r="F7896" s="32">
        <v>1.35</v>
      </c>
      <c r="G7896" s="32">
        <f t="shared" si="87"/>
        <v>99.098100000000017</v>
      </c>
    </row>
    <row r="7897" spans="1:7" x14ac:dyDescent="0.25">
      <c r="A7897" s="31" t="s">
        <v>1051</v>
      </c>
      <c r="B7897" s="31"/>
      <c r="C7897" s="32">
        <v>23</v>
      </c>
      <c r="D7897" s="32"/>
      <c r="E7897" s="32">
        <v>0.85</v>
      </c>
      <c r="F7897" s="32">
        <v>1.35</v>
      </c>
      <c r="G7897" s="32">
        <f t="shared" si="87"/>
        <v>26.392500000000002</v>
      </c>
    </row>
    <row r="7898" spans="1:7" x14ac:dyDescent="0.25">
      <c r="A7898" s="31" t="s">
        <v>1051</v>
      </c>
      <c r="B7898" s="31"/>
      <c r="C7898" s="32">
        <v>12.6</v>
      </c>
      <c r="D7898" s="32">
        <v>0.4</v>
      </c>
      <c r="E7898" s="32">
        <v>0.85</v>
      </c>
      <c r="F7898" s="32">
        <v>1.35</v>
      </c>
      <c r="G7898" s="32">
        <f t="shared" si="87"/>
        <v>5.7834000000000003</v>
      </c>
    </row>
    <row r="7899" spans="1:7" x14ac:dyDescent="0.25">
      <c r="A7899" s="31" t="s">
        <v>1051</v>
      </c>
      <c r="B7899" s="31"/>
      <c r="C7899" s="32">
        <v>15.4</v>
      </c>
      <c r="D7899" s="32">
        <v>0.4</v>
      </c>
      <c r="E7899" s="32">
        <v>0.85</v>
      </c>
      <c r="F7899" s="32">
        <v>1.35</v>
      </c>
      <c r="G7899" s="32">
        <f t="shared" si="87"/>
        <v>7.0686</v>
      </c>
    </row>
    <row r="7900" spans="1:7" x14ac:dyDescent="0.25">
      <c r="A7900" s="31" t="s">
        <v>1052</v>
      </c>
      <c r="B7900" s="31"/>
      <c r="C7900" s="32">
        <v>215.9</v>
      </c>
      <c r="D7900" s="32">
        <v>0.4</v>
      </c>
      <c r="E7900" s="32">
        <v>0.3</v>
      </c>
      <c r="F7900" s="32">
        <v>-1</v>
      </c>
      <c r="G7900" s="32">
        <f t="shared" si="87"/>
        <v>-25.908000000000005</v>
      </c>
    </row>
    <row r="7901" spans="1:7" x14ac:dyDescent="0.25">
      <c r="A7901" s="31" t="s">
        <v>1052</v>
      </c>
      <c r="B7901" s="31"/>
      <c r="C7901" s="32">
        <v>23</v>
      </c>
      <c r="D7901" s="32"/>
      <c r="E7901" s="32">
        <v>0.3</v>
      </c>
      <c r="F7901" s="32">
        <v>-1</v>
      </c>
      <c r="G7901" s="32">
        <f t="shared" si="87"/>
        <v>-6.8999999999999995</v>
      </c>
    </row>
    <row r="7902" spans="1:7" x14ac:dyDescent="0.25">
      <c r="A7902" s="31" t="s">
        <v>1052</v>
      </c>
      <c r="B7902" s="31"/>
      <c r="C7902" s="32">
        <v>12.6</v>
      </c>
      <c r="D7902" s="32">
        <v>0.4</v>
      </c>
      <c r="E7902" s="32">
        <v>0.3</v>
      </c>
      <c r="F7902" s="32">
        <v>-1</v>
      </c>
      <c r="G7902" s="32">
        <f t="shared" si="87"/>
        <v>-1.512</v>
      </c>
    </row>
    <row r="7903" spans="1:7" x14ac:dyDescent="0.25">
      <c r="A7903" s="31" t="s">
        <v>1052</v>
      </c>
      <c r="B7903" s="31"/>
      <c r="C7903" s="32">
        <v>15.4</v>
      </c>
      <c r="D7903" s="32">
        <v>0.4</v>
      </c>
      <c r="E7903" s="32">
        <v>0.3</v>
      </c>
      <c r="F7903" s="32">
        <v>-1</v>
      </c>
      <c r="G7903" s="32">
        <f t="shared" si="87"/>
        <v>-1.8479999999999999</v>
      </c>
    </row>
    <row r="7905" spans="1:7" ht="45" customHeight="1" x14ac:dyDescent="0.25">
      <c r="A7905" s="28" t="s">
        <v>2565</v>
      </c>
      <c r="B7905" s="28" t="s">
        <v>1011</v>
      </c>
      <c r="C7905" s="28" t="s">
        <v>98</v>
      </c>
      <c r="D7905" s="29" t="s">
        <v>40</v>
      </c>
      <c r="E7905" s="71" t="s">
        <v>99</v>
      </c>
      <c r="F7905" s="71" t="s">
        <v>99</v>
      </c>
      <c r="G7905" s="30">
        <f>SUM(G7906:G7914)</f>
        <v>102.17460000000003</v>
      </c>
    </row>
    <row r="7906" spans="1:7" x14ac:dyDescent="0.25">
      <c r="A7906" s="31" t="s">
        <v>1048</v>
      </c>
      <c r="B7906" s="31"/>
      <c r="C7906" s="32"/>
      <c r="D7906" s="32"/>
      <c r="E7906" s="32"/>
      <c r="F7906" s="32"/>
      <c r="G7906" s="32"/>
    </row>
    <row r="7907" spans="1:7" x14ac:dyDescent="0.25">
      <c r="A7907" s="31" t="s">
        <v>1051</v>
      </c>
      <c r="B7907" s="31"/>
      <c r="C7907" s="32">
        <v>215.9</v>
      </c>
      <c r="D7907" s="32">
        <v>0.4</v>
      </c>
      <c r="E7907" s="32">
        <v>0.85</v>
      </c>
      <c r="F7907" s="32">
        <v>1.35</v>
      </c>
      <c r="G7907" s="32">
        <f t="shared" ref="G7907:G7914" si="88">PRODUCT(C7907:F7907)</f>
        <v>99.098100000000017</v>
      </c>
    </row>
    <row r="7908" spans="1:7" x14ac:dyDescent="0.25">
      <c r="A7908" s="31" t="s">
        <v>1051</v>
      </c>
      <c r="B7908" s="31"/>
      <c r="C7908" s="32">
        <v>12.6</v>
      </c>
      <c r="D7908" s="32">
        <v>0.4</v>
      </c>
      <c r="E7908" s="32">
        <v>0.85</v>
      </c>
      <c r="F7908" s="32">
        <v>1.35</v>
      </c>
      <c r="G7908" s="32">
        <f t="shared" si="88"/>
        <v>5.7834000000000003</v>
      </c>
    </row>
    <row r="7909" spans="1:7" x14ac:dyDescent="0.25">
      <c r="A7909" s="31" t="s">
        <v>1051</v>
      </c>
      <c r="B7909" s="31"/>
      <c r="C7909" s="32">
        <v>15.4</v>
      </c>
      <c r="D7909" s="32">
        <v>0.4</v>
      </c>
      <c r="E7909" s="32">
        <v>0.85</v>
      </c>
      <c r="F7909" s="32">
        <v>1.35</v>
      </c>
      <c r="G7909" s="32">
        <f t="shared" si="88"/>
        <v>7.0686</v>
      </c>
    </row>
    <row r="7910" spans="1:7" x14ac:dyDescent="0.25">
      <c r="A7910" s="31" t="s">
        <v>1051</v>
      </c>
      <c r="B7910" s="31"/>
      <c r="C7910" s="32">
        <v>23</v>
      </c>
      <c r="D7910" s="32">
        <v>0.85</v>
      </c>
      <c r="E7910" s="32"/>
      <c r="F7910" s="32">
        <v>1.35</v>
      </c>
      <c r="G7910" s="32">
        <f t="shared" si="88"/>
        <v>26.392500000000002</v>
      </c>
    </row>
    <row r="7911" spans="1:7" x14ac:dyDescent="0.25">
      <c r="A7911" s="31" t="s">
        <v>1052</v>
      </c>
      <c r="B7911" s="31"/>
      <c r="C7911" s="32">
        <v>215.9</v>
      </c>
      <c r="D7911" s="32">
        <v>0.4</v>
      </c>
      <c r="E7911" s="32">
        <v>0.3</v>
      </c>
      <c r="F7911" s="32">
        <v>-1</v>
      </c>
      <c r="G7911" s="32">
        <f t="shared" si="88"/>
        <v>-25.908000000000005</v>
      </c>
    </row>
    <row r="7912" spans="1:7" x14ac:dyDescent="0.25">
      <c r="A7912" s="31" t="s">
        <v>1052</v>
      </c>
      <c r="B7912" s="31"/>
      <c r="C7912" s="32">
        <v>12.6</v>
      </c>
      <c r="D7912" s="32">
        <v>0.4</v>
      </c>
      <c r="E7912" s="32">
        <v>0.3</v>
      </c>
      <c r="F7912" s="32">
        <v>-1</v>
      </c>
      <c r="G7912" s="32">
        <f t="shared" si="88"/>
        <v>-1.512</v>
      </c>
    </row>
    <row r="7913" spans="1:7" x14ac:dyDescent="0.25">
      <c r="A7913" s="31" t="s">
        <v>1052</v>
      </c>
      <c r="B7913" s="31"/>
      <c r="C7913" s="32">
        <v>15.4</v>
      </c>
      <c r="D7913" s="32">
        <v>0.4</v>
      </c>
      <c r="E7913" s="32">
        <v>0.3</v>
      </c>
      <c r="F7913" s="32">
        <v>-1</v>
      </c>
      <c r="G7913" s="32">
        <f t="shared" si="88"/>
        <v>-1.8479999999999999</v>
      </c>
    </row>
    <row r="7914" spans="1:7" x14ac:dyDescent="0.25">
      <c r="A7914" s="31" t="s">
        <v>1052</v>
      </c>
      <c r="B7914" s="31"/>
      <c r="C7914" s="32">
        <v>23</v>
      </c>
      <c r="D7914" s="32">
        <v>0.3</v>
      </c>
      <c r="E7914" s="32"/>
      <c r="F7914" s="32">
        <v>-1</v>
      </c>
      <c r="G7914" s="32">
        <f t="shared" si="88"/>
        <v>-6.8999999999999995</v>
      </c>
    </row>
    <row r="7916" spans="1:7" ht="45" customHeight="1" x14ac:dyDescent="0.25">
      <c r="A7916" s="28" t="s">
        <v>2566</v>
      </c>
      <c r="B7916" s="28" t="s">
        <v>1011</v>
      </c>
      <c r="C7916" s="28" t="s">
        <v>100</v>
      </c>
      <c r="D7916" s="29" t="s">
        <v>40</v>
      </c>
      <c r="E7916" s="71" t="s">
        <v>101</v>
      </c>
      <c r="F7916" s="71" t="s">
        <v>101</v>
      </c>
      <c r="G7916" s="30">
        <f>SUM(G7917:G7925)</f>
        <v>102.17460000000003</v>
      </c>
    </row>
    <row r="7917" spans="1:7" x14ac:dyDescent="0.25">
      <c r="A7917" s="31" t="s">
        <v>1048</v>
      </c>
      <c r="B7917" s="31"/>
      <c r="C7917" s="32"/>
      <c r="D7917" s="32"/>
      <c r="E7917" s="32"/>
      <c r="F7917" s="32"/>
      <c r="G7917" s="32"/>
    </row>
    <row r="7918" spans="1:7" x14ac:dyDescent="0.25">
      <c r="A7918" s="31" t="s">
        <v>1051</v>
      </c>
      <c r="B7918" s="31"/>
      <c r="C7918" s="32">
        <v>215.9</v>
      </c>
      <c r="D7918" s="32">
        <v>0.4</v>
      </c>
      <c r="E7918" s="32">
        <v>0.85</v>
      </c>
      <c r="F7918" s="32">
        <v>1.35</v>
      </c>
      <c r="G7918" s="32">
        <f t="shared" ref="G7918:G7925" si="89">PRODUCT(C7918:F7918)</f>
        <v>99.098100000000017</v>
      </c>
    </row>
    <row r="7919" spans="1:7" x14ac:dyDescent="0.25">
      <c r="A7919" s="31" t="s">
        <v>1051</v>
      </c>
      <c r="B7919" s="31"/>
      <c r="C7919" s="32">
        <v>12.6</v>
      </c>
      <c r="D7919" s="32">
        <v>0.4</v>
      </c>
      <c r="E7919" s="32">
        <v>0.85</v>
      </c>
      <c r="F7919" s="32">
        <v>1.35</v>
      </c>
      <c r="G7919" s="32">
        <f t="shared" si="89"/>
        <v>5.7834000000000003</v>
      </c>
    </row>
    <row r="7920" spans="1:7" x14ac:dyDescent="0.25">
      <c r="A7920" s="31" t="s">
        <v>1051</v>
      </c>
      <c r="B7920" s="31"/>
      <c r="C7920" s="32">
        <v>15.4</v>
      </c>
      <c r="D7920" s="32">
        <v>0.4</v>
      </c>
      <c r="E7920" s="32">
        <v>0.85</v>
      </c>
      <c r="F7920" s="32">
        <v>1.35</v>
      </c>
      <c r="G7920" s="32">
        <f t="shared" si="89"/>
        <v>7.0686</v>
      </c>
    </row>
    <row r="7921" spans="1:7" x14ac:dyDescent="0.25">
      <c r="A7921" s="31" t="s">
        <v>1051</v>
      </c>
      <c r="B7921" s="31"/>
      <c r="C7921" s="32">
        <v>23</v>
      </c>
      <c r="D7921" s="32">
        <v>0.85</v>
      </c>
      <c r="E7921" s="32"/>
      <c r="F7921" s="32">
        <v>1.35</v>
      </c>
      <c r="G7921" s="32">
        <f t="shared" si="89"/>
        <v>26.392500000000002</v>
      </c>
    </row>
    <row r="7922" spans="1:7" x14ac:dyDescent="0.25">
      <c r="A7922" s="31" t="s">
        <v>1052</v>
      </c>
      <c r="B7922" s="31"/>
      <c r="C7922" s="32">
        <v>215.9</v>
      </c>
      <c r="D7922" s="32">
        <v>0.4</v>
      </c>
      <c r="E7922" s="32">
        <v>0.3</v>
      </c>
      <c r="F7922" s="32">
        <v>-1</v>
      </c>
      <c r="G7922" s="32">
        <f t="shared" si="89"/>
        <v>-25.908000000000005</v>
      </c>
    </row>
    <row r="7923" spans="1:7" x14ac:dyDescent="0.25">
      <c r="A7923" s="31" t="s">
        <v>1052</v>
      </c>
      <c r="B7923" s="31"/>
      <c r="C7923" s="32">
        <v>12.6</v>
      </c>
      <c r="D7923" s="32">
        <v>0.4</v>
      </c>
      <c r="E7923" s="32">
        <v>0.3</v>
      </c>
      <c r="F7923" s="32">
        <v>-1</v>
      </c>
      <c r="G7923" s="32">
        <f t="shared" si="89"/>
        <v>-1.512</v>
      </c>
    </row>
    <row r="7924" spans="1:7" x14ac:dyDescent="0.25">
      <c r="A7924" s="31" t="s">
        <v>1052</v>
      </c>
      <c r="B7924" s="31"/>
      <c r="C7924" s="32">
        <v>15.4</v>
      </c>
      <c r="D7924" s="32">
        <v>0.4</v>
      </c>
      <c r="E7924" s="32">
        <v>0.3</v>
      </c>
      <c r="F7924" s="32">
        <v>-1</v>
      </c>
      <c r="G7924" s="32">
        <f t="shared" si="89"/>
        <v>-1.8479999999999999</v>
      </c>
    </row>
    <row r="7925" spans="1:7" x14ac:dyDescent="0.25">
      <c r="A7925" s="31" t="s">
        <v>1052</v>
      </c>
      <c r="B7925" s="31"/>
      <c r="C7925" s="32">
        <v>23</v>
      </c>
      <c r="D7925" s="32">
        <v>0.3</v>
      </c>
      <c r="E7925" s="32"/>
      <c r="F7925" s="32">
        <v>-1</v>
      </c>
      <c r="G7925" s="32">
        <f t="shared" si="89"/>
        <v>-6.8999999999999995</v>
      </c>
    </row>
    <row r="7927" spans="1:7" ht="45" customHeight="1" x14ac:dyDescent="0.25">
      <c r="A7927" s="28" t="s">
        <v>2567</v>
      </c>
      <c r="B7927" s="28" t="s">
        <v>1011</v>
      </c>
      <c r="C7927" s="28" t="s">
        <v>102</v>
      </c>
      <c r="D7927" s="29" t="s">
        <v>40</v>
      </c>
      <c r="E7927" s="71" t="s">
        <v>103</v>
      </c>
      <c r="F7927" s="71" t="s">
        <v>103</v>
      </c>
      <c r="G7927" s="30">
        <f>SUM(G7928:G7932)</f>
        <v>25.169400000000003</v>
      </c>
    </row>
    <row r="7928" spans="1:7" x14ac:dyDescent="0.25">
      <c r="A7928" s="31" t="s">
        <v>1048</v>
      </c>
      <c r="B7928" s="31"/>
      <c r="C7928" s="32"/>
      <c r="D7928" s="32"/>
      <c r="E7928" s="32"/>
      <c r="F7928" s="32"/>
      <c r="G7928" s="32"/>
    </row>
    <row r="7929" spans="1:7" x14ac:dyDescent="0.25">
      <c r="A7929" s="31" t="s">
        <v>1049</v>
      </c>
      <c r="B7929" s="31"/>
      <c r="C7929" s="32">
        <v>215.9</v>
      </c>
      <c r="D7929" s="32">
        <v>0.4</v>
      </c>
      <c r="E7929" s="32">
        <v>0.15</v>
      </c>
      <c r="F7929" s="32">
        <v>1.35</v>
      </c>
      <c r="G7929" s="32">
        <f>PRODUCT(C7929:F7929)</f>
        <v>17.487900000000003</v>
      </c>
    </row>
    <row r="7930" spans="1:7" x14ac:dyDescent="0.25">
      <c r="A7930" s="31" t="s">
        <v>1049</v>
      </c>
      <c r="B7930" s="31"/>
      <c r="C7930" s="32">
        <v>23</v>
      </c>
      <c r="D7930" s="32"/>
      <c r="E7930" s="32">
        <v>0.15</v>
      </c>
      <c r="F7930" s="32">
        <v>1.35</v>
      </c>
      <c r="G7930" s="32">
        <f>PRODUCT(C7930:F7930)</f>
        <v>4.6574999999999998</v>
      </c>
    </row>
    <row r="7931" spans="1:7" x14ac:dyDescent="0.25">
      <c r="A7931" s="31" t="s">
        <v>1050</v>
      </c>
      <c r="B7931" s="31"/>
      <c r="C7931" s="32">
        <v>15.4</v>
      </c>
      <c r="D7931" s="32">
        <v>0.4</v>
      </c>
      <c r="E7931" s="32">
        <v>0.2</v>
      </c>
      <c r="F7931" s="32">
        <v>1.35</v>
      </c>
      <c r="G7931" s="32">
        <f>PRODUCT(C7931:F7931)</f>
        <v>1.6632000000000005</v>
      </c>
    </row>
    <row r="7932" spans="1:7" x14ac:dyDescent="0.25">
      <c r="A7932" s="31" t="s">
        <v>2484</v>
      </c>
      <c r="B7932" s="31"/>
      <c r="C7932" s="32">
        <v>12.6</v>
      </c>
      <c r="D7932" s="32">
        <v>0.4</v>
      </c>
      <c r="E7932" s="32">
        <v>0.2</v>
      </c>
      <c r="F7932" s="32">
        <v>1.35</v>
      </c>
      <c r="G7932" s="32">
        <f>PRODUCT(C7932:F7932)</f>
        <v>1.3608</v>
      </c>
    </row>
    <row r="7934" spans="1:7" ht="45" customHeight="1" x14ac:dyDescent="0.25">
      <c r="A7934" s="28" t="s">
        <v>2568</v>
      </c>
      <c r="B7934" s="28" t="s">
        <v>1011</v>
      </c>
      <c r="C7934" s="28" t="s">
        <v>104</v>
      </c>
      <c r="D7934" s="29" t="s">
        <v>40</v>
      </c>
      <c r="E7934" s="71" t="s">
        <v>105</v>
      </c>
      <c r="F7934" s="71" t="s">
        <v>105</v>
      </c>
      <c r="G7934" s="30">
        <f>SUM(G7935:G7939)</f>
        <v>25.169400000000003</v>
      </c>
    </row>
    <row r="7935" spans="1:7" x14ac:dyDescent="0.25">
      <c r="A7935" s="31" t="s">
        <v>1048</v>
      </c>
      <c r="B7935" s="31"/>
      <c r="C7935" s="32"/>
      <c r="D7935" s="32"/>
      <c r="E7935" s="32"/>
      <c r="F7935" s="32"/>
      <c r="G7935" s="32"/>
    </row>
    <row r="7936" spans="1:7" x14ac:dyDescent="0.25">
      <c r="A7936" s="31" t="s">
        <v>1049</v>
      </c>
      <c r="B7936" s="31"/>
      <c r="C7936" s="32">
        <v>215.9</v>
      </c>
      <c r="D7936" s="32">
        <v>0.4</v>
      </c>
      <c r="E7936" s="32">
        <v>0.15</v>
      </c>
      <c r="F7936" s="32">
        <v>1.35</v>
      </c>
      <c r="G7936" s="32">
        <f>PRODUCT(C7936:F7936)</f>
        <v>17.487900000000003</v>
      </c>
    </row>
    <row r="7937" spans="1:7" x14ac:dyDescent="0.25">
      <c r="A7937" s="31" t="s">
        <v>1049</v>
      </c>
      <c r="B7937" s="31"/>
      <c r="C7937" s="32">
        <v>23</v>
      </c>
      <c r="D7937" s="32"/>
      <c r="E7937" s="32">
        <v>0.15</v>
      </c>
      <c r="F7937" s="32">
        <v>1.35</v>
      </c>
      <c r="G7937" s="32">
        <f>PRODUCT(C7937:F7937)</f>
        <v>4.6574999999999998</v>
      </c>
    </row>
    <row r="7938" spans="1:7" x14ac:dyDescent="0.25">
      <c r="A7938" s="31" t="s">
        <v>1050</v>
      </c>
      <c r="B7938" s="31"/>
      <c r="C7938" s="32">
        <v>15.4</v>
      </c>
      <c r="D7938" s="32">
        <v>0.4</v>
      </c>
      <c r="E7938" s="32">
        <v>0.2</v>
      </c>
      <c r="F7938" s="32">
        <v>1.35</v>
      </c>
      <c r="G7938" s="32">
        <f>PRODUCT(C7938:F7938)</f>
        <v>1.6632000000000005</v>
      </c>
    </row>
    <row r="7939" spans="1:7" x14ac:dyDescent="0.25">
      <c r="A7939" s="31" t="s">
        <v>2484</v>
      </c>
      <c r="B7939" s="31"/>
      <c r="C7939" s="32">
        <v>12.6</v>
      </c>
      <c r="D7939" s="32">
        <v>0.4</v>
      </c>
      <c r="E7939" s="32">
        <v>0.2</v>
      </c>
      <c r="F7939" s="32">
        <v>1.35</v>
      </c>
      <c r="G7939" s="32">
        <f>PRODUCT(C7939:F7939)</f>
        <v>1.3608</v>
      </c>
    </row>
    <row r="7941" spans="1:7" ht="45" customHeight="1" x14ac:dyDescent="0.25">
      <c r="A7941" s="28" t="s">
        <v>2569</v>
      </c>
      <c r="B7941" s="28" t="s">
        <v>1011</v>
      </c>
      <c r="C7941" s="28" t="s">
        <v>106</v>
      </c>
      <c r="D7941" s="29" t="s">
        <v>40</v>
      </c>
      <c r="E7941" s="71" t="s">
        <v>107</v>
      </c>
      <c r="F7941" s="71" t="s">
        <v>107</v>
      </c>
      <c r="G7941" s="30">
        <f>SUM(G7942:G7942)</f>
        <v>0.5</v>
      </c>
    </row>
    <row r="7942" spans="1:7" x14ac:dyDescent="0.25">
      <c r="A7942" s="31"/>
      <c r="B7942" s="31"/>
      <c r="C7942" s="32">
        <v>0.5</v>
      </c>
      <c r="D7942" s="32"/>
      <c r="E7942" s="32"/>
      <c r="F7942" s="32"/>
      <c r="G7942" s="32">
        <f>PRODUCT(C7942:F7942)</f>
        <v>0.5</v>
      </c>
    </row>
    <row r="7944" spans="1:7" x14ac:dyDescent="0.25">
      <c r="B7944" t="s">
        <v>1009</v>
      </c>
      <c r="C7944" s="26" t="s">
        <v>6</v>
      </c>
      <c r="D7944" s="27" t="s">
        <v>7</v>
      </c>
      <c r="E7944" s="26" t="s">
        <v>8</v>
      </c>
    </row>
    <row r="7945" spans="1:7" x14ac:dyDescent="0.25">
      <c r="B7945" t="s">
        <v>1009</v>
      </c>
      <c r="C7945" s="26" t="s">
        <v>9</v>
      </c>
      <c r="D7945" s="27" t="s">
        <v>586</v>
      </c>
      <c r="E7945" s="26" t="s">
        <v>587</v>
      </c>
    </row>
    <row r="7946" spans="1:7" x14ac:dyDescent="0.25">
      <c r="B7946" t="s">
        <v>1009</v>
      </c>
      <c r="C7946" s="26" t="s">
        <v>11</v>
      </c>
      <c r="D7946" s="27" t="s">
        <v>7</v>
      </c>
      <c r="E7946" s="26" t="s">
        <v>12</v>
      </c>
    </row>
    <row r="7948" spans="1:7" ht="45" customHeight="1" x14ac:dyDescent="0.25">
      <c r="A7948" s="28" t="s">
        <v>2570</v>
      </c>
      <c r="B7948" s="28" t="s">
        <v>1011</v>
      </c>
      <c r="C7948" s="28" t="s">
        <v>14</v>
      </c>
      <c r="D7948" s="29" t="s">
        <v>15</v>
      </c>
      <c r="E7948" s="71" t="s">
        <v>16</v>
      </c>
      <c r="F7948" s="71" t="s">
        <v>16</v>
      </c>
      <c r="G7948" s="30">
        <f>SUM(G7949:G7949)</f>
        <v>150</v>
      </c>
    </row>
    <row r="7949" spans="1:7" x14ac:dyDescent="0.25">
      <c r="A7949" s="31"/>
      <c r="B7949" s="31"/>
      <c r="C7949" s="32">
        <v>150</v>
      </c>
      <c r="D7949" s="32"/>
      <c r="E7949" s="32"/>
      <c r="F7949" s="32"/>
      <c r="G7949" s="32">
        <f>PRODUCT(C7949:F7949)</f>
        <v>150</v>
      </c>
    </row>
    <row r="7951" spans="1:7" ht="45" customHeight="1" x14ac:dyDescent="0.25">
      <c r="A7951" s="28" t="s">
        <v>2571</v>
      </c>
      <c r="B7951" s="28" t="s">
        <v>1011</v>
      </c>
      <c r="C7951" s="28" t="s">
        <v>17</v>
      </c>
      <c r="D7951" s="29" t="s">
        <v>18</v>
      </c>
      <c r="E7951" s="71" t="s">
        <v>19</v>
      </c>
      <c r="F7951" s="71" t="s">
        <v>19</v>
      </c>
      <c r="G7951" s="30">
        <f>SUM(G7952:G7952)</f>
        <v>30</v>
      </c>
    </row>
    <row r="7952" spans="1:7" x14ac:dyDescent="0.25">
      <c r="A7952" s="31"/>
      <c r="B7952" s="31"/>
      <c r="C7952" s="32">
        <v>30</v>
      </c>
      <c r="D7952" s="32"/>
      <c r="E7952" s="32"/>
      <c r="F7952" s="32"/>
      <c r="G7952" s="32">
        <f>PRODUCT(C7952:F7952)</f>
        <v>30</v>
      </c>
    </row>
    <row r="7954" spans="1:7" ht="45" customHeight="1" x14ac:dyDescent="0.25">
      <c r="A7954" s="28" t="s">
        <v>2572</v>
      </c>
      <c r="B7954" s="28" t="s">
        <v>1011</v>
      </c>
      <c r="C7954" s="28" t="s">
        <v>20</v>
      </c>
      <c r="D7954" s="29" t="s">
        <v>18</v>
      </c>
      <c r="E7954" s="71" t="s">
        <v>21</v>
      </c>
      <c r="F7954" s="71" t="s">
        <v>21</v>
      </c>
      <c r="G7954" s="30">
        <f>SUM(G7955:G7955)</f>
        <v>15</v>
      </c>
    </row>
    <row r="7955" spans="1:7" x14ac:dyDescent="0.25">
      <c r="A7955" s="31"/>
      <c r="B7955" s="31"/>
      <c r="C7955" s="32">
        <v>15</v>
      </c>
      <c r="D7955" s="32"/>
      <c r="E7955" s="32"/>
      <c r="F7955" s="32"/>
      <c r="G7955" s="32">
        <f>PRODUCT(C7955:F7955)</f>
        <v>15</v>
      </c>
    </row>
    <row r="7957" spans="1:7" ht="45" customHeight="1" x14ac:dyDescent="0.25">
      <c r="A7957" s="28" t="s">
        <v>2573</v>
      </c>
      <c r="B7957" s="28" t="s">
        <v>1011</v>
      </c>
      <c r="C7957" s="28" t="s">
        <v>22</v>
      </c>
      <c r="D7957" s="29" t="s">
        <v>15</v>
      </c>
      <c r="E7957" s="71" t="s">
        <v>23</v>
      </c>
      <c r="F7957" s="71" t="s">
        <v>23</v>
      </c>
      <c r="G7957" s="30">
        <f>SUM(G7958:G7958)</f>
        <v>300</v>
      </c>
    </row>
    <row r="7958" spans="1:7" x14ac:dyDescent="0.25">
      <c r="A7958" s="31"/>
      <c r="B7958" s="31"/>
      <c r="C7958" s="32">
        <v>300</v>
      </c>
      <c r="D7958" s="32"/>
      <c r="E7958" s="32"/>
      <c r="F7958" s="32"/>
      <c r="G7958" s="32">
        <f>PRODUCT(C7958:F7958)</f>
        <v>300</v>
      </c>
    </row>
    <row r="7960" spans="1:7" ht="45" customHeight="1" x14ac:dyDescent="0.25">
      <c r="A7960" s="28" t="s">
        <v>2574</v>
      </c>
      <c r="B7960" s="28" t="s">
        <v>1011</v>
      </c>
      <c r="C7960" s="28" t="s">
        <v>24</v>
      </c>
      <c r="D7960" s="29" t="s">
        <v>18</v>
      </c>
      <c r="E7960" s="71" t="s">
        <v>25</v>
      </c>
      <c r="F7960" s="71" t="s">
        <v>25</v>
      </c>
      <c r="G7960" s="30">
        <f>SUM(G7961:G7963)</f>
        <v>18</v>
      </c>
    </row>
    <row r="7961" spans="1:7" x14ac:dyDescent="0.25">
      <c r="A7961" s="31" t="s">
        <v>1016</v>
      </c>
      <c r="B7961" s="31"/>
      <c r="C7961" s="32">
        <v>15</v>
      </c>
      <c r="D7961" s="32"/>
      <c r="E7961" s="32"/>
      <c r="F7961" s="32"/>
      <c r="G7961" s="32">
        <f>PRODUCT(C7961:F7961)</f>
        <v>15</v>
      </c>
    </row>
    <row r="7962" spans="1:7" x14ac:dyDescent="0.25">
      <c r="A7962" s="31" t="s">
        <v>1017</v>
      </c>
      <c r="B7962" s="31"/>
      <c r="C7962" s="32">
        <v>2</v>
      </c>
      <c r="D7962" s="32"/>
      <c r="E7962" s="32"/>
      <c r="F7962" s="32"/>
      <c r="G7962" s="32">
        <f>PRODUCT(C7962:F7962)</f>
        <v>2</v>
      </c>
    </row>
    <row r="7963" spans="1:7" x14ac:dyDescent="0.25">
      <c r="A7963" s="31" t="s">
        <v>1018</v>
      </c>
      <c r="B7963" s="31"/>
      <c r="C7963" s="32">
        <v>1</v>
      </c>
      <c r="D7963" s="32"/>
      <c r="E7963" s="32"/>
      <c r="F7963" s="32"/>
      <c r="G7963" s="32">
        <f>PRODUCT(C7963:F7963)</f>
        <v>1</v>
      </c>
    </row>
    <row r="7965" spans="1:7" ht="45" customHeight="1" x14ac:dyDescent="0.25">
      <c r="A7965" s="28" t="s">
        <v>2575</v>
      </c>
      <c r="B7965" s="28" t="s">
        <v>1011</v>
      </c>
      <c r="C7965" s="28" t="s">
        <v>26</v>
      </c>
      <c r="D7965" s="29" t="s">
        <v>18</v>
      </c>
      <c r="E7965" s="71" t="s">
        <v>27</v>
      </c>
      <c r="F7965" s="71" t="s">
        <v>27</v>
      </c>
      <c r="G7965" s="30">
        <f>SUM(G7966:G7967)</f>
        <v>3</v>
      </c>
    </row>
    <row r="7966" spans="1:7" x14ac:dyDescent="0.25">
      <c r="A7966" s="31" t="s">
        <v>1020</v>
      </c>
      <c r="B7966" s="31"/>
      <c r="C7966" s="32">
        <v>2</v>
      </c>
      <c r="D7966" s="32"/>
      <c r="E7966" s="32"/>
      <c r="F7966" s="32"/>
      <c r="G7966" s="32">
        <f>PRODUCT(C7966:F7966)</f>
        <v>2</v>
      </c>
    </row>
    <row r="7967" spans="1:7" x14ac:dyDescent="0.25">
      <c r="A7967" s="31" t="s">
        <v>1021</v>
      </c>
      <c r="B7967" s="31"/>
      <c r="C7967" s="32">
        <v>1</v>
      </c>
      <c r="D7967" s="32"/>
      <c r="E7967" s="32"/>
      <c r="F7967" s="32"/>
      <c r="G7967" s="32">
        <f>PRODUCT(C7967:F7967)</f>
        <v>1</v>
      </c>
    </row>
    <row r="7969" spans="1:7" ht="45" customHeight="1" x14ac:dyDescent="0.25">
      <c r="A7969" s="28" t="s">
        <v>2576</v>
      </c>
      <c r="B7969" s="28" t="s">
        <v>1011</v>
      </c>
      <c r="C7969" s="28" t="s">
        <v>28</v>
      </c>
      <c r="D7969" s="29" t="s">
        <v>18</v>
      </c>
      <c r="E7969" s="71" t="s">
        <v>29</v>
      </c>
      <c r="F7969" s="71" t="s">
        <v>29</v>
      </c>
      <c r="G7969" s="30">
        <f>SUM(G7970:G7972)</f>
        <v>6</v>
      </c>
    </row>
    <row r="7970" spans="1:7" x14ac:dyDescent="0.25">
      <c r="A7970" s="31" t="s">
        <v>1023</v>
      </c>
      <c r="B7970" s="31"/>
      <c r="C7970" s="32">
        <v>1</v>
      </c>
      <c r="D7970" s="32"/>
      <c r="E7970" s="32"/>
      <c r="F7970" s="32"/>
      <c r="G7970" s="32">
        <f>PRODUCT(C7970:F7970)</f>
        <v>1</v>
      </c>
    </row>
    <row r="7971" spans="1:7" x14ac:dyDescent="0.25">
      <c r="A7971" s="31" t="s">
        <v>1024</v>
      </c>
      <c r="B7971" s="31"/>
      <c r="C7971" s="32">
        <v>4</v>
      </c>
      <c r="D7971" s="32"/>
      <c r="E7971" s="32"/>
      <c r="F7971" s="32"/>
      <c r="G7971" s="32">
        <f>PRODUCT(C7971:F7971)</f>
        <v>4</v>
      </c>
    </row>
    <row r="7972" spans="1:7" x14ac:dyDescent="0.25">
      <c r="A7972" s="31" t="s">
        <v>1025</v>
      </c>
      <c r="B7972" s="31"/>
      <c r="C7972" s="32">
        <v>1</v>
      </c>
      <c r="D7972" s="32"/>
      <c r="E7972" s="32"/>
      <c r="F7972" s="32"/>
      <c r="G7972" s="32">
        <f>PRODUCT(C7972:F7972)</f>
        <v>1</v>
      </c>
    </row>
    <row r="7974" spans="1:7" ht="45" customHeight="1" x14ac:dyDescent="0.25">
      <c r="A7974" s="28" t="s">
        <v>2577</v>
      </c>
      <c r="B7974" s="28" t="s">
        <v>1011</v>
      </c>
      <c r="C7974" s="28" t="s">
        <v>30</v>
      </c>
      <c r="D7974" s="29" t="s">
        <v>31</v>
      </c>
      <c r="E7974" s="71" t="s">
        <v>32</v>
      </c>
      <c r="F7974" s="71" t="s">
        <v>32</v>
      </c>
      <c r="G7974" s="30">
        <f>SUM(G7975:G7975)</f>
        <v>37</v>
      </c>
    </row>
    <row r="7975" spans="1:7" x14ac:dyDescent="0.25">
      <c r="A7975" s="31"/>
      <c r="B7975" s="31"/>
      <c r="C7975" s="32">
        <v>37</v>
      </c>
      <c r="D7975" s="32"/>
      <c r="E7975" s="32"/>
      <c r="F7975" s="32"/>
      <c r="G7975" s="32">
        <f>PRODUCT(C7975:F7975)</f>
        <v>37</v>
      </c>
    </row>
    <row r="7977" spans="1:7" ht="45" customHeight="1" x14ac:dyDescent="0.25">
      <c r="A7977" s="28" t="s">
        <v>2578</v>
      </c>
      <c r="B7977" s="28" t="s">
        <v>1011</v>
      </c>
      <c r="C7977" s="28" t="s">
        <v>33</v>
      </c>
      <c r="D7977" s="29" t="s">
        <v>31</v>
      </c>
      <c r="E7977" s="71" t="s">
        <v>34</v>
      </c>
      <c r="F7977" s="71" t="s">
        <v>34</v>
      </c>
      <c r="G7977" s="30">
        <f>SUM(G7978:G7978)</f>
        <v>37</v>
      </c>
    </row>
    <row r="7978" spans="1:7" x14ac:dyDescent="0.25">
      <c r="A7978" s="31"/>
      <c r="B7978" s="31"/>
      <c r="C7978" s="32">
        <v>37</v>
      </c>
      <c r="D7978" s="32"/>
      <c r="E7978" s="32"/>
      <c r="F7978" s="32"/>
      <c r="G7978" s="32">
        <f>PRODUCT(C7978:F7978)</f>
        <v>37</v>
      </c>
    </row>
    <row r="7980" spans="1:7" x14ac:dyDescent="0.25">
      <c r="B7980" t="s">
        <v>1009</v>
      </c>
      <c r="C7980" s="26" t="s">
        <v>6</v>
      </c>
      <c r="D7980" s="27" t="s">
        <v>7</v>
      </c>
      <c r="E7980" s="26" t="s">
        <v>8</v>
      </c>
    </row>
    <row r="7981" spans="1:7" x14ac:dyDescent="0.25">
      <c r="B7981" t="s">
        <v>1009</v>
      </c>
      <c r="C7981" s="26" t="s">
        <v>9</v>
      </c>
      <c r="D7981" s="27" t="s">
        <v>586</v>
      </c>
      <c r="E7981" s="26" t="s">
        <v>587</v>
      </c>
    </row>
    <row r="7982" spans="1:7" x14ac:dyDescent="0.25">
      <c r="B7982" t="s">
        <v>1009</v>
      </c>
      <c r="C7982" s="26" t="s">
        <v>11</v>
      </c>
      <c r="D7982" s="27" t="s">
        <v>36</v>
      </c>
      <c r="E7982" s="26" t="s">
        <v>37</v>
      </c>
    </row>
    <row r="7984" spans="1:7" ht="45" customHeight="1" x14ac:dyDescent="0.25">
      <c r="A7984" s="28" t="s">
        <v>2579</v>
      </c>
      <c r="B7984" s="28" t="s">
        <v>1011</v>
      </c>
      <c r="C7984" s="28" t="s">
        <v>39</v>
      </c>
      <c r="D7984" s="29" t="s">
        <v>40</v>
      </c>
      <c r="E7984" s="71" t="s">
        <v>41</v>
      </c>
      <c r="F7984" s="71" t="s">
        <v>41</v>
      </c>
      <c r="G7984" s="30">
        <f>SUM(G7985:G7985)</f>
        <v>8</v>
      </c>
    </row>
    <row r="7985" spans="1:7" x14ac:dyDescent="0.25">
      <c r="A7985" s="31"/>
      <c r="B7985" s="31"/>
      <c r="C7985" s="32">
        <v>8</v>
      </c>
      <c r="D7985" s="32"/>
      <c r="E7985" s="32"/>
      <c r="F7985" s="32"/>
      <c r="G7985" s="32">
        <f>PRODUCT(C7985:F7985)</f>
        <v>8</v>
      </c>
    </row>
    <row r="7987" spans="1:7" x14ac:dyDescent="0.25">
      <c r="B7987" t="s">
        <v>1009</v>
      </c>
      <c r="C7987" s="26" t="s">
        <v>6</v>
      </c>
      <c r="D7987" s="27" t="s">
        <v>7</v>
      </c>
      <c r="E7987" s="26" t="s">
        <v>8</v>
      </c>
    </row>
    <row r="7988" spans="1:7" x14ac:dyDescent="0.25">
      <c r="B7988" t="s">
        <v>1009</v>
      </c>
      <c r="C7988" s="26" t="s">
        <v>9</v>
      </c>
      <c r="D7988" s="27" t="s">
        <v>586</v>
      </c>
      <c r="E7988" s="26" t="s">
        <v>587</v>
      </c>
    </row>
    <row r="7989" spans="1:7" x14ac:dyDescent="0.25">
      <c r="B7989" t="s">
        <v>1009</v>
      </c>
      <c r="C7989" s="26" t="s">
        <v>11</v>
      </c>
      <c r="D7989" s="27" t="s">
        <v>42</v>
      </c>
      <c r="E7989" s="26" t="s">
        <v>43</v>
      </c>
    </row>
    <row r="7991" spans="1:7" ht="45" customHeight="1" x14ac:dyDescent="0.25">
      <c r="A7991" s="28" t="s">
        <v>2580</v>
      </c>
      <c r="B7991" s="28" t="s">
        <v>1011</v>
      </c>
      <c r="C7991" s="28" t="s">
        <v>45</v>
      </c>
      <c r="D7991" s="29" t="s">
        <v>31</v>
      </c>
      <c r="E7991" s="71" t="s">
        <v>46</v>
      </c>
      <c r="F7991" s="71" t="s">
        <v>46</v>
      </c>
      <c r="G7991" s="30">
        <f>SUM(G7992:G7992)</f>
        <v>60.2</v>
      </c>
    </row>
    <row r="7992" spans="1:7" x14ac:dyDescent="0.25">
      <c r="A7992" s="31"/>
      <c r="B7992" s="31"/>
      <c r="C7992" s="32">
        <v>150.5</v>
      </c>
      <c r="D7992" s="32">
        <v>0.4</v>
      </c>
      <c r="E7992" s="32"/>
      <c r="F7992" s="32"/>
      <c r="G7992" s="32">
        <f>PRODUCT(C7992:F7992)</f>
        <v>60.2</v>
      </c>
    </row>
    <row r="7994" spans="1:7" ht="45" customHeight="1" x14ac:dyDescent="0.25">
      <c r="A7994" s="28" t="s">
        <v>2581</v>
      </c>
      <c r="B7994" s="28" t="s">
        <v>1011</v>
      </c>
      <c r="C7994" s="28" t="s">
        <v>47</v>
      </c>
      <c r="D7994" s="29" t="s">
        <v>31</v>
      </c>
      <c r="E7994" s="71" t="s">
        <v>48</v>
      </c>
      <c r="F7994" s="71" t="s">
        <v>48</v>
      </c>
      <c r="G7994" s="30">
        <f>SUM(G7995:G7995)</f>
        <v>16</v>
      </c>
    </row>
    <row r="7995" spans="1:7" x14ac:dyDescent="0.25">
      <c r="A7995" s="31"/>
      <c r="B7995" s="31"/>
      <c r="C7995" s="32">
        <v>16</v>
      </c>
      <c r="D7995" s="32"/>
      <c r="E7995" s="32"/>
      <c r="F7995" s="32"/>
      <c r="G7995" s="32">
        <f>PRODUCT(C7995:F7995)</f>
        <v>16</v>
      </c>
    </row>
    <row r="7997" spans="1:7" x14ac:dyDescent="0.25">
      <c r="B7997" t="s">
        <v>1009</v>
      </c>
      <c r="C7997" s="26" t="s">
        <v>6</v>
      </c>
      <c r="D7997" s="27" t="s">
        <v>7</v>
      </c>
      <c r="E7997" s="26" t="s">
        <v>8</v>
      </c>
    </row>
    <row r="7998" spans="1:7" x14ac:dyDescent="0.25">
      <c r="B7998" t="s">
        <v>1009</v>
      </c>
      <c r="C7998" s="26" t="s">
        <v>9</v>
      </c>
      <c r="D7998" s="27" t="s">
        <v>586</v>
      </c>
      <c r="E7998" s="26" t="s">
        <v>587</v>
      </c>
    </row>
    <row r="7999" spans="1:7" x14ac:dyDescent="0.25">
      <c r="B7999" t="s">
        <v>1009</v>
      </c>
      <c r="C7999" s="26" t="s">
        <v>11</v>
      </c>
      <c r="D7999" s="27" t="s">
        <v>53</v>
      </c>
      <c r="E7999" s="26" t="s">
        <v>54</v>
      </c>
    </row>
    <row r="8001" spans="1:7" ht="45" customHeight="1" x14ac:dyDescent="0.25">
      <c r="A8001" s="28" t="s">
        <v>2582</v>
      </c>
      <c r="B8001" s="28" t="s">
        <v>1011</v>
      </c>
      <c r="C8001" s="28" t="s">
        <v>56</v>
      </c>
      <c r="D8001" s="29" t="s">
        <v>40</v>
      </c>
      <c r="E8001" s="71" t="s">
        <v>57</v>
      </c>
      <c r="F8001" s="71" t="s">
        <v>57</v>
      </c>
      <c r="G8001" s="30">
        <f>SUM(G8002:G8002)</f>
        <v>51.17</v>
      </c>
    </row>
    <row r="8002" spans="1:7" x14ac:dyDescent="0.25">
      <c r="A8002" s="31"/>
      <c r="B8002" s="31"/>
      <c r="C8002" s="32">
        <v>150.5</v>
      </c>
      <c r="D8002" s="32">
        <v>0.4</v>
      </c>
      <c r="E8002" s="32">
        <v>0.85</v>
      </c>
      <c r="F8002" s="32"/>
      <c r="G8002" s="32">
        <f>PRODUCT(C8002:F8002)</f>
        <v>51.17</v>
      </c>
    </row>
    <row r="8004" spans="1:7" ht="45" customHeight="1" x14ac:dyDescent="0.25">
      <c r="A8004" s="28" t="s">
        <v>2583</v>
      </c>
      <c r="B8004" s="28" t="s">
        <v>1011</v>
      </c>
      <c r="C8004" s="28" t="s">
        <v>58</v>
      </c>
      <c r="D8004" s="29" t="s">
        <v>40</v>
      </c>
      <c r="E8004" s="71" t="s">
        <v>59</v>
      </c>
      <c r="F8004" s="71" t="s">
        <v>59</v>
      </c>
      <c r="G8004" s="30">
        <f>SUM(G8005:G8005)</f>
        <v>13.6</v>
      </c>
    </row>
    <row r="8005" spans="1:7" x14ac:dyDescent="0.25">
      <c r="A8005" s="31"/>
      <c r="B8005" s="31"/>
      <c r="C8005" s="32">
        <v>16</v>
      </c>
      <c r="D8005" s="32">
        <v>0.85</v>
      </c>
      <c r="E8005" s="32"/>
      <c r="F8005" s="32"/>
      <c r="G8005" s="32">
        <f>PRODUCT(C8005:F8005)</f>
        <v>13.6</v>
      </c>
    </row>
    <row r="8007" spans="1:7" ht="45" customHeight="1" x14ac:dyDescent="0.25">
      <c r="A8007" s="28" t="s">
        <v>2584</v>
      </c>
      <c r="B8007" s="28" t="s">
        <v>1011</v>
      </c>
      <c r="C8007" s="28" t="s">
        <v>60</v>
      </c>
      <c r="D8007" s="29" t="s">
        <v>40</v>
      </c>
      <c r="E8007" s="71" t="s">
        <v>61</v>
      </c>
      <c r="F8007" s="71" t="s">
        <v>61</v>
      </c>
      <c r="G8007" s="30">
        <f>SUM(G8008:G8008)</f>
        <v>33.110000000000007</v>
      </c>
    </row>
    <row r="8008" spans="1:7" x14ac:dyDescent="0.25">
      <c r="A8008" s="31"/>
      <c r="B8008" s="31"/>
      <c r="C8008" s="32">
        <v>150.5</v>
      </c>
      <c r="D8008" s="32">
        <v>0.4</v>
      </c>
      <c r="E8008" s="32">
        <v>0.55000000000000004</v>
      </c>
      <c r="F8008" s="32"/>
      <c r="G8008" s="32">
        <f>PRODUCT(C8008:F8008)</f>
        <v>33.110000000000007</v>
      </c>
    </row>
    <row r="8010" spans="1:7" ht="45" customHeight="1" x14ac:dyDescent="0.25">
      <c r="A8010" s="28" t="s">
        <v>2585</v>
      </c>
      <c r="B8010" s="28" t="s">
        <v>1011</v>
      </c>
      <c r="C8010" s="28" t="s">
        <v>62</v>
      </c>
      <c r="D8010" s="29" t="s">
        <v>40</v>
      </c>
      <c r="E8010" s="71" t="s">
        <v>63</v>
      </c>
      <c r="F8010" s="71" t="s">
        <v>63</v>
      </c>
      <c r="G8010" s="30">
        <f>SUM(G8011:G8011)</f>
        <v>8.8000000000000007</v>
      </c>
    </row>
    <row r="8011" spans="1:7" x14ac:dyDescent="0.25">
      <c r="A8011" s="31"/>
      <c r="B8011" s="31"/>
      <c r="C8011" s="32">
        <v>16</v>
      </c>
      <c r="D8011" s="32">
        <v>0.55000000000000004</v>
      </c>
      <c r="E8011" s="32"/>
      <c r="F8011" s="32"/>
      <c r="G8011" s="32">
        <f>PRODUCT(C8011:F8011)</f>
        <v>8.8000000000000007</v>
      </c>
    </row>
    <row r="8013" spans="1:7" ht="45" customHeight="1" x14ac:dyDescent="0.25">
      <c r="A8013" s="28" t="s">
        <v>2586</v>
      </c>
      <c r="B8013" s="28" t="s">
        <v>1011</v>
      </c>
      <c r="C8013" s="28" t="s">
        <v>64</v>
      </c>
      <c r="D8013" s="29" t="s">
        <v>40</v>
      </c>
      <c r="E8013" s="71" t="s">
        <v>65</v>
      </c>
      <c r="F8013" s="71" t="s">
        <v>65</v>
      </c>
      <c r="G8013" s="30">
        <f>SUM(G8014:G8014)</f>
        <v>18.059999999999999</v>
      </c>
    </row>
    <row r="8014" spans="1:7" x14ac:dyDescent="0.25">
      <c r="A8014" s="31"/>
      <c r="B8014" s="31"/>
      <c r="C8014" s="32">
        <v>150.5</v>
      </c>
      <c r="D8014" s="32">
        <v>0.4</v>
      </c>
      <c r="E8014" s="32">
        <v>0.3</v>
      </c>
      <c r="F8014" s="32"/>
      <c r="G8014" s="32">
        <f>PRODUCT(C8014:F8014)</f>
        <v>18.059999999999999</v>
      </c>
    </row>
    <row r="8016" spans="1:7" ht="45" customHeight="1" x14ac:dyDescent="0.25">
      <c r="A8016" s="28" t="s">
        <v>2587</v>
      </c>
      <c r="B8016" s="28" t="s">
        <v>1011</v>
      </c>
      <c r="C8016" s="28" t="s">
        <v>66</v>
      </c>
      <c r="D8016" s="29" t="s">
        <v>40</v>
      </c>
      <c r="E8016" s="71" t="s">
        <v>67</v>
      </c>
      <c r="F8016" s="71" t="s">
        <v>67</v>
      </c>
      <c r="G8016" s="30">
        <f>SUM(G8017:G8017)</f>
        <v>4.8</v>
      </c>
    </row>
    <row r="8017" spans="1:7" x14ac:dyDescent="0.25">
      <c r="A8017" s="31"/>
      <c r="B8017" s="31"/>
      <c r="C8017" s="32">
        <v>16</v>
      </c>
      <c r="D8017" s="32">
        <v>0.3</v>
      </c>
      <c r="E8017" s="32"/>
      <c r="F8017" s="32"/>
      <c r="G8017" s="32">
        <f>PRODUCT(C8017:F8017)</f>
        <v>4.8</v>
      </c>
    </row>
    <row r="8019" spans="1:7" x14ac:dyDescent="0.25">
      <c r="B8019" t="s">
        <v>1009</v>
      </c>
      <c r="C8019" s="26" t="s">
        <v>6</v>
      </c>
      <c r="D8019" s="27" t="s">
        <v>7</v>
      </c>
      <c r="E8019" s="26" t="s">
        <v>8</v>
      </c>
    </row>
    <row r="8020" spans="1:7" x14ac:dyDescent="0.25">
      <c r="B8020" t="s">
        <v>1009</v>
      </c>
      <c r="C8020" s="26" t="s">
        <v>9</v>
      </c>
      <c r="D8020" s="27" t="s">
        <v>586</v>
      </c>
      <c r="E8020" s="26" t="s">
        <v>587</v>
      </c>
    </row>
    <row r="8021" spans="1:7" x14ac:dyDescent="0.25">
      <c r="B8021" t="s">
        <v>1009</v>
      </c>
      <c r="C8021" s="26" t="s">
        <v>11</v>
      </c>
      <c r="D8021" s="27" t="s">
        <v>68</v>
      </c>
      <c r="E8021" s="26" t="s">
        <v>69</v>
      </c>
    </row>
    <row r="8023" spans="1:7" ht="45" customHeight="1" x14ac:dyDescent="0.25">
      <c r="A8023" s="28" t="s">
        <v>2588</v>
      </c>
      <c r="B8023" s="28" t="s">
        <v>1011</v>
      </c>
      <c r="C8023" s="28" t="s">
        <v>559</v>
      </c>
      <c r="D8023" s="29" t="s">
        <v>15</v>
      </c>
      <c r="E8023" s="71" t="s">
        <v>560</v>
      </c>
      <c r="F8023" s="71" t="s">
        <v>560</v>
      </c>
      <c r="G8023" s="30">
        <f>SUM(G8024:G8024)</f>
        <v>150.5</v>
      </c>
    </row>
    <row r="8024" spans="1:7" x14ac:dyDescent="0.25">
      <c r="A8024" s="31"/>
      <c r="B8024" s="31"/>
      <c r="C8024" s="32">
        <v>150.5</v>
      </c>
      <c r="D8024" s="32"/>
      <c r="E8024" s="32"/>
      <c r="F8024" s="32"/>
      <c r="G8024" s="32">
        <f>PRODUCT(C8024:F8024)</f>
        <v>150.5</v>
      </c>
    </row>
    <row r="8026" spans="1:7" ht="45" customHeight="1" x14ac:dyDescent="0.25">
      <c r="A8026" s="28" t="s">
        <v>2589</v>
      </c>
      <c r="B8026" s="28" t="s">
        <v>1011</v>
      </c>
      <c r="C8026" s="28" t="s">
        <v>73</v>
      </c>
      <c r="D8026" s="29" t="s">
        <v>18</v>
      </c>
      <c r="E8026" s="71" t="s">
        <v>74</v>
      </c>
      <c r="F8026" s="71" t="s">
        <v>74</v>
      </c>
      <c r="G8026" s="30">
        <f>SUM(G8027:G8027)</f>
        <v>6</v>
      </c>
    </row>
    <row r="8027" spans="1:7" x14ac:dyDescent="0.25">
      <c r="A8027" s="31"/>
      <c r="B8027" s="31"/>
      <c r="C8027" s="32">
        <v>6</v>
      </c>
      <c r="D8027" s="32"/>
      <c r="E8027" s="32"/>
      <c r="F8027" s="32"/>
      <c r="G8027" s="32">
        <f>PRODUCT(C8027:F8027)</f>
        <v>6</v>
      </c>
    </row>
    <row r="8029" spans="1:7" ht="45" customHeight="1" x14ac:dyDescent="0.25">
      <c r="A8029" s="28" t="s">
        <v>2590</v>
      </c>
      <c r="B8029" s="28" t="s">
        <v>1011</v>
      </c>
      <c r="C8029" s="28" t="s">
        <v>75</v>
      </c>
      <c r="D8029" s="29" t="s">
        <v>15</v>
      </c>
      <c r="E8029" s="71" t="s">
        <v>76</v>
      </c>
      <c r="F8029" s="71" t="s">
        <v>76</v>
      </c>
      <c r="G8029" s="30">
        <f>SUM(G8030:G8030)</f>
        <v>150.5</v>
      </c>
    </row>
    <row r="8030" spans="1:7" x14ac:dyDescent="0.25">
      <c r="A8030" s="31"/>
      <c r="B8030" s="31"/>
      <c r="C8030" s="32">
        <v>150.5</v>
      </c>
      <c r="D8030" s="32"/>
      <c r="E8030" s="32"/>
      <c r="F8030" s="32"/>
      <c r="G8030" s="32">
        <f>PRODUCT(C8030:F8030)</f>
        <v>150.5</v>
      </c>
    </row>
    <row r="8032" spans="1:7" ht="45" customHeight="1" x14ac:dyDescent="0.25">
      <c r="A8032" s="28" t="s">
        <v>2591</v>
      </c>
      <c r="B8032" s="28" t="s">
        <v>1011</v>
      </c>
      <c r="C8032" s="28" t="s">
        <v>389</v>
      </c>
      <c r="D8032" s="29" t="s">
        <v>18</v>
      </c>
      <c r="E8032" s="71" t="s">
        <v>390</v>
      </c>
      <c r="F8032" s="71" t="s">
        <v>390</v>
      </c>
      <c r="G8032" s="30">
        <f>SUM(G8033:G8033)</f>
        <v>1</v>
      </c>
    </row>
    <row r="8033" spans="1:7" x14ac:dyDescent="0.25">
      <c r="A8033" s="31"/>
      <c r="B8033" s="31"/>
      <c r="C8033" s="32">
        <v>1</v>
      </c>
      <c r="D8033" s="32"/>
      <c r="E8033" s="32"/>
      <c r="F8033" s="32"/>
      <c r="G8033" s="32">
        <f>PRODUCT(C8033:F8033)</f>
        <v>1</v>
      </c>
    </row>
    <row r="8035" spans="1:7" ht="45" customHeight="1" x14ac:dyDescent="0.25">
      <c r="A8035" s="28" t="s">
        <v>2592</v>
      </c>
      <c r="B8035" s="28" t="s">
        <v>1011</v>
      </c>
      <c r="C8035" s="28" t="s">
        <v>571</v>
      </c>
      <c r="D8035" s="29" t="s">
        <v>18</v>
      </c>
      <c r="E8035" s="71" t="s">
        <v>572</v>
      </c>
      <c r="F8035" s="71" t="s">
        <v>572</v>
      </c>
      <c r="G8035" s="30">
        <f>SUM(G8036:G8036)</f>
        <v>1</v>
      </c>
    </row>
    <row r="8036" spans="1:7" x14ac:dyDescent="0.25">
      <c r="A8036" s="31"/>
      <c r="B8036" s="31"/>
      <c r="C8036" s="32">
        <v>1</v>
      </c>
      <c r="D8036" s="32"/>
      <c r="E8036" s="32"/>
      <c r="F8036" s="32"/>
      <c r="G8036" s="32">
        <f>PRODUCT(C8036:F8036)</f>
        <v>1</v>
      </c>
    </row>
    <row r="8038" spans="1:7" ht="45" customHeight="1" x14ac:dyDescent="0.25">
      <c r="A8038" s="28" t="s">
        <v>2593</v>
      </c>
      <c r="B8038" s="28" t="s">
        <v>1011</v>
      </c>
      <c r="C8038" s="28" t="s">
        <v>391</v>
      </c>
      <c r="D8038" s="29" t="s">
        <v>18</v>
      </c>
      <c r="E8038" s="71" t="s">
        <v>392</v>
      </c>
      <c r="F8038" s="71" t="s">
        <v>392</v>
      </c>
      <c r="G8038" s="30">
        <f>SUM(G8039:G8039)</f>
        <v>1</v>
      </c>
    </row>
    <row r="8039" spans="1:7" x14ac:dyDescent="0.25">
      <c r="A8039" s="31"/>
      <c r="B8039" s="31"/>
      <c r="C8039" s="32">
        <v>1</v>
      </c>
      <c r="D8039" s="32"/>
      <c r="E8039" s="32"/>
      <c r="F8039" s="32"/>
      <c r="G8039" s="32">
        <f>PRODUCT(C8039:F8039)</f>
        <v>1</v>
      </c>
    </row>
    <row r="8041" spans="1:7" x14ac:dyDescent="0.25">
      <c r="B8041" t="s">
        <v>1009</v>
      </c>
      <c r="C8041" s="26" t="s">
        <v>6</v>
      </c>
      <c r="D8041" s="27" t="s">
        <v>7</v>
      </c>
      <c r="E8041" s="26" t="s">
        <v>8</v>
      </c>
    </row>
    <row r="8042" spans="1:7" x14ac:dyDescent="0.25">
      <c r="B8042" t="s">
        <v>1009</v>
      </c>
      <c r="C8042" s="26" t="s">
        <v>9</v>
      </c>
      <c r="D8042" s="27" t="s">
        <v>586</v>
      </c>
      <c r="E8042" s="26" t="s">
        <v>587</v>
      </c>
    </row>
    <row r="8043" spans="1:7" x14ac:dyDescent="0.25">
      <c r="B8043" t="s">
        <v>1009</v>
      </c>
      <c r="C8043" s="26" t="s">
        <v>11</v>
      </c>
      <c r="D8043" s="27" t="s">
        <v>79</v>
      </c>
      <c r="E8043" s="26" t="s">
        <v>80</v>
      </c>
    </row>
    <row r="8045" spans="1:7" ht="45" customHeight="1" x14ac:dyDescent="0.25">
      <c r="A8045" s="28" t="s">
        <v>2594</v>
      </c>
      <c r="B8045" s="28" t="s">
        <v>1011</v>
      </c>
      <c r="C8045" s="28" t="s">
        <v>82</v>
      </c>
      <c r="D8045" s="29" t="s">
        <v>18</v>
      </c>
      <c r="E8045" s="71" t="s">
        <v>83</v>
      </c>
      <c r="F8045" s="71" t="s">
        <v>83</v>
      </c>
      <c r="G8045" s="30">
        <f>SUM(G8046:G8046)</f>
        <v>1</v>
      </c>
    </row>
    <row r="8046" spans="1:7" x14ac:dyDescent="0.25">
      <c r="A8046" s="31"/>
      <c r="B8046" s="31"/>
      <c r="C8046" s="32">
        <v>1</v>
      </c>
      <c r="D8046" s="32"/>
      <c r="E8046" s="32"/>
      <c r="F8046" s="32"/>
      <c r="G8046" s="32">
        <f>PRODUCT(C8046:F8046)</f>
        <v>1</v>
      </c>
    </row>
    <row r="8048" spans="1:7" x14ac:dyDescent="0.25">
      <c r="B8048" t="s">
        <v>1009</v>
      </c>
      <c r="C8048" s="26" t="s">
        <v>6</v>
      </c>
      <c r="D8048" s="27" t="s">
        <v>7</v>
      </c>
      <c r="E8048" s="26" t="s">
        <v>8</v>
      </c>
    </row>
    <row r="8049" spans="1:7" x14ac:dyDescent="0.25">
      <c r="B8049" t="s">
        <v>1009</v>
      </c>
      <c r="C8049" s="26" t="s">
        <v>9</v>
      </c>
      <c r="D8049" s="27" t="s">
        <v>586</v>
      </c>
      <c r="E8049" s="26" t="s">
        <v>587</v>
      </c>
    </row>
    <row r="8050" spans="1:7" x14ac:dyDescent="0.25">
      <c r="B8050" t="s">
        <v>1009</v>
      </c>
      <c r="C8050" s="26" t="s">
        <v>11</v>
      </c>
      <c r="D8050" s="27" t="s">
        <v>84</v>
      </c>
      <c r="E8050" s="26" t="s">
        <v>85</v>
      </c>
    </row>
    <row r="8052" spans="1:7" ht="45" customHeight="1" x14ac:dyDescent="0.25">
      <c r="A8052" s="28" t="s">
        <v>2595</v>
      </c>
      <c r="B8052" s="28" t="s">
        <v>1011</v>
      </c>
      <c r="C8052" s="28" t="s">
        <v>87</v>
      </c>
      <c r="D8052" s="29" t="s">
        <v>31</v>
      </c>
      <c r="E8052" s="71" t="s">
        <v>88</v>
      </c>
      <c r="F8052" s="71" t="s">
        <v>88</v>
      </c>
      <c r="G8052" s="30">
        <f>SUM(G8053:G8054)</f>
        <v>76.2</v>
      </c>
    </row>
    <row r="8053" spans="1:7" x14ac:dyDescent="0.25">
      <c r="A8053" s="31"/>
      <c r="B8053" s="31"/>
      <c r="C8053" s="32">
        <v>150.5</v>
      </c>
      <c r="D8053" s="32">
        <v>0.4</v>
      </c>
      <c r="E8053" s="32"/>
      <c r="F8053" s="32"/>
      <c r="G8053" s="32">
        <f>PRODUCT(C8053:F8053)</f>
        <v>60.2</v>
      </c>
    </row>
    <row r="8054" spans="1:7" x14ac:dyDescent="0.25">
      <c r="A8054" s="31"/>
      <c r="B8054" s="31"/>
      <c r="C8054" s="32">
        <v>16</v>
      </c>
      <c r="D8054" s="32"/>
      <c r="E8054" s="32"/>
      <c r="F8054" s="32"/>
      <c r="G8054" s="32">
        <f>PRODUCT(C8054:F8054)</f>
        <v>16</v>
      </c>
    </row>
    <row r="8056" spans="1:7" ht="45" customHeight="1" x14ac:dyDescent="0.25">
      <c r="A8056" s="28" t="s">
        <v>2596</v>
      </c>
      <c r="B8056" s="28" t="s">
        <v>1011</v>
      </c>
      <c r="C8056" s="28" t="s">
        <v>89</v>
      </c>
      <c r="D8056" s="29" t="s">
        <v>40</v>
      </c>
      <c r="E8056" s="71" t="s">
        <v>90</v>
      </c>
      <c r="F8056" s="71" t="s">
        <v>90</v>
      </c>
      <c r="G8056" s="30">
        <f>SUM(G8057:G8058)</f>
        <v>7.620000000000001</v>
      </c>
    </row>
    <row r="8057" spans="1:7" x14ac:dyDescent="0.25">
      <c r="A8057" s="31"/>
      <c r="B8057" s="31"/>
      <c r="C8057" s="32">
        <v>150.5</v>
      </c>
      <c r="D8057" s="32">
        <v>0.4</v>
      </c>
      <c r="E8057" s="32">
        <v>0.1</v>
      </c>
      <c r="F8057" s="32"/>
      <c r="G8057" s="32">
        <f>PRODUCT(C8057:F8057)</f>
        <v>6.0200000000000005</v>
      </c>
    </row>
    <row r="8058" spans="1:7" x14ac:dyDescent="0.25">
      <c r="A8058" s="31"/>
      <c r="B8058" s="31"/>
      <c r="C8058" s="32">
        <v>16</v>
      </c>
      <c r="D8058" s="32"/>
      <c r="E8058" s="32">
        <v>0.1</v>
      </c>
      <c r="F8058" s="32"/>
      <c r="G8058" s="32">
        <f>PRODUCT(C8058:F8058)</f>
        <v>1.6</v>
      </c>
    </row>
    <row r="8060" spans="1:7" x14ac:dyDescent="0.25">
      <c r="B8060" t="s">
        <v>1009</v>
      </c>
      <c r="C8060" s="26" t="s">
        <v>6</v>
      </c>
      <c r="D8060" s="27" t="s">
        <v>7</v>
      </c>
      <c r="E8060" s="26" t="s">
        <v>8</v>
      </c>
    </row>
    <row r="8061" spans="1:7" x14ac:dyDescent="0.25">
      <c r="B8061" t="s">
        <v>1009</v>
      </c>
      <c r="C8061" s="26" t="s">
        <v>9</v>
      </c>
      <c r="D8061" s="27" t="s">
        <v>586</v>
      </c>
      <c r="E8061" s="26" t="s">
        <v>587</v>
      </c>
    </row>
    <row r="8062" spans="1:7" x14ac:dyDescent="0.25">
      <c r="B8062" t="s">
        <v>1009</v>
      </c>
      <c r="C8062" s="26" t="s">
        <v>11</v>
      </c>
      <c r="D8062" s="27" t="s">
        <v>93</v>
      </c>
      <c r="E8062" s="26" t="s">
        <v>94</v>
      </c>
    </row>
    <row r="8064" spans="1:7" ht="45" customHeight="1" x14ac:dyDescent="0.25">
      <c r="A8064" s="28" t="s">
        <v>2597</v>
      </c>
      <c r="B8064" s="28" t="s">
        <v>1011</v>
      </c>
      <c r="C8064" s="28" t="s">
        <v>96</v>
      </c>
      <c r="D8064" s="29" t="s">
        <v>40</v>
      </c>
      <c r="E8064" s="71" t="s">
        <v>97</v>
      </c>
      <c r="F8064" s="71" t="s">
        <v>97</v>
      </c>
      <c r="G8064" s="30">
        <f>SUM(G8065:G8071)</f>
        <v>80.010000000000005</v>
      </c>
    </row>
    <row r="8065" spans="1:7" x14ac:dyDescent="0.25">
      <c r="A8065" s="31" t="s">
        <v>1048</v>
      </c>
      <c r="B8065" s="31"/>
      <c r="C8065" s="32"/>
      <c r="D8065" s="32"/>
      <c r="E8065" s="32"/>
      <c r="F8065" s="32"/>
      <c r="G8065" s="32"/>
    </row>
    <row r="8066" spans="1:7" x14ac:dyDescent="0.25">
      <c r="A8066" s="31" t="s">
        <v>1049</v>
      </c>
      <c r="B8066" s="31"/>
      <c r="C8066" s="32">
        <v>150.5</v>
      </c>
      <c r="D8066" s="32">
        <v>0.4</v>
      </c>
      <c r="E8066" s="32">
        <v>0.15</v>
      </c>
      <c r="F8066" s="32">
        <v>1.35</v>
      </c>
      <c r="G8066" s="32">
        <f t="shared" ref="G8066:G8071" si="90">PRODUCT(C8066:F8066)</f>
        <v>12.1905</v>
      </c>
    </row>
    <row r="8067" spans="1:7" x14ac:dyDescent="0.25">
      <c r="A8067" s="31" t="s">
        <v>1049</v>
      </c>
      <c r="B8067" s="31"/>
      <c r="C8067" s="32">
        <v>16</v>
      </c>
      <c r="D8067" s="32"/>
      <c r="E8067" s="32">
        <v>0.15</v>
      </c>
      <c r="F8067" s="32">
        <v>1.35</v>
      </c>
      <c r="G8067" s="32">
        <f t="shared" si="90"/>
        <v>3.24</v>
      </c>
    </row>
    <row r="8068" spans="1:7" x14ac:dyDescent="0.25">
      <c r="A8068" s="31" t="s">
        <v>1051</v>
      </c>
      <c r="B8068" s="31"/>
      <c r="C8068" s="32">
        <v>150.5</v>
      </c>
      <c r="D8068" s="32">
        <v>0.4</v>
      </c>
      <c r="E8068" s="32">
        <v>0.85</v>
      </c>
      <c r="F8068" s="32">
        <v>1.35</v>
      </c>
      <c r="G8068" s="32">
        <f t="shared" si="90"/>
        <v>69.07950000000001</v>
      </c>
    </row>
    <row r="8069" spans="1:7" x14ac:dyDescent="0.25">
      <c r="A8069" s="31" t="s">
        <v>1051</v>
      </c>
      <c r="B8069" s="31"/>
      <c r="C8069" s="32">
        <v>16</v>
      </c>
      <c r="D8069" s="32">
        <v>0.85</v>
      </c>
      <c r="E8069" s="32"/>
      <c r="F8069" s="32">
        <v>1.35</v>
      </c>
      <c r="G8069" s="32">
        <f t="shared" si="90"/>
        <v>18.36</v>
      </c>
    </row>
    <row r="8070" spans="1:7" x14ac:dyDescent="0.25">
      <c r="A8070" s="31" t="s">
        <v>1052</v>
      </c>
      <c r="B8070" s="31"/>
      <c r="C8070" s="32">
        <v>150.5</v>
      </c>
      <c r="D8070" s="32">
        <v>0.4</v>
      </c>
      <c r="E8070" s="32">
        <v>0.3</v>
      </c>
      <c r="F8070" s="32">
        <v>-1</v>
      </c>
      <c r="G8070" s="32">
        <f t="shared" si="90"/>
        <v>-18.059999999999999</v>
      </c>
    </row>
    <row r="8071" spans="1:7" x14ac:dyDescent="0.25">
      <c r="A8071" s="31" t="s">
        <v>1052</v>
      </c>
      <c r="B8071" s="31"/>
      <c r="C8071" s="32">
        <v>16</v>
      </c>
      <c r="D8071" s="32">
        <v>0.3</v>
      </c>
      <c r="E8071" s="32"/>
      <c r="F8071" s="32">
        <v>-1</v>
      </c>
      <c r="G8071" s="32">
        <f t="shared" si="90"/>
        <v>-4.8</v>
      </c>
    </row>
    <row r="8073" spans="1:7" ht="45" customHeight="1" x14ac:dyDescent="0.25">
      <c r="A8073" s="28" t="s">
        <v>2598</v>
      </c>
      <c r="B8073" s="28" t="s">
        <v>1011</v>
      </c>
      <c r="C8073" s="28" t="s">
        <v>98</v>
      </c>
      <c r="D8073" s="29" t="s">
        <v>40</v>
      </c>
      <c r="E8073" s="71" t="s">
        <v>99</v>
      </c>
      <c r="F8073" s="71" t="s">
        <v>99</v>
      </c>
      <c r="G8073" s="30">
        <f>SUM(G8074:G8078)</f>
        <v>64.57950000000001</v>
      </c>
    </row>
    <row r="8074" spans="1:7" x14ac:dyDescent="0.25">
      <c r="A8074" s="31" t="s">
        <v>1048</v>
      </c>
      <c r="B8074" s="31"/>
      <c r="C8074" s="32"/>
      <c r="D8074" s="32"/>
      <c r="E8074" s="32"/>
      <c r="F8074" s="32"/>
      <c r="G8074" s="32"/>
    </row>
    <row r="8075" spans="1:7" x14ac:dyDescent="0.25">
      <c r="A8075" s="31" t="s">
        <v>1051</v>
      </c>
      <c r="B8075" s="31"/>
      <c r="C8075" s="32">
        <v>150.5</v>
      </c>
      <c r="D8075" s="32">
        <v>0.4</v>
      </c>
      <c r="E8075" s="32">
        <v>0.85</v>
      </c>
      <c r="F8075" s="32">
        <v>1.35</v>
      </c>
      <c r="G8075" s="32">
        <f>PRODUCT(C8075:F8075)</f>
        <v>69.07950000000001</v>
      </c>
    </row>
    <row r="8076" spans="1:7" x14ac:dyDescent="0.25">
      <c r="A8076" s="31" t="s">
        <v>1051</v>
      </c>
      <c r="B8076" s="31"/>
      <c r="C8076" s="32">
        <v>16</v>
      </c>
      <c r="D8076" s="32">
        <v>0.85</v>
      </c>
      <c r="E8076" s="32"/>
      <c r="F8076" s="32">
        <v>1.35</v>
      </c>
      <c r="G8076" s="32">
        <f>PRODUCT(C8076:F8076)</f>
        <v>18.36</v>
      </c>
    </row>
    <row r="8077" spans="1:7" x14ac:dyDescent="0.25">
      <c r="A8077" s="31" t="s">
        <v>1052</v>
      </c>
      <c r="B8077" s="31"/>
      <c r="C8077" s="32">
        <v>150.5</v>
      </c>
      <c r="D8077" s="32">
        <v>0.4</v>
      </c>
      <c r="E8077" s="32">
        <v>0.3</v>
      </c>
      <c r="F8077" s="32">
        <v>-1</v>
      </c>
      <c r="G8077" s="32">
        <f>PRODUCT(C8077:F8077)</f>
        <v>-18.059999999999999</v>
      </c>
    </row>
    <row r="8078" spans="1:7" x14ac:dyDescent="0.25">
      <c r="A8078" s="31" t="s">
        <v>1052</v>
      </c>
      <c r="B8078" s="31"/>
      <c r="C8078" s="32">
        <v>16</v>
      </c>
      <c r="D8078" s="32">
        <v>0.3</v>
      </c>
      <c r="E8078" s="32"/>
      <c r="F8078" s="32">
        <v>-1</v>
      </c>
      <c r="G8078" s="32">
        <f>PRODUCT(C8078:F8078)</f>
        <v>-4.8</v>
      </c>
    </row>
    <row r="8080" spans="1:7" ht="45" customHeight="1" x14ac:dyDescent="0.25">
      <c r="A8080" s="28" t="s">
        <v>2599</v>
      </c>
      <c r="B8080" s="28" t="s">
        <v>1011</v>
      </c>
      <c r="C8080" s="28" t="s">
        <v>100</v>
      </c>
      <c r="D8080" s="29" t="s">
        <v>40</v>
      </c>
      <c r="E8080" s="71" t="s">
        <v>101</v>
      </c>
      <c r="F8080" s="71" t="s">
        <v>101</v>
      </c>
      <c r="G8080" s="30">
        <f>SUM(G8081:G8085)</f>
        <v>64.57950000000001</v>
      </c>
    </row>
    <row r="8081" spans="1:7" x14ac:dyDescent="0.25">
      <c r="A8081" s="31" t="s">
        <v>1048</v>
      </c>
      <c r="B8081" s="31"/>
      <c r="C8081" s="32"/>
      <c r="D8081" s="32"/>
      <c r="E8081" s="32"/>
      <c r="F8081" s="32"/>
      <c r="G8081" s="32"/>
    </row>
    <row r="8082" spans="1:7" x14ac:dyDescent="0.25">
      <c r="A8082" s="31" t="s">
        <v>1051</v>
      </c>
      <c r="B8082" s="31"/>
      <c r="C8082" s="32">
        <v>150.5</v>
      </c>
      <c r="D8082" s="32">
        <v>0.4</v>
      </c>
      <c r="E8082" s="32">
        <v>0.85</v>
      </c>
      <c r="F8082" s="32">
        <v>1.35</v>
      </c>
      <c r="G8082" s="32">
        <f>PRODUCT(C8082:F8082)</f>
        <v>69.07950000000001</v>
      </c>
    </row>
    <row r="8083" spans="1:7" x14ac:dyDescent="0.25">
      <c r="A8083" s="31" t="s">
        <v>1051</v>
      </c>
      <c r="B8083" s="31"/>
      <c r="C8083" s="32">
        <v>16</v>
      </c>
      <c r="D8083" s="32">
        <v>0.85</v>
      </c>
      <c r="E8083" s="32"/>
      <c r="F8083" s="32">
        <v>1.35</v>
      </c>
      <c r="G8083" s="32">
        <f>PRODUCT(C8083:F8083)</f>
        <v>18.36</v>
      </c>
    </row>
    <row r="8084" spans="1:7" x14ac:dyDescent="0.25">
      <c r="A8084" s="31" t="s">
        <v>1052</v>
      </c>
      <c r="B8084" s="31"/>
      <c r="C8084" s="32">
        <v>150.5</v>
      </c>
      <c r="D8084" s="32">
        <v>0.4</v>
      </c>
      <c r="E8084" s="32">
        <v>0.3</v>
      </c>
      <c r="F8084" s="32">
        <v>-1</v>
      </c>
      <c r="G8084" s="32">
        <f>PRODUCT(C8084:F8084)</f>
        <v>-18.059999999999999</v>
      </c>
    </row>
    <row r="8085" spans="1:7" x14ac:dyDescent="0.25">
      <c r="A8085" s="31" t="s">
        <v>1052</v>
      </c>
      <c r="B8085" s="31"/>
      <c r="C8085" s="32">
        <v>16</v>
      </c>
      <c r="D8085" s="32">
        <v>0.3</v>
      </c>
      <c r="E8085" s="32"/>
      <c r="F8085" s="32">
        <v>-1</v>
      </c>
      <c r="G8085" s="32">
        <f>PRODUCT(C8085:F8085)</f>
        <v>-4.8</v>
      </c>
    </row>
    <row r="8087" spans="1:7" ht="45" customHeight="1" x14ac:dyDescent="0.25">
      <c r="A8087" s="28" t="s">
        <v>2600</v>
      </c>
      <c r="B8087" s="28" t="s">
        <v>1011</v>
      </c>
      <c r="C8087" s="28" t="s">
        <v>102</v>
      </c>
      <c r="D8087" s="29" t="s">
        <v>40</v>
      </c>
      <c r="E8087" s="71" t="s">
        <v>103</v>
      </c>
      <c r="F8087" s="71" t="s">
        <v>103</v>
      </c>
      <c r="G8087" s="30">
        <f>SUM(G8088:G8090)</f>
        <v>15.4305</v>
      </c>
    </row>
    <row r="8088" spans="1:7" x14ac:dyDescent="0.25">
      <c r="A8088" s="31" t="s">
        <v>1048</v>
      </c>
      <c r="B8088" s="31"/>
      <c r="C8088" s="32"/>
      <c r="D8088" s="32"/>
      <c r="E8088" s="32"/>
      <c r="F8088" s="32"/>
      <c r="G8088" s="32"/>
    </row>
    <row r="8089" spans="1:7" x14ac:dyDescent="0.25">
      <c r="A8089" s="31" t="s">
        <v>1049</v>
      </c>
      <c r="B8089" s="31"/>
      <c r="C8089" s="32">
        <v>150.5</v>
      </c>
      <c r="D8089" s="32">
        <v>0.4</v>
      </c>
      <c r="E8089" s="32">
        <v>0.15</v>
      </c>
      <c r="F8089" s="32">
        <v>1.35</v>
      </c>
      <c r="G8089" s="32">
        <f>PRODUCT(C8089:F8089)</f>
        <v>12.1905</v>
      </c>
    </row>
    <row r="8090" spans="1:7" x14ac:dyDescent="0.25">
      <c r="A8090" s="31" t="s">
        <v>1049</v>
      </c>
      <c r="B8090" s="31"/>
      <c r="C8090" s="32">
        <v>16</v>
      </c>
      <c r="D8090" s="32"/>
      <c r="E8090" s="32">
        <v>0.15</v>
      </c>
      <c r="F8090" s="32">
        <v>1.35</v>
      </c>
      <c r="G8090" s="32">
        <f>PRODUCT(C8090:F8090)</f>
        <v>3.24</v>
      </c>
    </row>
    <row r="8092" spans="1:7" ht="45" customHeight="1" x14ac:dyDescent="0.25">
      <c r="A8092" s="28" t="s">
        <v>2601</v>
      </c>
      <c r="B8092" s="28" t="s">
        <v>1011</v>
      </c>
      <c r="C8092" s="28" t="s">
        <v>104</v>
      </c>
      <c r="D8092" s="29" t="s">
        <v>40</v>
      </c>
      <c r="E8092" s="71" t="s">
        <v>105</v>
      </c>
      <c r="F8092" s="71" t="s">
        <v>105</v>
      </c>
      <c r="G8092" s="30">
        <f>SUM(G8093:G8095)</f>
        <v>15.4305</v>
      </c>
    </row>
    <row r="8093" spans="1:7" x14ac:dyDescent="0.25">
      <c r="A8093" s="31" t="s">
        <v>1048</v>
      </c>
      <c r="B8093" s="31"/>
      <c r="C8093" s="32"/>
      <c r="D8093" s="32"/>
      <c r="E8093" s="32"/>
      <c r="F8093" s="32"/>
      <c r="G8093" s="32"/>
    </row>
    <row r="8094" spans="1:7" x14ac:dyDescent="0.25">
      <c r="A8094" s="31" t="s">
        <v>1049</v>
      </c>
      <c r="B8094" s="31"/>
      <c r="C8094" s="32">
        <v>150.5</v>
      </c>
      <c r="D8094" s="32">
        <v>0.4</v>
      </c>
      <c r="E8094" s="32">
        <v>0.15</v>
      </c>
      <c r="F8094" s="32">
        <v>1.35</v>
      </c>
      <c r="G8094" s="32">
        <f>PRODUCT(C8094:F8094)</f>
        <v>12.1905</v>
      </c>
    </row>
    <row r="8095" spans="1:7" x14ac:dyDescent="0.25">
      <c r="A8095" s="31" t="s">
        <v>1049</v>
      </c>
      <c r="B8095" s="31"/>
      <c r="C8095" s="32">
        <v>16</v>
      </c>
      <c r="D8095" s="32"/>
      <c r="E8095" s="32">
        <v>0.15</v>
      </c>
      <c r="F8095" s="32">
        <v>1.35</v>
      </c>
      <c r="G8095" s="32">
        <f>PRODUCT(C8095:F8095)</f>
        <v>3.24</v>
      </c>
    </row>
    <row r="8097" spans="1:7" ht="45" customHeight="1" x14ac:dyDescent="0.25">
      <c r="A8097" s="28" t="s">
        <v>2602</v>
      </c>
      <c r="B8097" s="28" t="s">
        <v>1011</v>
      </c>
      <c r="C8097" s="28" t="s">
        <v>106</v>
      </c>
      <c r="D8097" s="29" t="s">
        <v>40</v>
      </c>
      <c r="E8097" s="71" t="s">
        <v>107</v>
      </c>
      <c r="F8097" s="71" t="s">
        <v>107</v>
      </c>
      <c r="G8097" s="30">
        <f>SUM(G8098:G8098)</f>
        <v>0.5</v>
      </c>
    </row>
    <row r="8098" spans="1:7" x14ac:dyDescent="0.25">
      <c r="A8098" s="31"/>
      <c r="B8098" s="31"/>
      <c r="C8098" s="32">
        <v>0.5</v>
      </c>
      <c r="D8098" s="32"/>
      <c r="E8098" s="32"/>
      <c r="F8098" s="32"/>
      <c r="G8098" s="32">
        <f>PRODUCT(C8098:F8098)</f>
        <v>0.5</v>
      </c>
    </row>
    <row r="8100" spans="1:7" x14ac:dyDescent="0.25">
      <c r="B8100" t="s">
        <v>1009</v>
      </c>
      <c r="C8100" s="26" t="s">
        <v>6</v>
      </c>
      <c r="D8100" s="27" t="s">
        <v>7</v>
      </c>
      <c r="E8100" s="26" t="s">
        <v>8</v>
      </c>
    </row>
    <row r="8101" spans="1:7" x14ac:dyDescent="0.25">
      <c r="B8101" t="s">
        <v>1009</v>
      </c>
      <c r="C8101" s="26" t="s">
        <v>9</v>
      </c>
      <c r="D8101" s="27" t="s">
        <v>596</v>
      </c>
      <c r="E8101" s="26" t="s">
        <v>597</v>
      </c>
    </row>
    <row r="8102" spans="1:7" x14ac:dyDescent="0.25">
      <c r="B8102" t="s">
        <v>1009</v>
      </c>
      <c r="C8102" s="26" t="s">
        <v>11</v>
      </c>
      <c r="D8102" s="27" t="s">
        <v>7</v>
      </c>
      <c r="E8102" s="26" t="s">
        <v>12</v>
      </c>
    </row>
    <row r="8104" spans="1:7" ht="45" customHeight="1" x14ac:dyDescent="0.25">
      <c r="A8104" s="28" t="s">
        <v>2603</v>
      </c>
      <c r="B8104" s="28" t="s">
        <v>1011</v>
      </c>
      <c r="C8104" s="28" t="s">
        <v>14</v>
      </c>
      <c r="D8104" s="29" t="s">
        <v>15</v>
      </c>
      <c r="E8104" s="71" t="s">
        <v>16</v>
      </c>
      <c r="F8104" s="71" t="s">
        <v>16</v>
      </c>
      <c r="G8104" s="30">
        <f>SUM(G8105:G8105)</f>
        <v>120</v>
      </c>
    </row>
    <row r="8105" spans="1:7" x14ac:dyDescent="0.25">
      <c r="A8105" s="31"/>
      <c r="B8105" s="31"/>
      <c r="C8105" s="32">
        <v>120</v>
      </c>
      <c r="D8105" s="32"/>
      <c r="E8105" s="32"/>
      <c r="F8105" s="32"/>
      <c r="G8105" s="32">
        <f>PRODUCT(C8105:F8105)</f>
        <v>120</v>
      </c>
    </row>
    <row r="8107" spans="1:7" ht="45" customHeight="1" x14ac:dyDescent="0.25">
      <c r="A8107" s="28" t="s">
        <v>2604</v>
      </c>
      <c r="B8107" s="28" t="s">
        <v>1011</v>
      </c>
      <c r="C8107" s="28" t="s">
        <v>17</v>
      </c>
      <c r="D8107" s="29" t="s">
        <v>18</v>
      </c>
      <c r="E8107" s="71" t="s">
        <v>19</v>
      </c>
      <c r="F8107" s="71" t="s">
        <v>19</v>
      </c>
      <c r="G8107" s="30">
        <f>SUM(G8108:G8108)</f>
        <v>20</v>
      </c>
    </row>
    <row r="8108" spans="1:7" x14ac:dyDescent="0.25">
      <c r="A8108" s="31"/>
      <c r="B8108" s="31"/>
      <c r="C8108" s="32">
        <v>20</v>
      </c>
      <c r="D8108" s="32"/>
      <c r="E8108" s="32"/>
      <c r="F8108" s="32"/>
      <c r="G8108" s="32">
        <f>PRODUCT(C8108:F8108)</f>
        <v>20</v>
      </c>
    </row>
    <row r="8110" spans="1:7" ht="45" customHeight="1" x14ac:dyDescent="0.25">
      <c r="A8110" s="28" t="s">
        <v>2605</v>
      </c>
      <c r="B8110" s="28" t="s">
        <v>1011</v>
      </c>
      <c r="C8110" s="28" t="s">
        <v>20</v>
      </c>
      <c r="D8110" s="29" t="s">
        <v>18</v>
      </c>
      <c r="E8110" s="71" t="s">
        <v>21</v>
      </c>
      <c r="F8110" s="71" t="s">
        <v>21</v>
      </c>
      <c r="G8110" s="30">
        <f>SUM(G8111:G8111)</f>
        <v>12</v>
      </c>
    </row>
    <row r="8111" spans="1:7" x14ac:dyDescent="0.25">
      <c r="A8111" s="31"/>
      <c r="B8111" s="31"/>
      <c r="C8111" s="32">
        <v>12</v>
      </c>
      <c r="D8111" s="32"/>
      <c r="E8111" s="32"/>
      <c r="F8111" s="32"/>
      <c r="G8111" s="32">
        <f>PRODUCT(C8111:F8111)</f>
        <v>12</v>
      </c>
    </row>
    <row r="8113" spans="1:7" ht="45" customHeight="1" x14ac:dyDescent="0.25">
      <c r="A8113" s="28" t="s">
        <v>2606</v>
      </c>
      <c r="B8113" s="28" t="s">
        <v>1011</v>
      </c>
      <c r="C8113" s="28" t="s">
        <v>22</v>
      </c>
      <c r="D8113" s="29" t="s">
        <v>15</v>
      </c>
      <c r="E8113" s="71" t="s">
        <v>23</v>
      </c>
      <c r="F8113" s="71" t="s">
        <v>23</v>
      </c>
      <c r="G8113" s="30">
        <f>SUM(G8114:G8114)</f>
        <v>258</v>
      </c>
    </row>
    <row r="8114" spans="1:7" x14ac:dyDescent="0.25">
      <c r="A8114" s="31"/>
      <c r="B8114" s="31"/>
      <c r="C8114" s="32">
        <v>258</v>
      </c>
      <c r="D8114" s="32"/>
      <c r="E8114" s="32"/>
      <c r="F8114" s="32"/>
      <c r="G8114" s="32">
        <f>PRODUCT(C8114:F8114)</f>
        <v>258</v>
      </c>
    </row>
    <row r="8116" spans="1:7" ht="45" customHeight="1" x14ac:dyDescent="0.25">
      <c r="A8116" s="28" t="s">
        <v>2607</v>
      </c>
      <c r="B8116" s="28" t="s">
        <v>1011</v>
      </c>
      <c r="C8116" s="28" t="s">
        <v>24</v>
      </c>
      <c r="D8116" s="29" t="s">
        <v>18</v>
      </c>
      <c r="E8116" s="71" t="s">
        <v>25</v>
      </c>
      <c r="F8116" s="71" t="s">
        <v>25</v>
      </c>
      <c r="G8116" s="30">
        <f>SUM(G8117:G8119)</f>
        <v>15</v>
      </c>
    </row>
    <row r="8117" spans="1:7" x14ac:dyDescent="0.25">
      <c r="A8117" s="31" t="s">
        <v>1016</v>
      </c>
      <c r="B8117" s="31"/>
      <c r="C8117" s="32">
        <v>12</v>
      </c>
      <c r="D8117" s="32"/>
      <c r="E8117" s="32"/>
      <c r="F8117" s="32"/>
      <c r="G8117" s="32">
        <f>PRODUCT(C8117:F8117)</f>
        <v>12</v>
      </c>
    </row>
    <row r="8118" spans="1:7" x14ac:dyDescent="0.25">
      <c r="A8118" s="31" t="s">
        <v>1017</v>
      </c>
      <c r="B8118" s="31"/>
      <c r="C8118" s="32">
        <v>2</v>
      </c>
      <c r="D8118" s="32"/>
      <c r="E8118" s="32"/>
      <c r="F8118" s="32"/>
      <c r="G8118" s="32">
        <f>PRODUCT(C8118:F8118)</f>
        <v>2</v>
      </c>
    </row>
    <row r="8119" spans="1:7" x14ac:dyDescent="0.25">
      <c r="A8119" s="31" t="s">
        <v>1018</v>
      </c>
      <c r="B8119" s="31"/>
      <c r="C8119" s="32">
        <v>1</v>
      </c>
      <c r="D8119" s="32"/>
      <c r="E8119" s="32"/>
      <c r="F8119" s="32"/>
      <c r="G8119" s="32">
        <f>PRODUCT(C8119:F8119)</f>
        <v>1</v>
      </c>
    </row>
    <row r="8121" spans="1:7" ht="45" customHeight="1" x14ac:dyDescent="0.25">
      <c r="A8121" s="28" t="s">
        <v>2608</v>
      </c>
      <c r="B8121" s="28" t="s">
        <v>1011</v>
      </c>
      <c r="C8121" s="28" t="s">
        <v>26</v>
      </c>
      <c r="D8121" s="29" t="s">
        <v>18</v>
      </c>
      <c r="E8121" s="71" t="s">
        <v>27</v>
      </c>
      <c r="F8121" s="71" t="s">
        <v>27</v>
      </c>
      <c r="G8121" s="30">
        <f>SUM(G8122:G8123)</f>
        <v>3</v>
      </c>
    </row>
    <row r="8122" spans="1:7" x14ac:dyDescent="0.25">
      <c r="A8122" s="31" t="s">
        <v>1020</v>
      </c>
      <c r="B8122" s="31"/>
      <c r="C8122" s="32">
        <v>2</v>
      </c>
      <c r="D8122" s="32"/>
      <c r="E8122" s="32"/>
      <c r="F8122" s="32"/>
      <c r="G8122" s="32">
        <f>PRODUCT(C8122:F8122)</f>
        <v>2</v>
      </c>
    </row>
    <row r="8123" spans="1:7" x14ac:dyDescent="0.25">
      <c r="A8123" s="31" t="s">
        <v>1021</v>
      </c>
      <c r="B8123" s="31"/>
      <c r="C8123" s="32">
        <v>1</v>
      </c>
      <c r="D8123" s="32"/>
      <c r="E8123" s="32"/>
      <c r="F8123" s="32"/>
      <c r="G8123" s="32">
        <f>PRODUCT(C8123:F8123)</f>
        <v>1</v>
      </c>
    </row>
    <row r="8125" spans="1:7" ht="45" customHeight="1" x14ac:dyDescent="0.25">
      <c r="A8125" s="28" t="s">
        <v>2609</v>
      </c>
      <c r="B8125" s="28" t="s">
        <v>1011</v>
      </c>
      <c r="C8125" s="28" t="s">
        <v>28</v>
      </c>
      <c r="D8125" s="29" t="s">
        <v>18</v>
      </c>
      <c r="E8125" s="71" t="s">
        <v>29</v>
      </c>
      <c r="F8125" s="71" t="s">
        <v>29</v>
      </c>
      <c r="G8125" s="30">
        <f>SUM(G8126:G8128)</f>
        <v>6</v>
      </c>
    </row>
    <row r="8126" spans="1:7" x14ac:dyDescent="0.25">
      <c r="A8126" s="31" t="s">
        <v>1023</v>
      </c>
      <c r="B8126" s="31"/>
      <c r="C8126" s="32">
        <v>1</v>
      </c>
      <c r="D8126" s="32"/>
      <c r="E8126" s="32"/>
      <c r="F8126" s="32"/>
      <c r="G8126" s="32">
        <f>PRODUCT(C8126:F8126)</f>
        <v>1</v>
      </c>
    </row>
    <row r="8127" spans="1:7" x14ac:dyDescent="0.25">
      <c r="A8127" s="31" t="s">
        <v>1024</v>
      </c>
      <c r="B8127" s="31"/>
      <c r="C8127" s="32">
        <v>4</v>
      </c>
      <c r="D8127" s="32"/>
      <c r="E8127" s="32"/>
      <c r="F8127" s="32"/>
      <c r="G8127" s="32">
        <f>PRODUCT(C8127:F8127)</f>
        <v>4</v>
      </c>
    </row>
    <row r="8128" spans="1:7" x14ac:dyDescent="0.25">
      <c r="A8128" s="31" t="s">
        <v>1025</v>
      </c>
      <c r="B8128" s="31"/>
      <c r="C8128" s="32">
        <v>1</v>
      </c>
      <c r="D8128" s="32"/>
      <c r="E8128" s="32"/>
      <c r="F8128" s="32"/>
      <c r="G8128" s="32">
        <f>PRODUCT(C8128:F8128)</f>
        <v>1</v>
      </c>
    </row>
    <row r="8130" spans="1:7" ht="45" customHeight="1" x14ac:dyDescent="0.25">
      <c r="A8130" s="28" t="s">
        <v>2610</v>
      </c>
      <c r="B8130" s="28" t="s">
        <v>1011</v>
      </c>
      <c r="C8130" s="28" t="s">
        <v>30</v>
      </c>
      <c r="D8130" s="29" t="s">
        <v>31</v>
      </c>
      <c r="E8130" s="71" t="s">
        <v>32</v>
      </c>
      <c r="F8130" s="71" t="s">
        <v>32</v>
      </c>
      <c r="G8130" s="30">
        <f>SUM(G8131:G8131)</f>
        <v>32</v>
      </c>
    </row>
    <row r="8131" spans="1:7" x14ac:dyDescent="0.25">
      <c r="A8131" s="31"/>
      <c r="B8131" s="31"/>
      <c r="C8131" s="32">
        <v>32</v>
      </c>
      <c r="D8131" s="32"/>
      <c r="E8131" s="32"/>
      <c r="F8131" s="32"/>
      <c r="G8131" s="32">
        <f>PRODUCT(C8131:F8131)</f>
        <v>32</v>
      </c>
    </row>
    <row r="8133" spans="1:7" ht="45" customHeight="1" x14ac:dyDescent="0.25">
      <c r="A8133" s="28" t="s">
        <v>2611</v>
      </c>
      <c r="B8133" s="28" t="s">
        <v>1011</v>
      </c>
      <c r="C8133" s="28" t="s">
        <v>33</v>
      </c>
      <c r="D8133" s="29" t="s">
        <v>31</v>
      </c>
      <c r="E8133" s="71" t="s">
        <v>34</v>
      </c>
      <c r="F8133" s="71" t="s">
        <v>34</v>
      </c>
      <c r="G8133" s="30">
        <f>SUM(G8134:G8134)</f>
        <v>32</v>
      </c>
    </row>
    <row r="8134" spans="1:7" x14ac:dyDescent="0.25">
      <c r="A8134" s="31"/>
      <c r="B8134" s="31"/>
      <c r="C8134" s="32">
        <v>32</v>
      </c>
      <c r="D8134" s="32"/>
      <c r="E8134" s="32"/>
      <c r="F8134" s="32"/>
      <c r="G8134" s="32">
        <f>PRODUCT(C8134:F8134)</f>
        <v>32</v>
      </c>
    </row>
    <row r="8136" spans="1:7" x14ac:dyDescent="0.25">
      <c r="B8136" t="s">
        <v>1009</v>
      </c>
      <c r="C8136" s="26" t="s">
        <v>6</v>
      </c>
      <c r="D8136" s="27" t="s">
        <v>7</v>
      </c>
      <c r="E8136" s="26" t="s">
        <v>8</v>
      </c>
    </row>
    <row r="8137" spans="1:7" x14ac:dyDescent="0.25">
      <c r="B8137" t="s">
        <v>1009</v>
      </c>
      <c r="C8137" s="26" t="s">
        <v>9</v>
      </c>
      <c r="D8137" s="27" t="s">
        <v>596</v>
      </c>
      <c r="E8137" s="26" t="s">
        <v>597</v>
      </c>
    </row>
    <row r="8138" spans="1:7" x14ac:dyDescent="0.25">
      <c r="B8138" t="s">
        <v>1009</v>
      </c>
      <c r="C8138" s="26" t="s">
        <v>11</v>
      </c>
      <c r="D8138" s="27" t="s">
        <v>36</v>
      </c>
      <c r="E8138" s="26" t="s">
        <v>37</v>
      </c>
    </row>
    <row r="8140" spans="1:7" ht="45" customHeight="1" x14ac:dyDescent="0.25">
      <c r="A8140" s="28" t="s">
        <v>2612</v>
      </c>
      <c r="B8140" s="28" t="s">
        <v>1011</v>
      </c>
      <c r="C8140" s="28" t="s">
        <v>39</v>
      </c>
      <c r="D8140" s="29" t="s">
        <v>40</v>
      </c>
      <c r="E8140" s="71" t="s">
        <v>41</v>
      </c>
      <c r="F8140" s="71" t="s">
        <v>41</v>
      </c>
      <c r="G8140" s="30">
        <f>SUM(G8141:G8141)</f>
        <v>6</v>
      </c>
    </row>
    <row r="8141" spans="1:7" x14ac:dyDescent="0.25">
      <c r="A8141" s="31"/>
      <c r="B8141" s="31"/>
      <c r="C8141" s="32">
        <v>6</v>
      </c>
      <c r="D8141" s="32"/>
      <c r="E8141" s="32"/>
      <c r="F8141" s="32"/>
      <c r="G8141" s="32">
        <f>PRODUCT(C8141:F8141)</f>
        <v>6</v>
      </c>
    </row>
    <row r="8143" spans="1:7" x14ac:dyDescent="0.25">
      <c r="B8143" t="s">
        <v>1009</v>
      </c>
      <c r="C8143" s="26" t="s">
        <v>6</v>
      </c>
      <c r="D8143" s="27" t="s">
        <v>7</v>
      </c>
      <c r="E8143" s="26" t="s">
        <v>8</v>
      </c>
    </row>
    <row r="8144" spans="1:7" x14ac:dyDescent="0.25">
      <c r="B8144" t="s">
        <v>1009</v>
      </c>
      <c r="C8144" s="26" t="s">
        <v>9</v>
      </c>
      <c r="D8144" s="27" t="s">
        <v>596</v>
      </c>
      <c r="E8144" s="26" t="s">
        <v>597</v>
      </c>
    </row>
    <row r="8145" spans="1:7" x14ac:dyDescent="0.25">
      <c r="B8145" t="s">
        <v>1009</v>
      </c>
      <c r="C8145" s="26" t="s">
        <v>11</v>
      </c>
      <c r="D8145" s="27" t="s">
        <v>42</v>
      </c>
      <c r="E8145" s="26" t="s">
        <v>43</v>
      </c>
    </row>
    <row r="8147" spans="1:7" ht="45" customHeight="1" x14ac:dyDescent="0.25">
      <c r="A8147" s="28" t="s">
        <v>2613</v>
      </c>
      <c r="B8147" s="28" t="s">
        <v>1011</v>
      </c>
      <c r="C8147" s="28" t="s">
        <v>45</v>
      </c>
      <c r="D8147" s="29" t="s">
        <v>31</v>
      </c>
      <c r="E8147" s="71" t="s">
        <v>46</v>
      </c>
      <c r="F8147" s="71" t="s">
        <v>46</v>
      </c>
      <c r="G8147" s="30">
        <f>SUM(G8148:G8148)</f>
        <v>51.6</v>
      </c>
    </row>
    <row r="8148" spans="1:7" x14ac:dyDescent="0.25">
      <c r="A8148" s="31"/>
      <c r="B8148" s="31"/>
      <c r="C8148" s="32">
        <v>129</v>
      </c>
      <c r="D8148" s="32">
        <v>0.4</v>
      </c>
      <c r="E8148" s="32"/>
      <c r="F8148" s="32"/>
      <c r="G8148" s="32">
        <f>PRODUCT(C8148:F8148)</f>
        <v>51.6</v>
      </c>
    </row>
    <row r="8150" spans="1:7" ht="45" customHeight="1" x14ac:dyDescent="0.25">
      <c r="A8150" s="28" t="s">
        <v>2614</v>
      </c>
      <c r="B8150" s="28" t="s">
        <v>1011</v>
      </c>
      <c r="C8150" s="28" t="s">
        <v>47</v>
      </c>
      <c r="D8150" s="29" t="s">
        <v>31</v>
      </c>
      <c r="E8150" s="71" t="s">
        <v>48</v>
      </c>
      <c r="F8150" s="71" t="s">
        <v>48</v>
      </c>
      <c r="G8150" s="30">
        <f>SUM(G8151:G8151)</f>
        <v>14</v>
      </c>
    </row>
    <row r="8151" spans="1:7" x14ac:dyDescent="0.25">
      <c r="A8151" s="31"/>
      <c r="B8151" s="31"/>
      <c r="C8151" s="32">
        <v>14</v>
      </c>
      <c r="D8151" s="32"/>
      <c r="E8151" s="32"/>
      <c r="F8151" s="32"/>
      <c r="G8151" s="32">
        <f>PRODUCT(C8151:F8151)</f>
        <v>14</v>
      </c>
    </row>
    <row r="8153" spans="1:7" x14ac:dyDescent="0.25">
      <c r="B8153" t="s">
        <v>1009</v>
      </c>
      <c r="C8153" s="26" t="s">
        <v>6</v>
      </c>
      <c r="D8153" s="27" t="s">
        <v>7</v>
      </c>
      <c r="E8153" s="26" t="s">
        <v>8</v>
      </c>
    </row>
    <row r="8154" spans="1:7" x14ac:dyDescent="0.25">
      <c r="B8154" t="s">
        <v>1009</v>
      </c>
      <c r="C8154" s="26" t="s">
        <v>9</v>
      </c>
      <c r="D8154" s="27" t="s">
        <v>596</v>
      </c>
      <c r="E8154" s="26" t="s">
        <v>597</v>
      </c>
    </row>
    <row r="8155" spans="1:7" x14ac:dyDescent="0.25">
      <c r="B8155" t="s">
        <v>1009</v>
      </c>
      <c r="C8155" s="26" t="s">
        <v>11</v>
      </c>
      <c r="D8155" s="27" t="s">
        <v>53</v>
      </c>
      <c r="E8155" s="26" t="s">
        <v>54</v>
      </c>
    </row>
    <row r="8157" spans="1:7" ht="45" customHeight="1" x14ac:dyDescent="0.25">
      <c r="A8157" s="28" t="s">
        <v>2615</v>
      </c>
      <c r="B8157" s="28" t="s">
        <v>1011</v>
      </c>
      <c r="C8157" s="28" t="s">
        <v>56</v>
      </c>
      <c r="D8157" s="29" t="s">
        <v>40</v>
      </c>
      <c r="E8157" s="71" t="s">
        <v>57</v>
      </c>
      <c r="F8157" s="71" t="s">
        <v>57</v>
      </c>
      <c r="G8157" s="30">
        <f>SUM(G8158:G8158)</f>
        <v>43.86</v>
      </c>
    </row>
    <row r="8158" spans="1:7" x14ac:dyDescent="0.25">
      <c r="A8158" s="31"/>
      <c r="B8158" s="31"/>
      <c r="C8158" s="32">
        <v>129</v>
      </c>
      <c r="D8158" s="32">
        <v>0.4</v>
      </c>
      <c r="E8158" s="32">
        <v>0.85</v>
      </c>
      <c r="F8158" s="32"/>
      <c r="G8158" s="32">
        <f>PRODUCT(C8158:F8158)</f>
        <v>43.86</v>
      </c>
    </row>
    <row r="8160" spans="1:7" ht="45" customHeight="1" x14ac:dyDescent="0.25">
      <c r="A8160" s="28" t="s">
        <v>2616</v>
      </c>
      <c r="B8160" s="28" t="s">
        <v>1011</v>
      </c>
      <c r="C8160" s="28" t="s">
        <v>58</v>
      </c>
      <c r="D8160" s="29" t="s">
        <v>40</v>
      </c>
      <c r="E8160" s="71" t="s">
        <v>59</v>
      </c>
      <c r="F8160" s="71" t="s">
        <v>59</v>
      </c>
      <c r="G8160" s="30">
        <f>SUM(G8161:G8161)</f>
        <v>11.9</v>
      </c>
    </row>
    <row r="8161" spans="1:7" x14ac:dyDescent="0.25">
      <c r="A8161" s="31"/>
      <c r="B8161" s="31"/>
      <c r="C8161" s="32">
        <v>14</v>
      </c>
      <c r="D8161" s="32">
        <v>0.85</v>
      </c>
      <c r="E8161" s="32"/>
      <c r="F8161" s="32"/>
      <c r="G8161" s="32">
        <f>PRODUCT(C8161:F8161)</f>
        <v>11.9</v>
      </c>
    </row>
    <row r="8163" spans="1:7" ht="45" customHeight="1" x14ac:dyDescent="0.25">
      <c r="A8163" s="28" t="s">
        <v>2617</v>
      </c>
      <c r="B8163" s="28" t="s">
        <v>1011</v>
      </c>
      <c r="C8163" s="28" t="s">
        <v>60</v>
      </c>
      <c r="D8163" s="29" t="s">
        <v>40</v>
      </c>
      <c r="E8163" s="71" t="s">
        <v>61</v>
      </c>
      <c r="F8163" s="71" t="s">
        <v>61</v>
      </c>
      <c r="G8163" s="30">
        <f>SUM(G8164:G8164)</f>
        <v>28.380000000000003</v>
      </c>
    </row>
    <row r="8164" spans="1:7" x14ac:dyDescent="0.25">
      <c r="A8164" s="31"/>
      <c r="B8164" s="31"/>
      <c r="C8164" s="32">
        <v>129</v>
      </c>
      <c r="D8164" s="32">
        <v>0.4</v>
      </c>
      <c r="E8164" s="32">
        <v>0.55000000000000004</v>
      </c>
      <c r="F8164" s="32"/>
      <c r="G8164" s="32">
        <f>PRODUCT(C8164:F8164)</f>
        <v>28.380000000000003</v>
      </c>
    </row>
    <row r="8166" spans="1:7" ht="45" customHeight="1" x14ac:dyDescent="0.25">
      <c r="A8166" s="28" t="s">
        <v>2618</v>
      </c>
      <c r="B8166" s="28" t="s">
        <v>1011</v>
      </c>
      <c r="C8166" s="28" t="s">
        <v>62</v>
      </c>
      <c r="D8166" s="29" t="s">
        <v>40</v>
      </c>
      <c r="E8166" s="71" t="s">
        <v>63</v>
      </c>
      <c r="F8166" s="71" t="s">
        <v>63</v>
      </c>
      <c r="G8166" s="30">
        <f>SUM(G8167:G8167)</f>
        <v>7.7000000000000011</v>
      </c>
    </row>
    <row r="8167" spans="1:7" x14ac:dyDescent="0.25">
      <c r="A8167" s="31"/>
      <c r="B8167" s="31"/>
      <c r="C8167" s="32">
        <v>14</v>
      </c>
      <c r="D8167" s="32">
        <v>0.55000000000000004</v>
      </c>
      <c r="E8167" s="32"/>
      <c r="F8167" s="32"/>
      <c r="G8167" s="32">
        <f>PRODUCT(C8167:F8167)</f>
        <v>7.7000000000000011</v>
      </c>
    </row>
    <row r="8169" spans="1:7" ht="45" customHeight="1" x14ac:dyDescent="0.25">
      <c r="A8169" s="28" t="s">
        <v>2619</v>
      </c>
      <c r="B8169" s="28" t="s">
        <v>1011</v>
      </c>
      <c r="C8169" s="28" t="s">
        <v>64</v>
      </c>
      <c r="D8169" s="29" t="s">
        <v>40</v>
      </c>
      <c r="E8169" s="71" t="s">
        <v>65</v>
      </c>
      <c r="F8169" s="71" t="s">
        <v>65</v>
      </c>
      <c r="G8169" s="30">
        <f>SUM(G8170:G8170)</f>
        <v>15.48</v>
      </c>
    </row>
    <row r="8170" spans="1:7" x14ac:dyDescent="0.25">
      <c r="A8170" s="31"/>
      <c r="B8170" s="31"/>
      <c r="C8170" s="32">
        <v>129</v>
      </c>
      <c r="D8170" s="32">
        <v>0.4</v>
      </c>
      <c r="E8170" s="32">
        <v>0.3</v>
      </c>
      <c r="F8170" s="32"/>
      <c r="G8170" s="32">
        <f>PRODUCT(C8170:F8170)</f>
        <v>15.48</v>
      </c>
    </row>
    <row r="8172" spans="1:7" ht="45" customHeight="1" x14ac:dyDescent="0.25">
      <c r="A8172" s="28" t="s">
        <v>2620</v>
      </c>
      <c r="B8172" s="28" t="s">
        <v>1011</v>
      </c>
      <c r="C8172" s="28" t="s">
        <v>66</v>
      </c>
      <c r="D8172" s="29" t="s">
        <v>40</v>
      </c>
      <c r="E8172" s="71" t="s">
        <v>67</v>
      </c>
      <c r="F8172" s="71" t="s">
        <v>67</v>
      </c>
      <c r="G8172" s="30">
        <f>SUM(G8173:G8173)</f>
        <v>4.32</v>
      </c>
    </row>
    <row r="8173" spans="1:7" x14ac:dyDescent="0.25">
      <c r="A8173" s="31"/>
      <c r="B8173" s="31"/>
      <c r="C8173" s="32">
        <v>14.4</v>
      </c>
      <c r="D8173" s="32">
        <v>0.3</v>
      </c>
      <c r="E8173" s="32"/>
      <c r="F8173" s="32"/>
      <c r="G8173" s="32">
        <f>PRODUCT(C8173:F8173)</f>
        <v>4.32</v>
      </c>
    </row>
    <row r="8175" spans="1:7" x14ac:dyDescent="0.25">
      <c r="B8175" t="s">
        <v>1009</v>
      </c>
      <c r="C8175" s="26" t="s">
        <v>6</v>
      </c>
      <c r="D8175" s="27" t="s">
        <v>7</v>
      </c>
      <c r="E8175" s="26" t="s">
        <v>8</v>
      </c>
    </row>
    <row r="8176" spans="1:7" x14ac:dyDescent="0.25">
      <c r="B8176" t="s">
        <v>1009</v>
      </c>
      <c r="C8176" s="26" t="s">
        <v>9</v>
      </c>
      <c r="D8176" s="27" t="s">
        <v>596</v>
      </c>
      <c r="E8176" s="26" t="s">
        <v>597</v>
      </c>
    </row>
    <row r="8177" spans="1:7" x14ac:dyDescent="0.25">
      <c r="B8177" t="s">
        <v>1009</v>
      </c>
      <c r="C8177" s="26" t="s">
        <v>11</v>
      </c>
      <c r="D8177" s="27" t="s">
        <v>68</v>
      </c>
      <c r="E8177" s="26" t="s">
        <v>69</v>
      </c>
    </row>
    <row r="8179" spans="1:7" ht="45" customHeight="1" x14ac:dyDescent="0.25">
      <c r="A8179" s="28" t="s">
        <v>2621</v>
      </c>
      <c r="B8179" s="28" t="s">
        <v>1011</v>
      </c>
      <c r="C8179" s="28" t="s">
        <v>559</v>
      </c>
      <c r="D8179" s="29" t="s">
        <v>15</v>
      </c>
      <c r="E8179" s="71" t="s">
        <v>560</v>
      </c>
      <c r="F8179" s="71" t="s">
        <v>560</v>
      </c>
      <c r="G8179" s="30">
        <f>SUM(G8180:G8180)</f>
        <v>129</v>
      </c>
    </row>
    <row r="8180" spans="1:7" x14ac:dyDescent="0.25">
      <c r="A8180" s="31"/>
      <c r="B8180" s="31"/>
      <c r="C8180" s="32">
        <v>129</v>
      </c>
      <c r="D8180" s="32"/>
      <c r="E8180" s="32"/>
      <c r="F8180" s="32"/>
      <c r="G8180" s="32">
        <f>PRODUCT(C8180:F8180)</f>
        <v>129</v>
      </c>
    </row>
    <row r="8182" spans="1:7" ht="45" customHeight="1" x14ac:dyDescent="0.25">
      <c r="A8182" s="28" t="s">
        <v>2622</v>
      </c>
      <c r="B8182" s="28" t="s">
        <v>1011</v>
      </c>
      <c r="C8182" s="28" t="s">
        <v>73</v>
      </c>
      <c r="D8182" s="29" t="s">
        <v>18</v>
      </c>
      <c r="E8182" s="71" t="s">
        <v>74</v>
      </c>
      <c r="F8182" s="71" t="s">
        <v>74</v>
      </c>
      <c r="G8182" s="30">
        <f>SUM(G8183:G8183)</f>
        <v>4</v>
      </c>
    </row>
    <row r="8183" spans="1:7" x14ac:dyDescent="0.25">
      <c r="A8183" s="31"/>
      <c r="B8183" s="31"/>
      <c r="C8183" s="32">
        <v>4</v>
      </c>
      <c r="D8183" s="32"/>
      <c r="E8183" s="32"/>
      <c r="F8183" s="32"/>
      <c r="G8183" s="32">
        <f>PRODUCT(C8183:F8183)</f>
        <v>4</v>
      </c>
    </row>
    <row r="8185" spans="1:7" ht="45" customHeight="1" x14ac:dyDescent="0.25">
      <c r="A8185" s="28" t="s">
        <v>2623</v>
      </c>
      <c r="B8185" s="28" t="s">
        <v>1011</v>
      </c>
      <c r="C8185" s="28" t="s">
        <v>75</v>
      </c>
      <c r="D8185" s="29" t="s">
        <v>15</v>
      </c>
      <c r="E8185" s="71" t="s">
        <v>76</v>
      </c>
      <c r="F8185" s="71" t="s">
        <v>76</v>
      </c>
      <c r="G8185" s="30">
        <f>SUM(G8186:G8186)</f>
        <v>129</v>
      </c>
    </row>
    <row r="8186" spans="1:7" x14ac:dyDescent="0.25">
      <c r="A8186" s="31"/>
      <c r="B8186" s="31"/>
      <c r="C8186" s="32">
        <v>129</v>
      </c>
      <c r="D8186" s="32"/>
      <c r="E8186" s="32"/>
      <c r="F8186" s="32"/>
      <c r="G8186" s="32">
        <f>PRODUCT(C8186:F8186)</f>
        <v>129</v>
      </c>
    </row>
    <row r="8188" spans="1:7" ht="45" customHeight="1" x14ac:dyDescent="0.25">
      <c r="A8188" s="28" t="s">
        <v>2624</v>
      </c>
      <c r="B8188" s="28" t="s">
        <v>1011</v>
      </c>
      <c r="C8188" s="28" t="s">
        <v>389</v>
      </c>
      <c r="D8188" s="29" t="s">
        <v>18</v>
      </c>
      <c r="E8188" s="71" t="s">
        <v>390</v>
      </c>
      <c r="F8188" s="71" t="s">
        <v>390</v>
      </c>
      <c r="G8188" s="30">
        <f>SUM(G8189:G8189)</f>
        <v>1</v>
      </c>
    </row>
    <row r="8189" spans="1:7" x14ac:dyDescent="0.25">
      <c r="A8189" s="31"/>
      <c r="B8189" s="31"/>
      <c r="C8189" s="32">
        <v>1</v>
      </c>
      <c r="D8189" s="32"/>
      <c r="E8189" s="32"/>
      <c r="F8189" s="32"/>
      <c r="G8189" s="32">
        <f>PRODUCT(C8189:F8189)</f>
        <v>1</v>
      </c>
    </row>
    <row r="8191" spans="1:7" ht="45" customHeight="1" x14ac:dyDescent="0.25">
      <c r="A8191" s="28" t="s">
        <v>2625</v>
      </c>
      <c r="B8191" s="28" t="s">
        <v>1011</v>
      </c>
      <c r="C8191" s="28" t="s">
        <v>391</v>
      </c>
      <c r="D8191" s="29" t="s">
        <v>18</v>
      </c>
      <c r="E8191" s="71" t="s">
        <v>392</v>
      </c>
      <c r="F8191" s="71" t="s">
        <v>392</v>
      </c>
      <c r="G8191" s="30">
        <f>SUM(G8192:G8192)</f>
        <v>1</v>
      </c>
    </row>
    <row r="8192" spans="1:7" x14ac:dyDescent="0.25">
      <c r="A8192" s="31"/>
      <c r="B8192" s="31"/>
      <c r="C8192" s="32">
        <v>1</v>
      </c>
      <c r="D8192" s="32"/>
      <c r="E8192" s="32"/>
      <c r="F8192" s="32"/>
      <c r="G8192" s="32">
        <f>PRODUCT(C8192:F8192)</f>
        <v>1</v>
      </c>
    </row>
    <row r="8194" spans="1:7" x14ac:dyDescent="0.25">
      <c r="B8194" t="s">
        <v>1009</v>
      </c>
      <c r="C8194" s="26" t="s">
        <v>6</v>
      </c>
      <c r="D8194" s="27" t="s">
        <v>7</v>
      </c>
      <c r="E8194" s="26" t="s">
        <v>8</v>
      </c>
    </row>
    <row r="8195" spans="1:7" x14ac:dyDescent="0.25">
      <c r="B8195" t="s">
        <v>1009</v>
      </c>
      <c r="C8195" s="26" t="s">
        <v>9</v>
      </c>
      <c r="D8195" s="27" t="s">
        <v>596</v>
      </c>
      <c r="E8195" s="26" t="s">
        <v>597</v>
      </c>
    </row>
    <row r="8196" spans="1:7" x14ac:dyDescent="0.25">
      <c r="B8196" t="s">
        <v>1009</v>
      </c>
      <c r="C8196" s="26" t="s">
        <v>11</v>
      </c>
      <c r="D8196" s="27" t="s">
        <v>79</v>
      </c>
      <c r="E8196" s="26" t="s">
        <v>85</v>
      </c>
    </row>
    <row r="8198" spans="1:7" ht="45" customHeight="1" x14ac:dyDescent="0.25">
      <c r="A8198" s="28" t="s">
        <v>2626</v>
      </c>
      <c r="B8198" s="28" t="s">
        <v>1011</v>
      </c>
      <c r="C8198" s="28" t="s">
        <v>87</v>
      </c>
      <c r="D8198" s="29" t="s">
        <v>31</v>
      </c>
      <c r="E8198" s="71" t="s">
        <v>88</v>
      </c>
      <c r="F8198" s="71" t="s">
        <v>88</v>
      </c>
      <c r="G8198" s="30">
        <f>SUM(G8199:G8200)</f>
        <v>65.599999999999994</v>
      </c>
    </row>
    <row r="8199" spans="1:7" x14ac:dyDescent="0.25">
      <c r="A8199" s="31"/>
      <c r="B8199" s="31"/>
      <c r="C8199" s="32">
        <v>129</v>
      </c>
      <c r="D8199" s="32">
        <v>0.4</v>
      </c>
      <c r="E8199" s="32"/>
      <c r="F8199" s="32"/>
      <c r="G8199" s="32">
        <f>PRODUCT(C8199:F8199)</f>
        <v>51.6</v>
      </c>
    </row>
    <row r="8200" spans="1:7" x14ac:dyDescent="0.25">
      <c r="A8200" s="31"/>
      <c r="B8200" s="31"/>
      <c r="C8200" s="32">
        <v>14</v>
      </c>
      <c r="D8200" s="32"/>
      <c r="E8200" s="32"/>
      <c r="F8200" s="32"/>
      <c r="G8200" s="32">
        <f>PRODUCT(C8200:F8200)</f>
        <v>14</v>
      </c>
    </row>
    <row r="8202" spans="1:7" ht="45" customHeight="1" x14ac:dyDescent="0.25">
      <c r="A8202" s="28" t="s">
        <v>2627</v>
      </c>
      <c r="B8202" s="28" t="s">
        <v>1011</v>
      </c>
      <c r="C8202" s="28" t="s">
        <v>89</v>
      </c>
      <c r="D8202" s="29" t="s">
        <v>40</v>
      </c>
      <c r="E8202" s="71" t="s">
        <v>90</v>
      </c>
      <c r="F8202" s="71" t="s">
        <v>90</v>
      </c>
      <c r="G8202" s="30">
        <f>SUM(G8203:G8204)</f>
        <v>6.5600000000000005</v>
      </c>
    </row>
    <row r="8203" spans="1:7" x14ac:dyDescent="0.25">
      <c r="A8203" s="31"/>
      <c r="B8203" s="31"/>
      <c r="C8203" s="32">
        <v>129</v>
      </c>
      <c r="D8203" s="32">
        <v>0.4</v>
      </c>
      <c r="E8203" s="32">
        <v>0.1</v>
      </c>
      <c r="F8203" s="32"/>
      <c r="G8203" s="32">
        <f>PRODUCT(C8203:F8203)</f>
        <v>5.16</v>
      </c>
    </row>
    <row r="8204" spans="1:7" x14ac:dyDescent="0.25">
      <c r="A8204" s="31"/>
      <c r="B8204" s="31"/>
      <c r="C8204" s="32">
        <v>14</v>
      </c>
      <c r="D8204" s="32"/>
      <c r="E8204" s="32">
        <v>0.1</v>
      </c>
      <c r="F8204" s="32"/>
      <c r="G8204" s="32">
        <f>PRODUCT(C8204:F8204)</f>
        <v>1.4000000000000001</v>
      </c>
    </row>
    <row r="8206" spans="1:7" x14ac:dyDescent="0.25">
      <c r="B8206" t="s">
        <v>1009</v>
      </c>
      <c r="C8206" s="26" t="s">
        <v>6</v>
      </c>
      <c r="D8206" s="27" t="s">
        <v>7</v>
      </c>
      <c r="E8206" s="26" t="s">
        <v>8</v>
      </c>
    </row>
    <row r="8207" spans="1:7" x14ac:dyDescent="0.25">
      <c r="B8207" t="s">
        <v>1009</v>
      </c>
      <c r="C8207" s="26" t="s">
        <v>9</v>
      </c>
      <c r="D8207" s="27" t="s">
        <v>596</v>
      </c>
      <c r="E8207" s="26" t="s">
        <v>597</v>
      </c>
    </row>
    <row r="8208" spans="1:7" x14ac:dyDescent="0.25">
      <c r="B8208" t="s">
        <v>1009</v>
      </c>
      <c r="C8208" s="26" t="s">
        <v>11</v>
      </c>
      <c r="D8208" s="27" t="s">
        <v>84</v>
      </c>
      <c r="E8208" s="26" t="s">
        <v>94</v>
      </c>
    </row>
    <row r="8210" spans="1:7" ht="45" customHeight="1" x14ac:dyDescent="0.25">
      <c r="A8210" s="28" t="s">
        <v>2628</v>
      </c>
      <c r="B8210" s="28" t="s">
        <v>1011</v>
      </c>
      <c r="C8210" s="28" t="s">
        <v>96</v>
      </c>
      <c r="D8210" s="29" t="s">
        <v>40</v>
      </c>
      <c r="E8210" s="71" t="s">
        <v>97</v>
      </c>
      <c r="F8210" s="71" t="s">
        <v>97</v>
      </c>
      <c r="G8210" s="30">
        <f>SUM(G8211:G8217)</f>
        <v>68.88</v>
      </c>
    </row>
    <row r="8211" spans="1:7" x14ac:dyDescent="0.25">
      <c r="A8211" s="31" t="s">
        <v>1048</v>
      </c>
      <c r="B8211" s="31"/>
      <c r="C8211" s="32"/>
      <c r="D8211" s="32"/>
      <c r="E8211" s="32"/>
      <c r="F8211" s="32"/>
      <c r="G8211" s="32"/>
    </row>
    <row r="8212" spans="1:7" x14ac:dyDescent="0.25">
      <c r="A8212" s="31" t="s">
        <v>1049</v>
      </c>
      <c r="B8212" s="31"/>
      <c r="C8212" s="32">
        <v>129</v>
      </c>
      <c r="D8212" s="32">
        <v>0.4</v>
      </c>
      <c r="E8212" s="32">
        <v>0.15</v>
      </c>
      <c r="F8212" s="32">
        <v>1.35</v>
      </c>
      <c r="G8212" s="32">
        <f t="shared" ref="G8212:G8217" si="91">PRODUCT(C8212:F8212)</f>
        <v>10.449000000000002</v>
      </c>
    </row>
    <row r="8213" spans="1:7" x14ac:dyDescent="0.25">
      <c r="A8213" s="31" t="s">
        <v>1049</v>
      </c>
      <c r="B8213" s="31"/>
      <c r="C8213" s="32">
        <v>14</v>
      </c>
      <c r="D8213" s="32"/>
      <c r="E8213" s="32">
        <v>0.15</v>
      </c>
      <c r="F8213" s="32">
        <v>1.35</v>
      </c>
      <c r="G8213" s="32">
        <f t="shared" si="91"/>
        <v>2.8350000000000004</v>
      </c>
    </row>
    <row r="8214" spans="1:7" x14ac:dyDescent="0.25">
      <c r="A8214" s="31" t="s">
        <v>1051</v>
      </c>
      <c r="B8214" s="31"/>
      <c r="C8214" s="32">
        <v>129</v>
      </c>
      <c r="D8214" s="32">
        <v>0.4</v>
      </c>
      <c r="E8214" s="32">
        <v>0.85</v>
      </c>
      <c r="F8214" s="32">
        <v>1.35</v>
      </c>
      <c r="G8214" s="32">
        <f t="shared" si="91"/>
        <v>59.211000000000006</v>
      </c>
    </row>
    <row r="8215" spans="1:7" x14ac:dyDescent="0.25">
      <c r="A8215" s="31" t="s">
        <v>1051</v>
      </c>
      <c r="B8215" s="31"/>
      <c r="C8215" s="32">
        <v>14</v>
      </c>
      <c r="D8215" s="32">
        <v>0.85</v>
      </c>
      <c r="E8215" s="32"/>
      <c r="F8215" s="32">
        <v>1.35</v>
      </c>
      <c r="G8215" s="32">
        <f t="shared" si="91"/>
        <v>16.065000000000001</v>
      </c>
    </row>
    <row r="8216" spans="1:7" x14ac:dyDescent="0.25">
      <c r="A8216" s="31" t="s">
        <v>1052</v>
      </c>
      <c r="B8216" s="31"/>
      <c r="C8216" s="32">
        <v>129</v>
      </c>
      <c r="D8216" s="32">
        <v>0.4</v>
      </c>
      <c r="E8216" s="32">
        <v>0.3</v>
      </c>
      <c r="F8216" s="32">
        <v>-1</v>
      </c>
      <c r="G8216" s="32">
        <f t="shared" si="91"/>
        <v>-15.48</v>
      </c>
    </row>
    <row r="8217" spans="1:7" x14ac:dyDescent="0.25">
      <c r="A8217" s="31" t="s">
        <v>1052</v>
      </c>
      <c r="B8217" s="31"/>
      <c r="C8217" s="32">
        <v>14</v>
      </c>
      <c r="D8217" s="32">
        <v>0.3</v>
      </c>
      <c r="E8217" s="32"/>
      <c r="F8217" s="32">
        <v>-1</v>
      </c>
      <c r="G8217" s="32">
        <f t="shared" si="91"/>
        <v>-4.2</v>
      </c>
    </row>
    <row r="8219" spans="1:7" ht="45" customHeight="1" x14ac:dyDescent="0.25">
      <c r="A8219" s="28" t="s">
        <v>2629</v>
      </c>
      <c r="B8219" s="28" t="s">
        <v>1011</v>
      </c>
      <c r="C8219" s="28" t="s">
        <v>98</v>
      </c>
      <c r="D8219" s="29" t="s">
        <v>40</v>
      </c>
      <c r="E8219" s="71" t="s">
        <v>99</v>
      </c>
      <c r="F8219" s="71" t="s">
        <v>99</v>
      </c>
      <c r="G8219" s="30">
        <f>SUM(G8220:G8224)</f>
        <v>55.596000000000004</v>
      </c>
    </row>
    <row r="8220" spans="1:7" x14ac:dyDescent="0.25">
      <c r="A8220" s="31" t="s">
        <v>1048</v>
      </c>
      <c r="B8220" s="31"/>
      <c r="C8220" s="32"/>
      <c r="D8220" s="32"/>
      <c r="E8220" s="32"/>
      <c r="F8220" s="32"/>
      <c r="G8220" s="32"/>
    </row>
    <row r="8221" spans="1:7" x14ac:dyDescent="0.25">
      <c r="A8221" s="31" t="s">
        <v>1051</v>
      </c>
      <c r="B8221" s="31"/>
      <c r="C8221" s="32">
        <v>129</v>
      </c>
      <c r="D8221" s="32">
        <v>0.4</v>
      </c>
      <c r="E8221" s="32">
        <v>0.85</v>
      </c>
      <c r="F8221" s="32">
        <v>1.35</v>
      </c>
      <c r="G8221" s="32">
        <f>PRODUCT(C8221:F8221)</f>
        <v>59.211000000000006</v>
      </c>
    </row>
    <row r="8222" spans="1:7" x14ac:dyDescent="0.25">
      <c r="A8222" s="31" t="s">
        <v>1051</v>
      </c>
      <c r="B8222" s="31"/>
      <c r="C8222" s="32">
        <v>14</v>
      </c>
      <c r="D8222" s="32">
        <v>0.85</v>
      </c>
      <c r="E8222" s="32"/>
      <c r="F8222" s="32">
        <v>1.35</v>
      </c>
      <c r="G8222" s="32">
        <f>PRODUCT(C8222:F8222)</f>
        <v>16.065000000000001</v>
      </c>
    </row>
    <row r="8223" spans="1:7" x14ac:dyDescent="0.25">
      <c r="A8223" s="31" t="s">
        <v>1052</v>
      </c>
      <c r="B8223" s="31"/>
      <c r="C8223" s="32">
        <v>129</v>
      </c>
      <c r="D8223" s="32">
        <v>0.4</v>
      </c>
      <c r="E8223" s="32">
        <v>0.3</v>
      </c>
      <c r="F8223" s="32">
        <v>-1</v>
      </c>
      <c r="G8223" s="32">
        <f>PRODUCT(C8223:F8223)</f>
        <v>-15.48</v>
      </c>
    </row>
    <row r="8224" spans="1:7" x14ac:dyDescent="0.25">
      <c r="A8224" s="31" t="s">
        <v>1052</v>
      </c>
      <c r="B8224" s="31"/>
      <c r="C8224" s="32">
        <v>14</v>
      </c>
      <c r="D8224" s="32">
        <v>0.3</v>
      </c>
      <c r="E8224" s="32"/>
      <c r="F8224" s="32">
        <v>-1</v>
      </c>
      <c r="G8224" s="32">
        <f>PRODUCT(C8224:F8224)</f>
        <v>-4.2</v>
      </c>
    </row>
    <row r="8226" spans="1:7" ht="45" customHeight="1" x14ac:dyDescent="0.25">
      <c r="A8226" s="28" t="s">
        <v>2630</v>
      </c>
      <c r="B8226" s="28" t="s">
        <v>1011</v>
      </c>
      <c r="C8226" s="28" t="s">
        <v>100</v>
      </c>
      <c r="D8226" s="29" t="s">
        <v>40</v>
      </c>
      <c r="E8226" s="71" t="s">
        <v>101</v>
      </c>
      <c r="F8226" s="71" t="s">
        <v>101</v>
      </c>
      <c r="G8226" s="30">
        <f>SUM(G8227:G8231)</f>
        <v>55.596000000000004</v>
      </c>
    </row>
    <row r="8227" spans="1:7" x14ac:dyDescent="0.25">
      <c r="A8227" s="31" t="s">
        <v>1048</v>
      </c>
      <c r="B8227" s="31"/>
      <c r="C8227" s="32"/>
      <c r="D8227" s="32"/>
      <c r="E8227" s="32"/>
      <c r="F8227" s="32"/>
      <c r="G8227" s="32"/>
    </row>
    <row r="8228" spans="1:7" x14ac:dyDescent="0.25">
      <c r="A8228" s="31" t="s">
        <v>1051</v>
      </c>
      <c r="B8228" s="31"/>
      <c r="C8228" s="32">
        <v>129</v>
      </c>
      <c r="D8228" s="32">
        <v>0.4</v>
      </c>
      <c r="E8228" s="32">
        <v>0.85</v>
      </c>
      <c r="F8228" s="32">
        <v>1.35</v>
      </c>
      <c r="G8228" s="32">
        <f>PRODUCT(C8228:F8228)</f>
        <v>59.211000000000006</v>
      </c>
    </row>
    <row r="8229" spans="1:7" x14ac:dyDescent="0.25">
      <c r="A8229" s="31" t="s">
        <v>1051</v>
      </c>
      <c r="B8229" s="31"/>
      <c r="C8229" s="32">
        <v>14</v>
      </c>
      <c r="D8229" s="32">
        <v>0.85</v>
      </c>
      <c r="E8229" s="32"/>
      <c r="F8229" s="32">
        <v>1.35</v>
      </c>
      <c r="G8229" s="32">
        <f>PRODUCT(C8229:F8229)</f>
        <v>16.065000000000001</v>
      </c>
    </row>
    <row r="8230" spans="1:7" x14ac:dyDescent="0.25">
      <c r="A8230" s="31" t="s">
        <v>1052</v>
      </c>
      <c r="B8230" s="31"/>
      <c r="C8230" s="32">
        <v>129</v>
      </c>
      <c r="D8230" s="32">
        <v>0.4</v>
      </c>
      <c r="E8230" s="32">
        <v>0.3</v>
      </c>
      <c r="F8230" s="32">
        <v>-1</v>
      </c>
      <c r="G8230" s="32">
        <f>PRODUCT(C8230:F8230)</f>
        <v>-15.48</v>
      </c>
    </row>
    <row r="8231" spans="1:7" x14ac:dyDescent="0.25">
      <c r="A8231" s="31" t="s">
        <v>1052</v>
      </c>
      <c r="B8231" s="31"/>
      <c r="C8231" s="32">
        <v>14</v>
      </c>
      <c r="D8231" s="32">
        <v>0.3</v>
      </c>
      <c r="E8231" s="32"/>
      <c r="F8231" s="32">
        <v>-1</v>
      </c>
      <c r="G8231" s="32">
        <f>PRODUCT(C8231:F8231)</f>
        <v>-4.2</v>
      </c>
    </row>
    <row r="8233" spans="1:7" ht="45" customHeight="1" x14ac:dyDescent="0.25">
      <c r="A8233" s="28" t="s">
        <v>2631</v>
      </c>
      <c r="B8233" s="28" t="s">
        <v>1011</v>
      </c>
      <c r="C8233" s="28" t="s">
        <v>102</v>
      </c>
      <c r="D8233" s="29" t="s">
        <v>40</v>
      </c>
      <c r="E8233" s="71" t="s">
        <v>103</v>
      </c>
      <c r="F8233" s="71" t="s">
        <v>103</v>
      </c>
      <c r="G8233" s="30">
        <f>SUM(G8234:G8236)</f>
        <v>13.284000000000002</v>
      </c>
    </row>
    <row r="8234" spans="1:7" x14ac:dyDescent="0.25">
      <c r="A8234" s="31" t="s">
        <v>1048</v>
      </c>
      <c r="B8234" s="31"/>
      <c r="C8234" s="32"/>
      <c r="D8234" s="32"/>
      <c r="E8234" s="32"/>
      <c r="F8234" s="32"/>
      <c r="G8234" s="32"/>
    </row>
    <row r="8235" spans="1:7" x14ac:dyDescent="0.25">
      <c r="A8235" s="31" t="s">
        <v>1049</v>
      </c>
      <c r="B8235" s="31"/>
      <c r="C8235" s="32">
        <v>129</v>
      </c>
      <c r="D8235" s="32">
        <v>0.4</v>
      </c>
      <c r="E8235" s="32">
        <v>0.15</v>
      </c>
      <c r="F8235" s="32">
        <v>1.35</v>
      </c>
      <c r="G8235" s="32">
        <f>PRODUCT(C8235:F8235)</f>
        <v>10.449000000000002</v>
      </c>
    </row>
    <row r="8236" spans="1:7" x14ac:dyDescent="0.25">
      <c r="A8236" s="31" t="s">
        <v>1049</v>
      </c>
      <c r="B8236" s="31"/>
      <c r="C8236" s="32">
        <v>14</v>
      </c>
      <c r="D8236" s="32"/>
      <c r="E8236" s="32">
        <v>0.15</v>
      </c>
      <c r="F8236" s="32">
        <v>1.35</v>
      </c>
      <c r="G8236" s="32">
        <f>PRODUCT(C8236:F8236)</f>
        <v>2.8350000000000004</v>
      </c>
    </row>
    <row r="8238" spans="1:7" ht="45" customHeight="1" x14ac:dyDescent="0.25">
      <c r="A8238" s="28" t="s">
        <v>2632</v>
      </c>
      <c r="B8238" s="28" t="s">
        <v>1011</v>
      </c>
      <c r="C8238" s="28" t="s">
        <v>104</v>
      </c>
      <c r="D8238" s="29" t="s">
        <v>40</v>
      </c>
      <c r="E8238" s="71" t="s">
        <v>105</v>
      </c>
      <c r="F8238" s="71" t="s">
        <v>105</v>
      </c>
      <c r="G8238" s="30">
        <f>SUM(G8239:G8241)</f>
        <v>13.284000000000002</v>
      </c>
    </row>
    <row r="8239" spans="1:7" x14ac:dyDescent="0.25">
      <c r="A8239" s="31" t="s">
        <v>1048</v>
      </c>
      <c r="B8239" s="31"/>
      <c r="C8239" s="32"/>
      <c r="D8239" s="32"/>
      <c r="E8239" s="32"/>
      <c r="F8239" s="32"/>
      <c r="G8239" s="32"/>
    </row>
    <row r="8240" spans="1:7" x14ac:dyDescent="0.25">
      <c r="A8240" s="31" t="s">
        <v>1049</v>
      </c>
      <c r="B8240" s="31"/>
      <c r="C8240" s="32">
        <v>129</v>
      </c>
      <c r="D8240" s="32">
        <v>0.4</v>
      </c>
      <c r="E8240" s="32">
        <v>0.15</v>
      </c>
      <c r="F8240" s="32">
        <v>1.35</v>
      </c>
      <c r="G8240" s="32">
        <f>PRODUCT(C8240:F8240)</f>
        <v>10.449000000000002</v>
      </c>
    </row>
    <row r="8241" spans="1:7" x14ac:dyDescent="0.25">
      <c r="A8241" s="31" t="s">
        <v>1049</v>
      </c>
      <c r="B8241" s="31"/>
      <c r="C8241" s="32">
        <v>14</v>
      </c>
      <c r="D8241" s="32"/>
      <c r="E8241" s="32">
        <v>0.15</v>
      </c>
      <c r="F8241" s="32">
        <v>1.35</v>
      </c>
      <c r="G8241" s="32">
        <f>PRODUCT(C8241:F8241)</f>
        <v>2.8350000000000004</v>
      </c>
    </row>
    <row r="8243" spans="1:7" ht="45" customHeight="1" x14ac:dyDescent="0.25">
      <c r="A8243" s="28" t="s">
        <v>2633</v>
      </c>
      <c r="B8243" s="28" t="s">
        <v>1011</v>
      </c>
      <c r="C8243" s="28" t="s">
        <v>106</v>
      </c>
      <c r="D8243" s="29" t="s">
        <v>40</v>
      </c>
      <c r="E8243" s="71" t="s">
        <v>107</v>
      </c>
      <c r="F8243" s="71" t="s">
        <v>107</v>
      </c>
      <c r="G8243" s="30">
        <f>SUM(G8244:G8244)</f>
        <v>0.5</v>
      </c>
    </row>
    <row r="8244" spans="1:7" x14ac:dyDescent="0.25">
      <c r="A8244" s="31"/>
      <c r="B8244" s="31"/>
      <c r="C8244" s="32">
        <v>0.5</v>
      </c>
      <c r="D8244" s="32"/>
      <c r="E8244" s="32"/>
      <c r="F8244" s="32"/>
      <c r="G8244" s="32">
        <f>PRODUCT(C8244:F8244)</f>
        <v>0.5</v>
      </c>
    </row>
    <row r="8246" spans="1:7" x14ac:dyDescent="0.25">
      <c r="B8246" t="s">
        <v>1009</v>
      </c>
      <c r="C8246" s="26" t="s">
        <v>6</v>
      </c>
      <c r="D8246" s="27" t="s">
        <v>7</v>
      </c>
      <c r="E8246" s="26" t="s">
        <v>8</v>
      </c>
    </row>
    <row r="8247" spans="1:7" x14ac:dyDescent="0.25">
      <c r="B8247" t="s">
        <v>1009</v>
      </c>
      <c r="C8247" s="26" t="s">
        <v>9</v>
      </c>
      <c r="D8247" s="27" t="s">
        <v>605</v>
      </c>
      <c r="E8247" s="26" t="s">
        <v>606</v>
      </c>
    </row>
    <row r="8248" spans="1:7" x14ac:dyDescent="0.25">
      <c r="B8248" t="s">
        <v>1009</v>
      </c>
      <c r="C8248" s="26" t="s">
        <v>11</v>
      </c>
      <c r="D8248" s="27" t="s">
        <v>7</v>
      </c>
      <c r="E8248" s="26" t="s">
        <v>12</v>
      </c>
    </row>
    <row r="8250" spans="1:7" ht="45" customHeight="1" x14ac:dyDescent="0.25">
      <c r="A8250" s="28" t="s">
        <v>2634</v>
      </c>
      <c r="B8250" s="28" t="s">
        <v>1011</v>
      </c>
      <c r="C8250" s="28" t="s">
        <v>14</v>
      </c>
      <c r="D8250" s="29" t="s">
        <v>15</v>
      </c>
      <c r="E8250" s="71" t="s">
        <v>16</v>
      </c>
      <c r="F8250" s="71" t="s">
        <v>16</v>
      </c>
      <c r="G8250" s="30">
        <f>SUM(G8251:G8251)</f>
        <v>200</v>
      </c>
    </row>
    <row r="8251" spans="1:7" x14ac:dyDescent="0.25">
      <c r="A8251" s="31"/>
      <c r="B8251" s="31"/>
      <c r="C8251" s="32">
        <v>200</v>
      </c>
      <c r="D8251" s="32"/>
      <c r="E8251" s="32"/>
      <c r="F8251" s="32"/>
      <c r="G8251" s="32">
        <f>PRODUCT(C8251:F8251)</f>
        <v>200</v>
      </c>
    </row>
    <row r="8253" spans="1:7" ht="45" customHeight="1" x14ac:dyDescent="0.25">
      <c r="A8253" s="28" t="s">
        <v>2635</v>
      </c>
      <c r="B8253" s="28" t="s">
        <v>1011</v>
      </c>
      <c r="C8253" s="28" t="s">
        <v>17</v>
      </c>
      <c r="D8253" s="29" t="s">
        <v>18</v>
      </c>
      <c r="E8253" s="71" t="s">
        <v>19</v>
      </c>
      <c r="F8253" s="71" t="s">
        <v>19</v>
      </c>
      <c r="G8253" s="30">
        <f>SUM(G8254:G8254)</f>
        <v>40</v>
      </c>
    </row>
    <row r="8254" spans="1:7" x14ac:dyDescent="0.25">
      <c r="A8254" s="31"/>
      <c r="B8254" s="31"/>
      <c r="C8254" s="32">
        <v>40</v>
      </c>
      <c r="D8254" s="32"/>
      <c r="E8254" s="32"/>
      <c r="F8254" s="32"/>
      <c r="G8254" s="32">
        <f>PRODUCT(C8254:F8254)</f>
        <v>40</v>
      </c>
    </row>
    <row r="8256" spans="1:7" ht="45" customHeight="1" x14ac:dyDescent="0.25">
      <c r="A8256" s="28" t="s">
        <v>2636</v>
      </c>
      <c r="B8256" s="28" t="s">
        <v>1011</v>
      </c>
      <c r="C8256" s="28" t="s">
        <v>20</v>
      </c>
      <c r="D8256" s="29" t="s">
        <v>18</v>
      </c>
      <c r="E8256" s="71" t="s">
        <v>21</v>
      </c>
      <c r="F8256" s="71" t="s">
        <v>21</v>
      </c>
      <c r="G8256" s="30">
        <f>SUM(G8257:G8257)</f>
        <v>20</v>
      </c>
    </row>
    <row r="8257" spans="1:7" x14ac:dyDescent="0.25">
      <c r="A8257" s="31"/>
      <c r="B8257" s="31"/>
      <c r="C8257" s="32">
        <v>20</v>
      </c>
      <c r="D8257" s="32"/>
      <c r="E8257" s="32"/>
      <c r="F8257" s="32"/>
      <c r="G8257" s="32">
        <f>PRODUCT(C8257:F8257)</f>
        <v>20</v>
      </c>
    </row>
    <row r="8259" spans="1:7" ht="45" customHeight="1" x14ac:dyDescent="0.25">
      <c r="A8259" s="28" t="s">
        <v>2637</v>
      </c>
      <c r="B8259" s="28" t="s">
        <v>1011</v>
      </c>
      <c r="C8259" s="28" t="s">
        <v>22</v>
      </c>
      <c r="D8259" s="29" t="s">
        <v>15</v>
      </c>
      <c r="E8259" s="71" t="s">
        <v>23</v>
      </c>
      <c r="F8259" s="71" t="s">
        <v>23</v>
      </c>
      <c r="G8259" s="30">
        <f>SUM(G8260:G8260)</f>
        <v>460</v>
      </c>
    </row>
    <row r="8260" spans="1:7" x14ac:dyDescent="0.25">
      <c r="A8260" s="31"/>
      <c r="B8260" s="31"/>
      <c r="C8260" s="32">
        <v>460</v>
      </c>
      <c r="D8260" s="32"/>
      <c r="E8260" s="32"/>
      <c r="F8260" s="32"/>
      <c r="G8260" s="32">
        <f>PRODUCT(C8260:F8260)</f>
        <v>460</v>
      </c>
    </row>
    <row r="8262" spans="1:7" ht="45" customHeight="1" x14ac:dyDescent="0.25">
      <c r="A8262" s="28" t="s">
        <v>2638</v>
      </c>
      <c r="B8262" s="28" t="s">
        <v>1011</v>
      </c>
      <c r="C8262" s="28" t="s">
        <v>24</v>
      </c>
      <c r="D8262" s="29" t="s">
        <v>18</v>
      </c>
      <c r="E8262" s="71" t="s">
        <v>25</v>
      </c>
      <c r="F8262" s="71" t="s">
        <v>25</v>
      </c>
      <c r="G8262" s="30">
        <f>SUM(G8263:G8265)</f>
        <v>26</v>
      </c>
    </row>
    <row r="8263" spans="1:7" x14ac:dyDescent="0.25">
      <c r="A8263" s="31" t="s">
        <v>1016</v>
      </c>
      <c r="B8263" s="31"/>
      <c r="C8263" s="32">
        <v>23</v>
      </c>
      <c r="D8263" s="32"/>
      <c r="E8263" s="32"/>
      <c r="F8263" s="32"/>
      <c r="G8263" s="32">
        <f>PRODUCT(C8263:F8263)</f>
        <v>23</v>
      </c>
    </row>
    <row r="8264" spans="1:7" x14ac:dyDescent="0.25">
      <c r="A8264" s="31" t="s">
        <v>1017</v>
      </c>
      <c r="B8264" s="31"/>
      <c r="C8264" s="32">
        <v>2</v>
      </c>
      <c r="D8264" s="32"/>
      <c r="E8264" s="32"/>
      <c r="F8264" s="32"/>
      <c r="G8264" s="32">
        <f>PRODUCT(C8264:F8264)</f>
        <v>2</v>
      </c>
    </row>
    <row r="8265" spans="1:7" x14ac:dyDescent="0.25">
      <c r="A8265" s="31" t="s">
        <v>1018</v>
      </c>
      <c r="B8265" s="31"/>
      <c r="C8265" s="32">
        <v>1</v>
      </c>
      <c r="D8265" s="32"/>
      <c r="E8265" s="32"/>
      <c r="F8265" s="32"/>
      <c r="G8265" s="32">
        <f>PRODUCT(C8265:F8265)</f>
        <v>1</v>
      </c>
    </row>
    <row r="8267" spans="1:7" ht="45" customHeight="1" x14ac:dyDescent="0.25">
      <c r="A8267" s="28" t="s">
        <v>2639</v>
      </c>
      <c r="B8267" s="28" t="s">
        <v>1011</v>
      </c>
      <c r="C8267" s="28" t="s">
        <v>26</v>
      </c>
      <c r="D8267" s="29" t="s">
        <v>18</v>
      </c>
      <c r="E8267" s="71" t="s">
        <v>27</v>
      </c>
      <c r="F8267" s="71" t="s">
        <v>27</v>
      </c>
      <c r="G8267" s="30">
        <f>SUM(G8268:G8269)</f>
        <v>3</v>
      </c>
    </row>
    <row r="8268" spans="1:7" x14ac:dyDescent="0.25">
      <c r="A8268" s="31" t="s">
        <v>1020</v>
      </c>
      <c r="B8268" s="31"/>
      <c r="C8268" s="32">
        <v>2</v>
      </c>
      <c r="D8268" s="32"/>
      <c r="E8268" s="32"/>
      <c r="F8268" s="32"/>
      <c r="G8268" s="32">
        <f>PRODUCT(C8268:F8268)</f>
        <v>2</v>
      </c>
    </row>
    <row r="8269" spans="1:7" x14ac:dyDescent="0.25">
      <c r="A8269" s="31" t="s">
        <v>1021</v>
      </c>
      <c r="B8269" s="31"/>
      <c r="C8269" s="32">
        <v>1</v>
      </c>
      <c r="D8269" s="32"/>
      <c r="E8269" s="32"/>
      <c r="F8269" s="32"/>
      <c r="G8269" s="32">
        <f>PRODUCT(C8269:F8269)</f>
        <v>1</v>
      </c>
    </row>
    <row r="8271" spans="1:7" ht="45" customHeight="1" x14ac:dyDescent="0.25">
      <c r="A8271" s="28" t="s">
        <v>2640</v>
      </c>
      <c r="B8271" s="28" t="s">
        <v>1011</v>
      </c>
      <c r="C8271" s="28" t="s">
        <v>28</v>
      </c>
      <c r="D8271" s="29" t="s">
        <v>18</v>
      </c>
      <c r="E8271" s="71" t="s">
        <v>29</v>
      </c>
      <c r="F8271" s="71" t="s">
        <v>29</v>
      </c>
      <c r="G8271" s="30">
        <f>SUM(G8272:G8274)</f>
        <v>6</v>
      </c>
    </row>
    <row r="8272" spans="1:7" x14ac:dyDescent="0.25">
      <c r="A8272" s="31" t="s">
        <v>1023</v>
      </c>
      <c r="B8272" s="31"/>
      <c r="C8272" s="32">
        <v>1</v>
      </c>
      <c r="D8272" s="32"/>
      <c r="E8272" s="32"/>
      <c r="F8272" s="32"/>
      <c r="G8272" s="32">
        <f>PRODUCT(C8272:F8272)</f>
        <v>1</v>
      </c>
    </row>
    <row r="8273" spans="1:7" x14ac:dyDescent="0.25">
      <c r="A8273" s="31" t="s">
        <v>1024</v>
      </c>
      <c r="B8273" s="31"/>
      <c r="C8273" s="32">
        <v>4</v>
      </c>
      <c r="D8273" s="32"/>
      <c r="E8273" s="32"/>
      <c r="F8273" s="32"/>
      <c r="G8273" s="32">
        <f>PRODUCT(C8273:F8273)</f>
        <v>4</v>
      </c>
    </row>
    <row r="8274" spans="1:7" x14ac:dyDescent="0.25">
      <c r="A8274" s="31" t="s">
        <v>1025</v>
      </c>
      <c r="B8274" s="31"/>
      <c r="C8274" s="32">
        <v>1</v>
      </c>
      <c r="D8274" s="32"/>
      <c r="E8274" s="32"/>
      <c r="F8274" s="32"/>
      <c r="G8274" s="32">
        <f>PRODUCT(C8274:F8274)</f>
        <v>1</v>
      </c>
    </row>
    <row r="8276" spans="1:7" ht="45" customHeight="1" x14ac:dyDescent="0.25">
      <c r="A8276" s="28" t="s">
        <v>2641</v>
      </c>
      <c r="B8276" s="28" t="s">
        <v>1011</v>
      </c>
      <c r="C8276" s="28" t="s">
        <v>30</v>
      </c>
      <c r="D8276" s="29" t="s">
        <v>31</v>
      </c>
      <c r="E8276" s="71" t="s">
        <v>32</v>
      </c>
      <c r="F8276" s="71" t="s">
        <v>32</v>
      </c>
      <c r="G8276" s="30">
        <f>SUM(G8277:G8277)</f>
        <v>57</v>
      </c>
    </row>
    <row r="8277" spans="1:7" x14ac:dyDescent="0.25">
      <c r="A8277" s="31"/>
      <c r="B8277" s="31"/>
      <c r="C8277" s="32">
        <v>57</v>
      </c>
      <c r="D8277" s="32"/>
      <c r="E8277" s="32"/>
      <c r="F8277" s="32"/>
      <c r="G8277" s="32">
        <f>PRODUCT(C8277:F8277)</f>
        <v>57</v>
      </c>
    </row>
    <row r="8279" spans="1:7" ht="45" customHeight="1" x14ac:dyDescent="0.25">
      <c r="A8279" s="28" t="s">
        <v>2642</v>
      </c>
      <c r="B8279" s="28" t="s">
        <v>1011</v>
      </c>
      <c r="C8279" s="28" t="s">
        <v>33</v>
      </c>
      <c r="D8279" s="29" t="s">
        <v>31</v>
      </c>
      <c r="E8279" s="71" t="s">
        <v>34</v>
      </c>
      <c r="F8279" s="71" t="s">
        <v>34</v>
      </c>
      <c r="G8279" s="30">
        <f>SUM(G8280:G8280)</f>
        <v>57</v>
      </c>
    </row>
    <row r="8280" spans="1:7" x14ac:dyDescent="0.25">
      <c r="A8280" s="31"/>
      <c r="B8280" s="31"/>
      <c r="C8280" s="32">
        <v>57</v>
      </c>
      <c r="D8280" s="32"/>
      <c r="E8280" s="32"/>
      <c r="F8280" s="32"/>
      <c r="G8280" s="32">
        <f>PRODUCT(C8280:F8280)</f>
        <v>57</v>
      </c>
    </row>
    <row r="8282" spans="1:7" x14ac:dyDescent="0.25">
      <c r="B8282" t="s">
        <v>1009</v>
      </c>
      <c r="C8282" s="26" t="s">
        <v>6</v>
      </c>
      <c r="D8282" s="27" t="s">
        <v>7</v>
      </c>
      <c r="E8282" s="26" t="s">
        <v>8</v>
      </c>
    </row>
    <row r="8283" spans="1:7" x14ac:dyDescent="0.25">
      <c r="B8283" t="s">
        <v>1009</v>
      </c>
      <c r="C8283" s="26" t="s">
        <v>9</v>
      </c>
      <c r="D8283" s="27" t="s">
        <v>605</v>
      </c>
      <c r="E8283" s="26" t="s">
        <v>606</v>
      </c>
    </row>
    <row r="8284" spans="1:7" x14ac:dyDescent="0.25">
      <c r="B8284" t="s">
        <v>1009</v>
      </c>
      <c r="C8284" s="26" t="s">
        <v>11</v>
      </c>
      <c r="D8284" s="27" t="s">
        <v>36</v>
      </c>
      <c r="E8284" s="26" t="s">
        <v>37</v>
      </c>
    </row>
    <row r="8286" spans="1:7" ht="45" customHeight="1" x14ac:dyDescent="0.25">
      <c r="A8286" s="28" t="s">
        <v>2643</v>
      </c>
      <c r="B8286" s="28" t="s">
        <v>1011</v>
      </c>
      <c r="C8286" s="28" t="s">
        <v>39</v>
      </c>
      <c r="D8286" s="29" t="s">
        <v>40</v>
      </c>
      <c r="E8286" s="71" t="s">
        <v>41</v>
      </c>
      <c r="F8286" s="71" t="s">
        <v>41</v>
      </c>
      <c r="G8286" s="30">
        <f>SUM(G8287:G8287)</f>
        <v>12</v>
      </c>
    </row>
    <row r="8287" spans="1:7" x14ac:dyDescent="0.25">
      <c r="A8287" s="31"/>
      <c r="B8287" s="31"/>
      <c r="C8287" s="32">
        <v>12</v>
      </c>
      <c r="D8287" s="32"/>
      <c r="E8287" s="32"/>
      <c r="F8287" s="32"/>
      <c r="G8287" s="32">
        <f>PRODUCT(C8287:F8287)</f>
        <v>12</v>
      </c>
    </row>
    <row r="8289" spans="1:7" x14ac:dyDescent="0.25">
      <c r="B8289" t="s">
        <v>1009</v>
      </c>
      <c r="C8289" s="26" t="s">
        <v>6</v>
      </c>
      <c r="D8289" s="27" t="s">
        <v>7</v>
      </c>
      <c r="E8289" s="26" t="s">
        <v>8</v>
      </c>
    </row>
    <row r="8290" spans="1:7" x14ac:dyDescent="0.25">
      <c r="B8290" t="s">
        <v>1009</v>
      </c>
      <c r="C8290" s="26" t="s">
        <v>9</v>
      </c>
      <c r="D8290" s="27" t="s">
        <v>605</v>
      </c>
      <c r="E8290" s="26" t="s">
        <v>606</v>
      </c>
    </row>
    <row r="8291" spans="1:7" x14ac:dyDescent="0.25">
      <c r="B8291" t="s">
        <v>1009</v>
      </c>
      <c r="C8291" s="26" t="s">
        <v>11</v>
      </c>
      <c r="D8291" s="27" t="s">
        <v>42</v>
      </c>
      <c r="E8291" s="26" t="s">
        <v>43</v>
      </c>
    </row>
    <row r="8293" spans="1:7" ht="45" customHeight="1" x14ac:dyDescent="0.25">
      <c r="A8293" s="28" t="s">
        <v>2644</v>
      </c>
      <c r="B8293" s="28" t="s">
        <v>1011</v>
      </c>
      <c r="C8293" s="28" t="s">
        <v>45</v>
      </c>
      <c r="D8293" s="29" t="s">
        <v>31</v>
      </c>
      <c r="E8293" s="71" t="s">
        <v>46</v>
      </c>
      <c r="F8293" s="71" t="s">
        <v>46</v>
      </c>
      <c r="G8293" s="30">
        <f>SUM(G8294:G8294)</f>
        <v>93.48</v>
      </c>
    </row>
    <row r="8294" spans="1:7" x14ac:dyDescent="0.25">
      <c r="A8294" s="31"/>
      <c r="B8294" s="31"/>
      <c r="C8294" s="32">
        <v>233.7</v>
      </c>
      <c r="D8294" s="32">
        <v>0.4</v>
      </c>
      <c r="E8294" s="32"/>
      <c r="F8294" s="32"/>
      <c r="G8294" s="32">
        <f>PRODUCT(C8294:F8294)</f>
        <v>93.48</v>
      </c>
    </row>
    <row r="8296" spans="1:7" ht="45" customHeight="1" x14ac:dyDescent="0.25">
      <c r="A8296" s="28" t="s">
        <v>2645</v>
      </c>
      <c r="B8296" s="28" t="s">
        <v>1011</v>
      </c>
      <c r="C8296" s="28" t="s">
        <v>47</v>
      </c>
      <c r="D8296" s="29" t="s">
        <v>31</v>
      </c>
      <c r="E8296" s="71" t="s">
        <v>48</v>
      </c>
      <c r="F8296" s="71" t="s">
        <v>48</v>
      </c>
      <c r="G8296" s="30">
        <f>SUM(G8297:G8297)</f>
        <v>25</v>
      </c>
    </row>
    <row r="8297" spans="1:7" x14ac:dyDescent="0.25">
      <c r="A8297" s="31"/>
      <c r="B8297" s="31"/>
      <c r="C8297" s="32">
        <v>25</v>
      </c>
      <c r="D8297" s="32"/>
      <c r="E8297" s="32"/>
      <c r="F8297" s="32"/>
      <c r="G8297" s="32">
        <f>PRODUCT(C8297:F8297)</f>
        <v>25</v>
      </c>
    </row>
    <row r="8299" spans="1:7" x14ac:dyDescent="0.25">
      <c r="B8299" t="s">
        <v>1009</v>
      </c>
      <c r="C8299" s="26" t="s">
        <v>6</v>
      </c>
      <c r="D8299" s="27" t="s">
        <v>7</v>
      </c>
      <c r="E8299" s="26" t="s">
        <v>8</v>
      </c>
    </row>
    <row r="8300" spans="1:7" x14ac:dyDescent="0.25">
      <c r="B8300" t="s">
        <v>1009</v>
      </c>
      <c r="C8300" s="26" t="s">
        <v>9</v>
      </c>
      <c r="D8300" s="27" t="s">
        <v>605</v>
      </c>
      <c r="E8300" s="26" t="s">
        <v>606</v>
      </c>
    </row>
    <row r="8301" spans="1:7" x14ac:dyDescent="0.25">
      <c r="B8301" t="s">
        <v>1009</v>
      </c>
      <c r="C8301" s="26" t="s">
        <v>11</v>
      </c>
      <c r="D8301" s="27" t="s">
        <v>53</v>
      </c>
      <c r="E8301" s="26" t="s">
        <v>54</v>
      </c>
    </row>
    <row r="8303" spans="1:7" ht="45" customHeight="1" x14ac:dyDescent="0.25">
      <c r="A8303" s="28" t="s">
        <v>2646</v>
      </c>
      <c r="B8303" s="28" t="s">
        <v>1011</v>
      </c>
      <c r="C8303" s="28" t="s">
        <v>56</v>
      </c>
      <c r="D8303" s="29" t="s">
        <v>40</v>
      </c>
      <c r="E8303" s="71" t="s">
        <v>57</v>
      </c>
      <c r="F8303" s="71" t="s">
        <v>57</v>
      </c>
      <c r="G8303" s="30">
        <f>SUM(G8304:G8304)</f>
        <v>79.457999999999998</v>
      </c>
    </row>
    <row r="8304" spans="1:7" x14ac:dyDescent="0.25">
      <c r="A8304" s="31"/>
      <c r="B8304" s="31"/>
      <c r="C8304" s="32">
        <v>233.7</v>
      </c>
      <c r="D8304" s="32">
        <v>0.4</v>
      </c>
      <c r="E8304" s="32">
        <v>0.85</v>
      </c>
      <c r="F8304" s="32"/>
      <c r="G8304" s="32">
        <f>PRODUCT(C8304:F8304)</f>
        <v>79.457999999999998</v>
      </c>
    </row>
    <row r="8306" spans="1:7" ht="45" customHeight="1" x14ac:dyDescent="0.25">
      <c r="A8306" s="28" t="s">
        <v>2647</v>
      </c>
      <c r="B8306" s="28" t="s">
        <v>1011</v>
      </c>
      <c r="C8306" s="28" t="s">
        <v>58</v>
      </c>
      <c r="D8306" s="29" t="s">
        <v>40</v>
      </c>
      <c r="E8306" s="71" t="s">
        <v>59</v>
      </c>
      <c r="F8306" s="71" t="s">
        <v>59</v>
      </c>
      <c r="G8306" s="30">
        <f>SUM(G8307:G8307)</f>
        <v>21.25</v>
      </c>
    </row>
    <row r="8307" spans="1:7" x14ac:dyDescent="0.25">
      <c r="A8307" s="31"/>
      <c r="B8307" s="31"/>
      <c r="C8307" s="32">
        <v>25</v>
      </c>
      <c r="D8307" s="32">
        <v>0.85</v>
      </c>
      <c r="E8307" s="32"/>
      <c r="F8307" s="32"/>
      <c r="G8307" s="32">
        <f>PRODUCT(C8307:F8307)</f>
        <v>21.25</v>
      </c>
    </row>
    <row r="8309" spans="1:7" ht="45" customHeight="1" x14ac:dyDescent="0.25">
      <c r="A8309" s="28" t="s">
        <v>2648</v>
      </c>
      <c r="B8309" s="28" t="s">
        <v>1011</v>
      </c>
      <c r="C8309" s="28" t="s">
        <v>60</v>
      </c>
      <c r="D8309" s="29" t="s">
        <v>40</v>
      </c>
      <c r="E8309" s="71" t="s">
        <v>61</v>
      </c>
      <c r="F8309" s="71" t="s">
        <v>61</v>
      </c>
      <c r="G8309" s="30">
        <f>SUM(G8310:G8310)</f>
        <v>51.414000000000009</v>
      </c>
    </row>
    <row r="8310" spans="1:7" x14ac:dyDescent="0.25">
      <c r="A8310" s="31"/>
      <c r="B8310" s="31"/>
      <c r="C8310" s="32">
        <v>233.7</v>
      </c>
      <c r="D8310" s="32">
        <v>0.4</v>
      </c>
      <c r="E8310" s="32">
        <v>0.55000000000000004</v>
      </c>
      <c r="F8310" s="32"/>
      <c r="G8310" s="32">
        <f>PRODUCT(C8310:F8310)</f>
        <v>51.414000000000009</v>
      </c>
    </row>
    <row r="8312" spans="1:7" ht="45" customHeight="1" x14ac:dyDescent="0.25">
      <c r="A8312" s="28" t="s">
        <v>2649</v>
      </c>
      <c r="B8312" s="28" t="s">
        <v>1011</v>
      </c>
      <c r="C8312" s="28" t="s">
        <v>62</v>
      </c>
      <c r="D8312" s="29" t="s">
        <v>40</v>
      </c>
      <c r="E8312" s="71" t="s">
        <v>63</v>
      </c>
      <c r="F8312" s="71" t="s">
        <v>63</v>
      </c>
      <c r="G8312" s="30">
        <f>SUM(G8313:G8313)</f>
        <v>13.750000000000002</v>
      </c>
    </row>
    <row r="8313" spans="1:7" x14ac:dyDescent="0.25">
      <c r="A8313" s="31"/>
      <c r="B8313" s="31"/>
      <c r="C8313" s="32">
        <v>25</v>
      </c>
      <c r="D8313" s="32">
        <v>0.55000000000000004</v>
      </c>
      <c r="E8313" s="32"/>
      <c r="F8313" s="32"/>
      <c r="G8313" s="32">
        <f>PRODUCT(C8313:F8313)</f>
        <v>13.750000000000002</v>
      </c>
    </row>
    <row r="8315" spans="1:7" ht="45" customHeight="1" x14ac:dyDescent="0.25">
      <c r="A8315" s="28" t="s">
        <v>2650</v>
      </c>
      <c r="B8315" s="28" t="s">
        <v>1011</v>
      </c>
      <c r="C8315" s="28" t="s">
        <v>64</v>
      </c>
      <c r="D8315" s="29" t="s">
        <v>40</v>
      </c>
      <c r="E8315" s="71" t="s">
        <v>65</v>
      </c>
      <c r="F8315" s="71" t="s">
        <v>65</v>
      </c>
      <c r="G8315" s="30">
        <f>SUM(G8316:G8316)</f>
        <v>28.044</v>
      </c>
    </row>
    <row r="8316" spans="1:7" x14ac:dyDescent="0.25">
      <c r="A8316" s="31"/>
      <c r="B8316" s="31"/>
      <c r="C8316" s="32">
        <v>233.7</v>
      </c>
      <c r="D8316" s="32">
        <v>0.4</v>
      </c>
      <c r="E8316" s="32">
        <v>0.3</v>
      </c>
      <c r="F8316" s="32"/>
      <c r="G8316" s="32">
        <f>PRODUCT(C8316:F8316)</f>
        <v>28.044</v>
      </c>
    </row>
    <row r="8318" spans="1:7" ht="45" customHeight="1" x14ac:dyDescent="0.25">
      <c r="A8318" s="28" t="s">
        <v>2651</v>
      </c>
      <c r="B8318" s="28" t="s">
        <v>1011</v>
      </c>
      <c r="C8318" s="28" t="s">
        <v>66</v>
      </c>
      <c r="D8318" s="29" t="s">
        <v>40</v>
      </c>
      <c r="E8318" s="71" t="s">
        <v>67</v>
      </c>
      <c r="F8318" s="71" t="s">
        <v>67</v>
      </c>
      <c r="G8318" s="30">
        <f>SUM(G8319:G8319)</f>
        <v>7.5</v>
      </c>
    </row>
    <row r="8319" spans="1:7" x14ac:dyDescent="0.25">
      <c r="A8319" s="31"/>
      <c r="B8319" s="31"/>
      <c r="C8319" s="32">
        <v>25</v>
      </c>
      <c r="D8319" s="32">
        <v>0.3</v>
      </c>
      <c r="E8319" s="32"/>
      <c r="F8319" s="32"/>
      <c r="G8319" s="32">
        <f>PRODUCT(C8319:F8319)</f>
        <v>7.5</v>
      </c>
    </row>
    <row r="8321" spans="1:7" x14ac:dyDescent="0.25">
      <c r="B8321" t="s">
        <v>1009</v>
      </c>
      <c r="C8321" s="26" t="s">
        <v>6</v>
      </c>
      <c r="D8321" s="27" t="s">
        <v>7</v>
      </c>
      <c r="E8321" s="26" t="s">
        <v>8</v>
      </c>
    </row>
    <row r="8322" spans="1:7" x14ac:dyDescent="0.25">
      <c r="B8322" t="s">
        <v>1009</v>
      </c>
      <c r="C8322" s="26" t="s">
        <v>9</v>
      </c>
      <c r="D8322" s="27" t="s">
        <v>605</v>
      </c>
      <c r="E8322" s="26" t="s">
        <v>606</v>
      </c>
    </row>
    <row r="8323" spans="1:7" x14ac:dyDescent="0.25">
      <c r="B8323" t="s">
        <v>1009</v>
      </c>
      <c r="C8323" s="26" t="s">
        <v>11</v>
      </c>
      <c r="D8323" s="27" t="s">
        <v>68</v>
      </c>
      <c r="E8323" s="26" t="s">
        <v>69</v>
      </c>
    </row>
    <row r="8325" spans="1:7" ht="45" customHeight="1" x14ac:dyDescent="0.25">
      <c r="A8325" s="28" t="s">
        <v>2652</v>
      </c>
      <c r="B8325" s="28" t="s">
        <v>1011</v>
      </c>
      <c r="C8325" s="28" t="s">
        <v>559</v>
      </c>
      <c r="D8325" s="29" t="s">
        <v>15</v>
      </c>
      <c r="E8325" s="71" t="s">
        <v>560</v>
      </c>
      <c r="F8325" s="71" t="s">
        <v>560</v>
      </c>
      <c r="G8325" s="30">
        <f>SUM(G8326:G8326)</f>
        <v>233.7</v>
      </c>
    </row>
    <row r="8326" spans="1:7" x14ac:dyDescent="0.25">
      <c r="A8326" s="31"/>
      <c r="B8326" s="31"/>
      <c r="C8326" s="32">
        <v>233.7</v>
      </c>
      <c r="D8326" s="32"/>
      <c r="E8326" s="32"/>
      <c r="F8326" s="32"/>
      <c r="G8326" s="32">
        <f>PRODUCT(C8326:F8326)</f>
        <v>233.7</v>
      </c>
    </row>
    <row r="8328" spans="1:7" ht="45" customHeight="1" x14ac:dyDescent="0.25">
      <c r="A8328" s="28" t="s">
        <v>2653</v>
      </c>
      <c r="B8328" s="28" t="s">
        <v>1011</v>
      </c>
      <c r="C8328" s="28" t="s">
        <v>73</v>
      </c>
      <c r="D8328" s="29" t="s">
        <v>18</v>
      </c>
      <c r="E8328" s="71" t="s">
        <v>74</v>
      </c>
      <c r="F8328" s="71" t="s">
        <v>74</v>
      </c>
      <c r="G8328" s="30">
        <f>SUM(G8329:G8329)</f>
        <v>17</v>
      </c>
    </row>
    <row r="8329" spans="1:7" x14ac:dyDescent="0.25">
      <c r="A8329" s="31"/>
      <c r="B8329" s="31"/>
      <c r="C8329" s="32">
        <v>17</v>
      </c>
      <c r="D8329" s="32"/>
      <c r="E8329" s="32"/>
      <c r="F8329" s="32"/>
      <c r="G8329" s="32">
        <f>PRODUCT(C8329:F8329)</f>
        <v>17</v>
      </c>
    </row>
    <row r="8331" spans="1:7" ht="45" customHeight="1" x14ac:dyDescent="0.25">
      <c r="A8331" s="28" t="s">
        <v>2654</v>
      </c>
      <c r="B8331" s="28" t="s">
        <v>1011</v>
      </c>
      <c r="C8331" s="28" t="s">
        <v>75</v>
      </c>
      <c r="D8331" s="29" t="s">
        <v>15</v>
      </c>
      <c r="E8331" s="71" t="s">
        <v>76</v>
      </c>
      <c r="F8331" s="71" t="s">
        <v>76</v>
      </c>
      <c r="G8331" s="30">
        <f>SUM(G8332:G8332)</f>
        <v>233.7</v>
      </c>
    </row>
    <row r="8332" spans="1:7" x14ac:dyDescent="0.25">
      <c r="A8332" s="31"/>
      <c r="B8332" s="31"/>
      <c r="C8332" s="32">
        <v>233.7</v>
      </c>
      <c r="D8332" s="32"/>
      <c r="E8332" s="32"/>
      <c r="F8332" s="32"/>
      <c r="G8332" s="32">
        <f>PRODUCT(C8332:F8332)</f>
        <v>233.7</v>
      </c>
    </row>
    <row r="8334" spans="1:7" ht="45" customHeight="1" x14ac:dyDescent="0.25">
      <c r="A8334" s="28" t="s">
        <v>2655</v>
      </c>
      <c r="B8334" s="28" t="s">
        <v>1011</v>
      </c>
      <c r="C8334" s="28" t="s">
        <v>389</v>
      </c>
      <c r="D8334" s="29" t="s">
        <v>18</v>
      </c>
      <c r="E8334" s="71" t="s">
        <v>390</v>
      </c>
      <c r="F8334" s="71" t="s">
        <v>390</v>
      </c>
      <c r="G8334" s="30">
        <f>SUM(G8335:G8335)</f>
        <v>4</v>
      </c>
    </row>
    <row r="8335" spans="1:7" x14ac:dyDescent="0.25">
      <c r="A8335" s="31"/>
      <c r="B8335" s="31"/>
      <c r="C8335" s="32">
        <v>4</v>
      </c>
      <c r="D8335" s="32"/>
      <c r="E8335" s="32"/>
      <c r="F8335" s="32"/>
      <c r="G8335" s="32">
        <f>PRODUCT(C8335:F8335)</f>
        <v>4</v>
      </c>
    </row>
    <row r="8337" spans="1:7" ht="45" customHeight="1" x14ac:dyDescent="0.25">
      <c r="A8337" s="28" t="s">
        <v>2656</v>
      </c>
      <c r="B8337" s="28" t="s">
        <v>1011</v>
      </c>
      <c r="C8337" s="28" t="s">
        <v>571</v>
      </c>
      <c r="D8337" s="29" t="s">
        <v>18</v>
      </c>
      <c r="E8337" s="71" t="s">
        <v>572</v>
      </c>
      <c r="F8337" s="71" t="s">
        <v>572</v>
      </c>
      <c r="G8337" s="30">
        <f>SUM(G8338:G8338)</f>
        <v>1</v>
      </c>
    </row>
    <row r="8338" spans="1:7" x14ac:dyDescent="0.25">
      <c r="A8338" s="31"/>
      <c r="B8338" s="31"/>
      <c r="C8338" s="32">
        <v>1</v>
      </c>
      <c r="D8338" s="32"/>
      <c r="E8338" s="32"/>
      <c r="F8338" s="32"/>
      <c r="G8338" s="32">
        <f>PRODUCT(C8338:F8338)</f>
        <v>1</v>
      </c>
    </row>
    <row r="8340" spans="1:7" ht="45" customHeight="1" x14ac:dyDescent="0.25">
      <c r="A8340" s="28" t="s">
        <v>2657</v>
      </c>
      <c r="B8340" s="28" t="s">
        <v>1011</v>
      </c>
      <c r="C8340" s="28" t="s">
        <v>391</v>
      </c>
      <c r="D8340" s="29" t="s">
        <v>18</v>
      </c>
      <c r="E8340" s="71" t="s">
        <v>392</v>
      </c>
      <c r="F8340" s="71" t="s">
        <v>392</v>
      </c>
      <c r="G8340" s="30">
        <f>SUM(G8341:G8341)</f>
        <v>3</v>
      </c>
    </row>
    <row r="8341" spans="1:7" x14ac:dyDescent="0.25">
      <c r="A8341" s="31"/>
      <c r="B8341" s="31"/>
      <c r="C8341" s="32">
        <v>3</v>
      </c>
      <c r="D8341" s="32"/>
      <c r="E8341" s="32"/>
      <c r="F8341" s="32"/>
      <c r="G8341" s="32">
        <f>PRODUCT(C8341:F8341)</f>
        <v>3</v>
      </c>
    </row>
    <row r="8343" spans="1:7" x14ac:dyDescent="0.25">
      <c r="B8343" t="s">
        <v>1009</v>
      </c>
      <c r="C8343" s="26" t="s">
        <v>6</v>
      </c>
      <c r="D8343" s="27" t="s">
        <v>7</v>
      </c>
      <c r="E8343" s="26" t="s">
        <v>8</v>
      </c>
    </row>
    <row r="8344" spans="1:7" x14ac:dyDescent="0.25">
      <c r="B8344" t="s">
        <v>1009</v>
      </c>
      <c r="C8344" s="26" t="s">
        <v>9</v>
      </c>
      <c r="D8344" s="27" t="s">
        <v>605</v>
      </c>
      <c r="E8344" s="26" t="s">
        <v>606</v>
      </c>
    </row>
    <row r="8345" spans="1:7" x14ac:dyDescent="0.25">
      <c r="B8345" t="s">
        <v>1009</v>
      </c>
      <c r="C8345" s="26" t="s">
        <v>11</v>
      </c>
      <c r="D8345" s="27" t="s">
        <v>79</v>
      </c>
      <c r="E8345" s="26" t="s">
        <v>80</v>
      </c>
    </row>
    <row r="8347" spans="1:7" ht="45" customHeight="1" x14ac:dyDescent="0.25">
      <c r="A8347" s="28" t="s">
        <v>2658</v>
      </c>
      <c r="B8347" s="28" t="s">
        <v>1011</v>
      </c>
      <c r="C8347" s="28" t="s">
        <v>166</v>
      </c>
      <c r="D8347" s="29" t="s">
        <v>18</v>
      </c>
      <c r="E8347" s="71" t="s">
        <v>167</v>
      </c>
      <c r="F8347" s="71" t="s">
        <v>167</v>
      </c>
      <c r="G8347" s="30">
        <f>SUM(G8348:G8348)</f>
        <v>1</v>
      </c>
    </row>
    <row r="8348" spans="1:7" x14ac:dyDescent="0.25">
      <c r="A8348" s="31"/>
      <c r="B8348" s="31"/>
      <c r="C8348" s="32">
        <v>1</v>
      </c>
      <c r="D8348" s="32"/>
      <c r="E8348" s="32"/>
      <c r="F8348" s="32"/>
      <c r="G8348" s="32">
        <f>PRODUCT(C8348:F8348)</f>
        <v>1</v>
      </c>
    </row>
    <row r="8350" spans="1:7" ht="45" customHeight="1" x14ac:dyDescent="0.25">
      <c r="A8350" s="28" t="s">
        <v>2659</v>
      </c>
      <c r="B8350" s="28" t="s">
        <v>1011</v>
      </c>
      <c r="C8350" s="28" t="s">
        <v>126</v>
      </c>
      <c r="D8350" s="29" t="s">
        <v>18</v>
      </c>
      <c r="E8350" s="71" t="s">
        <v>127</v>
      </c>
      <c r="F8350" s="71" t="s">
        <v>127</v>
      </c>
      <c r="G8350" s="30">
        <f>SUM(G8351:G8351)</f>
        <v>2</v>
      </c>
    </row>
    <row r="8351" spans="1:7" x14ac:dyDescent="0.25">
      <c r="A8351" s="31"/>
      <c r="B8351" s="31"/>
      <c r="C8351" s="32">
        <v>2</v>
      </c>
      <c r="D8351" s="32"/>
      <c r="E8351" s="32"/>
      <c r="F8351" s="32"/>
      <c r="G8351" s="32">
        <f>PRODUCT(C8351:F8351)</f>
        <v>2</v>
      </c>
    </row>
    <row r="8353" spans="1:7" ht="45" customHeight="1" x14ac:dyDescent="0.25">
      <c r="A8353" s="28" t="s">
        <v>2660</v>
      </c>
      <c r="B8353" s="28" t="s">
        <v>1011</v>
      </c>
      <c r="C8353" s="28" t="s">
        <v>82</v>
      </c>
      <c r="D8353" s="29" t="s">
        <v>18</v>
      </c>
      <c r="E8353" s="71" t="s">
        <v>83</v>
      </c>
      <c r="F8353" s="71" t="s">
        <v>83</v>
      </c>
      <c r="G8353" s="30">
        <f>SUM(G8354:G8354)</f>
        <v>7</v>
      </c>
    </row>
    <row r="8354" spans="1:7" x14ac:dyDescent="0.25">
      <c r="A8354" s="31"/>
      <c r="B8354" s="31"/>
      <c r="C8354" s="32">
        <v>7</v>
      </c>
      <c r="D8354" s="32"/>
      <c r="E8354" s="32"/>
      <c r="F8354" s="32"/>
      <c r="G8354" s="32">
        <f>PRODUCT(C8354:F8354)</f>
        <v>7</v>
      </c>
    </row>
    <row r="8356" spans="1:7" x14ac:dyDescent="0.25">
      <c r="B8356" t="s">
        <v>1009</v>
      </c>
      <c r="C8356" s="26" t="s">
        <v>6</v>
      </c>
      <c r="D8356" s="27" t="s">
        <v>7</v>
      </c>
      <c r="E8356" s="26" t="s">
        <v>8</v>
      </c>
    </row>
    <row r="8357" spans="1:7" x14ac:dyDescent="0.25">
      <c r="B8357" t="s">
        <v>1009</v>
      </c>
      <c r="C8357" s="26" t="s">
        <v>9</v>
      </c>
      <c r="D8357" s="27" t="s">
        <v>605</v>
      </c>
      <c r="E8357" s="26" t="s">
        <v>606</v>
      </c>
    </row>
    <row r="8358" spans="1:7" x14ac:dyDescent="0.25">
      <c r="B8358" t="s">
        <v>1009</v>
      </c>
      <c r="C8358" s="26" t="s">
        <v>11</v>
      </c>
      <c r="D8358" s="27" t="s">
        <v>84</v>
      </c>
      <c r="E8358" s="26" t="s">
        <v>85</v>
      </c>
    </row>
    <row r="8360" spans="1:7" ht="45" customHeight="1" x14ac:dyDescent="0.25">
      <c r="A8360" s="28" t="s">
        <v>2661</v>
      </c>
      <c r="B8360" s="28" t="s">
        <v>1011</v>
      </c>
      <c r="C8360" s="28" t="s">
        <v>87</v>
      </c>
      <c r="D8360" s="29" t="s">
        <v>31</v>
      </c>
      <c r="E8360" s="71" t="s">
        <v>88</v>
      </c>
      <c r="F8360" s="71" t="s">
        <v>88</v>
      </c>
      <c r="G8360" s="30">
        <f>SUM(G8361:G8362)</f>
        <v>118.48</v>
      </c>
    </row>
    <row r="8361" spans="1:7" x14ac:dyDescent="0.25">
      <c r="A8361" s="31"/>
      <c r="B8361" s="31"/>
      <c r="C8361" s="32">
        <v>233.7</v>
      </c>
      <c r="D8361" s="32">
        <v>0.4</v>
      </c>
      <c r="E8361" s="32"/>
      <c r="F8361" s="32"/>
      <c r="G8361" s="32">
        <f>PRODUCT(C8361:F8361)</f>
        <v>93.48</v>
      </c>
    </row>
    <row r="8362" spans="1:7" x14ac:dyDescent="0.25">
      <c r="A8362" s="31"/>
      <c r="B8362" s="31"/>
      <c r="C8362" s="32">
        <v>25</v>
      </c>
      <c r="D8362" s="32"/>
      <c r="E8362" s="32"/>
      <c r="F8362" s="32"/>
      <c r="G8362" s="32">
        <f>PRODUCT(C8362:F8362)</f>
        <v>25</v>
      </c>
    </row>
    <row r="8364" spans="1:7" ht="45" customHeight="1" x14ac:dyDescent="0.25">
      <c r="A8364" s="28" t="s">
        <v>2662</v>
      </c>
      <c r="B8364" s="28" t="s">
        <v>1011</v>
      </c>
      <c r="C8364" s="28" t="s">
        <v>89</v>
      </c>
      <c r="D8364" s="29" t="s">
        <v>40</v>
      </c>
      <c r="E8364" s="71" t="s">
        <v>90</v>
      </c>
      <c r="F8364" s="71" t="s">
        <v>90</v>
      </c>
      <c r="G8364" s="30">
        <f>SUM(G8365:G8366)</f>
        <v>11.848000000000001</v>
      </c>
    </row>
    <row r="8365" spans="1:7" x14ac:dyDescent="0.25">
      <c r="A8365" s="31"/>
      <c r="B8365" s="31"/>
      <c r="C8365" s="32">
        <v>233.7</v>
      </c>
      <c r="D8365" s="32">
        <v>0.4</v>
      </c>
      <c r="E8365" s="32">
        <v>0.1</v>
      </c>
      <c r="F8365" s="32"/>
      <c r="G8365" s="32">
        <f>PRODUCT(C8365:F8365)</f>
        <v>9.3480000000000008</v>
      </c>
    </row>
    <row r="8366" spans="1:7" x14ac:dyDescent="0.25">
      <c r="A8366" s="31"/>
      <c r="B8366" s="31"/>
      <c r="C8366" s="32">
        <v>25</v>
      </c>
      <c r="D8366" s="32"/>
      <c r="E8366" s="32">
        <v>0.1</v>
      </c>
      <c r="F8366" s="32"/>
      <c r="G8366" s="32">
        <f>PRODUCT(C8366:F8366)</f>
        <v>2.5</v>
      </c>
    </row>
    <row r="8368" spans="1:7" x14ac:dyDescent="0.25">
      <c r="B8368" t="s">
        <v>1009</v>
      </c>
      <c r="C8368" s="26" t="s">
        <v>6</v>
      </c>
      <c r="D8368" s="27" t="s">
        <v>7</v>
      </c>
      <c r="E8368" s="26" t="s">
        <v>8</v>
      </c>
    </row>
    <row r="8369" spans="1:7" x14ac:dyDescent="0.25">
      <c r="B8369" t="s">
        <v>1009</v>
      </c>
      <c r="C8369" s="26" t="s">
        <v>9</v>
      </c>
      <c r="D8369" s="27" t="s">
        <v>605</v>
      </c>
      <c r="E8369" s="26" t="s">
        <v>606</v>
      </c>
    </row>
    <row r="8370" spans="1:7" x14ac:dyDescent="0.25">
      <c r="B8370" t="s">
        <v>1009</v>
      </c>
      <c r="C8370" s="26" t="s">
        <v>11</v>
      </c>
      <c r="D8370" s="27" t="s">
        <v>93</v>
      </c>
      <c r="E8370" s="26" t="s">
        <v>94</v>
      </c>
    </row>
    <row r="8372" spans="1:7" ht="45" customHeight="1" x14ac:dyDescent="0.25">
      <c r="A8372" s="28" t="s">
        <v>2663</v>
      </c>
      <c r="B8372" s="28" t="s">
        <v>1011</v>
      </c>
      <c r="C8372" s="28" t="s">
        <v>96</v>
      </c>
      <c r="D8372" s="29" t="s">
        <v>40</v>
      </c>
      <c r="E8372" s="71" t="s">
        <v>97</v>
      </c>
      <c r="F8372" s="71" t="s">
        <v>97</v>
      </c>
      <c r="G8372" s="30">
        <f>SUM(G8373:G8379)</f>
        <v>124.404</v>
      </c>
    </row>
    <row r="8373" spans="1:7" x14ac:dyDescent="0.25">
      <c r="A8373" s="31" t="s">
        <v>1048</v>
      </c>
      <c r="B8373" s="31"/>
      <c r="C8373" s="32"/>
      <c r="D8373" s="32"/>
      <c r="E8373" s="32"/>
      <c r="F8373" s="32"/>
      <c r="G8373" s="32"/>
    </row>
    <row r="8374" spans="1:7" x14ac:dyDescent="0.25">
      <c r="A8374" s="31" t="s">
        <v>1049</v>
      </c>
      <c r="B8374" s="31"/>
      <c r="C8374" s="32">
        <v>233.7</v>
      </c>
      <c r="D8374" s="32">
        <v>0.4</v>
      </c>
      <c r="E8374" s="32">
        <v>0.15</v>
      </c>
      <c r="F8374" s="32">
        <v>1.35</v>
      </c>
      <c r="G8374" s="32">
        <f t="shared" ref="G8374:G8379" si="92">PRODUCT(C8374:F8374)</f>
        <v>18.9297</v>
      </c>
    </row>
    <row r="8375" spans="1:7" x14ac:dyDescent="0.25">
      <c r="A8375" s="31" t="s">
        <v>1049</v>
      </c>
      <c r="B8375" s="31"/>
      <c r="C8375" s="32">
        <v>25</v>
      </c>
      <c r="D8375" s="32"/>
      <c r="E8375" s="32">
        <v>0.15</v>
      </c>
      <c r="F8375" s="32">
        <v>1.35</v>
      </c>
      <c r="G8375" s="32">
        <f t="shared" si="92"/>
        <v>5.0625</v>
      </c>
    </row>
    <row r="8376" spans="1:7" x14ac:dyDescent="0.25">
      <c r="A8376" s="31" t="s">
        <v>1051</v>
      </c>
      <c r="B8376" s="31"/>
      <c r="C8376" s="32">
        <v>233.7</v>
      </c>
      <c r="D8376" s="32">
        <v>0.4</v>
      </c>
      <c r="E8376" s="32">
        <v>0.85</v>
      </c>
      <c r="F8376" s="32">
        <v>1.35</v>
      </c>
      <c r="G8376" s="32">
        <f t="shared" si="92"/>
        <v>107.26830000000001</v>
      </c>
    </row>
    <row r="8377" spans="1:7" x14ac:dyDescent="0.25">
      <c r="A8377" s="31" t="s">
        <v>1051</v>
      </c>
      <c r="B8377" s="31"/>
      <c r="C8377" s="32">
        <v>25</v>
      </c>
      <c r="D8377" s="32">
        <v>0.85</v>
      </c>
      <c r="E8377" s="32"/>
      <c r="F8377" s="32">
        <v>1.35</v>
      </c>
      <c r="G8377" s="32">
        <f t="shared" si="92"/>
        <v>28.687500000000004</v>
      </c>
    </row>
    <row r="8378" spans="1:7" x14ac:dyDescent="0.25">
      <c r="A8378" s="31" t="s">
        <v>1052</v>
      </c>
      <c r="B8378" s="31"/>
      <c r="C8378" s="32">
        <v>233.7</v>
      </c>
      <c r="D8378" s="32">
        <v>0.4</v>
      </c>
      <c r="E8378" s="32">
        <v>0.3</v>
      </c>
      <c r="F8378" s="32">
        <v>-1</v>
      </c>
      <c r="G8378" s="32">
        <f t="shared" si="92"/>
        <v>-28.044</v>
      </c>
    </row>
    <row r="8379" spans="1:7" x14ac:dyDescent="0.25">
      <c r="A8379" s="31" t="s">
        <v>1052</v>
      </c>
      <c r="B8379" s="31"/>
      <c r="C8379" s="32">
        <v>25</v>
      </c>
      <c r="D8379" s="32">
        <v>0.3</v>
      </c>
      <c r="E8379" s="32"/>
      <c r="F8379" s="32">
        <v>-1</v>
      </c>
      <c r="G8379" s="32">
        <f t="shared" si="92"/>
        <v>-7.5</v>
      </c>
    </row>
    <row r="8381" spans="1:7" ht="45" customHeight="1" x14ac:dyDescent="0.25">
      <c r="A8381" s="28" t="s">
        <v>2664</v>
      </c>
      <c r="B8381" s="28" t="s">
        <v>1011</v>
      </c>
      <c r="C8381" s="28" t="s">
        <v>98</v>
      </c>
      <c r="D8381" s="29" t="s">
        <v>40</v>
      </c>
      <c r="E8381" s="71" t="s">
        <v>99</v>
      </c>
      <c r="F8381" s="71" t="s">
        <v>99</v>
      </c>
      <c r="G8381" s="30">
        <f>SUM(G8382:G8386)</f>
        <v>100.41180000000001</v>
      </c>
    </row>
    <row r="8382" spans="1:7" x14ac:dyDescent="0.25">
      <c r="A8382" s="31" t="s">
        <v>1048</v>
      </c>
      <c r="B8382" s="31"/>
      <c r="C8382" s="32"/>
      <c r="D8382" s="32"/>
      <c r="E8382" s="32"/>
      <c r="F8382" s="32"/>
      <c r="G8382" s="32"/>
    </row>
    <row r="8383" spans="1:7" x14ac:dyDescent="0.25">
      <c r="A8383" s="31" t="s">
        <v>1051</v>
      </c>
      <c r="B8383" s="31"/>
      <c r="C8383" s="32">
        <v>233.7</v>
      </c>
      <c r="D8383" s="32">
        <v>0.4</v>
      </c>
      <c r="E8383" s="32">
        <v>0.85</v>
      </c>
      <c r="F8383" s="32">
        <v>1.35</v>
      </c>
      <c r="G8383" s="32">
        <f>PRODUCT(C8383:F8383)</f>
        <v>107.26830000000001</v>
      </c>
    </row>
    <row r="8384" spans="1:7" x14ac:dyDescent="0.25">
      <c r="A8384" s="31" t="s">
        <v>1051</v>
      </c>
      <c r="B8384" s="31"/>
      <c r="C8384" s="32">
        <v>25</v>
      </c>
      <c r="D8384" s="32">
        <v>0.85</v>
      </c>
      <c r="E8384" s="32"/>
      <c r="F8384" s="32">
        <v>1.35</v>
      </c>
      <c r="G8384" s="32">
        <f>PRODUCT(C8384:F8384)</f>
        <v>28.687500000000004</v>
      </c>
    </row>
    <row r="8385" spans="1:7" x14ac:dyDescent="0.25">
      <c r="A8385" s="31" t="s">
        <v>1052</v>
      </c>
      <c r="B8385" s="31"/>
      <c r="C8385" s="32">
        <v>233.7</v>
      </c>
      <c r="D8385" s="32">
        <v>0.4</v>
      </c>
      <c r="E8385" s="32">
        <v>0.3</v>
      </c>
      <c r="F8385" s="32">
        <v>-1</v>
      </c>
      <c r="G8385" s="32">
        <f>PRODUCT(C8385:F8385)</f>
        <v>-28.044</v>
      </c>
    </row>
    <row r="8386" spans="1:7" x14ac:dyDescent="0.25">
      <c r="A8386" s="31" t="s">
        <v>1052</v>
      </c>
      <c r="B8386" s="31"/>
      <c r="C8386" s="32">
        <v>25</v>
      </c>
      <c r="D8386" s="32">
        <v>0.3</v>
      </c>
      <c r="E8386" s="32"/>
      <c r="F8386" s="32">
        <v>-1</v>
      </c>
      <c r="G8386" s="32">
        <f>PRODUCT(C8386:F8386)</f>
        <v>-7.5</v>
      </c>
    </row>
    <row r="8388" spans="1:7" ht="45" customHeight="1" x14ac:dyDescent="0.25">
      <c r="A8388" s="28" t="s">
        <v>2665</v>
      </c>
      <c r="B8388" s="28" t="s">
        <v>1011</v>
      </c>
      <c r="C8388" s="28" t="s">
        <v>100</v>
      </c>
      <c r="D8388" s="29" t="s">
        <v>40</v>
      </c>
      <c r="E8388" s="71" t="s">
        <v>101</v>
      </c>
      <c r="F8388" s="71" t="s">
        <v>101</v>
      </c>
      <c r="G8388" s="30">
        <f>SUM(G8389:G8393)</f>
        <v>100.41180000000001</v>
      </c>
    </row>
    <row r="8389" spans="1:7" x14ac:dyDescent="0.25">
      <c r="A8389" s="31" t="s">
        <v>1048</v>
      </c>
      <c r="B8389" s="31"/>
      <c r="C8389" s="32"/>
      <c r="D8389" s="32"/>
      <c r="E8389" s="32"/>
      <c r="F8389" s="32"/>
      <c r="G8389" s="32"/>
    </row>
    <row r="8390" spans="1:7" x14ac:dyDescent="0.25">
      <c r="A8390" s="31" t="s">
        <v>1051</v>
      </c>
      <c r="B8390" s="31"/>
      <c r="C8390" s="32">
        <v>233.7</v>
      </c>
      <c r="D8390" s="32">
        <v>0.4</v>
      </c>
      <c r="E8390" s="32">
        <v>0.85</v>
      </c>
      <c r="F8390" s="32">
        <v>1.35</v>
      </c>
      <c r="G8390" s="32">
        <f>PRODUCT(C8390:F8390)</f>
        <v>107.26830000000001</v>
      </c>
    </row>
    <row r="8391" spans="1:7" x14ac:dyDescent="0.25">
      <c r="A8391" s="31" t="s">
        <v>1051</v>
      </c>
      <c r="B8391" s="31"/>
      <c r="C8391" s="32">
        <v>25</v>
      </c>
      <c r="D8391" s="32">
        <v>0.85</v>
      </c>
      <c r="E8391" s="32"/>
      <c r="F8391" s="32">
        <v>1.35</v>
      </c>
      <c r="G8391" s="32">
        <f>PRODUCT(C8391:F8391)</f>
        <v>28.687500000000004</v>
      </c>
    </row>
    <row r="8392" spans="1:7" x14ac:dyDescent="0.25">
      <c r="A8392" s="31" t="s">
        <v>1052</v>
      </c>
      <c r="B8392" s="31"/>
      <c r="C8392" s="32">
        <v>233.7</v>
      </c>
      <c r="D8392" s="32">
        <v>0.4</v>
      </c>
      <c r="E8392" s="32">
        <v>0.3</v>
      </c>
      <c r="F8392" s="32">
        <v>-1</v>
      </c>
      <c r="G8392" s="32">
        <f>PRODUCT(C8392:F8392)</f>
        <v>-28.044</v>
      </c>
    </row>
    <row r="8393" spans="1:7" x14ac:dyDescent="0.25">
      <c r="A8393" s="31" t="s">
        <v>1052</v>
      </c>
      <c r="B8393" s="31"/>
      <c r="C8393" s="32">
        <v>25</v>
      </c>
      <c r="D8393" s="32">
        <v>0.3</v>
      </c>
      <c r="E8393" s="32"/>
      <c r="F8393" s="32">
        <v>-1</v>
      </c>
      <c r="G8393" s="32">
        <f>PRODUCT(C8393:F8393)</f>
        <v>-7.5</v>
      </c>
    </row>
    <row r="8395" spans="1:7" ht="45" customHeight="1" x14ac:dyDescent="0.25">
      <c r="A8395" s="28" t="s">
        <v>2666</v>
      </c>
      <c r="B8395" s="28" t="s">
        <v>1011</v>
      </c>
      <c r="C8395" s="28" t="s">
        <v>102</v>
      </c>
      <c r="D8395" s="29" t="s">
        <v>40</v>
      </c>
      <c r="E8395" s="71" t="s">
        <v>103</v>
      </c>
      <c r="F8395" s="71" t="s">
        <v>103</v>
      </c>
      <c r="G8395" s="30">
        <f>SUM(G8396:G8398)</f>
        <v>23.9922</v>
      </c>
    </row>
    <row r="8396" spans="1:7" x14ac:dyDescent="0.25">
      <c r="A8396" s="31" t="s">
        <v>1048</v>
      </c>
      <c r="B8396" s="31"/>
      <c r="C8396" s="32"/>
      <c r="D8396" s="32"/>
      <c r="E8396" s="32"/>
      <c r="F8396" s="32"/>
      <c r="G8396" s="32"/>
    </row>
    <row r="8397" spans="1:7" x14ac:dyDescent="0.25">
      <c r="A8397" s="31" t="s">
        <v>1049</v>
      </c>
      <c r="B8397" s="31"/>
      <c r="C8397" s="32">
        <v>233.7</v>
      </c>
      <c r="D8397" s="32">
        <v>0.4</v>
      </c>
      <c r="E8397" s="32">
        <v>0.15</v>
      </c>
      <c r="F8397" s="32">
        <v>1.35</v>
      </c>
      <c r="G8397" s="32">
        <f>PRODUCT(C8397:F8397)</f>
        <v>18.9297</v>
      </c>
    </row>
    <row r="8398" spans="1:7" x14ac:dyDescent="0.25">
      <c r="A8398" s="31" t="s">
        <v>1049</v>
      </c>
      <c r="B8398" s="31"/>
      <c r="C8398" s="32">
        <v>25</v>
      </c>
      <c r="D8398" s="32"/>
      <c r="E8398" s="32">
        <v>0.15</v>
      </c>
      <c r="F8398" s="32">
        <v>1.35</v>
      </c>
      <c r="G8398" s="32">
        <f>PRODUCT(C8398:F8398)</f>
        <v>5.0625</v>
      </c>
    </row>
    <row r="8400" spans="1:7" ht="45" customHeight="1" x14ac:dyDescent="0.25">
      <c r="A8400" s="28" t="s">
        <v>2667</v>
      </c>
      <c r="B8400" s="28" t="s">
        <v>1011</v>
      </c>
      <c r="C8400" s="28" t="s">
        <v>104</v>
      </c>
      <c r="D8400" s="29" t="s">
        <v>40</v>
      </c>
      <c r="E8400" s="71" t="s">
        <v>105</v>
      </c>
      <c r="F8400" s="71" t="s">
        <v>105</v>
      </c>
      <c r="G8400" s="30">
        <f>SUM(G8401:G8403)</f>
        <v>23.9922</v>
      </c>
    </row>
    <row r="8401" spans="1:7" x14ac:dyDescent="0.25">
      <c r="A8401" s="31" t="s">
        <v>1048</v>
      </c>
      <c r="B8401" s="31"/>
      <c r="C8401" s="32"/>
      <c r="D8401" s="32"/>
      <c r="E8401" s="32"/>
      <c r="F8401" s="32"/>
      <c r="G8401" s="32"/>
    </row>
    <row r="8402" spans="1:7" x14ac:dyDescent="0.25">
      <c r="A8402" s="31" t="s">
        <v>1049</v>
      </c>
      <c r="B8402" s="31"/>
      <c r="C8402" s="32">
        <v>233.7</v>
      </c>
      <c r="D8402" s="32">
        <v>0.4</v>
      </c>
      <c r="E8402" s="32">
        <v>0.15</v>
      </c>
      <c r="F8402" s="32">
        <v>1.35</v>
      </c>
      <c r="G8402" s="32">
        <f>PRODUCT(C8402:F8402)</f>
        <v>18.9297</v>
      </c>
    </row>
    <row r="8403" spans="1:7" x14ac:dyDescent="0.25">
      <c r="A8403" s="31" t="s">
        <v>1049</v>
      </c>
      <c r="B8403" s="31"/>
      <c r="C8403" s="32">
        <v>25</v>
      </c>
      <c r="D8403" s="32"/>
      <c r="E8403" s="32">
        <v>0.15</v>
      </c>
      <c r="F8403" s="32">
        <v>1.35</v>
      </c>
      <c r="G8403" s="32">
        <f>PRODUCT(C8403:F8403)</f>
        <v>5.0625</v>
      </c>
    </row>
    <row r="8405" spans="1:7" ht="45" customHeight="1" x14ac:dyDescent="0.25">
      <c r="A8405" s="28" t="s">
        <v>2668</v>
      </c>
      <c r="B8405" s="28" t="s">
        <v>1011</v>
      </c>
      <c r="C8405" s="28" t="s">
        <v>106</v>
      </c>
      <c r="D8405" s="29" t="s">
        <v>40</v>
      </c>
      <c r="E8405" s="71" t="s">
        <v>107</v>
      </c>
      <c r="F8405" s="71" t="s">
        <v>107</v>
      </c>
      <c r="G8405" s="30">
        <f>SUM(G8406:G8406)</f>
        <v>0.5</v>
      </c>
    </row>
    <row r="8406" spans="1:7" x14ac:dyDescent="0.25">
      <c r="A8406" s="31"/>
      <c r="B8406" s="31"/>
      <c r="C8406" s="32">
        <v>0.5</v>
      </c>
      <c r="D8406" s="32"/>
      <c r="E8406" s="32"/>
      <c r="F8406" s="32"/>
      <c r="G8406" s="32">
        <f>PRODUCT(C8406:F8406)</f>
        <v>0.5</v>
      </c>
    </row>
    <row r="8408" spans="1:7" x14ac:dyDescent="0.25">
      <c r="B8408" t="s">
        <v>1009</v>
      </c>
      <c r="C8408" s="26" t="s">
        <v>6</v>
      </c>
      <c r="D8408" s="27" t="s">
        <v>7</v>
      </c>
      <c r="E8408" s="26" t="s">
        <v>8</v>
      </c>
    </row>
    <row r="8409" spans="1:7" x14ac:dyDescent="0.25">
      <c r="B8409" t="s">
        <v>1009</v>
      </c>
      <c r="C8409" s="26" t="s">
        <v>9</v>
      </c>
      <c r="D8409" s="27" t="s">
        <v>615</v>
      </c>
      <c r="E8409" s="26" t="s">
        <v>616</v>
      </c>
    </row>
    <row r="8411" spans="1:7" ht="45" customHeight="1" x14ac:dyDescent="0.25">
      <c r="A8411" s="28" t="s">
        <v>2669</v>
      </c>
      <c r="B8411" s="28" t="s">
        <v>1011</v>
      </c>
      <c r="C8411" s="28" t="s">
        <v>618</v>
      </c>
      <c r="D8411" s="29" t="s">
        <v>619</v>
      </c>
      <c r="E8411" s="71" t="s">
        <v>620</v>
      </c>
      <c r="F8411" s="71" t="s">
        <v>620</v>
      </c>
      <c r="G8411" s="30">
        <f>SUM(G8412:G8412)</f>
        <v>1</v>
      </c>
    </row>
    <row r="8412" spans="1:7" x14ac:dyDescent="0.25">
      <c r="A8412" s="31"/>
      <c r="B8412" s="31"/>
      <c r="C8412" s="32">
        <v>1</v>
      </c>
      <c r="D8412" s="32"/>
      <c r="E8412" s="32"/>
      <c r="F8412" s="32"/>
      <c r="G8412" s="32">
        <f>PRODUCT(C8412:F8412)</f>
        <v>1</v>
      </c>
    </row>
    <row r="8414" spans="1:7" ht="45" customHeight="1" x14ac:dyDescent="0.25">
      <c r="A8414" s="28" t="s">
        <v>2670</v>
      </c>
      <c r="B8414" s="28" t="s">
        <v>1011</v>
      </c>
      <c r="C8414" s="28" t="s">
        <v>621</v>
      </c>
      <c r="D8414" s="29" t="s">
        <v>619</v>
      </c>
      <c r="E8414" s="71" t="s">
        <v>622</v>
      </c>
      <c r="F8414" s="71" t="s">
        <v>622</v>
      </c>
      <c r="G8414" s="30">
        <f>SUM(G8415:G8415)</f>
        <v>1</v>
      </c>
    </row>
    <row r="8415" spans="1:7" x14ac:dyDescent="0.25">
      <c r="A8415" s="31"/>
      <c r="B8415" s="31"/>
      <c r="C8415" s="32">
        <v>1</v>
      </c>
      <c r="D8415" s="32"/>
      <c r="E8415" s="32"/>
      <c r="F8415" s="32"/>
      <c r="G8415" s="32">
        <f>PRODUCT(C8415:F8415)</f>
        <v>1</v>
      </c>
    </row>
  </sheetData>
  <sheetProtection sheet="1"/>
  <mergeCells count="1645">
    <mergeCell ref="E8347:F8347"/>
    <mergeCell ref="E8350:F8350"/>
    <mergeCell ref="E8353:F8353"/>
    <mergeCell ref="E8360:F8360"/>
    <mergeCell ref="E8364:F8364"/>
    <mergeCell ref="E8372:F8372"/>
    <mergeCell ref="E8381:F8381"/>
    <mergeCell ref="E8388:F8388"/>
    <mergeCell ref="E8395:F8395"/>
    <mergeCell ref="E8400:F8400"/>
    <mergeCell ref="E8405:F8405"/>
    <mergeCell ref="E8411:F8411"/>
    <mergeCell ref="E8414:F8414"/>
    <mergeCell ref="E8276:F8276"/>
    <mergeCell ref="E8279:F8279"/>
    <mergeCell ref="E8286:F8286"/>
    <mergeCell ref="E8293:F8293"/>
    <mergeCell ref="E8296:F8296"/>
    <mergeCell ref="E8303:F8303"/>
    <mergeCell ref="E8306:F8306"/>
    <mergeCell ref="E8309:F8309"/>
    <mergeCell ref="E8312:F8312"/>
    <mergeCell ref="E8315:F8315"/>
    <mergeCell ref="E8318:F8318"/>
    <mergeCell ref="E8325:F8325"/>
    <mergeCell ref="E8328:F8328"/>
    <mergeCell ref="E8331:F8331"/>
    <mergeCell ref="E8334:F8334"/>
    <mergeCell ref="E8337:F8337"/>
    <mergeCell ref="E8340:F8340"/>
    <mergeCell ref="E8188:F8188"/>
    <mergeCell ref="E8191:F8191"/>
    <mergeCell ref="E8198:F8198"/>
    <mergeCell ref="E8202:F8202"/>
    <mergeCell ref="E8210:F8210"/>
    <mergeCell ref="E8219:F8219"/>
    <mergeCell ref="E8226:F8226"/>
    <mergeCell ref="E8233:F8233"/>
    <mergeCell ref="E8238:F8238"/>
    <mergeCell ref="E8243:F8243"/>
    <mergeCell ref="E8250:F8250"/>
    <mergeCell ref="E8253:F8253"/>
    <mergeCell ref="E8256:F8256"/>
    <mergeCell ref="E8259:F8259"/>
    <mergeCell ref="E8262:F8262"/>
    <mergeCell ref="E8267:F8267"/>
    <mergeCell ref="E8271:F8271"/>
    <mergeCell ref="E8116:F8116"/>
    <mergeCell ref="E8121:F8121"/>
    <mergeCell ref="E8125:F8125"/>
    <mergeCell ref="E8130:F8130"/>
    <mergeCell ref="E8133:F8133"/>
    <mergeCell ref="E8140:F8140"/>
    <mergeCell ref="E8147:F8147"/>
    <mergeCell ref="E8150:F8150"/>
    <mergeCell ref="E8157:F8157"/>
    <mergeCell ref="E8160:F8160"/>
    <mergeCell ref="E8163:F8163"/>
    <mergeCell ref="E8166:F8166"/>
    <mergeCell ref="E8169:F8169"/>
    <mergeCell ref="E8172:F8172"/>
    <mergeCell ref="E8179:F8179"/>
    <mergeCell ref="E8182:F8182"/>
    <mergeCell ref="E8185:F8185"/>
    <mergeCell ref="E8029:F8029"/>
    <mergeCell ref="E8032:F8032"/>
    <mergeCell ref="E8035:F8035"/>
    <mergeCell ref="E8038:F8038"/>
    <mergeCell ref="E8045:F8045"/>
    <mergeCell ref="E8052:F8052"/>
    <mergeCell ref="E8056:F8056"/>
    <mergeCell ref="E8064:F8064"/>
    <mergeCell ref="E8073:F8073"/>
    <mergeCell ref="E8080:F8080"/>
    <mergeCell ref="E8087:F8087"/>
    <mergeCell ref="E8092:F8092"/>
    <mergeCell ref="E8097:F8097"/>
    <mergeCell ref="E8104:F8104"/>
    <mergeCell ref="E8107:F8107"/>
    <mergeCell ref="E8110:F8110"/>
    <mergeCell ref="E8113:F8113"/>
    <mergeCell ref="E7957:F7957"/>
    <mergeCell ref="E7960:F7960"/>
    <mergeCell ref="E7965:F7965"/>
    <mergeCell ref="E7969:F7969"/>
    <mergeCell ref="E7974:F7974"/>
    <mergeCell ref="E7977:F7977"/>
    <mergeCell ref="E7984:F7984"/>
    <mergeCell ref="E7991:F7991"/>
    <mergeCell ref="E7994:F7994"/>
    <mergeCell ref="E8001:F8001"/>
    <mergeCell ref="E8004:F8004"/>
    <mergeCell ref="E8007:F8007"/>
    <mergeCell ref="E8010:F8010"/>
    <mergeCell ref="E8013:F8013"/>
    <mergeCell ref="E8016:F8016"/>
    <mergeCell ref="E8023:F8023"/>
    <mergeCell ref="E8026:F8026"/>
    <mergeCell ref="E7855:F7855"/>
    <mergeCell ref="E7858:F7858"/>
    <mergeCell ref="E7861:F7861"/>
    <mergeCell ref="E7868:F7868"/>
    <mergeCell ref="E7872:F7872"/>
    <mergeCell ref="E7877:F7877"/>
    <mergeCell ref="E7880:F7880"/>
    <mergeCell ref="E7883:F7883"/>
    <mergeCell ref="E7890:F7890"/>
    <mergeCell ref="E7905:F7905"/>
    <mergeCell ref="E7916:F7916"/>
    <mergeCell ref="E7927:F7927"/>
    <mergeCell ref="E7934:F7934"/>
    <mergeCell ref="E7941:F7941"/>
    <mergeCell ref="E7948:F7948"/>
    <mergeCell ref="E7951:F7951"/>
    <mergeCell ref="E7954:F7954"/>
    <mergeCell ref="E7785:F7785"/>
    <mergeCell ref="E7788:F7788"/>
    <mergeCell ref="E7791:F7791"/>
    <mergeCell ref="E7794:F7794"/>
    <mergeCell ref="E7797:F7797"/>
    <mergeCell ref="E7805:F7805"/>
    <mergeCell ref="E7810:F7810"/>
    <mergeCell ref="E7813:F7813"/>
    <mergeCell ref="E7818:F7818"/>
    <mergeCell ref="E7821:F7821"/>
    <mergeCell ref="E7826:F7826"/>
    <mergeCell ref="E7833:F7833"/>
    <mergeCell ref="E7836:F7836"/>
    <mergeCell ref="E7839:F7839"/>
    <mergeCell ref="E7842:F7842"/>
    <mergeCell ref="E7845:F7845"/>
    <mergeCell ref="E7848:F7848"/>
    <mergeCell ref="E7677:F7677"/>
    <mergeCell ref="E7684:F7684"/>
    <mergeCell ref="E7699:F7699"/>
    <mergeCell ref="E7710:F7710"/>
    <mergeCell ref="E7721:F7721"/>
    <mergeCell ref="E7728:F7728"/>
    <mergeCell ref="E7735:F7735"/>
    <mergeCell ref="E7742:F7742"/>
    <mergeCell ref="E7745:F7745"/>
    <mergeCell ref="E7748:F7748"/>
    <mergeCell ref="E7751:F7751"/>
    <mergeCell ref="E7754:F7754"/>
    <mergeCell ref="E7759:F7759"/>
    <mergeCell ref="E7763:F7763"/>
    <mergeCell ref="E7768:F7768"/>
    <mergeCell ref="E7771:F7771"/>
    <mergeCell ref="E7778:F7778"/>
    <mergeCell ref="E7605:F7605"/>
    <mergeCell ref="E7609:F7609"/>
    <mergeCell ref="E7613:F7613"/>
    <mergeCell ref="E7617:F7617"/>
    <mergeCell ref="E7621:F7621"/>
    <mergeCell ref="E7625:F7625"/>
    <mergeCell ref="E7633:F7633"/>
    <mergeCell ref="E7636:F7636"/>
    <mergeCell ref="E7639:F7639"/>
    <mergeCell ref="E7642:F7642"/>
    <mergeCell ref="E7645:F7645"/>
    <mergeCell ref="E7652:F7652"/>
    <mergeCell ref="E7655:F7655"/>
    <mergeCell ref="E7658:F7658"/>
    <mergeCell ref="E7665:F7665"/>
    <mergeCell ref="E7669:F7669"/>
    <mergeCell ref="E7673:F7673"/>
    <mergeCell ref="E7527:F7527"/>
    <mergeCell ref="E7535:F7535"/>
    <mergeCell ref="E7542:F7542"/>
    <mergeCell ref="E7545:F7545"/>
    <mergeCell ref="E7548:F7548"/>
    <mergeCell ref="E7551:F7551"/>
    <mergeCell ref="E7554:F7554"/>
    <mergeCell ref="E7559:F7559"/>
    <mergeCell ref="E7563:F7563"/>
    <mergeCell ref="E7568:F7568"/>
    <mergeCell ref="E7571:F7571"/>
    <mergeCell ref="E7578:F7578"/>
    <mergeCell ref="E7585:F7585"/>
    <mergeCell ref="E7588:F7588"/>
    <mergeCell ref="E7591:F7591"/>
    <mergeCell ref="E7594:F7594"/>
    <mergeCell ref="E7597:F7597"/>
    <mergeCell ref="E7409:F7409"/>
    <mergeCell ref="E7413:F7413"/>
    <mergeCell ref="E7418:F7418"/>
    <mergeCell ref="E7426:F7426"/>
    <mergeCell ref="E7429:F7429"/>
    <mergeCell ref="E7432:F7432"/>
    <mergeCell ref="E7435:F7435"/>
    <mergeCell ref="E7443:F7443"/>
    <mergeCell ref="E7446:F7446"/>
    <mergeCell ref="E7449:F7449"/>
    <mergeCell ref="E7456:F7456"/>
    <mergeCell ref="E7461:F7461"/>
    <mergeCell ref="E7468:F7468"/>
    <mergeCell ref="E7475:F7475"/>
    <mergeCell ref="E7493:F7493"/>
    <mergeCell ref="E7506:F7506"/>
    <mergeCell ref="E7519:F7519"/>
    <mergeCell ref="E7334:F7334"/>
    <mergeCell ref="E7337:F7337"/>
    <mergeCell ref="E7340:F7340"/>
    <mergeCell ref="E7343:F7343"/>
    <mergeCell ref="E7348:F7348"/>
    <mergeCell ref="E7352:F7352"/>
    <mergeCell ref="E7357:F7357"/>
    <mergeCell ref="E7360:F7360"/>
    <mergeCell ref="E7367:F7367"/>
    <mergeCell ref="E7374:F7374"/>
    <mergeCell ref="E7378:F7378"/>
    <mergeCell ref="E7381:F7381"/>
    <mergeCell ref="E7384:F7384"/>
    <mergeCell ref="E7387:F7387"/>
    <mergeCell ref="E7395:F7395"/>
    <mergeCell ref="E7400:F7400"/>
    <mergeCell ref="E7404:F7404"/>
    <mergeCell ref="E7243:F7243"/>
    <mergeCell ref="E7246:F7246"/>
    <mergeCell ref="E7249:F7249"/>
    <mergeCell ref="E7252:F7252"/>
    <mergeCell ref="E7259:F7259"/>
    <mergeCell ref="E7262:F7262"/>
    <mergeCell ref="E7269:F7269"/>
    <mergeCell ref="E7272:F7272"/>
    <mergeCell ref="E7279:F7279"/>
    <mergeCell ref="E7283:F7283"/>
    <mergeCell ref="E7291:F7291"/>
    <mergeCell ref="E7300:F7300"/>
    <mergeCell ref="E7307:F7307"/>
    <mergeCell ref="E7314:F7314"/>
    <mergeCell ref="E7319:F7319"/>
    <mergeCell ref="E7324:F7324"/>
    <mergeCell ref="E7331:F7331"/>
    <mergeCell ref="E7163:F7163"/>
    <mergeCell ref="E7170:F7170"/>
    <mergeCell ref="E7177:F7177"/>
    <mergeCell ref="E7184:F7184"/>
    <mergeCell ref="E7187:F7187"/>
    <mergeCell ref="E7190:F7190"/>
    <mergeCell ref="E7193:F7193"/>
    <mergeCell ref="E7196:F7196"/>
    <mergeCell ref="E7201:F7201"/>
    <mergeCell ref="E7205:F7205"/>
    <mergeCell ref="E7210:F7210"/>
    <mergeCell ref="E7213:F7213"/>
    <mergeCell ref="E7220:F7220"/>
    <mergeCell ref="E7227:F7227"/>
    <mergeCell ref="E7230:F7230"/>
    <mergeCell ref="E7237:F7237"/>
    <mergeCell ref="E7240:F7240"/>
    <mergeCell ref="E7062:F7062"/>
    <mergeCell ref="E7066:F7066"/>
    <mergeCell ref="E7070:F7070"/>
    <mergeCell ref="E7078:F7078"/>
    <mergeCell ref="E7081:F7081"/>
    <mergeCell ref="E7084:F7084"/>
    <mergeCell ref="E7087:F7087"/>
    <mergeCell ref="E7090:F7090"/>
    <mergeCell ref="E7097:F7097"/>
    <mergeCell ref="E7100:F7100"/>
    <mergeCell ref="E7107:F7107"/>
    <mergeCell ref="E7111:F7111"/>
    <mergeCell ref="E7115:F7115"/>
    <mergeCell ref="E7119:F7119"/>
    <mergeCell ref="E7126:F7126"/>
    <mergeCell ref="E7141:F7141"/>
    <mergeCell ref="E7152:F7152"/>
    <mergeCell ref="E6990:F6990"/>
    <mergeCell ref="E6993:F6993"/>
    <mergeCell ref="E6996:F6996"/>
    <mergeCell ref="E6999:F6999"/>
    <mergeCell ref="E7004:F7004"/>
    <mergeCell ref="E7008:F7008"/>
    <mergeCell ref="E7013:F7013"/>
    <mergeCell ref="E7016:F7016"/>
    <mergeCell ref="E7023:F7023"/>
    <mergeCell ref="E7030:F7030"/>
    <mergeCell ref="E7033:F7033"/>
    <mergeCell ref="E7036:F7036"/>
    <mergeCell ref="E7039:F7039"/>
    <mergeCell ref="E7042:F7042"/>
    <mergeCell ref="E7050:F7050"/>
    <mergeCell ref="E7054:F7054"/>
    <mergeCell ref="E7058:F7058"/>
    <mergeCell ref="E6884:F6884"/>
    <mergeCell ref="E6887:F6887"/>
    <mergeCell ref="E6890:F6890"/>
    <mergeCell ref="E6893:F6893"/>
    <mergeCell ref="E6900:F6900"/>
    <mergeCell ref="E6903:F6903"/>
    <mergeCell ref="E6910:F6910"/>
    <mergeCell ref="E6914:F6914"/>
    <mergeCell ref="E6918:F6918"/>
    <mergeCell ref="E6922:F6922"/>
    <mergeCell ref="E6929:F6929"/>
    <mergeCell ref="E6944:F6944"/>
    <mergeCell ref="E6955:F6955"/>
    <mergeCell ref="E6966:F6966"/>
    <mergeCell ref="E6973:F6973"/>
    <mergeCell ref="E6980:F6980"/>
    <mergeCell ref="E6987:F6987"/>
    <mergeCell ref="E6805:F6805"/>
    <mergeCell ref="E6810:F6810"/>
    <mergeCell ref="E6814:F6814"/>
    <mergeCell ref="E6819:F6819"/>
    <mergeCell ref="E6822:F6822"/>
    <mergeCell ref="E6829:F6829"/>
    <mergeCell ref="E6836:F6836"/>
    <mergeCell ref="E6839:F6839"/>
    <mergeCell ref="E6842:F6842"/>
    <mergeCell ref="E6845:F6845"/>
    <mergeCell ref="E6848:F6848"/>
    <mergeCell ref="E6856:F6856"/>
    <mergeCell ref="E6860:F6860"/>
    <mergeCell ref="E6864:F6864"/>
    <mergeCell ref="E6868:F6868"/>
    <mergeCell ref="E6872:F6872"/>
    <mergeCell ref="E6876:F6876"/>
    <mergeCell ref="E6722:F6722"/>
    <mergeCell ref="E6725:F6725"/>
    <mergeCell ref="E6728:F6728"/>
    <mergeCell ref="E6731:F6731"/>
    <mergeCell ref="E6738:F6738"/>
    <mergeCell ref="E6742:F6742"/>
    <mergeCell ref="E6746:F6746"/>
    <mergeCell ref="E6753:F6753"/>
    <mergeCell ref="E6762:F6762"/>
    <mergeCell ref="E6769:F6769"/>
    <mergeCell ref="E6776:F6776"/>
    <mergeCell ref="E6781:F6781"/>
    <mergeCell ref="E6786:F6786"/>
    <mergeCell ref="E6793:F6793"/>
    <mergeCell ref="E6796:F6796"/>
    <mergeCell ref="E6799:F6799"/>
    <mergeCell ref="E6802:F6802"/>
    <mergeCell ref="E6650:F6650"/>
    <mergeCell ref="E6653:F6653"/>
    <mergeCell ref="E6656:F6656"/>
    <mergeCell ref="E6661:F6661"/>
    <mergeCell ref="E6665:F6665"/>
    <mergeCell ref="E6670:F6670"/>
    <mergeCell ref="E6673:F6673"/>
    <mergeCell ref="E6680:F6680"/>
    <mergeCell ref="E6687:F6687"/>
    <mergeCell ref="E6690:F6690"/>
    <mergeCell ref="E6693:F6693"/>
    <mergeCell ref="E6700:F6700"/>
    <mergeCell ref="E6703:F6703"/>
    <mergeCell ref="E6706:F6706"/>
    <mergeCell ref="E6709:F6709"/>
    <mergeCell ref="E6712:F6712"/>
    <mergeCell ref="E6715:F6715"/>
    <mergeCell ref="E6559:F6559"/>
    <mergeCell ref="E6562:F6562"/>
    <mergeCell ref="E6569:F6569"/>
    <mergeCell ref="E6572:F6572"/>
    <mergeCell ref="E6575:F6575"/>
    <mergeCell ref="E6582:F6582"/>
    <mergeCell ref="E6585:F6585"/>
    <mergeCell ref="E6592:F6592"/>
    <mergeCell ref="E6596:F6596"/>
    <mergeCell ref="E6604:F6604"/>
    <mergeCell ref="E6613:F6613"/>
    <mergeCell ref="E6620:F6620"/>
    <mergeCell ref="E6627:F6627"/>
    <mergeCell ref="E6632:F6632"/>
    <mergeCell ref="E6637:F6637"/>
    <mergeCell ref="E6644:F6644"/>
    <mergeCell ref="E6647:F6647"/>
    <mergeCell ref="E6487:F6487"/>
    <mergeCell ref="E6494:F6494"/>
    <mergeCell ref="E6497:F6497"/>
    <mergeCell ref="E6500:F6500"/>
    <mergeCell ref="E6503:F6503"/>
    <mergeCell ref="E6506:F6506"/>
    <mergeCell ref="E6511:F6511"/>
    <mergeCell ref="E6515:F6515"/>
    <mergeCell ref="E6520:F6520"/>
    <mergeCell ref="E6523:F6523"/>
    <mergeCell ref="E6530:F6530"/>
    <mergeCell ref="E6537:F6537"/>
    <mergeCell ref="E6540:F6540"/>
    <mergeCell ref="E6547:F6547"/>
    <mergeCell ref="E6550:F6550"/>
    <mergeCell ref="E6553:F6553"/>
    <mergeCell ref="E6556:F6556"/>
    <mergeCell ref="E6400:F6400"/>
    <mergeCell ref="E6403:F6403"/>
    <mergeCell ref="E6406:F6406"/>
    <mergeCell ref="E6409:F6409"/>
    <mergeCell ref="E6416:F6416"/>
    <mergeCell ref="E6419:F6419"/>
    <mergeCell ref="E6422:F6422"/>
    <mergeCell ref="E6425:F6425"/>
    <mergeCell ref="E6432:F6432"/>
    <mergeCell ref="E6435:F6435"/>
    <mergeCell ref="E6442:F6442"/>
    <mergeCell ref="E6446:F6446"/>
    <mergeCell ref="E6454:F6454"/>
    <mergeCell ref="E6463:F6463"/>
    <mergeCell ref="E6470:F6470"/>
    <mergeCell ref="E6477:F6477"/>
    <mergeCell ref="E6482:F6482"/>
    <mergeCell ref="E6320:F6320"/>
    <mergeCell ref="E6327:F6327"/>
    <mergeCell ref="E6334:F6334"/>
    <mergeCell ref="E6341:F6341"/>
    <mergeCell ref="E6344:F6344"/>
    <mergeCell ref="E6347:F6347"/>
    <mergeCell ref="E6350:F6350"/>
    <mergeCell ref="E6353:F6353"/>
    <mergeCell ref="E6358:F6358"/>
    <mergeCell ref="E6362:F6362"/>
    <mergeCell ref="E6367:F6367"/>
    <mergeCell ref="E6370:F6370"/>
    <mergeCell ref="E6377:F6377"/>
    <mergeCell ref="E6384:F6384"/>
    <mergeCell ref="E6387:F6387"/>
    <mergeCell ref="E6394:F6394"/>
    <mergeCell ref="E6397:F6397"/>
    <mergeCell ref="E6219:F6219"/>
    <mergeCell ref="E6224:F6224"/>
    <mergeCell ref="E6231:F6231"/>
    <mergeCell ref="E6234:F6234"/>
    <mergeCell ref="E6237:F6237"/>
    <mergeCell ref="E6240:F6240"/>
    <mergeCell ref="E6247:F6247"/>
    <mergeCell ref="E6250:F6250"/>
    <mergeCell ref="E6253:F6253"/>
    <mergeCell ref="E6260:F6260"/>
    <mergeCell ref="E6265:F6265"/>
    <mergeCell ref="E6270:F6270"/>
    <mergeCell ref="E6273:F6273"/>
    <mergeCell ref="E6276:F6276"/>
    <mergeCell ref="E6283:F6283"/>
    <mergeCell ref="E6298:F6298"/>
    <mergeCell ref="E6309:F6309"/>
    <mergeCell ref="E6146:F6146"/>
    <mergeCell ref="E6149:F6149"/>
    <mergeCell ref="E6152:F6152"/>
    <mergeCell ref="E6157:F6157"/>
    <mergeCell ref="E6161:F6161"/>
    <mergeCell ref="E6166:F6166"/>
    <mergeCell ref="E6169:F6169"/>
    <mergeCell ref="E6176:F6176"/>
    <mergeCell ref="E6183:F6183"/>
    <mergeCell ref="E6187:F6187"/>
    <mergeCell ref="E6190:F6190"/>
    <mergeCell ref="E6193:F6193"/>
    <mergeCell ref="E6196:F6196"/>
    <mergeCell ref="E6203:F6203"/>
    <mergeCell ref="E6208:F6208"/>
    <mergeCell ref="E6211:F6211"/>
    <mergeCell ref="E6216:F6216"/>
    <mergeCell ref="E6024:F6024"/>
    <mergeCell ref="E6031:F6031"/>
    <mergeCell ref="E6034:F6034"/>
    <mergeCell ref="E6037:F6037"/>
    <mergeCell ref="E6040:F6040"/>
    <mergeCell ref="E6047:F6047"/>
    <mergeCell ref="E6054:F6054"/>
    <mergeCell ref="E6060:F6060"/>
    <mergeCell ref="E6066:F6066"/>
    <mergeCell ref="E6073:F6073"/>
    <mergeCell ref="E6091:F6091"/>
    <mergeCell ref="E6104:F6104"/>
    <mergeCell ref="E6117:F6117"/>
    <mergeCell ref="E6125:F6125"/>
    <mergeCell ref="E6133:F6133"/>
    <mergeCell ref="E6140:F6140"/>
    <mergeCell ref="E6143:F6143"/>
    <mergeCell ref="E5945:F5945"/>
    <mergeCell ref="E5948:F5948"/>
    <mergeCell ref="E5951:F5951"/>
    <mergeCell ref="E5956:F5956"/>
    <mergeCell ref="E5960:F5960"/>
    <mergeCell ref="E5965:F5965"/>
    <mergeCell ref="E5968:F5968"/>
    <mergeCell ref="E5975:F5975"/>
    <mergeCell ref="E5982:F5982"/>
    <mergeCell ref="E5987:F5987"/>
    <mergeCell ref="E5990:F5990"/>
    <mergeCell ref="E5993:F5993"/>
    <mergeCell ref="E6000:F6000"/>
    <mergeCell ref="E6006:F6006"/>
    <mergeCell ref="E6009:F6009"/>
    <mergeCell ref="E6015:F6015"/>
    <mergeCell ref="E6018:F6018"/>
    <mergeCell ref="E5854:F5854"/>
    <mergeCell ref="E5857:F5857"/>
    <mergeCell ref="E5860:F5860"/>
    <mergeCell ref="E5863:F5863"/>
    <mergeCell ref="E5870:F5870"/>
    <mergeCell ref="E5873:F5873"/>
    <mergeCell ref="E5880:F5880"/>
    <mergeCell ref="E5887:F5887"/>
    <mergeCell ref="E5891:F5891"/>
    <mergeCell ref="E5899:F5899"/>
    <mergeCell ref="E5908:F5908"/>
    <mergeCell ref="E5915:F5915"/>
    <mergeCell ref="E5922:F5922"/>
    <mergeCell ref="E5927:F5927"/>
    <mergeCell ref="E5932:F5932"/>
    <mergeCell ref="E5939:F5939"/>
    <mergeCell ref="E5942:F5942"/>
    <mergeCell ref="E5778:F5778"/>
    <mergeCell ref="E5783:F5783"/>
    <mergeCell ref="E5788:F5788"/>
    <mergeCell ref="E5795:F5795"/>
    <mergeCell ref="E5798:F5798"/>
    <mergeCell ref="E5801:F5801"/>
    <mergeCell ref="E5804:F5804"/>
    <mergeCell ref="E5807:F5807"/>
    <mergeCell ref="E5812:F5812"/>
    <mergeCell ref="E5816:F5816"/>
    <mergeCell ref="E5821:F5821"/>
    <mergeCell ref="E5824:F5824"/>
    <mergeCell ref="E5831:F5831"/>
    <mergeCell ref="E5838:F5838"/>
    <mergeCell ref="E5841:F5841"/>
    <mergeCell ref="E5848:F5848"/>
    <mergeCell ref="E5851:F5851"/>
    <mergeCell ref="E5691:F5691"/>
    <mergeCell ref="E5698:F5698"/>
    <mergeCell ref="E5701:F5701"/>
    <mergeCell ref="E5704:F5704"/>
    <mergeCell ref="E5707:F5707"/>
    <mergeCell ref="E5710:F5710"/>
    <mergeCell ref="E5713:F5713"/>
    <mergeCell ref="E5720:F5720"/>
    <mergeCell ref="E5723:F5723"/>
    <mergeCell ref="E5730:F5730"/>
    <mergeCell ref="E5733:F5733"/>
    <mergeCell ref="E5736:F5736"/>
    <mergeCell ref="E5743:F5743"/>
    <mergeCell ref="E5747:F5747"/>
    <mergeCell ref="E5755:F5755"/>
    <mergeCell ref="E5764:F5764"/>
    <mergeCell ref="E5771:F5771"/>
    <mergeCell ref="E5605:F5605"/>
    <mergeCell ref="E5614:F5614"/>
    <mergeCell ref="E5621:F5621"/>
    <mergeCell ref="E5628:F5628"/>
    <mergeCell ref="E5633:F5633"/>
    <mergeCell ref="E5638:F5638"/>
    <mergeCell ref="E5645:F5645"/>
    <mergeCell ref="E5648:F5648"/>
    <mergeCell ref="E5651:F5651"/>
    <mergeCell ref="E5654:F5654"/>
    <mergeCell ref="E5657:F5657"/>
    <mergeCell ref="E5662:F5662"/>
    <mergeCell ref="E5666:F5666"/>
    <mergeCell ref="E5671:F5671"/>
    <mergeCell ref="E5674:F5674"/>
    <mergeCell ref="E5681:F5681"/>
    <mergeCell ref="E5688:F5688"/>
    <mergeCell ref="E5532:F5532"/>
    <mergeCell ref="E5535:F5535"/>
    <mergeCell ref="E5538:F5538"/>
    <mergeCell ref="E5545:F5545"/>
    <mergeCell ref="E5548:F5548"/>
    <mergeCell ref="E5551:F5551"/>
    <mergeCell ref="E5554:F5554"/>
    <mergeCell ref="E5557:F5557"/>
    <mergeCell ref="E5560:F5560"/>
    <mergeCell ref="E5567:F5567"/>
    <mergeCell ref="E5570:F5570"/>
    <mergeCell ref="E5573:F5573"/>
    <mergeCell ref="E5576:F5576"/>
    <mergeCell ref="E5583:F5583"/>
    <mergeCell ref="E5590:F5590"/>
    <mergeCell ref="E5594:F5594"/>
    <mergeCell ref="E5598:F5598"/>
    <mergeCell ref="E5441:F5441"/>
    <mergeCell ref="E5449:F5449"/>
    <mergeCell ref="E5458:F5458"/>
    <mergeCell ref="E5465:F5465"/>
    <mergeCell ref="E5472:F5472"/>
    <mergeCell ref="E5477:F5477"/>
    <mergeCell ref="E5482:F5482"/>
    <mergeCell ref="E5489:F5489"/>
    <mergeCell ref="E5492:F5492"/>
    <mergeCell ref="E5495:F5495"/>
    <mergeCell ref="E5498:F5498"/>
    <mergeCell ref="E5501:F5501"/>
    <mergeCell ref="E5506:F5506"/>
    <mergeCell ref="E5510:F5510"/>
    <mergeCell ref="E5515:F5515"/>
    <mergeCell ref="E5518:F5518"/>
    <mergeCell ref="E5525:F5525"/>
    <mergeCell ref="E5369:F5369"/>
    <mergeCell ref="E5376:F5376"/>
    <mergeCell ref="E5379:F5379"/>
    <mergeCell ref="E5386:F5386"/>
    <mergeCell ref="E5389:F5389"/>
    <mergeCell ref="E5392:F5392"/>
    <mergeCell ref="E5395:F5395"/>
    <mergeCell ref="E5398:F5398"/>
    <mergeCell ref="E5401:F5401"/>
    <mergeCell ref="E5408:F5408"/>
    <mergeCell ref="E5411:F5411"/>
    <mergeCell ref="E5414:F5414"/>
    <mergeCell ref="E5417:F5417"/>
    <mergeCell ref="E5424:F5424"/>
    <mergeCell ref="E5427:F5427"/>
    <mergeCell ref="E5430:F5430"/>
    <mergeCell ref="E5437:F5437"/>
    <mergeCell ref="E5264:F5264"/>
    <mergeCell ref="E5268:F5268"/>
    <mergeCell ref="E5275:F5275"/>
    <mergeCell ref="E5290:F5290"/>
    <mergeCell ref="E5301:F5301"/>
    <mergeCell ref="E5312:F5312"/>
    <mergeCell ref="E5319:F5319"/>
    <mergeCell ref="E5326:F5326"/>
    <mergeCell ref="E5333:F5333"/>
    <mergeCell ref="E5336:F5336"/>
    <mergeCell ref="E5339:F5339"/>
    <mergeCell ref="E5342:F5342"/>
    <mergeCell ref="E5345:F5345"/>
    <mergeCell ref="E5350:F5350"/>
    <mergeCell ref="E5354:F5354"/>
    <mergeCell ref="E5359:F5359"/>
    <mergeCell ref="E5362:F5362"/>
    <mergeCell ref="E5184:F5184"/>
    <mergeCell ref="E5191:F5191"/>
    <mergeCell ref="E5194:F5194"/>
    <mergeCell ref="E5197:F5197"/>
    <mergeCell ref="E5200:F5200"/>
    <mergeCell ref="E5203:F5203"/>
    <mergeCell ref="E5211:F5211"/>
    <mergeCell ref="E5215:F5215"/>
    <mergeCell ref="E5219:F5219"/>
    <mergeCell ref="E5223:F5223"/>
    <mergeCell ref="E5227:F5227"/>
    <mergeCell ref="E5231:F5231"/>
    <mergeCell ref="E5239:F5239"/>
    <mergeCell ref="E5242:F5242"/>
    <mergeCell ref="E5249:F5249"/>
    <mergeCell ref="E5256:F5256"/>
    <mergeCell ref="E5260:F5260"/>
    <mergeCell ref="E5060:F5060"/>
    <mergeCell ref="E5065:F5065"/>
    <mergeCell ref="E5072:F5072"/>
    <mergeCell ref="E5093:F5093"/>
    <mergeCell ref="E5108:F5108"/>
    <mergeCell ref="E5123:F5123"/>
    <mergeCell ref="E5132:F5132"/>
    <mergeCell ref="E5141:F5141"/>
    <mergeCell ref="E5148:F5148"/>
    <mergeCell ref="E5151:F5151"/>
    <mergeCell ref="E5154:F5154"/>
    <mergeCell ref="E5157:F5157"/>
    <mergeCell ref="E5160:F5160"/>
    <mergeCell ref="E5165:F5165"/>
    <mergeCell ref="E5169:F5169"/>
    <mergeCell ref="E5174:F5174"/>
    <mergeCell ref="E5177:F5177"/>
    <mergeCell ref="E4974:F4974"/>
    <mergeCell ref="E4978:F4978"/>
    <mergeCell ref="E4981:F4981"/>
    <mergeCell ref="E4990:F4990"/>
    <mergeCell ref="E4996:F4996"/>
    <mergeCell ref="E5000:F5000"/>
    <mergeCell ref="E5006:F5006"/>
    <mergeCell ref="E5010:F5010"/>
    <mergeCell ref="E5016:F5016"/>
    <mergeCell ref="E5024:F5024"/>
    <mergeCell ref="E5027:F5027"/>
    <mergeCell ref="E5030:F5030"/>
    <mergeCell ref="E5033:F5033"/>
    <mergeCell ref="E5036:F5036"/>
    <mergeCell ref="E5043:F5043"/>
    <mergeCell ref="E5050:F5050"/>
    <mergeCell ref="E5055:F5055"/>
    <mergeCell ref="E4893:F4893"/>
    <mergeCell ref="E4900:F4900"/>
    <mergeCell ref="E4907:F4907"/>
    <mergeCell ref="E4912:F4912"/>
    <mergeCell ref="E4917:F4917"/>
    <mergeCell ref="E4924:F4924"/>
    <mergeCell ref="E4927:F4927"/>
    <mergeCell ref="E4930:F4930"/>
    <mergeCell ref="E4933:F4933"/>
    <mergeCell ref="E4936:F4936"/>
    <mergeCell ref="E4941:F4941"/>
    <mergeCell ref="E4945:F4945"/>
    <mergeCell ref="E4950:F4950"/>
    <mergeCell ref="E4953:F4953"/>
    <mergeCell ref="E4960:F4960"/>
    <mergeCell ref="E4967:F4967"/>
    <mergeCell ref="E4971:F4971"/>
    <mergeCell ref="E4814:F4814"/>
    <mergeCell ref="E4817:F4817"/>
    <mergeCell ref="E4824:F4824"/>
    <mergeCell ref="E4827:F4827"/>
    <mergeCell ref="E4830:F4830"/>
    <mergeCell ref="E4833:F4833"/>
    <mergeCell ref="E4836:F4836"/>
    <mergeCell ref="E4839:F4839"/>
    <mergeCell ref="E4846:F4846"/>
    <mergeCell ref="E4849:F4849"/>
    <mergeCell ref="E4852:F4852"/>
    <mergeCell ref="E4855:F4855"/>
    <mergeCell ref="E4858:F4858"/>
    <mergeCell ref="E4865:F4865"/>
    <mergeCell ref="E4872:F4872"/>
    <mergeCell ref="E4876:F4876"/>
    <mergeCell ref="E4884:F4884"/>
    <mergeCell ref="E4706:F4706"/>
    <mergeCell ref="E4713:F4713"/>
    <mergeCell ref="E4728:F4728"/>
    <mergeCell ref="E4739:F4739"/>
    <mergeCell ref="E4750:F4750"/>
    <mergeCell ref="E4757:F4757"/>
    <mergeCell ref="E4764:F4764"/>
    <mergeCell ref="E4771:F4771"/>
    <mergeCell ref="E4774:F4774"/>
    <mergeCell ref="E4777:F4777"/>
    <mergeCell ref="E4780:F4780"/>
    <mergeCell ref="E4783:F4783"/>
    <mergeCell ref="E4788:F4788"/>
    <mergeCell ref="E4792:F4792"/>
    <mergeCell ref="E4797:F4797"/>
    <mergeCell ref="E4800:F4800"/>
    <mergeCell ref="E4807:F4807"/>
    <mergeCell ref="E4633:F4633"/>
    <mergeCell ref="E4636:F4636"/>
    <mergeCell ref="E4639:F4639"/>
    <mergeCell ref="E4647:F4647"/>
    <mergeCell ref="E4651:F4651"/>
    <mergeCell ref="E4655:F4655"/>
    <mergeCell ref="E4659:F4659"/>
    <mergeCell ref="E4663:F4663"/>
    <mergeCell ref="E4667:F4667"/>
    <mergeCell ref="E4675:F4675"/>
    <mergeCell ref="E4678:F4678"/>
    <mergeCell ref="E4681:F4681"/>
    <mergeCell ref="E4684:F4684"/>
    <mergeCell ref="E4687:F4687"/>
    <mergeCell ref="E4694:F4694"/>
    <mergeCell ref="E4698:F4698"/>
    <mergeCell ref="E4702:F4702"/>
    <mergeCell ref="E4541:F4541"/>
    <mergeCell ref="E4552:F4552"/>
    <mergeCell ref="E4563:F4563"/>
    <mergeCell ref="E4570:F4570"/>
    <mergeCell ref="E4577:F4577"/>
    <mergeCell ref="E4584:F4584"/>
    <mergeCell ref="E4587:F4587"/>
    <mergeCell ref="E4590:F4590"/>
    <mergeCell ref="E4593:F4593"/>
    <mergeCell ref="E4596:F4596"/>
    <mergeCell ref="E4601:F4601"/>
    <mergeCell ref="E4605:F4605"/>
    <mergeCell ref="E4610:F4610"/>
    <mergeCell ref="E4613:F4613"/>
    <mergeCell ref="E4620:F4620"/>
    <mergeCell ref="E4627:F4627"/>
    <mergeCell ref="E4630:F4630"/>
    <mergeCell ref="E4447:F4447"/>
    <mergeCell ref="E4454:F4454"/>
    <mergeCell ref="E4459:F4459"/>
    <mergeCell ref="E4462:F4462"/>
    <mergeCell ref="E4467:F4467"/>
    <mergeCell ref="E4470:F4470"/>
    <mergeCell ref="E4475:F4475"/>
    <mergeCell ref="E4482:F4482"/>
    <mergeCell ref="E4485:F4485"/>
    <mergeCell ref="E4488:F4488"/>
    <mergeCell ref="E4495:F4495"/>
    <mergeCell ref="E4498:F4498"/>
    <mergeCell ref="E4505:F4505"/>
    <mergeCell ref="E4510:F4510"/>
    <mergeCell ref="E4516:F4516"/>
    <mergeCell ref="E4519:F4519"/>
    <mergeCell ref="E4526:F4526"/>
    <mergeCell ref="E4370:F4370"/>
    <mergeCell ref="E4377:F4377"/>
    <mergeCell ref="E4382:F4382"/>
    <mergeCell ref="E4387:F4387"/>
    <mergeCell ref="E4394:F4394"/>
    <mergeCell ref="E4397:F4397"/>
    <mergeCell ref="E4400:F4400"/>
    <mergeCell ref="E4403:F4403"/>
    <mergeCell ref="E4406:F4406"/>
    <mergeCell ref="E4411:F4411"/>
    <mergeCell ref="E4415:F4415"/>
    <mergeCell ref="E4420:F4420"/>
    <mergeCell ref="E4423:F4423"/>
    <mergeCell ref="E4430:F4430"/>
    <mergeCell ref="E4437:F4437"/>
    <mergeCell ref="E4441:F4441"/>
    <mergeCell ref="E4444:F4444"/>
    <mergeCell ref="E4287:F4287"/>
    <mergeCell ref="E4294:F4294"/>
    <mergeCell ref="E4297:F4297"/>
    <mergeCell ref="E4300:F4300"/>
    <mergeCell ref="E4303:F4303"/>
    <mergeCell ref="E4306:F4306"/>
    <mergeCell ref="E4309:F4309"/>
    <mergeCell ref="E4316:F4316"/>
    <mergeCell ref="E4319:F4319"/>
    <mergeCell ref="E4322:F4322"/>
    <mergeCell ref="E4329:F4329"/>
    <mergeCell ref="E4332:F4332"/>
    <mergeCell ref="E4335:F4335"/>
    <mergeCell ref="E4342:F4342"/>
    <mergeCell ref="E4346:F4346"/>
    <mergeCell ref="E4354:F4354"/>
    <mergeCell ref="E4363:F4363"/>
    <mergeCell ref="E4201:F4201"/>
    <mergeCell ref="E4210:F4210"/>
    <mergeCell ref="E4217:F4217"/>
    <mergeCell ref="E4224:F4224"/>
    <mergeCell ref="E4229:F4229"/>
    <mergeCell ref="E4234:F4234"/>
    <mergeCell ref="E4241:F4241"/>
    <mergeCell ref="E4244:F4244"/>
    <mergeCell ref="E4247:F4247"/>
    <mergeCell ref="E4250:F4250"/>
    <mergeCell ref="E4253:F4253"/>
    <mergeCell ref="E4258:F4258"/>
    <mergeCell ref="E4262:F4262"/>
    <mergeCell ref="E4267:F4267"/>
    <mergeCell ref="E4270:F4270"/>
    <mergeCell ref="E4277:F4277"/>
    <mergeCell ref="E4284:F4284"/>
    <mergeCell ref="E4120:F4120"/>
    <mergeCell ref="E4123:F4123"/>
    <mergeCell ref="E4130:F4130"/>
    <mergeCell ref="E4137:F4137"/>
    <mergeCell ref="E4140:F4140"/>
    <mergeCell ref="E4147:F4147"/>
    <mergeCell ref="E4150:F4150"/>
    <mergeCell ref="E4153:F4153"/>
    <mergeCell ref="E4156:F4156"/>
    <mergeCell ref="E4159:F4159"/>
    <mergeCell ref="E4162:F4162"/>
    <mergeCell ref="E4169:F4169"/>
    <mergeCell ref="E4172:F4172"/>
    <mergeCell ref="E4175:F4175"/>
    <mergeCell ref="E4182:F4182"/>
    <mergeCell ref="E4189:F4189"/>
    <mergeCell ref="E4193:F4193"/>
    <mergeCell ref="E4028:F4028"/>
    <mergeCell ref="E4035:F4035"/>
    <mergeCell ref="E4042:F4042"/>
    <mergeCell ref="E4046:F4046"/>
    <mergeCell ref="E4054:F4054"/>
    <mergeCell ref="E4063:F4063"/>
    <mergeCell ref="E4070:F4070"/>
    <mergeCell ref="E4077:F4077"/>
    <mergeCell ref="E4082:F4082"/>
    <mergeCell ref="E4087:F4087"/>
    <mergeCell ref="E4094:F4094"/>
    <mergeCell ref="E4097:F4097"/>
    <mergeCell ref="E4100:F4100"/>
    <mergeCell ref="E4103:F4103"/>
    <mergeCell ref="E4106:F4106"/>
    <mergeCell ref="E4111:F4111"/>
    <mergeCell ref="E4115:F4115"/>
    <mergeCell ref="E3956:F3956"/>
    <mergeCell ref="E3959:F3959"/>
    <mergeCell ref="E3964:F3964"/>
    <mergeCell ref="E3968:F3968"/>
    <mergeCell ref="E3973:F3973"/>
    <mergeCell ref="E3976:F3976"/>
    <mergeCell ref="E3983:F3983"/>
    <mergeCell ref="E3990:F3990"/>
    <mergeCell ref="E3993:F3993"/>
    <mergeCell ref="E4000:F4000"/>
    <mergeCell ref="E4003:F4003"/>
    <mergeCell ref="E4006:F4006"/>
    <mergeCell ref="E4009:F4009"/>
    <mergeCell ref="E4012:F4012"/>
    <mergeCell ref="E4015:F4015"/>
    <mergeCell ref="E4022:F4022"/>
    <mergeCell ref="E4025:F4025"/>
    <mergeCell ref="E3865:F3865"/>
    <mergeCell ref="E3868:F3868"/>
    <mergeCell ref="E3875:F3875"/>
    <mergeCell ref="E3878:F3878"/>
    <mergeCell ref="E3885:F3885"/>
    <mergeCell ref="E3888:F3888"/>
    <mergeCell ref="E3895:F3895"/>
    <mergeCell ref="E3899:F3899"/>
    <mergeCell ref="E3907:F3907"/>
    <mergeCell ref="E3916:F3916"/>
    <mergeCell ref="E3923:F3923"/>
    <mergeCell ref="E3930:F3930"/>
    <mergeCell ref="E3935:F3935"/>
    <mergeCell ref="E3940:F3940"/>
    <mergeCell ref="E3947:F3947"/>
    <mergeCell ref="E3950:F3950"/>
    <mergeCell ref="E3953:F3953"/>
    <mergeCell ref="E3793:F3793"/>
    <mergeCell ref="E3800:F3800"/>
    <mergeCell ref="E3803:F3803"/>
    <mergeCell ref="E3806:F3806"/>
    <mergeCell ref="E3809:F3809"/>
    <mergeCell ref="E3812:F3812"/>
    <mergeCell ref="E3817:F3817"/>
    <mergeCell ref="E3821:F3821"/>
    <mergeCell ref="E3826:F3826"/>
    <mergeCell ref="E3829:F3829"/>
    <mergeCell ref="E3836:F3836"/>
    <mergeCell ref="E3843:F3843"/>
    <mergeCell ref="E3846:F3846"/>
    <mergeCell ref="E3853:F3853"/>
    <mergeCell ref="E3856:F3856"/>
    <mergeCell ref="E3859:F3859"/>
    <mergeCell ref="E3862:F3862"/>
    <mergeCell ref="E3706:F3706"/>
    <mergeCell ref="E3709:F3709"/>
    <mergeCell ref="E3712:F3712"/>
    <mergeCell ref="E3715:F3715"/>
    <mergeCell ref="E3718:F3718"/>
    <mergeCell ref="E3725:F3725"/>
    <mergeCell ref="E3728:F3728"/>
    <mergeCell ref="E3731:F3731"/>
    <mergeCell ref="E3734:F3734"/>
    <mergeCell ref="E3741:F3741"/>
    <mergeCell ref="E3748:F3748"/>
    <mergeCell ref="E3752:F3752"/>
    <mergeCell ref="E3760:F3760"/>
    <mergeCell ref="E3769:F3769"/>
    <mergeCell ref="E3776:F3776"/>
    <mergeCell ref="E3783:F3783"/>
    <mergeCell ref="E3788:F3788"/>
    <mergeCell ref="E3626:F3626"/>
    <mergeCell ref="E3633:F3633"/>
    <mergeCell ref="E3638:F3638"/>
    <mergeCell ref="E3643:F3643"/>
    <mergeCell ref="E3650:F3650"/>
    <mergeCell ref="E3653:F3653"/>
    <mergeCell ref="E3656:F3656"/>
    <mergeCell ref="E3659:F3659"/>
    <mergeCell ref="E3662:F3662"/>
    <mergeCell ref="E3667:F3667"/>
    <mergeCell ref="E3671:F3671"/>
    <mergeCell ref="E3676:F3676"/>
    <mergeCell ref="E3679:F3679"/>
    <mergeCell ref="E3686:F3686"/>
    <mergeCell ref="E3693:F3693"/>
    <mergeCell ref="E3696:F3696"/>
    <mergeCell ref="E3703:F3703"/>
    <mergeCell ref="E3539:F3539"/>
    <mergeCell ref="E3546:F3546"/>
    <mergeCell ref="E3549:F3549"/>
    <mergeCell ref="E3556:F3556"/>
    <mergeCell ref="E3559:F3559"/>
    <mergeCell ref="E3562:F3562"/>
    <mergeCell ref="E3565:F3565"/>
    <mergeCell ref="E3568:F3568"/>
    <mergeCell ref="E3571:F3571"/>
    <mergeCell ref="E3578:F3578"/>
    <mergeCell ref="E3581:F3581"/>
    <mergeCell ref="E3584:F3584"/>
    <mergeCell ref="E3591:F3591"/>
    <mergeCell ref="E3598:F3598"/>
    <mergeCell ref="E3602:F3602"/>
    <mergeCell ref="E3610:F3610"/>
    <mergeCell ref="E3619:F3619"/>
    <mergeCell ref="E3435:F3435"/>
    <mergeCell ref="E3438:F3438"/>
    <mergeCell ref="E3445:F3445"/>
    <mergeCell ref="E3460:F3460"/>
    <mergeCell ref="E3471:F3471"/>
    <mergeCell ref="E3482:F3482"/>
    <mergeCell ref="E3489:F3489"/>
    <mergeCell ref="E3496:F3496"/>
    <mergeCell ref="E3503:F3503"/>
    <mergeCell ref="E3506:F3506"/>
    <mergeCell ref="E3509:F3509"/>
    <mergeCell ref="E3512:F3512"/>
    <mergeCell ref="E3515:F3515"/>
    <mergeCell ref="E3520:F3520"/>
    <mergeCell ref="E3524:F3524"/>
    <mergeCell ref="E3529:F3529"/>
    <mergeCell ref="E3532:F3532"/>
    <mergeCell ref="E3358:F3358"/>
    <mergeCell ref="E3361:F3361"/>
    <mergeCell ref="E3368:F3368"/>
    <mergeCell ref="E3373:F3373"/>
    <mergeCell ref="E3376:F3376"/>
    <mergeCell ref="E3381:F3381"/>
    <mergeCell ref="E3384:F3384"/>
    <mergeCell ref="E3389:F3389"/>
    <mergeCell ref="E3396:F3396"/>
    <mergeCell ref="E3399:F3399"/>
    <mergeCell ref="E3402:F3402"/>
    <mergeCell ref="E3405:F3405"/>
    <mergeCell ref="E3412:F3412"/>
    <mergeCell ref="E3415:F3415"/>
    <mergeCell ref="E3422:F3422"/>
    <mergeCell ref="E3427:F3427"/>
    <mergeCell ref="E3432:F3432"/>
    <mergeCell ref="E3269:F3269"/>
    <mergeCell ref="E3282:F3282"/>
    <mergeCell ref="E3290:F3290"/>
    <mergeCell ref="E3298:F3298"/>
    <mergeCell ref="E3305:F3305"/>
    <mergeCell ref="E3308:F3308"/>
    <mergeCell ref="E3311:F3311"/>
    <mergeCell ref="E3314:F3314"/>
    <mergeCell ref="E3317:F3317"/>
    <mergeCell ref="E3322:F3322"/>
    <mergeCell ref="E3326:F3326"/>
    <mergeCell ref="E3331:F3331"/>
    <mergeCell ref="E3334:F3334"/>
    <mergeCell ref="E3341:F3341"/>
    <mergeCell ref="E3348:F3348"/>
    <mergeCell ref="E3352:F3352"/>
    <mergeCell ref="E3355:F3355"/>
    <mergeCell ref="E3158:F3158"/>
    <mergeCell ref="E3165:F3165"/>
    <mergeCell ref="E3171:F3171"/>
    <mergeCell ref="E3174:F3174"/>
    <mergeCell ref="E3180:F3180"/>
    <mergeCell ref="E3183:F3183"/>
    <mergeCell ref="E3189:F3189"/>
    <mergeCell ref="E3196:F3196"/>
    <mergeCell ref="E3199:F3199"/>
    <mergeCell ref="E3202:F3202"/>
    <mergeCell ref="E3205:F3205"/>
    <mergeCell ref="E3212:F3212"/>
    <mergeCell ref="E3219:F3219"/>
    <mergeCell ref="E3225:F3225"/>
    <mergeCell ref="E3231:F3231"/>
    <mergeCell ref="E3238:F3238"/>
    <mergeCell ref="E3256:F3256"/>
    <mergeCell ref="E3080:F3080"/>
    <mergeCell ref="E3087:F3087"/>
    <mergeCell ref="E3092:F3092"/>
    <mergeCell ref="E3097:F3097"/>
    <mergeCell ref="E3104:F3104"/>
    <mergeCell ref="E3107:F3107"/>
    <mergeCell ref="E3110:F3110"/>
    <mergeCell ref="E3113:F3113"/>
    <mergeCell ref="E3116:F3116"/>
    <mergeCell ref="E3121:F3121"/>
    <mergeCell ref="E3125:F3125"/>
    <mergeCell ref="E3130:F3130"/>
    <mergeCell ref="E3133:F3133"/>
    <mergeCell ref="E3140:F3140"/>
    <mergeCell ref="E3147:F3147"/>
    <mergeCell ref="E3152:F3152"/>
    <mergeCell ref="E3155:F3155"/>
    <mergeCell ref="E2997:F2997"/>
    <mergeCell ref="E3004:F3004"/>
    <mergeCell ref="E3007:F3007"/>
    <mergeCell ref="E3010:F3010"/>
    <mergeCell ref="E3013:F3013"/>
    <mergeCell ref="E3016:F3016"/>
    <mergeCell ref="E3019:F3019"/>
    <mergeCell ref="E3026:F3026"/>
    <mergeCell ref="E3029:F3029"/>
    <mergeCell ref="E3032:F3032"/>
    <mergeCell ref="E3035:F3035"/>
    <mergeCell ref="E3042:F3042"/>
    <mergeCell ref="E3045:F3045"/>
    <mergeCell ref="E3052:F3052"/>
    <mergeCell ref="E3056:F3056"/>
    <mergeCell ref="E3064:F3064"/>
    <mergeCell ref="E3073:F3073"/>
    <mergeCell ref="E2911:F2911"/>
    <mergeCell ref="E2920:F2920"/>
    <mergeCell ref="E2927:F2927"/>
    <mergeCell ref="E2934:F2934"/>
    <mergeCell ref="E2939:F2939"/>
    <mergeCell ref="E2944:F2944"/>
    <mergeCell ref="E2951:F2951"/>
    <mergeCell ref="E2954:F2954"/>
    <mergeCell ref="E2957:F2957"/>
    <mergeCell ref="E2960:F2960"/>
    <mergeCell ref="E2963:F2963"/>
    <mergeCell ref="E2968:F2968"/>
    <mergeCell ref="E2972:F2972"/>
    <mergeCell ref="E2977:F2977"/>
    <mergeCell ref="E2980:F2980"/>
    <mergeCell ref="E2987:F2987"/>
    <mergeCell ref="E2994:F2994"/>
    <mergeCell ref="E2830:F2830"/>
    <mergeCell ref="E2837:F2837"/>
    <mergeCell ref="E2844:F2844"/>
    <mergeCell ref="E2847:F2847"/>
    <mergeCell ref="E2854:F2854"/>
    <mergeCell ref="E2857:F2857"/>
    <mergeCell ref="E2860:F2860"/>
    <mergeCell ref="E2863:F2863"/>
    <mergeCell ref="E2866:F2866"/>
    <mergeCell ref="E2869:F2869"/>
    <mergeCell ref="E2876:F2876"/>
    <mergeCell ref="E2879:F2879"/>
    <mergeCell ref="E2882:F2882"/>
    <mergeCell ref="E2889:F2889"/>
    <mergeCell ref="E2892:F2892"/>
    <mergeCell ref="E2899:F2899"/>
    <mergeCell ref="E2903:F2903"/>
    <mergeCell ref="E2715:F2715"/>
    <mergeCell ref="E2721:F2721"/>
    <mergeCell ref="E2727:F2727"/>
    <mergeCell ref="E2734:F2734"/>
    <mergeCell ref="E2752:F2752"/>
    <mergeCell ref="E2765:F2765"/>
    <mergeCell ref="E2778:F2778"/>
    <mergeCell ref="E2786:F2786"/>
    <mergeCell ref="E2794:F2794"/>
    <mergeCell ref="E2801:F2801"/>
    <mergeCell ref="E2804:F2804"/>
    <mergeCell ref="E2807:F2807"/>
    <mergeCell ref="E2810:F2810"/>
    <mergeCell ref="E2813:F2813"/>
    <mergeCell ref="E2818:F2818"/>
    <mergeCell ref="E2822:F2822"/>
    <mergeCell ref="E2827:F2827"/>
    <mergeCell ref="E2629:F2629"/>
    <mergeCell ref="E2636:F2636"/>
    <mergeCell ref="E2643:F2643"/>
    <mergeCell ref="E2648:F2648"/>
    <mergeCell ref="E2651:F2651"/>
    <mergeCell ref="E2654:F2654"/>
    <mergeCell ref="E2661:F2661"/>
    <mergeCell ref="E2667:F2667"/>
    <mergeCell ref="E2670:F2670"/>
    <mergeCell ref="E2676:F2676"/>
    <mergeCell ref="E2679:F2679"/>
    <mergeCell ref="E2685:F2685"/>
    <mergeCell ref="E2692:F2692"/>
    <mergeCell ref="E2695:F2695"/>
    <mergeCell ref="E2698:F2698"/>
    <mergeCell ref="E2701:F2701"/>
    <mergeCell ref="E2708:F2708"/>
    <mergeCell ref="E2517:F2517"/>
    <mergeCell ref="E2523:F2523"/>
    <mergeCell ref="E2526:F2526"/>
    <mergeCell ref="E2533:F2533"/>
    <mergeCell ref="E2551:F2551"/>
    <mergeCell ref="E2564:F2564"/>
    <mergeCell ref="E2577:F2577"/>
    <mergeCell ref="E2585:F2585"/>
    <mergeCell ref="E2593:F2593"/>
    <mergeCell ref="E2600:F2600"/>
    <mergeCell ref="E2603:F2603"/>
    <mergeCell ref="E2606:F2606"/>
    <mergeCell ref="E2609:F2609"/>
    <mergeCell ref="E2612:F2612"/>
    <mergeCell ref="E2617:F2617"/>
    <mergeCell ref="E2621:F2621"/>
    <mergeCell ref="E2626:F2626"/>
    <mergeCell ref="E2428:F2428"/>
    <mergeCell ref="E2435:F2435"/>
    <mergeCell ref="E2442:F2442"/>
    <mergeCell ref="E2447:F2447"/>
    <mergeCell ref="E2450:F2450"/>
    <mergeCell ref="E2453:F2453"/>
    <mergeCell ref="E2460:F2460"/>
    <mergeCell ref="E2466:F2466"/>
    <mergeCell ref="E2469:F2469"/>
    <mergeCell ref="E2475:F2475"/>
    <mergeCell ref="E2478:F2478"/>
    <mergeCell ref="E2484:F2484"/>
    <mergeCell ref="E2491:F2491"/>
    <mergeCell ref="E2494:F2494"/>
    <mergeCell ref="E2497:F2497"/>
    <mergeCell ref="E2504:F2504"/>
    <mergeCell ref="E2511:F2511"/>
    <mergeCell ref="E2313:F2313"/>
    <mergeCell ref="E2319:F2319"/>
    <mergeCell ref="E2325:F2325"/>
    <mergeCell ref="E2332:F2332"/>
    <mergeCell ref="E2350:F2350"/>
    <mergeCell ref="E2363:F2363"/>
    <mergeCell ref="E2376:F2376"/>
    <mergeCell ref="E2384:F2384"/>
    <mergeCell ref="E2392:F2392"/>
    <mergeCell ref="E2399:F2399"/>
    <mergeCell ref="E2402:F2402"/>
    <mergeCell ref="E2405:F2405"/>
    <mergeCell ref="E2408:F2408"/>
    <mergeCell ref="E2411:F2411"/>
    <mergeCell ref="E2416:F2416"/>
    <mergeCell ref="E2420:F2420"/>
    <mergeCell ref="E2425:F2425"/>
    <mergeCell ref="E2227:F2227"/>
    <mergeCell ref="E2234:F2234"/>
    <mergeCell ref="E2241:F2241"/>
    <mergeCell ref="E2246:F2246"/>
    <mergeCell ref="E2249:F2249"/>
    <mergeCell ref="E2252:F2252"/>
    <mergeCell ref="E2259:F2259"/>
    <mergeCell ref="E2265:F2265"/>
    <mergeCell ref="E2268:F2268"/>
    <mergeCell ref="E2274:F2274"/>
    <mergeCell ref="E2277:F2277"/>
    <mergeCell ref="E2283:F2283"/>
    <mergeCell ref="E2290:F2290"/>
    <mergeCell ref="E2293:F2293"/>
    <mergeCell ref="E2296:F2296"/>
    <mergeCell ref="E2299:F2299"/>
    <mergeCell ref="E2306:F2306"/>
    <mergeCell ref="E2115:F2115"/>
    <mergeCell ref="E2121:F2121"/>
    <mergeCell ref="E2124:F2124"/>
    <mergeCell ref="E2131:F2131"/>
    <mergeCell ref="E2149:F2149"/>
    <mergeCell ref="E2162:F2162"/>
    <mergeCell ref="E2175:F2175"/>
    <mergeCell ref="E2183:F2183"/>
    <mergeCell ref="E2191:F2191"/>
    <mergeCell ref="E2198:F2198"/>
    <mergeCell ref="E2201:F2201"/>
    <mergeCell ref="E2204:F2204"/>
    <mergeCell ref="E2207:F2207"/>
    <mergeCell ref="E2210:F2210"/>
    <mergeCell ref="E2215:F2215"/>
    <mergeCell ref="E2219:F2219"/>
    <mergeCell ref="E2224:F2224"/>
    <mergeCell ref="E2036:F2036"/>
    <mergeCell ref="E2039:F2039"/>
    <mergeCell ref="E2042:F2042"/>
    <mergeCell ref="E2045:F2045"/>
    <mergeCell ref="E2053:F2053"/>
    <mergeCell ref="E2059:F2059"/>
    <mergeCell ref="E2062:F2062"/>
    <mergeCell ref="E2068:F2068"/>
    <mergeCell ref="E2071:F2071"/>
    <mergeCell ref="E2077:F2077"/>
    <mergeCell ref="E2084:F2084"/>
    <mergeCell ref="E2087:F2087"/>
    <mergeCell ref="E2090:F2090"/>
    <mergeCell ref="E2093:F2093"/>
    <mergeCell ref="E2100:F2100"/>
    <mergeCell ref="E2103:F2103"/>
    <mergeCell ref="E2110:F2110"/>
    <mergeCell ref="E1949:F1949"/>
    <mergeCell ref="E1958:F1958"/>
    <mergeCell ref="E1965:F1965"/>
    <mergeCell ref="E1972:F1972"/>
    <mergeCell ref="E1977:F1977"/>
    <mergeCell ref="E1982:F1982"/>
    <mergeCell ref="E1989:F1989"/>
    <mergeCell ref="E1992:F1992"/>
    <mergeCell ref="E1995:F1995"/>
    <mergeCell ref="E1998:F1998"/>
    <mergeCell ref="E2001:F2001"/>
    <mergeCell ref="E2006:F2006"/>
    <mergeCell ref="E2010:F2010"/>
    <mergeCell ref="E2015:F2015"/>
    <mergeCell ref="E2018:F2018"/>
    <mergeCell ref="E2025:F2025"/>
    <mergeCell ref="E2032:F2032"/>
    <mergeCell ref="E1872:F1872"/>
    <mergeCell ref="E1879:F1879"/>
    <mergeCell ref="E1882:F1882"/>
    <mergeCell ref="E1885:F1885"/>
    <mergeCell ref="E1892:F1892"/>
    <mergeCell ref="E1895:F1895"/>
    <mergeCell ref="E1898:F1898"/>
    <mergeCell ref="E1901:F1901"/>
    <mergeCell ref="E1904:F1904"/>
    <mergeCell ref="E1907:F1907"/>
    <mergeCell ref="E1914:F1914"/>
    <mergeCell ref="E1917:F1917"/>
    <mergeCell ref="E1920:F1920"/>
    <mergeCell ref="E1927:F1927"/>
    <mergeCell ref="E1934:F1934"/>
    <mergeCell ref="E1938:F1938"/>
    <mergeCell ref="E1942:F1942"/>
    <mergeCell ref="E1784:F1784"/>
    <mergeCell ref="E1788:F1788"/>
    <mergeCell ref="E1796:F1796"/>
    <mergeCell ref="E1805:F1805"/>
    <mergeCell ref="E1812:F1812"/>
    <mergeCell ref="E1819:F1819"/>
    <mergeCell ref="E1824:F1824"/>
    <mergeCell ref="E1829:F1829"/>
    <mergeCell ref="E1836:F1836"/>
    <mergeCell ref="E1839:F1839"/>
    <mergeCell ref="E1842:F1842"/>
    <mergeCell ref="E1845:F1845"/>
    <mergeCell ref="E1848:F1848"/>
    <mergeCell ref="E1853:F1853"/>
    <mergeCell ref="E1857:F1857"/>
    <mergeCell ref="E1862:F1862"/>
    <mergeCell ref="E1865:F1865"/>
    <mergeCell ref="E1707:F1707"/>
    <mergeCell ref="E1712:F1712"/>
    <mergeCell ref="E1715:F1715"/>
    <mergeCell ref="E1722:F1722"/>
    <mergeCell ref="E1729:F1729"/>
    <mergeCell ref="E1732:F1732"/>
    <mergeCell ref="E1739:F1739"/>
    <mergeCell ref="E1742:F1742"/>
    <mergeCell ref="E1745:F1745"/>
    <mergeCell ref="E1748:F1748"/>
    <mergeCell ref="E1751:F1751"/>
    <mergeCell ref="E1754:F1754"/>
    <mergeCell ref="E1761:F1761"/>
    <mergeCell ref="E1764:F1764"/>
    <mergeCell ref="E1767:F1767"/>
    <mergeCell ref="E1770:F1770"/>
    <mergeCell ref="E1777:F1777"/>
    <mergeCell ref="E1617:F1617"/>
    <mergeCell ref="E1624:F1624"/>
    <mergeCell ref="E1627:F1627"/>
    <mergeCell ref="E1634:F1634"/>
    <mergeCell ref="E1638:F1638"/>
    <mergeCell ref="E1646:F1646"/>
    <mergeCell ref="E1655:F1655"/>
    <mergeCell ref="E1662:F1662"/>
    <mergeCell ref="E1669:F1669"/>
    <mergeCell ref="E1674:F1674"/>
    <mergeCell ref="E1679:F1679"/>
    <mergeCell ref="E1686:F1686"/>
    <mergeCell ref="E1689:F1689"/>
    <mergeCell ref="E1692:F1692"/>
    <mergeCell ref="E1695:F1695"/>
    <mergeCell ref="E1698:F1698"/>
    <mergeCell ref="E1703:F1703"/>
    <mergeCell ref="E1545:F1545"/>
    <mergeCell ref="E1548:F1548"/>
    <mergeCell ref="E1553:F1553"/>
    <mergeCell ref="E1557:F1557"/>
    <mergeCell ref="E1562:F1562"/>
    <mergeCell ref="E1565:F1565"/>
    <mergeCell ref="E1572:F1572"/>
    <mergeCell ref="E1579:F1579"/>
    <mergeCell ref="E1582:F1582"/>
    <mergeCell ref="E1589:F1589"/>
    <mergeCell ref="E1592:F1592"/>
    <mergeCell ref="E1595:F1595"/>
    <mergeCell ref="E1598:F1598"/>
    <mergeCell ref="E1601:F1601"/>
    <mergeCell ref="E1604:F1604"/>
    <mergeCell ref="E1611:F1611"/>
    <mergeCell ref="E1614:F1614"/>
    <mergeCell ref="E1454:F1454"/>
    <mergeCell ref="E1457:F1457"/>
    <mergeCell ref="E1464:F1464"/>
    <mergeCell ref="E1467:F1467"/>
    <mergeCell ref="E1470:F1470"/>
    <mergeCell ref="E1477:F1477"/>
    <mergeCell ref="E1484:F1484"/>
    <mergeCell ref="E1488:F1488"/>
    <mergeCell ref="E1496:F1496"/>
    <mergeCell ref="E1505:F1505"/>
    <mergeCell ref="E1512:F1512"/>
    <mergeCell ref="E1519:F1519"/>
    <mergeCell ref="E1524:F1524"/>
    <mergeCell ref="E1529:F1529"/>
    <mergeCell ref="E1536:F1536"/>
    <mergeCell ref="E1539:F1539"/>
    <mergeCell ref="E1542:F1542"/>
    <mergeCell ref="E1382:F1382"/>
    <mergeCell ref="E1389:F1389"/>
    <mergeCell ref="E1392:F1392"/>
    <mergeCell ref="E1395:F1395"/>
    <mergeCell ref="E1398:F1398"/>
    <mergeCell ref="E1401:F1401"/>
    <mergeCell ref="E1406:F1406"/>
    <mergeCell ref="E1410:F1410"/>
    <mergeCell ref="E1415:F1415"/>
    <mergeCell ref="E1418:F1418"/>
    <mergeCell ref="E1425:F1425"/>
    <mergeCell ref="E1432:F1432"/>
    <mergeCell ref="E1435:F1435"/>
    <mergeCell ref="E1442:F1442"/>
    <mergeCell ref="E1445:F1445"/>
    <mergeCell ref="E1448:F1448"/>
    <mergeCell ref="E1451:F1451"/>
    <mergeCell ref="E1270:F1270"/>
    <mergeCell ref="E1274:F1274"/>
    <mergeCell ref="E1278:F1278"/>
    <mergeCell ref="E1282:F1282"/>
    <mergeCell ref="E1286:F1286"/>
    <mergeCell ref="E1294:F1294"/>
    <mergeCell ref="E1297:F1297"/>
    <mergeCell ref="E1300:F1300"/>
    <mergeCell ref="E1307:F1307"/>
    <mergeCell ref="E1314:F1314"/>
    <mergeCell ref="E1318:F1318"/>
    <mergeCell ref="E1324:F1324"/>
    <mergeCell ref="E1331:F1331"/>
    <mergeCell ref="E1346:F1346"/>
    <mergeCell ref="E1357:F1357"/>
    <mergeCell ref="E1368:F1368"/>
    <mergeCell ref="E1375:F1375"/>
    <mergeCell ref="E1197:F1197"/>
    <mergeCell ref="E1204:F1204"/>
    <mergeCell ref="E1207:F1207"/>
    <mergeCell ref="E1210:F1210"/>
    <mergeCell ref="E1213:F1213"/>
    <mergeCell ref="E1216:F1216"/>
    <mergeCell ref="E1221:F1221"/>
    <mergeCell ref="E1225:F1225"/>
    <mergeCell ref="E1230:F1230"/>
    <mergeCell ref="E1233:F1233"/>
    <mergeCell ref="E1240:F1240"/>
    <mergeCell ref="E1247:F1247"/>
    <mergeCell ref="E1250:F1250"/>
    <mergeCell ref="E1253:F1253"/>
    <mergeCell ref="E1256:F1256"/>
    <mergeCell ref="E1259:F1259"/>
    <mergeCell ref="E1266:F1266"/>
    <mergeCell ref="E1090:F1090"/>
    <mergeCell ref="E1097:F1097"/>
    <mergeCell ref="E1100:F1100"/>
    <mergeCell ref="E1103:F1103"/>
    <mergeCell ref="E1106:F1106"/>
    <mergeCell ref="E1113:F1113"/>
    <mergeCell ref="E1116:F1116"/>
    <mergeCell ref="E1119:F1119"/>
    <mergeCell ref="E1126:F1126"/>
    <mergeCell ref="E1131:F1131"/>
    <mergeCell ref="E1136:F1136"/>
    <mergeCell ref="E1139:F1139"/>
    <mergeCell ref="E1146:F1146"/>
    <mergeCell ref="E1161:F1161"/>
    <mergeCell ref="E1172:F1172"/>
    <mergeCell ref="E1183:F1183"/>
    <mergeCell ref="E1190:F1190"/>
    <mergeCell ref="E1015:F1015"/>
    <mergeCell ref="E1018:F1018"/>
    <mergeCell ref="E1021:F1021"/>
    <mergeCell ref="E1026:F1026"/>
    <mergeCell ref="E1030:F1030"/>
    <mergeCell ref="E1035:F1035"/>
    <mergeCell ref="E1038:F1038"/>
    <mergeCell ref="E1045:F1045"/>
    <mergeCell ref="E1052:F1052"/>
    <mergeCell ref="E1056:F1056"/>
    <mergeCell ref="E1059:F1059"/>
    <mergeCell ref="E1062:F1062"/>
    <mergeCell ref="E1069:F1069"/>
    <mergeCell ref="E1074:F1074"/>
    <mergeCell ref="E1077:F1077"/>
    <mergeCell ref="E1082:F1082"/>
    <mergeCell ref="E1085:F1085"/>
    <mergeCell ref="E917:F917"/>
    <mergeCell ref="E921:F921"/>
    <mergeCell ref="E924:F924"/>
    <mergeCell ref="E928:F928"/>
    <mergeCell ref="E935:F935"/>
    <mergeCell ref="E942:F942"/>
    <mergeCell ref="E946:F946"/>
    <mergeCell ref="E950:F950"/>
    <mergeCell ref="E953:F953"/>
    <mergeCell ref="E960:F960"/>
    <mergeCell ref="E972:F972"/>
    <mergeCell ref="E981:F981"/>
    <mergeCell ref="E990:F990"/>
    <mergeCell ref="E996:F996"/>
    <mergeCell ref="E1002:F1002"/>
    <mergeCell ref="E1009:F1009"/>
    <mergeCell ref="E1012:F1012"/>
    <mergeCell ref="E842:F842"/>
    <mergeCell ref="E845:F845"/>
    <mergeCell ref="E850:F850"/>
    <mergeCell ref="E854:F854"/>
    <mergeCell ref="E859:F859"/>
    <mergeCell ref="E862:F862"/>
    <mergeCell ref="E869:F869"/>
    <mergeCell ref="E876:F876"/>
    <mergeCell ref="E879:F879"/>
    <mergeCell ref="E882:F882"/>
    <mergeCell ref="E885:F885"/>
    <mergeCell ref="E892:F892"/>
    <mergeCell ref="E896:F896"/>
    <mergeCell ref="E899:F899"/>
    <mergeCell ref="E903:F903"/>
    <mergeCell ref="E906:F906"/>
    <mergeCell ref="E910:F910"/>
    <mergeCell ref="E755:F755"/>
    <mergeCell ref="E758:F758"/>
    <mergeCell ref="E761:F761"/>
    <mergeCell ref="E764:F764"/>
    <mergeCell ref="E771:F771"/>
    <mergeCell ref="E774:F774"/>
    <mergeCell ref="E781:F781"/>
    <mergeCell ref="E785:F785"/>
    <mergeCell ref="E793:F793"/>
    <mergeCell ref="E802:F802"/>
    <mergeCell ref="E809:F809"/>
    <mergeCell ref="E816:F816"/>
    <mergeCell ref="E821:F821"/>
    <mergeCell ref="E826:F826"/>
    <mergeCell ref="E833:F833"/>
    <mergeCell ref="E836:F836"/>
    <mergeCell ref="E839:F839"/>
    <mergeCell ref="E683:F683"/>
    <mergeCell ref="E686:F686"/>
    <mergeCell ref="E689:F689"/>
    <mergeCell ref="E694:F694"/>
    <mergeCell ref="E698:F698"/>
    <mergeCell ref="E703:F703"/>
    <mergeCell ref="E706:F706"/>
    <mergeCell ref="E713:F713"/>
    <mergeCell ref="E720:F720"/>
    <mergeCell ref="E723:F723"/>
    <mergeCell ref="E730:F730"/>
    <mergeCell ref="E733:F733"/>
    <mergeCell ref="E736:F736"/>
    <mergeCell ref="E739:F739"/>
    <mergeCell ref="E742:F742"/>
    <mergeCell ref="E745:F745"/>
    <mergeCell ref="E752:F752"/>
    <mergeCell ref="E596:F596"/>
    <mergeCell ref="E599:F599"/>
    <mergeCell ref="E602:F602"/>
    <mergeCell ref="E605:F605"/>
    <mergeCell ref="E608:F608"/>
    <mergeCell ref="E615:F615"/>
    <mergeCell ref="E618:F618"/>
    <mergeCell ref="E625:F625"/>
    <mergeCell ref="E629:F629"/>
    <mergeCell ref="E637:F637"/>
    <mergeCell ref="E646:F646"/>
    <mergeCell ref="E653:F653"/>
    <mergeCell ref="E660:F660"/>
    <mergeCell ref="E665:F665"/>
    <mergeCell ref="E670:F670"/>
    <mergeCell ref="E677:F677"/>
    <mergeCell ref="E680:F680"/>
    <mergeCell ref="E524:F524"/>
    <mergeCell ref="E527:F527"/>
    <mergeCell ref="E530:F530"/>
    <mergeCell ref="E533:F533"/>
    <mergeCell ref="E538:F538"/>
    <mergeCell ref="E542:F542"/>
    <mergeCell ref="E547:F547"/>
    <mergeCell ref="E550:F550"/>
    <mergeCell ref="E557:F557"/>
    <mergeCell ref="E564:F564"/>
    <mergeCell ref="E567:F567"/>
    <mergeCell ref="E574:F574"/>
    <mergeCell ref="E577:F577"/>
    <mergeCell ref="E580:F580"/>
    <mergeCell ref="E583:F583"/>
    <mergeCell ref="E586:F586"/>
    <mergeCell ref="E589:F589"/>
    <mergeCell ref="E433:F433"/>
    <mergeCell ref="E440:F440"/>
    <mergeCell ref="E443:F443"/>
    <mergeCell ref="E446:F446"/>
    <mergeCell ref="E449:F449"/>
    <mergeCell ref="E452:F452"/>
    <mergeCell ref="E459:F459"/>
    <mergeCell ref="E462:F462"/>
    <mergeCell ref="E469:F469"/>
    <mergeCell ref="E473:F473"/>
    <mergeCell ref="E481:F481"/>
    <mergeCell ref="E490:F490"/>
    <mergeCell ref="E497:F497"/>
    <mergeCell ref="E504:F504"/>
    <mergeCell ref="E509:F509"/>
    <mergeCell ref="E514:F514"/>
    <mergeCell ref="E521:F521"/>
    <mergeCell ref="E365:F365"/>
    <mergeCell ref="E368:F368"/>
    <mergeCell ref="E371:F371"/>
    <mergeCell ref="E374:F374"/>
    <mergeCell ref="E377:F377"/>
    <mergeCell ref="E382:F382"/>
    <mergeCell ref="E386:F386"/>
    <mergeCell ref="E391:F391"/>
    <mergeCell ref="E394:F394"/>
    <mergeCell ref="E401:F401"/>
    <mergeCell ref="E408:F408"/>
    <mergeCell ref="E411:F411"/>
    <mergeCell ref="E418:F418"/>
    <mergeCell ref="E421:F421"/>
    <mergeCell ref="E424:F424"/>
    <mergeCell ref="E427:F427"/>
    <mergeCell ref="E430:F430"/>
    <mergeCell ref="E274:F274"/>
    <mergeCell ref="E277:F277"/>
    <mergeCell ref="E280:F280"/>
    <mergeCell ref="E283:F283"/>
    <mergeCell ref="E286:F286"/>
    <mergeCell ref="E289:F289"/>
    <mergeCell ref="E296:F296"/>
    <mergeCell ref="E299:F299"/>
    <mergeCell ref="E306:F306"/>
    <mergeCell ref="E313:F313"/>
    <mergeCell ref="E317:F317"/>
    <mergeCell ref="E325:F325"/>
    <mergeCell ref="E334:F334"/>
    <mergeCell ref="E341:F341"/>
    <mergeCell ref="E348:F348"/>
    <mergeCell ref="E353:F353"/>
    <mergeCell ref="E358:F358"/>
    <mergeCell ref="E172:F172"/>
    <mergeCell ref="E185:F185"/>
    <mergeCell ref="E198:F198"/>
    <mergeCell ref="E206:F206"/>
    <mergeCell ref="E214:F214"/>
    <mergeCell ref="E221:F221"/>
    <mergeCell ref="E224:F224"/>
    <mergeCell ref="E227:F227"/>
    <mergeCell ref="E230:F230"/>
    <mergeCell ref="E233:F233"/>
    <mergeCell ref="E238:F238"/>
    <mergeCell ref="E242:F242"/>
    <mergeCell ref="E247:F247"/>
    <mergeCell ref="E250:F250"/>
    <mergeCell ref="E257:F257"/>
    <mergeCell ref="E264:F264"/>
    <mergeCell ref="E267:F267"/>
    <mergeCell ref="E65:F65"/>
    <mergeCell ref="E68:F68"/>
    <mergeCell ref="E75:F75"/>
    <mergeCell ref="E81:F81"/>
    <mergeCell ref="E84:F84"/>
    <mergeCell ref="E90:F90"/>
    <mergeCell ref="E93:F93"/>
    <mergeCell ref="E99:F99"/>
    <mergeCell ref="E106:F106"/>
    <mergeCell ref="E112:F112"/>
    <mergeCell ref="E115:F115"/>
    <mergeCell ref="E121:F121"/>
    <mergeCell ref="E128:F128"/>
    <mergeCell ref="E135:F135"/>
    <mergeCell ref="E141:F141"/>
    <mergeCell ref="E147:F147"/>
    <mergeCell ref="E154:F154"/>
    <mergeCell ref="E1:H1"/>
    <mergeCell ref="E2:H2"/>
    <mergeCell ref="E3:H3"/>
    <mergeCell ref="E4:H4"/>
    <mergeCell ref="C6:G6"/>
    <mergeCell ref="E14:F14"/>
    <mergeCell ref="E17:F17"/>
    <mergeCell ref="E20:F20"/>
    <mergeCell ref="E23:F23"/>
    <mergeCell ref="E26:F26"/>
    <mergeCell ref="E31:F31"/>
    <mergeCell ref="E35:F35"/>
    <mergeCell ref="E40:F40"/>
    <mergeCell ref="E43:F43"/>
    <mergeCell ref="E50:F50"/>
    <mergeCell ref="E57:F57"/>
    <mergeCell ref="E62:F62"/>
  </mergeCells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T-PRES</vt:lpstr>
      <vt:lpstr>Hoja1</vt:lpstr>
      <vt:lpstr>T-APU</vt:lpstr>
      <vt:lpstr>T-SMP</vt:lpstr>
      <vt:lpstr>T-DIM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Marcos Calvo Bielsa</cp:lastModifiedBy>
  <dcterms:created xsi:type="dcterms:W3CDTF">2025-07-22T07:49:44Z</dcterms:created>
  <dcterms:modified xsi:type="dcterms:W3CDTF">2025-08-05T07:15:37Z</dcterms:modified>
</cp:coreProperties>
</file>