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https://tmbbcn-my.sharepoint.com/personal/gadibello_tmb_cat/Documents/Escritorio/COBERTURA SANT GENÍS/Presupuesto/"/>
    </mc:Choice>
  </mc:AlternateContent>
  <xr:revisionPtr revIDLastSave="176" documentId="13_ncr:1_{E6D15DCC-A4C4-4B90-8655-44800A483EAF}" xr6:coauthVersionLast="47" xr6:coauthVersionMax="47" xr10:uidLastSave="{92EFDF65-09D0-4C7A-BD83-7F4ABE5C82E0}"/>
  <bookViews>
    <workbookView xWindow="-120" yWindow="-120" windowWidth="29040" windowHeight="1764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7" i="1" l="1"/>
  <c r="F51" i="1" l="1"/>
  <c r="F46" i="1" l="1"/>
  <c r="F50" i="1" l="1"/>
  <c r="F49" i="1"/>
  <c r="F54" i="1"/>
  <c r="F53" i="1"/>
  <c r="G52" i="1" s="1"/>
  <c r="F45" i="1"/>
  <c r="F44" i="1"/>
  <c r="G48" i="1" l="1"/>
  <c r="G43" i="1"/>
  <c r="F28" i="1"/>
  <c r="F27" i="1"/>
  <c r="F26" i="1"/>
  <c r="F25" i="1"/>
  <c r="F24" i="1"/>
  <c r="G23" i="1" s="1"/>
  <c r="F22" i="1"/>
  <c r="F21" i="1"/>
  <c r="F20" i="1"/>
  <c r="F19" i="1"/>
  <c r="F17" i="1"/>
  <c r="F16" i="1"/>
  <c r="F15" i="1"/>
  <c r="F14" i="1"/>
  <c r="F12" i="1"/>
  <c r="F11" i="1"/>
  <c r="F9" i="1"/>
  <c r="F8" i="1"/>
  <c r="F7" i="1"/>
  <c r="F6" i="1"/>
  <c r="F33" i="1"/>
  <c r="F31" i="1"/>
  <c r="G6" i="1" l="1"/>
  <c r="G18" i="1"/>
  <c r="G10" i="1"/>
  <c r="G13" i="1"/>
  <c r="F39" i="1"/>
  <c r="F40" i="1"/>
  <c r="F41" i="1"/>
  <c r="F42" i="1"/>
  <c r="F38" i="1"/>
  <c r="F37" i="1"/>
  <c r="F36" i="1"/>
  <c r="F35" i="1"/>
  <c r="F34" i="1"/>
  <c r="F32" i="1"/>
  <c r="F30" i="1"/>
  <c r="F56" i="1" l="1"/>
  <c r="G29" i="1"/>
  <c r="G56" i="1" s="1"/>
</calcChain>
</file>

<file path=xl/sharedStrings.xml><?xml version="1.0" encoding="utf-8"?>
<sst xmlns="http://schemas.openxmlformats.org/spreadsheetml/2006/main" count="137" uniqueCount="100">
  <si>
    <t>PRESSUPOST</t>
  </si>
  <si>
    <t>Preu</t>
  </si>
  <si>
    <t>Amidament</t>
  </si>
  <si>
    <t>Import</t>
  </si>
  <si>
    <t>INSTAL·LACIONS BT</t>
  </si>
  <si>
    <t>SUBMINISTRAMENT I INSTAL·LACIÓ DE PRESA DE CORRENT 2P+T (TERRA LATERAL) DE SUPERFICIE ESTANCA IP55, IN- 10/16A D'INTENSITAT NOMINAL, MODEL PLEXO, MARCA LEGRAND O SIMILAR. EQUIPADA AMB CAIXETÍ GRIS I MECANISME AMB TAPA NEGRA. S'INCLOU EL PETIT MATERIAL D'INSTAL·LACIÓ I FIXACIÓ NECESSARI PER DEIXAR-LO EN FUNCIONAMENT GARANTINT EL SEU GRAU DE PROTECCIÓ.</t>
  </si>
  <si>
    <t>CONFECCIÓ I/O ACTUALITZACIÓ DE PLÀNOLS AS-BUILT EN PAPER I EN FORMAT AUTOCAD, SEGONS ESPECIFICACIONS DE METRO. S'INCLOU: PLÀNOLS DE PLANTA DE LES DEPENDENCIES AMB LA UBICACIÓ DELS DIFERENTS CONSUMS, ESQUEMES UNIFILARS, ACTUALITZACIÓ DE TOTS ELS ESQUEMES EXISTENTS, MEMÒRIA D'ESPECIFICACIONS DE TOTS ELS MATERIALS INSTAL·LATS (INVENTARI) I DOCUMENTACIÓ REQUERIDA EN EL PLEC DE PROCEDIMENT D’EXECUCIÓ I POSADA EN SERVEI DELS SUBSISTEMES INSTAL·LACIONS DE BT A FMB.</t>
  </si>
  <si>
    <t>SUBMINISTRAMENT I INSTAL·LACIÓ DE CONDUCTOR AFUMEX TIPUS RZ1K-AS O SIMILAR, 0,6/1KV 4G10MM2 PER A LES INSTAL·LACIONS  INTERIORS  I LÍNIES D'ALIMENTACIÓ. LA LÍNIA S'ESTENDRÀ DES DE LA NOVA PROTECCIÓ AL QGBT DEL TALLER ST GENIS FINS A QUADRE DE L'INTERIOR DE LA SALA GSM, PER  CANALITZACIÓ  EXISTENT A UNA ALÇADA IGUAL O SUPERIOR A 3,5 METRES, EN ELS TRAMS QUE EXISTEIXI AQUESTA I SOTA TUB D'ACER EN ELS TRAMS FORA D'AQUESTA. S'ACCEPTARÀ TUB CORRUGAT EN ELS TRAMS DE CORVES. S'INCLOU LA CONNEXIÓ A BARRES EN HORARI NOCTURN I REDUÏT I EL PETIT MATERIAL PER TAL DE DEIXAR-LO EN FUNCIONAMENT, IDENTIFICAT I CONNECTAT AMB LA CÀRREGA.</t>
  </si>
  <si>
    <t>SUBMINISTRAMENT I INSTAL·LACIÓ D'INTERRUPTOR AUTOMÀTIC 3P DE LA MARCA SCHENIDER, MODEL ACTI9 NG125H, 3P, 40 A, C CORBA, 36 kA (IEC 60947-2) MÉS BLOC DIFERENCIAL VIGI NG125 A 3P 63A I/S/R  (CODI 18728 I 19036). COMPLETAMENT MUNTAT I CONNECTAT AL QGDBT DEL TALLER. INCLOENT-HI CÀMARA DE CONTACTES AUXILIAR, CONDUCTORS D'INTERCONNEXIÓ, BORNS DE POTÈNCIA I SENYAL, ETIQUETATGE AMB PLACA DE BAQUELITA NEGRA AMB LLETRA DE COLOR BLANC, IDENTIFICACIÓ DE CABLES I BORNS, FIXACIONS, ACCESSORIS I RESTA DE MATERIAL NECESSARI PER DEIXAR-LO EN FUNCIONAMENT I CONNECTAT AMB EL TELECOMANDAMENT DEL DIPÒSIT. EN HORARI NOCTURN I REDUIT I AMB LA SUPERVISIÓ DE PHS-2.</t>
  </si>
  <si>
    <t>SUBMINISTRAMENT I INSTAL·LACIÓ A L'INTERIOR DE SALA GSM DE QUADRE METÀL·LIC DE SUPERFÍCIE CLASSE II, MARCA SCHNEIDER AMB PORTA TRANSPARENT, MODEL PRISMA SET XS O SIMILAR  AMB 72 MÒDULS DE 18MM REPARTITS EN 3 FILES (550 X 600 X 168MM). QUEDA INCLÒS UN DISTRIBUÏDOR DE FASES DE 125A, A L'ÚLTIMA FILA, ELS BORNS FIXATS EN GUIA DIN NECESSARIS PER DISTRIBUIR LES SORTIDES PERFECTAMENT IDENTIFICATS, BARRA DE TERRES I L'ETIQUETATGE AMB PLACA DE BAQUELITA NEGRE AMB LLETRA DE COLOR BLANC AL FRONTAL DELS QUADRE. INCLOU ACCESSORIS DE MUNTATGE I FIXACIÓ PER TAL DE MANTENIR EL GRAU D' ESTANQUITAT DEL QUADRE, DEIXANT-LO COMPLETAMENT ACABAT, CONNECTAT I FUNCIONANT.</t>
  </si>
  <si>
    <t>SUBMINISTRAMENT I INSTAL·LACIÓ D'INTERRUPTOR AUTOMÀTIC 3P DE LA MARCA SCHNEIDER ELECTRIC O SIMILAR, , ACTI9 iC60L, 3P, 32 A, C CORBA, 15000 A (IEC 60898-1), 20 kA (IEC 60947-2) (A9F94332), MÉS BLOC DIFERENCIAL VIGI VIGI iC60 3P 63A 300mA CLASSE A (A9V24363). COMPLETAMENT MUNTAT I CONNECTAT EN SUBQUADRE DE SALA GSM, SEGONS INDICACIONS DEL TÈCNIC DE FMB. INCLOENT-HI CONDUCTORS D'INTERCONNEXIÓ, BORNS, ETIQUETATGE,  FIXACIONS I RESTA ACCESSORIS PER A UN CORRECTE ACABAT.</t>
  </si>
  <si>
    <t xml:space="preserve">SUBMINISTRAMENT I INSTAL·LACIÓ D'INTERRUPTOR SECCIONADOR EN CÀRREGA DE LA MARCA SCHNEIDER ELECTRIC O SIMILAR MODEL INTERPACT INS40, 3P, 40A.
COMPLETAMENT MUNTAT I CONNECTAT A SUBQUADRE DE SALA GSM, SEGONS INDICACIONS DEL TÈCNIC DE FMB. INCLOENT-HI CONDUCTORS D'INTERCONNEXIÓ, BORNS, ETIQUETATGE,  FIXACIONS I RESTA ACCESSORIS PER A UN CORRECTE ACABAT. </t>
  </si>
  <si>
    <t>SUBMINISTRAMENT I INSTAL·LACIÓ DE CONDUCTOR TIPUS AFUMEX RZ1K-AS O SIMILAR, 0,6/1KV, 3G2'5MM2 PER A L'ALIMENTACIÓ DELS NOUS ENDOLLS DE LA SALA GSM DES DE LA CAIXA DE DERIVACIÓ MÉS PROPERA DEL CIRCUIT D'ENDOLLS DEPENDÈNCIES DEL TALLER. LA LÍNIA S'ESTENDRÀ PER CANALITZACIÓ  EXISTENT A UNA ALÇADA IGUAL O SUPERIOR A 3,5 METRES, EN ELS TRAMS QUE EXISTEIXI AQUESTA I SOTA TUB D'ACER EN ELS TRAMS FORA D'AQUESTA. S'ACCEPTARÀ TUB CORRUGAT EN ELS TRAMS DE CORVES. S'INCLOU EL PETIT MATERIAL PER TAL DE DEIXAR-LO EN FUNCIONAMENT, IDENTIFICAT I CONNECTAT AMB LA CÀRREGA.</t>
  </si>
  <si>
    <t>SUBMINISTRAMENT I INSTAL·LACIÓ DE CONDUCTOR TIPUS AFUMEX RZ1K-AS O SIMILAR, 0,6/1KV, 3G2'5MM2 PER A L'ALIMENTACIÓ DE L'ENLLUMENAT DE LA SALA GSM DES DE LA CAIXA DE DERIVACIÓ MÉS PROPERA DEL CIRCUIT D'ENLLUMENAT DEPENDÈNCIES DEL TALLER. LA LÍNIA S'ESTENDRÀ PER CANALITZACIÓ  EXISTENT A UNA ALÇADA IGUAL O SUPERIOR A 3,5 METRES, EN ELS TRAMS QUE EXISTEIXI AQUESTA I SOTA TUB D'ACER EN ELS TRAMS FORA D'AQUESTA. S'ACCEPTARÀ TUB CORRUGAT EN ELS TRAMS DE CORVES. S'INCLOU EL PETIT MATERIAL PER TAL DE DEIXAR-LO EN FUNCIONAMENT, IDENTIFICAT I CONNECTAT AMB LA CÀRREGA.</t>
  </si>
  <si>
    <t>SUBMINISTRAMENT DE LLUMINÀRIA ESTANCA DE LA MARCA LEDVANCE O SIMILAR, MODEL DAMP PROOF DP 1500 30 W 4000K IP65 GY. AMB COS I DIFUSOR DE POLICARBONAT, TANCA DE XAPA INOXIDABLE IMPERDIBLE, CABLEJAT INTERN LLIURE D’HALÒGENS I REACTÀNCIA ELECTRÒNICA TRIDÓNIC, VERSIO EQUIPADA, IP65, CLASSE I. COMPLETAMENT INSTAL·LADA A SOSTRE O PARET DE SALA GSM. S'INCLOU EL PETIT MATERIAL D'INSTAL·LACIÓ I FIXACIÓ NECESSARI PER DEIXAR-LO EN FUNCIONAMENT GARANTINT EL SEU GRAU DE PROTECCIÓ.</t>
  </si>
  <si>
    <t>SUBMINISTRAMENT DE LLUMINÀRIA D'EMERGÈNCIA ESTANCA LED AMB AUTOTEST DE LA MARCA DAISALUX MODEL  NOVA LD2N5A. GRAU DE PROTECCIÓ IP44, IK04, CLASSE II, 2H D'AUTONOMIA, BATERIA NiMH, FLUX LLUMINÓS 255lm, DIMENSIONS 330X95X67MM. COMPLETAMENT INSTAL·LADA A SOSTRE O PARET DE SALA GSM. S'INCLOU EL PETIT MATERIAL D'INSTAL·LACIÓ I FIXACIÓ NECESSARI PER DEIXAR-LO EN FUNCIONAMENT GARANTINT EL SEU GRAU DE PROTECCIÓ.</t>
  </si>
  <si>
    <t xml:space="preserve">CONFECCIÓ DE PROJECTE SEGONS EL VIGENT REBT I LEGALITZACIÓ DE TOTA LA INSTAL·LACIÓ ELECTRICA REALITZADA DAVANT DE L’ORGANISME OFICIAL COMPETENT (EIC). INCLOENT-HI POSTERIOR LLIURAMENT A FMB D’UNA COPIA DE TOTA LA DOCUMENTACIÓ RESULTANT (CÒPIA VISADA DEL PROJECTE, CERTIFICAT D’INSTAL·LACIÓ ELÈCTRICA, CERTIFICAT DE DIRECCIÓ I ACABAMENT D’OBRA, CERTIFICAT D’INSPECCIÓ INICIAL (AMB QUALIFICACIÓ DE RESULTAT FAVORABLE). </t>
  </si>
  <si>
    <t>SUBMINISTRAMENT I INSTAL·LACIÓ D'INTERRUPTOR AUTOMÀTIC 3P DE LA MARCA SCHNEIDER ELECTRIC O SIMILAR, ACTI9 iC60L, 3P, 16 A, C CORBA, 15000 A (IEC 60898-1), 25 kA (IEC 60947-2) , MÉS BLOC DIFERENCIAL VIGI VIGI iC60 3P 40A 30mA CLASSE A. COMPLETAMENT MUNTAT I CONNECTAT EN SUBQUADRE DE SALA GSM, SEGONS INDICACIONS DEL TÈCNIC DE FMB. INCLOENT-HI CONDUCTORS D'INTERCONNEXIÓ, BORNS, ETIQUETATGE,  FIXACIONS I RESTA ACCESSORIS PER A UN CORRECTE ACABAT.</t>
  </si>
  <si>
    <t>SUBMINISTRAMENT I INSTAL·LACIÓ DE SAFATA REJIBAND 60 DE LA MARCA PEMSA, DE MIDES 200X60MM AMB ENVÀ SEPARADOR  A UNA ALÇADA FINS A 3,5 METRES EN TRAM DE RECORREGUT ENTRE REJIBAND EXISTENT I SALA GSM, INCLOENT SUPORTS GALVANITZATS PEMSA CADA 75CM TIPUS L FIXATS AL SOSTRE O SUPORTS REFORÇATS TIPUS ESQUADRA FIXATS A LA PARET, PECES D'UNIÓ, ANGLES I ALTRES ACCESSORIS DE MUNTATGE I FIXACIÓ PER TAL DE DEIXAR-LA COMPLETAMENT ACABADA. INCLOU REALITZACIÓ DE PASSOS  PER ENVÀ D'OBRA.
S'INCLOU CABLE DE COURE NU DE 16MM DE SECCIÓ ESTÈS PER INTERIOR DE SAFATA AMB UNA FIXACIÓ REJIBAND PER CADA PEÇA O TRAM I CONNECTAT A CABLEJAT DE SAFATA EXISTENT.</t>
  </si>
  <si>
    <t>BT1</t>
  </si>
  <si>
    <t>BT2</t>
  </si>
  <si>
    <t>BT4</t>
  </si>
  <si>
    <t>BT5</t>
  </si>
  <si>
    <t>BT6</t>
  </si>
  <si>
    <t>BT7</t>
  </si>
  <si>
    <t>BT8</t>
  </si>
  <si>
    <t>BT9</t>
  </si>
  <si>
    <t>BT10</t>
  </si>
  <si>
    <t>BT11</t>
  </si>
  <si>
    <t>BT12</t>
  </si>
  <si>
    <t>BT13</t>
  </si>
  <si>
    <t>BT14</t>
  </si>
  <si>
    <t>ENDERROC</t>
  </si>
  <si>
    <t>m2</t>
  </si>
  <si>
    <t>m</t>
  </si>
  <si>
    <t>m3</t>
  </si>
  <si>
    <t>ENDERROC DE CEL RAS I ENTRAMAT DE SUPORT, AMB MITJANS MANUALS I CÀRREGA MANUAL SOBRE CAMIÓ O CONTENIDOR</t>
  </si>
  <si>
    <t>ENDERROC DE PARET DE TANCAMENT DE TOTXANA DE 15 CM DE GRUIX, A MÀ I AMB MARTELL TRENCADOR MANUAL I CÀRREGA MANUAL DE RUNA SOBRE CAMIÓ O CONTENIDOR</t>
  </si>
  <si>
    <t>TALL EN PARET D'OBRA CERÀMICA I DEL PAVIMENT TERRATZO, DE 6 A 8 CM DE FONDÀRIA, AMB DISC DE CARBORÚNDUM</t>
  </si>
  <si>
    <t>TRANSPORT DE RESIDUS INERTS O NO ESPECIALS A INSTAL·LACIÓ AUTORITZADA DE GESTIÓ DE RESIDUS, AMB CONTENIDOR D'1 M3 DE CAPACITAT</t>
  </si>
  <si>
    <t>TANCAMENTS</t>
  </si>
  <si>
    <t>PARET DIVISÒRIA RECOLZADA PER A REVESTIR DE GRUIX 11,5 CM, DE TOTXANA DE 240X115X100 MM, CATEGORIA I, LD, SEGONS LA NORMA UNE-EN 771-1, COL·LOCAT AMB MORTER MIXT DE CIMENT PÒRTLAND AMB FILLER CALCARI CEM II/B-L, CALÇ I SORRA, AMB 200 KG/M3 DE CIMENT, AMB UNA PROPORCIÓ EN VOLUM 1:2:10 I 2,5 N/MM2 DE RESISTÈNCIA A COMPRESSIÓ, ELABORAT A L'OBRA</t>
  </si>
  <si>
    <t>EN1</t>
  </si>
  <si>
    <t>EN2</t>
  </si>
  <si>
    <t>EN3</t>
  </si>
  <si>
    <t>EN4</t>
  </si>
  <si>
    <t>PORTA TALLAFOCS METÀL·LICA, EI2-C 90, UNA FULLA BATENT, PER A UNA LLUM DE 90X205 CM, PREU ALT, COL·LOCADA</t>
  </si>
  <si>
    <t>TA1</t>
  </si>
  <si>
    <t>TA2</t>
  </si>
  <si>
    <t>u</t>
  </si>
  <si>
    <t>REVESTIMENTS</t>
  </si>
  <si>
    <t>ARREBOSSAT REGLEJAT SOBRE PARAMENT VERTICAL, A 3,00 M D'ALÇÀRIA, COM A MÀXIM, AMB MORTER DE CALÇ 1:4, ELABORAT A L'OBRA REMOLINAT</t>
  </si>
  <si>
    <t>PINTAT DE PARAMENT VERTICAL INTERIOR DE CIMENT, AMB PINTURA PLÀSTICA AMB ACABAT LLIS, AMB UNA CAPA DE FONS DILUÏDA I DUES D'ACABAT</t>
  </si>
  <si>
    <t>PINTAT DE PARAMENT HORITZONTAL INTERIOR DE CIMENT, AMB PINTURA PLÀSTICA AMB ACABAT LLIS, AMB UNA CAPA DE FONS DILUÏDA I DUES D'ACABAT</t>
  </si>
  <si>
    <t>CEL RAS REGISTRABLE DE PLAQUES DE GUIX LAMINAT AMB ACABAT VINÍLIC, 600X 600 MM I 9,5 MM DE GRUIX, SISTEMA DESMUNTABLE AMB ESTRUCTURA D'ACER GALVANITZAT VIST FORMAT PER PERFILS PRINCIPALS AMB FORMA DE T INVERTIDA DE 24 MM DE BASE COL·LOCATS CADA 1,2 M I FIXATS AL SOSTRE MITJANÇANT VARETA DE SUSPENSIÓ CADA 1,2 M, AMB PERFILS SECUNDARIS COL·LOCATS FORMANT RETÍCULA DE 600X 600 MM, PER A UNA ALÇÀRIA DE CEL RAS DE 4 M COM A MÀXIM</t>
  </si>
  <si>
    <t>RE1</t>
  </si>
  <si>
    <t>RE2</t>
  </si>
  <si>
    <t>RE3</t>
  </si>
  <si>
    <t>RE4</t>
  </si>
  <si>
    <t>COBERTA</t>
  </si>
  <si>
    <t>COBERTA FORMADA PER PLACA DE RESINES TERMO-PLÀSTIQUES DE POLICARBONAT MODEL ONDULINE PC GRAN ONDA O EQUIVALENT, AMB CLASSIFICACIÓ AL FOC B-S1,DO, AMB PENDENT DEL 5%, COL.LOCADA AMB FIXACIONS MECÀNIQUES SOBRE RASTRELLS CADA 120CM. INCLOU TOTS ELS REMATS NECESSARIS PER LA SEVA FIXACIÓ AL PAREDAT EXISTENT, GARANTIT LA SEVA ESTANQUEITAT</t>
  </si>
  <si>
    <t>ESTRUCTURA METÀL·LICA LLEUGERA PER A SUPORT DE TEULADA, FORMADA PER ACER S235JRC SEGONS UNE-EN 10025-2, FORMAT PER PEÇA SIMPLE, EN PERFILS CONFORMATS EN FRED SÈRIE L, U, C, Z I OMEGA, TALLAT A MIDA I GALVANITZAT, MUNTATS AMB CARGOLS A L'OBRA FIXADA MECÀNICAMENT A UN SOSTRE PLA, AMB 4 KG D'ACER PER M2 DE SOSTRE PLA</t>
  </si>
  <si>
    <t>CANAL PER A RECOLLIDA D’AIGUA DE SECCIÓ SEMICIRCULAR DE PVC RÍGID, DE 125 MM, COL·LOCADA AMB PECES ESPECIALS I A UN COSTAT DE LA COBERTA DE PLANXA I CONNECTADA AL BAIXANT</t>
  </si>
  <si>
    <t>DESGUÀS D'APARELL SANITARI AMB TUB DE PVC-U DE PARET MASSISSA, ÀREA D'APLICACIÓ B SEGONS NORMA UNE-EN 1329-1, CLASSE DE REACCIÓ AL FOC B-S1, D0 SEGONS NORMA UNE-EN 13501-1, DE DN 32 MM, FINS A BAIXANT, CAIXA O CLAVEGUERÓ</t>
  </si>
  <si>
    <t>CO1</t>
  </si>
  <si>
    <t>CO2</t>
  </si>
  <si>
    <t>CO3</t>
  </si>
  <si>
    <t>PASSOS</t>
  </si>
  <si>
    <t>PA1</t>
  </si>
  <si>
    <t>PA2</t>
  </si>
  <si>
    <t>PA3</t>
  </si>
  <si>
    <t>PA4</t>
  </si>
  <si>
    <t>PA5</t>
  </si>
  <si>
    <t xml:space="preserve">IMPORTE TOTAL DEL PRESUPUESTO : </t>
  </si>
  <si>
    <t>FORAT EN SOSTRE PER A PAS D'INSTAL·LACIONS, DE DIÀMETRE 5 A 20 CM, AMB EQUIPS PER A TALL/BROCA DE DIAMANT, INCLOU CÀRREGA MANUAL DE RUNA SOBRE CONTENIDOR I TRANSPORT DE RESIDUS A INSTAL·LACIÓ AUTORITZADA DE GESTIÓ DE RESIDUS</t>
  </si>
  <si>
    <t>AJUDES DE PALETERIA GENERAL PER PASSOS D'INSTAL.LACIONS, MOVIMENTS,   PETITS ACABATS I NETEJA FINAL DE L'OBRA</t>
  </si>
  <si>
    <t>FORMACIÓ DE PASSAMURS AMB TUB DE PVC DE DIÀMETRE 90 MM I D'1 M DE LLARGÀRIA, COM A MÀXIM</t>
  </si>
  <si>
    <t>SEGELLAT DE PROTECCIÓ CONTRA EL FOC EN TOTS ELS PASSOS D'INSTAL·LACIONS AMB ESCUMA AUTOINFLABLE D'ESTRUCTURA CEL·LULAR FINA I PORUS TANCAT, AMB UNA CONDUCTIVITAT TÈRMICA 0,035 W/(M·K), AMB RESISTÈNCIA AL FOC EI-90, I APLICAT AMB PISTOLA</t>
  </si>
  <si>
    <t>FORMACIÓ EN PARET DE TOTXANA DE FORAT PER A REIXA DE VENTILACIÓ DE 30CM X 30CM</t>
  </si>
  <si>
    <t>COMUNICACIONS</t>
  </si>
  <si>
    <t>CB1</t>
  </si>
  <si>
    <t>CB2</t>
  </si>
  <si>
    <t>CB3</t>
  </si>
  <si>
    <t>CB4</t>
  </si>
  <si>
    <t>SUMINISTRO E INSTALACIÓN DE CABLE MONOTUBO DIELÉCTRICO DE INTERIOR HLFR 8 FO (SM), EN BANDEJA, TUBO, GRAPADO AL TECHO O CANALIZACIÓN SUBTERRÁNEA SEGÚN PLIEGO DE PRESCRIPCIONES TÉCNICAS</t>
  </si>
  <si>
    <t>SUMINISTRO DE CAJA MURAL PARA 8 PUERTOS DE FIBRA ÓPTICA CONECTOR SC/PC</t>
  </si>
  <si>
    <t>VARIS</t>
  </si>
  <si>
    <t>VA1</t>
  </si>
  <si>
    <t>VA2</t>
  </si>
  <si>
    <t>REDACCIÓN DE PLAN DE SEGURIDAD Y SALUD Y ELEMENTOS NECESARIOS PARA PRL</t>
  </si>
  <si>
    <t>DO1</t>
  </si>
  <si>
    <t>DO2</t>
  </si>
  <si>
    <t>DOCUMENTACIÓ</t>
  </si>
  <si>
    <t>CONFECCIÓ I/O ACTUALITZACIÓ DE PLÀNOLS AS-BUILT EN PAPER I EN FORMAT AUTOCAD, SEGONS ESPECIFICACIONS DE METRO. S'INCLOU: PLÀNOLS DE PLANTA DE LES DEPENDÈNCIES AMB LA UBICACIÓ DELS DIFERENTS CONSUMS, ESQUEMES UNIFILARS, ACTUALITZACIÓ DE TOTS ELS ESQUEMES EXISTENTS I MEMÒRIA DE ESPECIFICACIONS DE TOTS ELS MATERIALS INSTAL·LATS (INVENTARI)</t>
  </si>
  <si>
    <t>SUBMINISTRAMENT I INSTAL·LACIÓ DE TUB D'ACER GALVANITZAT DE 25, 32 O 40MM NECESSARI PER PROTEGIR EL CABLEJAT EN EL SEU RECORREGUT FORA DE CANALITZACIONS. INCLOU LES TERMINACIONS, ELEMENTS DE CORBA I PETIT MATERIAL DE FIXACIÓ. TOT ELL EN HORARI NOCTURN I REDUÏT. INCLOU ELS MITJANS ELEVADORS NECESSARIS SEGONS NORMATIVA PRL PER ACCEDIR A LA INSTAL·LACIÓ DEL CABLEJAT</t>
  </si>
  <si>
    <t>VA3</t>
  </si>
  <si>
    <t>SUBMINISTRE I INSTAL·LACIÓ DE TUB FLEXIBLE D'ACER GALVANIZAD de 32 O 40MM NECESSARI PER PROTEGIR EL CABLEJAT EN EL SEU RECORREGUT FORA DE CANALITZACIONS. INCLOU LES TERMINACIONS, ELEMENTS DE CORBA I PETIT MATERIAL DE FIXACIÓ. TOT ELL EN HORARI NOCTURN I REDUÏT. INCLOU ELS MITJANTS ELEVADORS NECESSARIS SEGONS NORMATIVA PRL PER ACCEDIR A LA INSTAL·LACIÓ DEL CABLEJAT</t>
  </si>
  <si>
    <t>SUBMINISTRAMENT, INSTAL·LACIÓ, COMPROVACIÓ I CERTIFICACIÓ DE FUSIÓ EN CONTINUÏTAT O A CONNECTOR, COMPLINT LES ESPECIFICACIONS RECOLLIDES EN AQUEST PLEC DE CONDICIONS. S'INCLOU TOT L'EQUIPAMENT I PETIT MATERIAL NECESSARI PER A LA SEVA CONNEXIÓ EN HORARI NOCTURN (6 EMPLAÇAMENTS)</t>
  </si>
  <si>
    <t>C04</t>
  </si>
  <si>
    <t>SUBMINISTRAMENT I INSTAL·LACIÓ DE TIRANTET FIBRA MONOMODE NECESSARI PER A DONAR SERVEI DE FINS A 10 MTS, ENTUBAT I ETIQUETAT SEGONS NORMATIVA D'INSTAL·LACIONS DE FMB. EN ELS DOS EXTREMS EL CONNECTOR SERÀ FC/PC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</si>
</sst>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1" x14ac:knownFonts="1">
    <font>
      <sz val="11"/>
      <color theme="1"/>
      <name val="Calibri"/>
      <family val="2"/>
      <scheme val="minor"/>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theme="5"/>
      <name val="Calibri"/>
      <family val="2"/>
      <scheme val="minor"/>
    </font>
    <font>
      <sz val="8"/>
      <name val="Calibri"/>
      <family val="2"/>
    </font>
    <font>
      <sz val="11"/>
      <color theme="1"/>
      <name val="Cambria"/>
      <family val="1"/>
      <scheme val="major"/>
    </font>
    <font>
      <sz val="11"/>
      <color indexed="8"/>
      <name val="Cambria"/>
      <family val="1"/>
      <scheme val="major"/>
    </font>
    <font>
      <sz val="8"/>
      <color rgb="FF000000"/>
      <name val="Calibri"/>
      <family val="2"/>
      <scheme val="minor"/>
    </font>
    <font>
      <sz val="8"/>
      <color theme="1"/>
      <name val="Calibri"/>
      <family val="2"/>
      <scheme val="minor"/>
    </font>
  </fonts>
  <fills count="6">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
      <patternFill patternType="solid">
        <fgColor rgb="FFFFFFCC"/>
        <bgColor indexed="64"/>
      </patternFill>
    </fill>
  </fills>
  <borders count="1">
    <border>
      <left/>
      <right/>
      <top/>
      <bottom/>
      <diagonal/>
    </border>
  </borders>
  <cellStyleXfs count="1">
    <xf numFmtId="0" fontId="0" fillId="0" borderId="0"/>
  </cellStyleXfs>
  <cellXfs count="47">
    <xf numFmtId="0" fontId="0" fillId="0" borderId="0" xfId="0"/>
    <xf numFmtId="0" fontId="0" fillId="0" borderId="0" xfId="0" applyFill="1" applyProtection="1"/>
    <xf numFmtId="0" fontId="0" fillId="2" borderId="0" xfId="0" applyFill="1" applyProtection="1"/>
    <xf numFmtId="0" fontId="2" fillId="2" borderId="0" xfId="0" applyFont="1" applyFill="1" applyAlignment="1" applyProtection="1">
      <alignment horizontal="center"/>
    </xf>
    <xf numFmtId="0" fontId="3" fillId="3" borderId="0" xfId="0" applyFont="1" applyFill="1" applyAlignment="1" applyProtection="1">
      <alignment horizontal="right"/>
    </xf>
    <xf numFmtId="0" fontId="3" fillId="0" borderId="0" xfId="0" applyFont="1" applyFill="1" applyProtection="1"/>
    <xf numFmtId="49" fontId="3" fillId="0" borderId="0" xfId="0" applyNumberFormat="1" applyFont="1" applyFill="1" applyProtection="1"/>
    <xf numFmtId="49" fontId="1" fillId="0" borderId="0" xfId="0" applyNumberFormat="1" applyFont="1" applyFill="1" applyProtection="1"/>
    <xf numFmtId="164" fontId="1" fillId="4" borderId="0" xfId="0" applyNumberFormat="1" applyFont="1" applyFill="1" applyProtection="1">
      <protection locked="0"/>
    </xf>
    <xf numFmtId="165" fontId="1" fillId="0" borderId="0" xfId="0" applyNumberFormat="1" applyFont="1" applyFill="1" applyProtection="1"/>
    <xf numFmtId="164" fontId="1" fillId="0" borderId="0" xfId="0" applyNumberFormat="1" applyFont="1" applyFill="1" applyProtection="1"/>
    <xf numFmtId="164" fontId="3" fillId="0" borderId="0" xfId="0" applyNumberFormat="1" applyFont="1" applyFill="1" applyProtection="1"/>
    <xf numFmtId="0" fontId="4" fillId="0" borderId="0" xfId="0" applyFont="1" applyFill="1" applyProtection="1"/>
    <xf numFmtId="164" fontId="4" fillId="0" borderId="0" xfId="0" applyNumberFormat="1" applyFont="1" applyFill="1" applyProtection="1"/>
    <xf numFmtId="0" fontId="5" fillId="0" borderId="0" xfId="0" applyFont="1"/>
    <xf numFmtId="49" fontId="6" fillId="0" borderId="0" xfId="0" applyNumberFormat="1" applyFont="1" applyFill="1" applyProtection="1"/>
    <xf numFmtId="164" fontId="6" fillId="4" borderId="0" xfId="0" applyNumberFormat="1" applyFont="1" applyFill="1" applyProtection="1">
      <protection locked="0"/>
    </xf>
    <xf numFmtId="164" fontId="6" fillId="0" borderId="0" xfId="0" applyNumberFormat="1" applyFont="1" applyFill="1" applyProtection="1"/>
    <xf numFmtId="49" fontId="1" fillId="0" borderId="0" xfId="0" applyNumberFormat="1" applyFont="1" applyFill="1" applyAlignment="1" applyProtection="1">
      <alignment horizontal="justify" vertical="top" wrapText="1"/>
    </xf>
    <xf numFmtId="49" fontId="6" fillId="0" borderId="0" xfId="0" applyNumberFormat="1" applyFont="1" applyFill="1" applyAlignment="1" applyProtection="1">
      <alignment horizontal="justify" vertical="top" wrapText="1"/>
    </xf>
    <xf numFmtId="0" fontId="7" fillId="0" borderId="0" xfId="0" applyFont="1" applyAlignment="1">
      <alignment horizontal="justify" vertical="center" wrapText="1"/>
    </xf>
    <xf numFmtId="0" fontId="7" fillId="0" borderId="0" xfId="0" applyFont="1" applyAlignment="1">
      <alignment horizontal="center" vertical="center" wrapText="1"/>
    </xf>
    <xf numFmtId="0" fontId="8" fillId="0" borderId="0" xfId="0" applyFont="1" applyAlignment="1">
      <alignment horizontal="justify" vertical="center" wrapText="1"/>
    </xf>
    <xf numFmtId="4" fontId="7" fillId="0" borderId="0" xfId="0" applyNumberFormat="1" applyFont="1" applyAlignment="1">
      <alignment horizontal="center" vertical="center"/>
    </xf>
    <xf numFmtId="0" fontId="7" fillId="0" borderId="0" xfId="0" applyFont="1" applyAlignment="1">
      <alignment horizontal="center" vertical="center"/>
    </xf>
    <xf numFmtId="0" fontId="1" fillId="0" borderId="0" xfId="0" applyFont="1" applyFill="1" applyProtection="1"/>
    <xf numFmtId="49" fontId="3" fillId="0" borderId="0" xfId="0" applyNumberFormat="1" applyFont="1"/>
    <xf numFmtId="0" fontId="3" fillId="0" borderId="0" xfId="0" applyFont="1"/>
    <xf numFmtId="49" fontId="1" fillId="0" borderId="0" xfId="0" applyNumberFormat="1" applyFont="1"/>
    <xf numFmtId="165" fontId="1" fillId="4" borderId="0" xfId="0" applyNumberFormat="1" applyFont="1" applyFill="1" applyProtection="1">
      <protection locked="0"/>
    </xf>
    <xf numFmtId="164" fontId="1" fillId="0" borderId="0" xfId="0" applyNumberFormat="1" applyFont="1"/>
    <xf numFmtId="165" fontId="1" fillId="5" borderId="0" xfId="0" applyNumberFormat="1" applyFont="1" applyFill="1" applyProtection="1"/>
    <xf numFmtId="165" fontId="6" fillId="5" borderId="0" xfId="0" applyNumberFormat="1" applyFont="1" applyFill="1" applyProtection="1"/>
    <xf numFmtId="0" fontId="3" fillId="0" borderId="0" xfId="0" applyFont="1" applyFill="1" applyAlignment="1" applyProtection="1">
      <alignment horizontal="right"/>
    </xf>
    <xf numFmtId="0" fontId="9" fillId="0" borderId="0" xfId="0" applyFont="1" applyAlignment="1">
      <alignment horizontal="justify" vertical="center"/>
    </xf>
    <xf numFmtId="164" fontId="0" fillId="0" borderId="0" xfId="0" applyNumberFormat="1"/>
    <xf numFmtId="0" fontId="4" fillId="0" borderId="0" xfId="0" applyFont="1"/>
    <xf numFmtId="0" fontId="4" fillId="0" borderId="0" xfId="0" applyFont="1" applyAlignment="1">
      <alignment horizontal="right"/>
    </xf>
    <xf numFmtId="164" fontId="1" fillId="0" borderId="0" xfId="0" applyNumberFormat="1" applyFont="1" applyFill="1" applyProtection="1">
      <protection locked="0"/>
    </xf>
    <xf numFmtId="0" fontId="4" fillId="0" borderId="0" xfId="0" applyFont="1" applyFill="1"/>
    <xf numFmtId="0" fontId="9" fillId="0" borderId="0" xfId="0" applyFont="1" applyBorder="1" applyAlignment="1">
      <alignment horizontal="justify" vertical="justify" wrapText="1"/>
    </xf>
    <xf numFmtId="0" fontId="10" fillId="0" borderId="0" xfId="0" applyFont="1" applyBorder="1" applyAlignment="1">
      <alignment horizontal="justify" vertical="justify" wrapText="1"/>
    </xf>
    <xf numFmtId="0" fontId="9" fillId="0" borderId="0" xfId="0" applyFont="1" applyAlignment="1">
      <alignment horizontal="justify" vertical="center" wrapText="1"/>
    </xf>
    <xf numFmtId="0" fontId="1" fillId="0" borderId="0" xfId="0" applyFont="1" applyAlignment="1">
      <alignment horizontal="justify" wrapText="1"/>
    </xf>
    <xf numFmtId="0" fontId="9" fillId="0" borderId="0" xfId="0" applyFont="1" applyAlignment="1">
      <alignment horizontal="justify" wrapText="1"/>
    </xf>
    <xf numFmtId="165" fontId="1" fillId="0" borderId="0" xfId="0" applyNumberFormat="1" applyFont="1" applyFill="1" applyProtection="1">
      <protection locked="0"/>
    </xf>
    <xf numFmtId="164" fontId="1" fillId="0" borderId="0" xfId="0" applyNumberFormat="1" applyFont="1" applyFill="1"/>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9"/>
  <sheetViews>
    <sheetView tabSelected="1" workbookViewId="0">
      <selection activeCell="J15" sqref="J15"/>
    </sheetView>
  </sheetViews>
  <sheetFormatPr baseColWidth="10" defaultRowHeight="15" x14ac:dyDescent="0.25"/>
  <cols>
    <col min="3" max="3" width="57" customWidth="1"/>
    <col min="12" max="12" width="39.140625" customWidth="1"/>
  </cols>
  <sheetData>
    <row r="1" spans="1:7" x14ac:dyDescent="0.25">
      <c r="A1" s="1"/>
      <c r="B1" s="1"/>
      <c r="C1" s="1"/>
      <c r="D1" s="1"/>
      <c r="E1" s="1"/>
      <c r="F1" s="1"/>
    </row>
    <row r="2" spans="1:7" ht="18.75" x14ac:dyDescent="0.3">
      <c r="A2" s="2"/>
      <c r="B2" s="2"/>
      <c r="C2" s="3" t="s">
        <v>0</v>
      </c>
      <c r="D2" s="2"/>
      <c r="E2" s="2"/>
      <c r="F2" s="2"/>
    </row>
    <row r="3" spans="1:7" x14ac:dyDescent="0.25">
      <c r="A3" s="1"/>
      <c r="B3" s="1"/>
      <c r="C3" s="1"/>
      <c r="D3" s="1"/>
      <c r="E3" s="1"/>
      <c r="F3" s="1"/>
    </row>
    <row r="4" spans="1:7" x14ac:dyDescent="0.25">
      <c r="A4" s="33"/>
      <c r="B4" s="33"/>
      <c r="C4" s="1"/>
      <c r="D4" s="4" t="s">
        <v>1</v>
      </c>
      <c r="E4" s="4" t="s">
        <v>2</v>
      </c>
      <c r="F4" s="4" t="s">
        <v>3</v>
      </c>
    </row>
    <row r="5" spans="1:7" x14ac:dyDescent="0.25">
      <c r="A5" s="5"/>
      <c r="B5" s="26"/>
      <c r="C5" s="36" t="s">
        <v>32</v>
      </c>
      <c r="D5" s="1"/>
      <c r="E5" s="1"/>
      <c r="F5" s="1"/>
    </row>
    <row r="6" spans="1:7" ht="23.25" x14ac:dyDescent="0.25">
      <c r="A6" s="25" t="s">
        <v>42</v>
      </c>
      <c r="B6" s="28" t="s">
        <v>33</v>
      </c>
      <c r="C6" s="43" t="s">
        <v>36</v>
      </c>
      <c r="D6" s="8"/>
      <c r="E6" s="29">
        <v>20.588000000000001</v>
      </c>
      <c r="F6" s="30">
        <f>ROUND(ROUND(D6,2)*ROUND(E6,3),2)</f>
        <v>0</v>
      </c>
      <c r="G6" s="11">
        <f>SUM(F6:F9)</f>
        <v>0</v>
      </c>
    </row>
    <row r="7" spans="1:7" ht="33.75" x14ac:dyDescent="0.25">
      <c r="A7" s="25" t="s">
        <v>43</v>
      </c>
      <c r="B7" s="28" t="s">
        <v>33</v>
      </c>
      <c r="C7" s="42" t="s">
        <v>37</v>
      </c>
      <c r="D7" s="8"/>
      <c r="E7" s="29">
        <v>2</v>
      </c>
      <c r="F7" s="30">
        <f>ROUND(ROUND(D7,2)*ROUND(E7,3),2)</f>
        <v>0</v>
      </c>
    </row>
    <row r="8" spans="1:7" ht="22.5" x14ac:dyDescent="0.25">
      <c r="A8" s="25" t="s">
        <v>44</v>
      </c>
      <c r="B8" s="28" t="s">
        <v>34</v>
      </c>
      <c r="C8" s="42" t="s">
        <v>38</v>
      </c>
      <c r="D8" s="8"/>
      <c r="E8" s="29">
        <v>15.8</v>
      </c>
      <c r="F8" s="30">
        <f>ROUND(ROUND(D8,2)*ROUND(E8,3),2)</f>
        <v>0</v>
      </c>
    </row>
    <row r="9" spans="1:7" ht="23.25" x14ac:dyDescent="0.25">
      <c r="A9" s="25" t="s">
        <v>45</v>
      </c>
      <c r="B9" s="28" t="s">
        <v>35</v>
      </c>
      <c r="C9" s="44" t="s">
        <v>39</v>
      </c>
      <c r="D9" s="8"/>
      <c r="E9" s="29">
        <v>2</v>
      </c>
      <c r="F9" s="30">
        <f>ROUND(ROUND(D9,2)*ROUND(E9,3),2)</f>
        <v>0</v>
      </c>
      <c r="G9" s="35"/>
    </row>
    <row r="10" spans="1:7" x14ac:dyDescent="0.25">
      <c r="A10" s="27"/>
      <c r="B10" s="26"/>
      <c r="C10" s="39" t="s">
        <v>40</v>
      </c>
      <c r="D10" s="1"/>
      <c r="E10" s="1"/>
      <c r="F10" s="1"/>
      <c r="G10" s="11">
        <f>SUM(F11:F12)</f>
        <v>0</v>
      </c>
    </row>
    <row r="11" spans="1:7" ht="56.25" x14ac:dyDescent="0.25">
      <c r="A11" s="25" t="s">
        <v>47</v>
      </c>
      <c r="B11" s="28" t="s">
        <v>33</v>
      </c>
      <c r="C11" s="42" t="s">
        <v>41</v>
      </c>
      <c r="D11" s="8"/>
      <c r="E11" s="29">
        <v>29.4</v>
      </c>
      <c r="F11" s="30">
        <f>ROUND(ROUND(D11,2)*ROUND(E11,3),2)</f>
        <v>0</v>
      </c>
    </row>
    <row r="12" spans="1:7" ht="23.25" x14ac:dyDescent="0.25">
      <c r="A12" s="25" t="s">
        <v>48</v>
      </c>
      <c r="B12" s="28" t="s">
        <v>49</v>
      </c>
      <c r="C12" s="44" t="s">
        <v>46</v>
      </c>
      <c r="D12" s="8"/>
      <c r="E12" s="29">
        <v>1</v>
      </c>
      <c r="F12" s="30">
        <f>ROUND(ROUND(D12,2)*ROUND(E12,3),2)</f>
        <v>0</v>
      </c>
    </row>
    <row r="13" spans="1:7" x14ac:dyDescent="0.25">
      <c r="A13" s="25"/>
      <c r="B13" s="26"/>
      <c r="C13" s="36" t="s">
        <v>50</v>
      </c>
      <c r="D13" s="1"/>
      <c r="E13" s="1"/>
      <c r="F13" s="1"/>
      <c r="G13" s="11">
        <f>SUM(F14:F17)</f>
        <v>0</v>
      </c>
    </row>
    <row r="14" spans="1:7" ht="22.5" x14ac:dyDescent="0.25">
      <c r="A14" s="25" t="s">
        <v>55</v>
      </c>
      <c r="B14" s="28" t="s">
        <v>33</v>
      </c>
      <c r="C14" s="34" t="s">
        <v>51</v>
      </c>
      <c r="D14" s="8"/>
      <c r="E14" s="29">
        <v>58.8</v>
      </c>
      <c r="F14" s="30">
        <f>ROUND(ROUND(D14,2)*ROUND(E14,3),2)</f>
        <v>0</v>
      </c>
    </row>
    <row r="15" spans="1:7" ht="22.5" x14ac:dyDescent="0.25">
      <c r="A15" s="25" t="s">
        <v>56</v>
      </c>
      <c r="B15" s="28" t="s">
        <v>33</v>
      </c>
      <c r="C15" s="34" t="s">
        <v>52</v>
      </c>
      <c r="D15" s="8"/>
      <c r="E15" s="29">
        <v>97.35</v>
      </c>
      <c r="F15" s="30">
        <f>ROUND(ROUND(D15,2)*ROUND(E15,3),2)</f>
        <v>0</v>
      </c>
    </row>
    <row r="16" spans="1:7" ht="23.25" x14ac:dyDescent="0.25">
      <c r="A16" s="25" t="s">
        <v>57</v>
      </c>
      <c r="B16" s="28" t="s">
        <v>33</v>
      </c>
      <c r="C16" s="44" t="s">
        <v>53</v>
      </c>
      <c r="D16" s="8"/>
      <c r="E16" s="29">
        <v>20.588000000000001</v>
      </c>
      <c r="F16" s="30">
        <f>ROUND(ROUND(D16,2)*ROUND(E16,3),2)</f>
        <v>0</v>
      </c>
    </row>
    <row r="17" spans="1:15" ht="68.25" x14ac:dyDescent="0.25">
      <c r="A17" s="25" t="s">
        <v>58</v>
      </c>
      <c r="B17" s="28" t="s">
        <v>33</v>
      </c>
      <c r="C17" s="44" t="s">
        <v>54</v>
      </c>
      <c r="D17" s="8"/>
      <c r="E17" s="29">
        <v>20.588000000000001</v>
      </c>
      <c r="F17" s="30">
        <f>ROUND(ROUND(D17,2)*ROUND(E17,3),2)</f>
        <v>0</v>
      </c>
    </row>
    <row r="18" spans="1:15" x14ac:dyDescent="0.25">
      <c r="A18" s="25"/>
      <c r="B18" s="6"/>
      <c r="C18" s="36" t="s">
        <v>59</v>
      </c>
      <c r="D18" s="1"/>
      <c r="E18" s="1"/>
      <c r="F18" s="1"/>
      <c r="G18" s="11">
        <f>SUM(F19:F22)</f>
        <v>0</v>
      </c>
    </row>
    <row r="19" spans="1:15" ht="56.25" x14ac:dyDescent="0.25">
      <c r="A19" s="25" t="s">
        <v>80</v>
      </c>
      <c r="B19" s="28" t="s">
        <v>33</v>
      </c>
      <c r="C19" s="34" t="s">
        <v>60</v>
      </c>
      <c r="D19" s="8"/>
      <c r="E19" s="29">
        <v>20.588000000000001</v>
      </c>
      <c r="F19" s="30">
        <f>ROUND(ROUND(D19,2)*ROUND(E19,3),2)</f>
        <v>0</v>
      </c>
    </row>
    <row r="20" spans="1:15" ht="56.25" x14ac:dyDescent="0.25">
      <c r="A20" s="25" t="s">
        <v>81</v>
      </c>
      <c r="B20" s="28" t="s">
        <v>33</v>
      </c>
      <c r="C20" s="34" t="s">
        <v>61</v>
      </c>
      <c r="D20" s="8"/>
      <c r="E20" s="29">
        <v>20.588000000000001</v>
      </c>
      <c r="F20" s="30">
        <f>ROUND(ROUND(D20,2)*ROUND(E20,3),2)</f>
        <v>0</v>
      </c>
    </row>
    <row r="21" spans="1:15" ht="33.75" x14ac:dyDescent="0.25">
      <c r="A21" s="25" t="s">
        <v>82</v>
      </c>
      <c r="B21" s="28" t="s">
        <v>34</v>
      </c>
      <c r="C21" s="34" t="s">
        <v>62</v>
      </c>
      <c r="D21" s="8"/>
      <c r="E21" s="29">
        <v>6.75</v>
      </c>
      <c r="F21" s="30">
        <f>ROUND(ROUND(D21,2)*ROUND(E21,3),2)</f>
        <v>0</v>
      </c>
    </row>
    <row r="22" spans="1:15" ht="39" customHeight="1" x14ac:dyDescent="0.25">
      <c r="A22" s="25" t="s">
        <v>83</v>
      </c>
      <c r="B22" s="28" t="s">
        <v>34</v>
      </c>
      <c r="C22" s="44" t="s">
        <v>63</v>
      </c>
      <c r="D22" s="8"/>
      <c r="E22" s="29">
        <v>10</v>
      </c>
      <c r="F22" s="30">
        <f>ROUND(ROUND(D22,2)*ROUND(E22,3),2)</f>
        <v>0</v>
      </c>
    </row>
    <row r="23" spans="1:15" x14ac:dyDescent="0.25">
      <c r="A23" s="25"/>
      <c r="B23" s="28"/>
      <c r="C23" s="36" t="s">
        <v>67</v>
      </c>
      <c r="D23" s="38"/>
      <c r="E23" s="45"/>
      <c r="F23" s="46"/>
      <c r="G23" s="11">
        <f>SUM(F24:F28)</f>
        <v>0</v>
      </c>
    </row>
    <row r="24" spans="1:15" ht="45" x14ac:dyDescent="0.25">
      <c r="A24" s="25" t="s">
        <v>68</v>
      </c>
      <c r="B24" s="28" t="s">
        <v>49</v>
      </c>
      <c r="C24" s="34" t="s">
        <v>74</v>
      </c>
      <c r="D24" s="8"/>
      <c r="E24" s="29">
        <v>2</v>
      </c>
      <c r="F24" s="30">
        <f>ROUND(ROUND(D24,2)*ROUND(E24,3),2)</f>
        <v>0</v>
      </c>
    </row>
    <row r="25" spans="1:15" ht="23.25" x14ac:dyDescent="0.25">
      <c r="A25" s="25" t="s">
        <v>69</v>
      </c>
      <c r="B25" s="28" t="s">
        <v>49</v>
      </c>
      <c r="C25" s="44" t="s">
        <v>75</v>
      </c>
      <c r="D25" s="8"/>
      <c r="E25" s="29">
        <v>1</v>
      </c>
      <c r="F25" s="30">
        <f>ROUND(ROUND(D25,2)*ROUND(E25,3),2)</f>
        <v>0</v>
      </c>
    </row>
    <row r="26" spans="1:15" ht="22.5" x14ac:dyDescent="0.25">
      <c r="A26" s="25" t="s">
        <v>70</v>
      </c>
      <c r="B26" s="28" t="s">
        <v>34</v>
      </c>
      <c r="C26" s="34" t="s">
        <v>76</v>
      </c>
      <c r="D26" s="8"/>
      <c r="E26" s="29">
        <v>1</v>
      </c>
      <c r="F26" s="30">
        <f>ROUND(ROUND(D26,2)*ROUND(E26,3),2)</f>
        <v>0</v>
      </c>
    </row>
    <row r="27" spans="1:15" ht="45" x14ac:dyDescent="0.25">
      <c r="A27" s="25" t="s">
        <v>71</v>
      </c>
      <c r="B27" s="28" t="s">
        <v>49</v>
      </c>
      <c r="C27" s="34" t="s">
        <v>77</v>
      </c>
      <c r="D27" s="8"/>
      <c r="E27" s="29">
        <v>1</v>
      </c>
      <c r="F27" s="30">
        <f>ROUND(ROUND(D27,2)*ROUND(E27,3),2)</f>
        <v>0</v>
      </c>
    </row>
    <row r="28" spans="1:15" ht="22.5" x14ac:dyDescent="0.25">
      <c r="A28" s="25" t="s">
        <v>72</v>
      </c>
      <c r="B28" s="28" t="s">
        <v>49</v>
      </c>
      <c r="C28" s="34" t="s">
        <v>78</v>
      </c>
      <c r="D28" s="8"/>
      <c r="E28" s="29">
        <v>2</v>
      </c>
      <c r="F28" s="30">
        <f>ROUND(ROUND(D28,2)*ROUND(E28,3),2)</f>
        <v>0</v>
      </c>
    </row>
    <row r="29" spans="1:15" x14ac:dyDescent="0.25">
      <c r="A29" s="25"/>
      <c r="B29" s="6"/>
      <c r="C29" s="12" t="s">
        <v>4</v>
      </c>
      <c r="D29" s="1"/>
      <c r="E29" s="1"/>
      <c r="F29" s="1"/>
      <c r="G29" s="11">
        <f>SUM(F30:F42)</f>
        <v>0</v>
      </c>
    </row>
    <row r="30" spans="1:15" ht="112.5" x14ac:dyDescent="0.25">
      <c r="A30" s="7" t="s">
        <v>19</v>
      </c>
      <c r="B30" s="7" t="s">
        <v>49</v>
      </c>
      <c r="C30" s="18" t="s">
        <v>8</v>
      </c>
      <c r="D30" s="8"/>
      <c r="E30" s="31">
        <v>1</v>
      </c>
      <c r="F30" s="10">
        <f t="shared" ref="F30:F45" si="0">ROUND(ROUND(D30,2)*ROUND(E30,3),2)</f>
        <v>0</v>
      </c>
      <c r="L30" s="20"/>
      <c r="M30" s="21"/>
      <c r="N30" s="21"/>
      <c r="O30" s="21"/>
    </row>
    <row r="31" spans="1:15" ht="101.25" x14ac:dyDescent="0.25">
      <c r="A31" s="7" t="s">
        <v>20</v>
      </c>
      <c r="B31" s="7" t="s">
        <v>34</v>
      </c>
      <c r="C31" s="18" t="s">
        <v>7</v>
      </c>
      <c r="D31" s="8"/>
      <c r="E31" s="31">
        <v>65</v>
      </c>
      <c r="F31" s="10">
        <f t="shared" si="0"/>
        <v>0</v>
      </c>
      <c r="L31" s="20"/>
      <c r="M31" s="21"/>
      <c r="N31" s="21"/>
      <c r="O31" s="21"/>
    </row>
    <row r="32" spans="1:15" ht="101.25" x14ac:dyDescent="0.25">
      <c r="A32" s="7" t="s">
        <v>21</v>
      </c>
      <c r="B32" s="7" t="s">
        <v>49</v>
      </c>
      <c r="C32" s="18" t="s">
        <v>9</v>
      </c>
      <c r="D32" s="8"/>
      <c r="E32" s="31">
        <v>1</v>
      </c>
      <c r="F32" s="10">
        <f t="shared" si="0"/>
        <v>0</v>
      </c>
      <c r="L32" s="22"/>
      <c r="M32" s="23"/>
      <c r="N32" s="24"/>
      <c r="O32" s="23"/>
    </row>
    <row r="33" spans="1:15" ht="78.75" x14ac:dyDescent="0.25">
      <c r="A33" s="7" t="s">
        <v>22</v>
      </c>
      <c r="B33" s="7" t="s">
        <v>49</v>
      </c>
      <c r="C33" s="18" t="s">
        <v>10</v>
      </c>
      <c r="D33" s="8"/>
      <c r="E33" s="31">
        <v>1</v>
      </c>
      <c r="F33" s="10">
        <f t="shared" si="0"/>
        <v>0</v>
      </c>
      <c r="L33" s="22"/>
      <c r="M33" s="23"/>
      <c r="N33" s="24"/>
      <c r="O33" s="23"/>
    </row>
    <row r="34" spans="1:15" s="14" customFormat="1" ht="67.5" x14ac:dyDescent="0.25">
      <c r="A34" s="15" t="s">
        <v>23</v>
      </c>
      <c r="B34" s="15" t="s">
        <v>49</v>
      </c>
      <c r="C34" s="19" t="s">
        <v>17</v>
      </c>
      <c r="D34" s="16"/>
      <c r="E34" s="32">
        <v>1</v>
      </c>
      <c r="F34" s="17">
        <f t="shared" si="0"/>
        <v>0</v>
      </c>
      <c r="L34" s="22"/>
      <c r="M34" s="23"/>
      <c r="N34" s="24"/>
      <c r="O34" s="23"/>
    </row>
    <row r="35" spans="1:15" ht="56.25" x14ac:dyDescent="0.25">
      <c r="A35" s="7" t="s">
        <v>24</v>
      </c>
      <c r="B35" s="7" t="s">
        <v>49</v>
      </c>
      <c r="C35" s="18" t="s">
        <v>11</v>
      </c>
      <c r="D35" s="8"/>
      <c r="E35" s="31">
        <v>1</v>
      </c>
      <c r="F35" s="10">
        <f t="shared" si="0"/>
        <v>0</v>
      </c>
      <c r="L35" s="22"/>
      <c r="M35" s="23"/>
      <c r="N35" s="24"/>
      <c r="O35" s="23"/>
    </row>
    <row r="36" spans="1:15" ht="56.25" x14ac:dyDescent="0.25">
      <c r="A36" s="7" t="s">
        <v>25</v>
      </c>
      <c r="B36" s="7" t="s">
        <v>49</v>
      </c>
      <c r="C36" s="18" t="s">
        <v>5</v>
      </c>
      <c r="D36" s="8"/>
      <c r="E36" s="31">
        <v>2</v>
      </c>
      <c r="F36" s="10">
        <f t="shared" si="0"/>
        <v>0</v>
      </c>
      <c r="L36" s="20"/>
      <c r="M36" s="23"/>
      <c r="N36" s="24"/>
      <c r="O36" s="23"/>
    </row>
    <row r="37" spans="1:15" ht="90" x14ac:dyDescent="0.25">
      <c r="A37" s="7" t="s">
        <v>26</v>
      </c>
      <c r="B37" s="7" t="s">
        <v>34</v>
      </c>
      <c r="C37" s="18" t="s">
        <v>12</v>
      </c>
      <c r="D37" s="8"/>
      <c r="E37" s="31">
        <v>30</v>
      </c>
      <c r="F37" s="10">
        <f t="shared" si="0"/>
        <v>0</v>
      </c>
      <c r="L37" s="22"/>
      <c r="M37" s="23"/>
      <c r="N37" s="24"/>
      <c r="O37" s="23"/>
    </row>
    <row r="38" spans="1:15" ht="78.75" x14ac:dyDescent="0.25">
      <c r="A38" s="7" t="s">
        <v>27</v>
      </c>
      <c r="B38" s="7" t="s">
        <v>49</v>
      </c>
      <c r="C38" s="18" t="s">
        <v>14</v>
      </c>
      <c r="D38" s="8"/>
      <c r="E38" s="31">
        <v>3</v>
      </c>
      <c r="F38" s="10">
        <f t="shared" si="0"/>
        <v>0</v>
      </c>
      <c r="L38" s="22"/>
      <c r="M38" s="23"/>
      <c r="N38" s="24"/>
      <c r="O38" s="23"/>
    </row>
    <row r="39" spans="1:15" ht="90" x14ac:dyDescent="0.25">
      <c r="A39" s="7" t="s">
        <v>28</v>
      </c>
      <c r="B39" s="7" t="s">
        <v>34</v>
      </c>
      <c r="C39" s="18" t="s">
        <v>13</v>
      </c>
      <c r="D39" s="8"/>
      <c r="E39" s="31">
        <v>30</v>
      </c>
      <c r="F39" s="10">
        <f t="shared" si="0"/>
        <v>0</v>
      </c>
      <c r="L39" s="22"/>
      <c r="M39" s="23"/>
      <c r="N39" s="24"/>
      <c r="O39" s="23"/>
    </row>
    <row r="40" spans="1:15" ht="67.5" x14ac:dyDescent="0.25">
      <c r="A40" s="7" t="s">
        <v>29</v>
      </c>
      <c r="B40" s="7" t="s">
        <v>49</v>
      </c>
      <c r="C40" s="18" t="s">
        <v>15</v>
      </c>
      <c r="D40" s="8"/>
      <c r="E40" s="31">
        <v>1</v>
      </c>
      <c r="F40" s="10">
        <f t="shared" si="0"/>
        <v>0</v>
      </c>
    </row>
    <row r="41" spans="1:15" ht="67.5" x14ac:dyDescent="0.25">
      <c r="A41" s="7" t="s">
        <v>30</v>
      </c>
      <c r="B41" s="7" t="s">
        <v>49</v>
      </c>
      <c r="C41" s="18" t="s">
        <v>16</v>
      </c>
      <c r="D41" s="8"/>
      <c r="E41" s="31">
        <v>1</v>
      </c>
      <c r="F41" s="10">
        <f t="shared" si="0"/>
        <v>0</v>
      </c>
    </row>
    <row r="42" spans="1:15" ht="78.75" x14ac:dyDescent="0.25">
      <c r="A42" s="7" t="s">
        <v>31</v>
      </c>
      <c r="B42" s="7" t="s">
        <v>49</v>
      </c>
      <c r="C42" s="18" t="s">
        <v>6</v>
      </c>
      <c r="D42" s="8"/>
      <c r="E42" s="31">
        <v>1</v>
      </c>
      <c r="F42" s="10">
        <f t="shared" si="0"/>
        <v>0</v>
      </c>
      <c r="G42" s="11"/>
    </row>
    <row r="43" spans="1:15" x14ac:dyDescent="0.25">
      <c r="A43" s="7"/>
      <c r="B43" s="7"/>
      <c r="C43" s="12" t="s">
        <v>79</v>
      </c>
      <c r="D43" s="38"/>
      <c r="E43" s="9"/>
      <c r="F43" s="10"/>
      <c r="G43" s="11">
        <f>SUM(F44:F47)</f>
        <v>0</v>
      </c>
    </row>
    <row r="44" spans="1:15" ht="33.75" x14ac:dyDescent="0.25">
      <c r="A44" s="7" t="s">
        <v>64</v>
      </c>
      <c r="B44" s="7" t="s">
        <v>34</v>
      </c>
      <c r="C44" s="42" t="s">
        <v>84</v>
      </c>
      <c r="D44" s="8"/>
      <c r="E44" s="31">
        <v>150</v>
      </c>
      <c r="F44" s="10">
        <f t="shared" si="0"/>
        <v>0</v>
      </c>
      <c r="G44" s="11"/>
    </row>
    <row r="45" spans="1:15" x14ac:dyDescent="0.25">
      <c r="A45" s="7" t="s">
        <v>65</v>
      </c>
      <c r="B45" s="7" t="s">
        <v>49</v>
      </c>
      <c r="C45" s="34" t="s">
        <v>85</v>
      </c>
      <c r="D45" s="8"/>
      <c r="E45" s="31">
        <v>2</v>
      </c>
      <c r="F45" s="10">
        <f t="shared" si="0"/>
        <v>0</v>
      </c>
      <c r="G45" s="11"/>
    </row>
    <row r="46" spans="1:15" ht="45" x14ac:dyDescent="0.25">
      <c r="A46" s="7" t="s">
        <v>66</v>
      </c>
      <c r="B46" s="7" t="s">
        <v>49</v>
      </c>
      <c r="C46" s="42" t="s">
        <v>97</v>
      </c>
      <c r="D46" s="8"/>
      <c r="E46" s="31">
        <v>12</v>
      </c>
      <c r="F46" s="10">
        <f t="shared" ref="F46:F47" si="1">ROUND(ROUND(D46,2)*ROUND(E46,3),2)</f>
        <v>0</v>
      </c>
      <c r="G46" s="11"/>
    </row>
    <row r="47" spans="1:15" ht="33.75" x14ac:dyDescent="0.25">
      <c r="A47" s="7" t="s">
        <v>98</v>
      </c>
      <c r="B47" s="7" t="s">
        <v>49</v>
      </c>
      <c r="C47" s="42" t="s">
        <v>99</v>
      </c>
      <c r="D47" s="8"/>
      <c r="E47" s="31">
        <v>2</v>
      </c>
      <c r="F47" s="10">
        <f t="shared" si="1"/>
        <v>0</v>
      </c>
      <c r="G47" s="11"/>
    </row>
    <row r="48" spans="1:15" x14ac:dyDescent="0.25">
      <c r="A48" s="7"/>
      <c r="B48" s="7"/>
      <c r="C48" s="12" t="s">
        <v>86</v>
      </c>
      <c r="D48" s="38"/>
      <c r="E48" s="9"/>
      <c r="F48" s="10"/>
      <c r="G48" s="11">
        <f>SUM(F49:F51)</f>
        <v>0</v>
      </c>
    </row>
    <row r="49" spans="1:7" ht="56.25" x14ac:dyDescent="0.25">
      <c r="A49" s="7" t="s">
        <v>87</v>
      </c>
      <c r="B49" s="7" t="s">
        <v>34</v>
      </c>
      <c r="C49" s="41" t="s">
        <v>94</v>
      </c>
      <c r="D49" s="8"/>
      <c r="E49" s="31">
        <v>12</v>
      </c>
      <c r="F49" s="10">
        <f t="shared" ref="F49:F50" si="2">ROUND(ROUND(D49,2)*ROUND(E49,3),2)</f>
        <v>0</v>
      </c>
      <c r="G49" s="11"/>
    </row>
    <row r="50" spans="1:7" ht="56.25" x14ac:dyDescent="0.25">
      <c r="A50" s="7" t="s">
        <v>88</v>
      </c>
      <c r="B50" s="7" t="s">
        <v>34</v>
      </c>
      <c r="C50" s="41" t="s">
        <v>96</v>
      </c>
      <c r="D50" s="8"/>
      <c r="E50" s="31">
        <v>8</v>
      </c>
      <c r="F50" s="10">
        <f t="shared" si="2"/>
        <v>0</v>
      </c>
      <c r="G50" s="11"/>
    </row>
    <row r="51" spans="1:7" ht="112.5" x14ac:dyDescent="0.25">
      <c r="A51" s="7" t="s">
        <v>95</v>
      </c>
      <c r="B51" s="7" t="s">
        <v>34</v>
      </c>
      <c r="C51" s="18" t="s">
        <v>18</v>
      </c>
      <c r="D51" s="8"/>
      <c r="E51" s="31">
        <v>25</v>
      </c>
      <c r="F51" s="10">
        <f t="shared" ref="F51" si="3">ROUND(ROUND(D51,2)*ROUND(E51,3),2)</f>
        <v>0</v>
      </c>
      <c r="G51" s="11"/>
    </row>
    <row r="52" spans="1:7" x14ac:dyDescent="0.25">
      <c r="A52" s="7"/>
      <c r="B52" s="7"/>
      <c r="C52" s="12" t="s">
        <v>92</v>
      </c>
      <c r="D52" s="38"/>
      <c r="E52" s="9"/>
      <c r="F52" s="10"/>
      <c r="G52" s="11">
        <f>SUM(F53:F54)</f>
        <v>0</v>
      </c>
    </row>
    <row r="53" spans="1:7" x14ac:dyDescent="0.25">
      <c r="A53" s="7" t="s">
        <v>90</v>
      </c>
      <c r="B53" s="7" t="s">
        <v>49</v>
      </c>
      <c r="C53" s="34" t="s">
        <v>89</v>
      </c>
      <c r="D53" s="8"/>
      <c r="E53" s="31">
        <v>1</v>
      </c>
      <c r="F53" s="10">
        <f t="shared" ref="F53:F54" si="4">ROUND(ROUND(D53,2)*ROUND(E53,3),2)</f>
        <v>0</v>
      </c>
      <c r="G53" s="11"/>
    </row>
    <row r="54" spans="1:7" ht="56.25" x14ac:dyDescent="0.25">
      <c r="A54" s="7" t="s">
        <v>91</v>
      </c>
      <c r="B54" s="7" t="s">
        <v>49</v>
      </c>
      <c r="C54" s="40" t="s">
        <v>93</v>
      </c>
      <c r="D54" s="8"/>
      <c r="E54" s="31">
        <v>1</v>
      </c>
      <c r="F54" s="10">
        <f t="shared" si="4"/>
        <v>0</v>
      </c>
      <c r="G54" s="11"/>
    </row>
    <row r="55" spans="1:7" x14ac:dyDescent="0.25">
      <c r="A55" s="7"/>
      <c r="B55" s="7"/>
      <c r="C55" s="18"/>
      <c r="D55" s="38"/>
      <c r="E55" s="9"/>
      <c r="F55" s="10"/>
      <c r="G55" s="11"/>
    </row>
    <row r="56" spans="1:7" x14ac:dyDescent="0.25">
      <c r="A56" s="1"/>
      <c r="B56" s="1"/>
      <c r="C56" s="37" t="s">
        <v>73</v>
      </c>
      <c r="D56" s="5"/>
      <c r="E56" s="5"/>
      <c r="F56" s="13">
        <f>SUM(F6:F55)</f>
        <v>0</v>
      </c>
      <c r="G56" s="13">
        <f>SUM(G6:G55)</f>
        <v>0</v>
      </c>
    </row>
    <row r="57" spans="1:7" x14ac:dyDescent="0.25">
      <c r="A57" s="1"/>
      <c r="B57" s="1"/>
      <c r="C57" s="1"/>
      <c r="D57" s="1"/>
      <c r="E57" s="1"/>
      <c r="F57" s="1"/>
    </row>
    <row r="58" spans="1:7" x14ac:dyDescent="0.25">
      <c r="A58" s="1"/>
      <c r="B58" s="1"/>
      <c r="C58" s="12"/>
      <c r="D58" s="1"/>
      <c r="E58" s="1"/>
      <c r="F58" s="13"/>
    </row>
    <row r="59" spans="1:7" x14ac:dyDescent="0.25">
      <c r="A59" s="1"/>
      <c r="B59" s="1"/>
      <c r="C59" s="1"/>
      <c r="D59" s="1"/>
      <c r="E59" s="1"/>
      <c r="F59" s="1"/>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motor" ma:contentTypeID="0x0101004F9C3DA4EFA24741AD6D965779F91C0300D34374BB6F21F541B4FFA535A9FC66F6" ma:contentTypeVersion="38" ma:contentTypeDescription="Crea un document nou" ma:contentTypeScope="" ma:versionID="4bf94b780037b82c928a31d01cfa3f0d">
  <xsd:schema xmlns:xsd="http://www.w3.org/2001/XMLSchema" xmlns:xs="http://www.w3.org/2001/XMLSchema" xmlns:p="http://schemas.microsoft.com/office/2006/metadata/properties" xmlns:ns1="c8de0594-42e2-4f26-8a69-9df094374455" xmlns:ns3="b33c6233-2ab6-44e4-b566-b78dc0012292" targetNamespace="http://schemas.microsoft.com/office/2006/metadata/properties" ma:root="true" ma:fieldsID="e2d28beef211289fd42d23741f164ac5" ns1:_="" ns3:_="">
    <xsd:import namespace="c8de0594-42e2-4f26-8a69-9df094374455"/>
    <xsd:import namespace="b33c6233-2ab6-44e4-b566-b78dc0012292"/>
    <xsd:element name="properties">
      <xsd:complexType>
        <xsd:sequence>
          <xsd:element name="documentManagement">
            <xsd:complexType>
              <xsd:all>
                <xsd:element ref="ns1:TMB_CH_TipusDocu" minOccurs="0"/>
                <xsd:element ref="ns1:TMB_Perfil" minOccurs="0"/>
                <xsd:element ref="ns1:TMB_OP" minOccurs="0"/>
                <xsd:element ref="ns1:TMB_CA" minOccurs="0"/>
                <xsd:element ref="ns1:TMB_CC" minOccurs="0"/>
                <xsd:element ref="ns1:TMB_DataAltres" minOccurs="0"/>
                <xsd:element ref="ns1:TMB_Nota" minOccurs="0"/>
                <xsd:element ref="ns1:TMB_IDLicitacio" minOccurs="0"/>
                <xsd:element ref="ns1:TaxCatchAll" minOccurs="0"/>
                <xsd:element ref="ns1:TMB_DataComiteWF" minOccurs="0"/>
                <xsd:element ref="ns1:TMB_seguimentWorkflow" minOccurs="0"/>
                <xsd:element ref="ns1:b82b7a08db3a4ab5a955c48b15659d84" minOccurs="0"/>
                <xsd:element ref="ns1:b3a2275c509d4b0394d7e35eb2e777cd" minOccurs="0"/>
                <xsd:element ref="ns1:ecb982cbbbba49edba287c0296970fd2" minOccurs="0"/>
                <xsd:element ref="ns1:TaxCatchAllLabel" minOccurs="0"/>
                <xsd:element ref="ns1:g93776c333e34272ab15451ee7fa82be" minOccurs="0"/>
                <xsd:element ref="ns1:TMB_TitolLicitacio" minOccurs="0"/>
                <xsd:element ref="ns1:h480fc279f9148aeb4afcdcf27073b87" minOccurs="0"/>
                <xsd:element ref="ns1:TMB_NumeroSolicitu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e0594-42e2-4f26-8a69-9df094374455" elementFormDefault="qualified">
    <xsd:import namespace="http://schemas.microsoft.com/office/2006/documentManagement/types"/>
    <xsd:import namespace="http://schemas.microsoft.com/office/infopath/2007/PartnerControls"/>
    <xsd:element name="TMB_CH_TipusDocu" ma:index="0" nillable="true" ma:displayName="TMB_CH_TipusDocu" ma:format="Dropdown" ma:internalName="TMB_CH_TipusDocu" ma:readOnly="false">
      <xsd:simpleType>
        <xsd:restriction base="dms:Choice">
          <xsd:enumeration value="Acta"/>
          <xsd:enumeration value="Acta ob s1"/>
          <xsd:enumeration value="Acta ob s2"/>
          <xsd:enumeration value="Acta ob s3"/>
          <xsd:enumeration value="Acta Rebuig"/>
          <xsd:enumeration value="Acta rec of"/>
          <xsd:enumeration value="Adj OP"/>
          <xsd:enumeration value="Adj CA"/>
          <xsd:enumeration value="Adj CC"/>
          <xsd:enumeration value="Adj CD"/>
          <xsd:enumeration value="Adj MC"/>
          <xsd:enumeration value="Adj Modif MC"/>
          <xsd:enumeration value="Adj Tanc MC"/>
          <xsd:enumeration value="Annexe"/>
          <xsd:enumeration value="Anunci"/>
          <xsd:enumeration value="Aprovisionaments"/>
          <xsd:enumeration value="Cert. Ofertes"/>
          <xsd:enumeration value="DEUC"/>
          <xsd:enumeration value="Esborranys i doc treball"/>
          <xsd:enumeration value="Inf Mod Adj"/>
          <xsd:enumeration value="Inf Mod Inic"/>
          <xsd:enumeration value="Inf negoc"/>
          <xsd:enumeration value="Inf Prov Únic"/>
          <xsd:enumeration value="Inf s1"/>
          <xsd:enumeration value="Inf s2"/>
          <xsd:enumeration value="Inf s3"/>
          <xsd:enumeration value="Inf Tanc Adj"/>
          <xsd:enumeration value="Inf Urgència"/>
          <xsd:enumeration value="Informe"/>
          <xsd:enumeration value="Inici CA"/>
          <xsd:enumeration value="Inici CC"/>
          <xsd:enumeration value="Inici OP"/>
          <xsd:enumeration value="JN"/>
          <xsd:enumeration value="Oferta Prov"/>
          <xsd:enumeration value="Organs de contractació"/>
          <xsd:enumeration value="Organs de Treball"/>
          <xsd:enumeration value="Proveidor"/>
          <xsd:enumeration value="Promotor"/>
          <xsd:enumeration value="PCP"/>
          <xsd:enumeration value="PPT"/>
          <xsd:enumeration value="PU"/>
          <xsd:enumeration value="QC"/>
          <xsd:enumeration value="Registre ob s1"/>
          <xsd:enumeration value="Registre ob s2"/>
          <xsd:enumeration value="Registre ob s3"/>
          <xsd:enumeration value="Resum"/>
          <xsd:enumeration value="Mod Adj CA"/>
          <xsd:enumeration value="Mod Adj CC"/>
          <xsd:enumeration value="Mod Adj OP"/>
          <xsd:enumeration value="Mod Inici CC"/>
          <xsd:enumeration value="Mod Inici CA"/>
          <xsd:enumeration value="Mod Inici OP"/>
          <xsd:enumeration value="Penal Inici CA"/>
          <xsd:enumeration value="Penal Inici CC"/>
          <xsd:enumeration value="Penal Def CA"/>
          <xsd:enumeration value="Penal Def CC"/>
          <xsd:enumeration value="Rev Preu Prov CA"/>
          <xsd:enumeration value="Rev Preu Prov CC"/>
          <xsd:enumeration value="Rev Preu Def CA"/>
          <xsd:enumeration value="Rev Preu Def CC"/>
          <xsd:enumeration value="Tanc CC"/>
          <xsd:enumeration value="Tanc CA"/>
          <xsd:enumeration value="Varis"/>
        </xsd:restriction>
      </xsd:simpleType>
    </xsd:element>
    <xsd:element name="TMB_Perfil" ma:index="3" nillable="true" ma:displayName="Perfil" ma:default="0" ma:internalName="TMB_Perfil" ma:readOnly="false">
      <xsd:simpleType>
        <xsd:restriction base="dms:Boolean"/>
      </xsd:simpleType>
    </xsd:element>
    <xsd:element name="TMB_OP" ma:index="4" nillable="true" ma:displayName="OP" ma:format="DateOnly" ma:indexed="true" ma:internalName="TMB_OP" ma:readOnly="false">
      <xsd:simpleType>
        <xsd:restriction base="dms:DateTime"/>
      </xsd:simpleType>
    </xsd:element>
    <xsd:element name="TMB_CA" ma:index="5" nillable="true" ma:displayName="CA" ma:format="DateOnly" ma:indexed="true" ma:internalName="TMB_CA" ma:readOnly="false">
      <xsd:simpleType>
        <xsd:restriction base="dms:DateTime"/>
      </xsd:simpleType>
    </xsd:element>
    <xsd:element name="TMB_CC" ma:index="6" nillable="true" ma:displayName="CC" ma:format="DateOnly" ma:indexed="true" ma:internalName="TMB_CC" ma:readOnly="false">
      <xsd:simpleType>
        <xsd:restriction base="dms:DateTime"/>
      </xsd:simpleType>
    </xsd:element>
    <xsd:element name="TMB_DataAltres" ma:index="7" nillable="true" ma:displayName="Altres" ma:format="DateOnly" ma:internalName="TMB_DataAltres" ma:readOnly="false">
      <xsd:simpleType>
        <xsd:restriction base="dms:DateTime"/>
      </xsd:simpleType>
    </xsd:element>
    <xsd:element name="TMB_Nota" ma:index="8" nillable="true" ma:displayName="Nota" ma:internalName="TMB_Nota" ma:readOnly="false">
      <xsd:simpleType>
        <xsd:restriction base="dms:Note">
          <xsd:maxLength value="255"/>
        </xsd:restriction>
      </xsd:simpleType>
    </xsd:element>
    <xsd:element name="TMB_IDLicitacio" ma:index="10" nillable="true" ma:displayName="IDLicitacio" ma:internalName="TMB_IDLicitacio" ma:readOnly="false" ma:percentage="FALSE">
      <xsd:simpleType>
        <xsd:restriction base="dms:Number"/>
      </xsd:simpleType>
    </xsd:element>
    <xsd:element name="TaxCatchAll" ma:index="14" nillable="true" ma:displayName="Taxonomy Catch All Column" ma:hidden="true" ma:list="{f9e4213d-ed2a-47af-a33e-0837a4383def}" ma:internalName="TaxCatchAll" ma:readOnly="false" ma:showField="CatchAllData"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TMB_DataComiteWF" ma:index="19" nillable="true" ma:displayName="Data Comité Workflow" ma:format="DateOnly" ma:internalName="TMB_DataComiteWF" ma:readOnly="false">
      <xsd:simpleType>
        <xsd:restriction base="dms:DateTime"/>
      </xsd:simpleType>
    </xsd:element>
    <xsd:element name="TMB_seguimentWorkflow" ma:index="20" nillable="true" ma:displayName="Seguiment Workflow" ma:internalName="TMB_seguimentWorkflow" ma:readOnly="false">
      <xsd:simpleType>
        <xsd:restriction base="dms:Note">
          <xsd:maxLength value="255"/>
        </xsd:restriction>
      </xsd:simpleType>
    </xsd:element>
    <xsd:element name="b82b7a08db3a4ab5a955c48b15659d84" ma:index="22" nillable="true" ma:taxonomy="true" ma:internalName="b82b7a08db3a4ab5a955c48b15659d84" ma:taxonomyFieldName="TMB_Plecs" ma:displayName="Plecs" ma:readOnly="false" ma:fieldId="{b82b7a08-db3a-4ab5-a955-c48b15659d84}" ma:sspId="c3f7846d-f0e6-4cc5-afcf-2c5780da8c96" ma:termSetId="e13197b8-6577-42a1-8c14-590c785d38b9" ma:anchorId="00000000-0000-0000-0000-000000000000" ma:open="false" ma:isKeyword="false">
      <xsd:complexType>
        <xsd:sequence>
          <xsd:element ref="pc:Terms" minOccurs="0" maxOccurs="1"/>
        </xsd:sequence>
      </xsd:complexType>
    </xsd:element>
    <xsd:element name="b3a2275c509d4b0394d7e35eb2e777cd" ma:index="23" nillable="true" ma:displayName="TMB_Estat_0" ma:hidden="true" ma:internalName="b3a2275c509d4b0394d7e35eb2e777cd" ma:readOnly="false">
      <xsd:simpleType>
        <xsd:restriction base="dms:Note"/>
      </xsd:simpleType>
    </xsd:element>
    <xsd:element name="ecb982cbbbba49edba287c0296970fd2" ma:index="24" nillable="true" ma:taxonomy="true" ma:internalName="ecb982cbbbba49edba287c0296970fd2" ma:taxonomyFieldName="TMB_TipusDoc" ma:displayName="Tipus Docu." ma:readOnly="false" ma:default="" ma:fieldId="{ecb982cb-bbba-49ed-ba28-7c0296970fd2}" ma:sspId="c3f7846d-f0e6-4cc5-afcf-2c5780da8c96" ma:termSetId="57e38b99-a593-4f1c-b130-58a39ad263ae"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f9e4213d-ed2a-47af-a33e-0837a4383def}" ma:internalName="TaxCatchAllLabel" ma:readOnly="true" ma:showField="CatchAllDataLabel"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g93776c333e34272ab15451ee7fa82be" ma:index="26" nillable="true" ma:taxonomy="true" ma:internalName="g93776c333e34272ab15451ee7fa82be" ma:taxonomyFieldName="TMB_Fase" ma:displayName="Fase licitació" ma:indexed="true" ma:readOnly="false" ma:fieldId="{093776c3-33e3-4272-ab15-451ee7fa82be}" ma:sspId="c3f7846d-f0e6-4cc5-afcf-2c5780da8c96" ma:termSetId="0a3c70e4-a445-405e-9e86-2a73306d24d4" ma:anchorId="00000000-0000-0000-0000-000000000000" ma:open="false" ma:isKeyword="false">
      <xsd:complexType>
        <xsd:sequence>
          <xsd:element ref="pc:Terms" minOccurs="0" maxOccurs="1"/>
        </xsd:sequence>
      </xsd:complexType>
    </xsd:element>
    <xsd:element name="TMB_TitolLicitacio" ma:index="27" nillable="true" ma:displayName="Titol Licitacio" ma:indexed="true" ma:internalName="TMB_TitolLicitacio" ma:readOnly="false">
      <xsd:simpleType>
        <xsd:restriction base="dms:Text">
          <xsd:maxLength value="255"/>
        </xsd:restriction>
      </xsd:simpleType>
    </xsd:element>
    <xsd:element name="h480fc279f9148aeb4afcdcf27073b87" ma:index="29" nillable="true" ma:taxonomy="true" ma:internalName="h480fc279f9148aeb4afcdcf27073b87" ma:taxonomyFieldName="TMB_Estat" ma:displayName="Estat doc." ma:default="" ma:fieldId="{1480fc27-9f91-48ae-b4af-cdcf27073b87}" ma:sspId="c3f7846d-f0e6-4cc5-afcf-2c5780da8c96" ma:termSetId="c9741bec-2e2c-46aa-b9c9-ee0466866e37" ma:anchorId="00000000-0000-0000-0000-000000000000" ma:open="false" ma:isKeyword="false">
      <xsd:complexType>
        <xsd:sequence>
          <xsd:element ref="pc:Terms" minOccurs="0" maxOccurs="1"/>
        </xsd:sequence>
      </xsd:complexType>
    </xsd:element>
    <xsd:element name="TMB_NumeroSolicitud" ma:index="30" nillable="true" ma:displayName="Sol·licitud" ma:indexed="true" ma:internalName="TMB_NumeroSolicitu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3c6233-2ab6-44e4-b566-b78dc0012292" elementFormDefault="qualified">
    <xsd:import namespace="http://schemas.microsoft.com/office/2006/documentManagement/types"/>
    <xsd:import namespace="http://schemas.microsoft.com/office/infopath/2007/PartnerControls"/>
    <xsd:element name="lcf76f155ced4ddcb4097134ff3c332f" ma:index="31" nillable="true" ma:displayName="Etiquetes de la imatge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us de contingut"/>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TMB_seguimentWorkflow xmlns="c8de0594-42e2-4f26-8a69-9df094374455" xsi:nil="true"/>
    <TMB_NumeroSolicitud xmlns="c8de0594-42e2-4f26-8a69-9df094374455">16089563</TMB_NumeroSolicitud>
    <TMB_Nota xmlns="c8de0594-42e2-4f26-8a69-9df094374455" xsi:nil="true"/>
    <h480fc279f9148aeb4afcdcf27073b87 xmlns="c8de0594-42e2-4f26-8a69-9df094374455">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5cd44708-a357-4aee-a9ab-ade886f4bbf7</TermId>
        </TermInfo>
      </Terms>
    </h480fc279f9148aeb4afcdcf27073b87>
    <TMB_TitolLicitacio xmlns="c8de0594-42e2-4f26-8a69-9df094374455">16089563 - Realitzacio sala telefonia mobil Sant Genis</TMB_TitolLicitacio>
    <TMB_IDLicitacio xmlns="c8de0594-42e2-4f26-8a69-9df094374455">475326</TMB_IDLicitacio>
    <TMB_DataComiteWF xmlns="c8de0594-42e2-4f26-8a69-9df094374455" xsi:nil="true"/>
    <lcf76f155ced4ddcb4097134ff3c332f xmlns="b33c6233-2ab6-44e4-b566-b78dc0012292" xsi:nil="true"/>
    <TaxCatchAll xmlns="c8de0594-42e2-4f26-8a69-9df094374455">
      <Value>3089</Value>
      <Value>3159</Value>
    </TaxCatchAll>
    <TMB_OP xmlns="c8de0594-42e2-4f26-8a69-9df094374455">2025-09-14T22:00:00+00:00</TMB_OP>
    <g93776c333e34272ab15451ee7fa82be xmlns="c8de0594-42e2-4f26-8a69-9df094374455">
      <Terms xmlns="http://schemas.microsoft.com/office/infopath/2007/PartnerControls">
        <TermInfo xmlns="http://schemas.microsoft.com/office/infopath/2007/PartnerControls">
          <TermName xmlns="http://schemas.microsoft.com/office/infopath/2007/PartnerControls">Inici</TermName>
          <TermId xmlns="http://schemas.microsoft.com/office/infopath/2007/PartnerControls">1ed37523-d63e-4991-aef8-399e829bfef8</TermId>
        </TermInfo>
      </Terms>
    </g93776c333e34272ab15451ee7fa82be>
    <TMB_CC xmlns="c8de0594-42e2-4f26-8a69-9df094374455" xsi:nil="true"/>
    <ecb982cbbbba49edba287c0296970fd2 xmlns="c8de0594-42e2-4f26-8a69-9df094374455">
      <Terms xmlns="http://schemas.microsoft.com/office/infopath/2007/PartnerControls"/>
    </ecb982cbbbba49edba287c0296970fd2>
    <TMB_CA xmlns="c8de0594-42e2-4f26-8a69-9df094374455" xsi:nil="true"/>
    <b82b7a08db3a4ab5a955c48b15659d84 xmlns="c8de0594-42e2-4f26-8a69-9df094374455">
      <Terms xmlns="http://schemas.microsoft.com/office/infopath/2007/PartnerControls"/>
    </b82b7a08db3a4ab5a955c48b15659d84>
    <TMB_DataAltres xmlns="c8de0594-42e2-4f26-8a69-9df094374455" xsi:nil="true"/>
    <TMB_CH_TipusDocu xmlns="c8de0594-42e2-4f26-8a69-9df094374455">Promotor</TMB_CH_TipusDocu>
    <TMB_Perfil xmlns="c8de0594-42e2-4f26-8a69-9df094374455">true</TMB_Perfil>
    <b3a2275c509d4b0394d7e35eb2e777cd xmlns="c8de0594-42e2-4f26-8a69-9df094374455" xsi:nil="true"/>
  </documentManagement>
</p:properties>
</file>

<file path=customXml/itemProps1.xml><?xml version="1.0" encoding="utf-8"?>
<ds:datastoreItem xmlns:ds="http://schemas.openxmlformats.org/officeDocument/2006/customXml" ds:itemID="{BF48E83A-A87E-45BE-AA70-AB392FD1BC7D}"/>
</file>

<file path=customXml/itemProps2.xml><?xml version="1.0" encoding="utf-8"?>
<ds:datastoreItem xmlns:ds="http://schemas.openxmlformats.org/officeDocument/2006/customXml" ds:itemID="{6D1D2D34-3B52-4A89-B414-446FB04C7DBF}"/>
</file>

<file path=customXml/itemProps3.xml><?xml version="1.0" encoding="utf-8"?>
<ds:datastoreItem xmlns:ds="http://schemas.openxmlformats.org/officeDocument/2006/customXml" ds:itemID="{E8A63713-5375-497D-9D14-59AF396309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TMB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Blanch Piera, Georgina</dc:creator>
  <cp:lastModifiedBy>Di Bello Saggin, Gian Alessandro</cp:lastModifiedBy>
  <dcterms:created xsi:type="dcterms:W3CDTF">2016-05-31T16:15:00Z</dcterms:created>
  <dcterms:modified xsi:type="dcterms:W3CDTF">2025-09-15T07:28:24Z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0x0101004F9C3DA4EFA24741AD6D965779F91C0300D34374BB6F21F541B4FFA535A9FC66F6</vt:lpwstr>
  </property>
  <property fmtid="{D5CDD505-2E9C-101B-9397-08002B2CF9AE}" pid="3" name="eaedb32f61974917bc22b3946021685c">
    <vt:lpwstr/>
  </property>
  <property fmtid="{D5CDD505-2E9C-101B-9397-08002B2CF9AE}" pid="4" name="TMB_Docprov">
    <vt:lpwstr/>
  </property>
  <property fmtid="{D5CDD505-2E9C-101B-9397-08002B2CF9AE}" pid="5" name="MediaServiceImageTags">
    <vt:lpwstr/>
  </property>
  <property fmtid="{D5CDD505-2E9C-101B-9397-08002B2CF9AE}" pid="6" name="TMB_FaseDocProv">
    <vt:lpwstr/>
  </property>
  <property fmtid="{D5CDD505-2E9C-101B-9397-08002B2CF9AE}" pid="7" name="TMB_Proveidor">
    <vt:lpwstr/>
  </property>
  <property fmtid="{D5CDD505-2E9C-101B-9397-08002B2CF9AE}" pid="8" name="g93776c333e34272ab15451ee7fa82be">
    <vt:lpwstr/>
  </property>
  <property fmtid="{D5CDD505-2E9C-101B-9397-08002B2CF9AE}" pid="9" name="TMB_OrganC">
    <vt:lpwstr/>
  </property>
  <property fmtid="{D5CDD505-2E9C-101B-9397-08002B2CF9AE}" pid="10" name="TMB_TipusDoc">
    <vt:lpwstr/>
  </property>
  <property fmtid="{D5CDD505-2E9C-101B-9397-08002B2CF9AE}" pid="11" name="TMB_Fase">
    <vt:lpwstr>3089;#Inici|1ed37523-d63e-4991-aef8-399e829bfef8</vt:lpwstr>
  </property>
  <property fmtid="{D5CDD505-2E9C-101B-9397-08002B2CF9AE}" pid="12" name="TMB_Sobres">
    <vt:lpwstr/>
  </property>
  <property fmtid="{D5CDD505-2E9C-101B-9397-08002B2CF9AE}" pid="13" name="ecb982cbbbba49edba287c0296970fd2">
    <vt:lpwstr/>
  </property>
  <property fmtid="{D5CDD505-2E9C-101B-9397-08002B2CF9AE}" pid="14" name="TMB_Estat">
    <vt:lpwstr>3159;#Public|5cd44708-a357-4aee-a9ab-ade886f4bbf7</vt:lpwstr>
  </property>
  <property fmtid="{D5CDD505-2E9C-101B-9397-08002B2CF9AE}" pid="15" name="b82b7a08db3a4ab5a955c48b15659d84">
    <vt:lpwstr/>
  </property>
  <property fmtid="{D5CDD505-2E9C-101B-9397-08002B2CF9AE}" pid="16" name="TMB_Plecs">
    <vt:lpwstr/>
  </property>
  <property fmtid="{D5CDD505-2E9C-101B-9397-08002B2CF9AE}" pid="17" name="h80888fb7b914359b90c46b7c452b251">
    <vt:lpwstr/>
  </property>
  <property fmtid="{D5CDD505-2E9C-101B-9397-08002B2CF9AE}" pid="18" name="o0f6527fa5184dfa91381007b0eb82df">
    <vt:lpwstr/>
  </property>
  <property fmtid="{D5CDD505-2E9C-101B-9397-08002B2CF9AE}" pid="19" name="ba05a5f98ed745b98d9dacf37bda167c">
    <vt:lpwstr/>
  </property>
  <property fmtid="{D5CDD505-2E9C-101B-9397-08002B2CF9AE}" pid="20" name="FirstName">
    <vt:lpwstr/>
  </property>
  <property fmtid="{D5CDD505-2E9C-101B-9397-08002B2CF9AE}" pid="21" name="h3e189544f4e4582960eb2fb36374928">
    <vt:lpwstr/>
  </property>
</Properties>
</file>