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igarcia_tmb_cat/Documents/CITRIX/Escritorio/TMB_AA/PROVEIDORS/LICITACIONS_NORMATIVA_2018/2020_CMFP_ASSISTENCIAL/ANALISI_CLINIC/nou_3a/"/>
    </mc:Choice>
  </mc:AlternateContent>
  <xr:revisionPtr revIDLastSave="5" documentId="8_{7F6950BF-0557-4C21-8653-94F4F7EA7A6C}" xr6:coauthVersionLast="47" xr6:coauthVersionMax="47" xr10:uidLastSave="{AC46691B-020C-4011-9AB5-686CEB9E5FF9}"/>
  <bookViews>
    <workbookView xWindow="-108" yWindow="-108" windowWidth="23256" windowHeight="12576" xr2:uid="{00000000-000D-0000-FFFF-FFFF00000000}"/>
  </bookViews>
  <sheets>
    <sheet name="AnexA_Rutinaries i No rutinàr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1" l="1"/>
  <c r="B132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" i="1"/>
  <c r="D133" i="1" l="1"/>
  <c r="D25" i="1"/>
  <c r="D136" i="1" s="1"/>
</calcChain>
</file>

<file path=xl/sharedStrings.xml><?xml version="1.0" encoding="utf-8"?>
<sst xmlns="http://schemas.openxmlformats.org/spreadsheetml/2006/main" count="143" uniqueCount="143">
  <si>
    <t>Proves de RUTINA</t>
  </si>
  <si>
    <t>Quantitat estimada/any</t>
  </si>
  <si>
    <t>Preu unitari (^)</t>
  </si>
  <si>
    <t>Cost del servei</t>
  </si>
  <si>
    <t>Observacions</t>
  </si>
  <si>
    <t>HEMOGRAMA: Hematies, hemoglobina,hematòcrit, VCM, HCM, Conc. Hemoglobina eritrocitaria. Mitja, RDW, HDW.</t>
  </si>
  <si>
    <t xml:space="preserve">Si Hemoglobina&lt;11 g/dL en dones o &lt;13g/dL en homes fer  Sèrum FERRO (II + III) i Sèrum FERRITINA. </t>
  </si>
  <si>
    <t>FÓRMULA LEUCOCITARIA: Leucòcits, Eosinòfils, Cèl. sense peròx LUC, Basòfils, Limfòcits, Monòcits, Neutròfils, Ind. activ, Peròxid. Neutròf. HPXI, Índex de Lobularitat (IL), EOSµL i %, LUCµL i %,, BASµL i %,, LINFµL i %,, MONµL i %,, NEUTµL i %,.</t>
  </si>
  <si>
    <t>PLAQUETES: Plaquetes, Volum Plaquetari Mitjà  MPW</t>
  </si>
  <si>
    <t>Revisió hemograma per hematòleg si detecció anomalies extremes: leucopènia, leucocitosi, atípies, plaquetopènia, ...</t>
  </si>
  <si>
    <t>BIOQUIMICA: ALANINA AMINOTRANSFERASA (ALT),  ASPARTAT AMINOTRANSFERASA (AST), GAMMA-GLUTAMILTRANSFERASA, BILIRUBINA TOTAL</t>
  </si>
  <si>
    <t>FUNCIÓ RENAL: UREA, CREATININA I Filtrat Glomerular</t>
  </si>
  <si>
    <t>COLESTEROL</t>
  </si>
  <si>
    <t xml:space="preserve">GLUCOSA Basal.  </t>
  </si>
  <si>
    <r>
      <rPr>
        <i/>
        <sz val="9"/>
        <color rgb="FF000000"/>
        <rFont val="Arial"/>
        <family val="2"/>
      </rPr>
      <t>Si Glucosa basal&gt; 126 g/l fer Hb A1C Glicosilada).</t>
    </r>
    <r>
      <rPr>
        <sz val="9"/>
        <color rgb="FF000000"/>
        <rFont val="Arial"/>
        <family val="2"/>
      </rPr>
      <t xml:space="preserve"> </t>
    </r>
  </si>
  <si>
    <t>HEMOGLOBINA GLICOSILADA (A1c)</t>
  </si>
  <si>
    <t>INDICE HOMA</t>
  </si>
  <si>
    <t>Colesterol HDL</t>
  </si>
  <si>
    <t>Colesterol LDL</t>
  </si>
  <si>
    <t>Trigicèrids</t>
  </si>
  <si>
    <t>Âcid URIC</t>
  </si>
  <si>
    <t>VITAMINA D 25 OH</t>
  </si>
  <si>
    <t>COAGULACIÓ: Temps de protrombina, Temps de tromboplastina parcial activada</t>
  </si>
  <si>
    <t>PSA serum (Antígen prostàtic específic)</t>
  </si>
  <si>
    <t>Si valor &gt; 4 implica PSA Lliure i ratio</t>
  </si>
  <si>
    <t>PSA lliure serum</t>
  </si>
  <si>
    <t>Sang oculta en femtes (Hb)</t>
  </si>
  <si>
    <t xml:space="preserve">CITOQUÍMIC D'ORINA: Orina Ph , Proteina (Albúmina), Glucosa, Acetona, Bilirubina, Nitrits, Urobilinogen, Sang, Leucòcits. </t>
  </si>
  <si>
    <t xml:space="preserve">Si &gt; 5 hematies/camp confirmar la presència d'hematies per microscòpia                                                                                  Si &gt;10 Leucòcits/camp homes i &gt; 15 leucòcits/camp dones fer Urinocultiu. </t>
  </si>
  <si>
    <t xml:space="preserve">Tòxics ORINA: ANFETAMINAS, BARBITURICS, THC, COCAINA, OPIACIS, Ph, Creatinina. </t>
  </si>
  <si>
    <t>Import SUBTOTAL proves de RUTINA</t>
  </si>
  <si>
    <r>
      <rPr>
        <b/>
        <sz val="10"/>
        <color rgb="FF000000"/>
        <rFont val="Arial"/>
        <family val="2"/>
      </rPr>
      <t>(NOMENCLATOR)</t>
    </r>
    <r>
      <rPr>
        <b/>
        <sz val="11"/>
        <color rgb="FF000000"/>
        <rFont val="Arial"/>
        <family val="2"/>
      </rPr>
      <t xml:space="preserve"> Proves NO rutinàries</t>
    </r>
  </si>
  <si>
    <t>Tarifa ofertada (unitària ^)</t>
  </si>
  <si>
    <t>Ferro en serum</t>
  </si>
  <si>
    <t>Ferritina en serum</t>
  </si>
  <si>
    <t>Tranferrina en serum</t>
  </si>
  <si>
    <t>Index de saturació de transferrina</t>
  </si>
  <si>
    <t>Capacitat total FIXACIO FERRO</t>
  </si>
  <si>
    <t>Factor reumatoide</t>
  </si>
  <si>
    <t>PCR proteina reactiva</t>
  </si>
  <si>
    <t>LDH</t>
  </si>
  <si>
    <t>T3 (Triiodotironina)</t>
  </si>
  <si>
    <t xml:space="preserve">T4 </t>
  </si>
  <si>
    <t xml:space="preserve">TIROXINA lliure </t>
  </si>
  <si>
    <t>TSH</t>
  </si>
  <si>
    <t>INSULINA</t>
  </si>
  <si>
    <t>IONOGRAMA; Sodi, potasi, clor</t>
  </si>
  <si>
    <t>QUANTRIFERON (IGRA)</t>
  </si>
  <si>
    <t>PROTEINOGRAMA</t>
  </si>
  <si>
    <t>Grup sanguini i Rh</t>
  </si>
  <si>
    <t>Orina CULTIU</t>
  </si>
  <si>
    <t>Orina ANTIBIOGRAMA</t>
  </si>
  <si>
    <t xml:space="preserve">Confirmatori HEMATIES ORINA </t>
  </si>
  <si>
    <t>HEPATITIS B AC. ANTI-CORE</t>
  </si>
  <si>
    <t>HEPATITIS B AC. SUPERFICIE</t>
  </si>
  <si>
    <t>HEPATITIS B ANTIGEN SUPERFICIE</t>
  </si>
  <si>
    <t>Sèrum FOSFATASA ALCALINA</t>
  </si>
  <si>
    <t xml:space="preserve">BILIRRUBINA TOTAL en serum </t>
  </si>
  <si>
    <t>Sèrum BILIRUBINA ESTERIFICADA</t>
  </si>
  <si>
    <t>Sèrum CREATINA CINASA (CK)</t>
  </si>
  <si>
    <t>Sèrum URAT</t>
  </si>
  <si>
    <t>Orina DIURESIS (24 h)</t>
  </si>
  <si>
    <t>Sang CONFIRMACIÓ THC</t>
  </si>
  <si>
    <t>Sang CONFIRMACIÓ METANFETAMINA</t>
  </si>
  <si>
    <t>Sang CONFIRMACIÓ OPIACIS</t>
  </si>
  <si>
    <t xml:space="preserve">Saliva CONFIRMACIÓ COCAINA </t>
  </si>
  <si>
    <t>Saliva CONFIRMACIÓ THC</t>
  </si>
  <si>
    <t>Saliva CONFIRMACIÓ OPIACIS</t>
  </si>
  <si>
    <t>Saliva CONFIRMACIÓ ANFETAMINES</t>
  </si>
  <si>
    <t xml:space="preserve">Saliva COFIRMACIÓ METADONA </t>
  </si>
  <si>
    <t>Orina CONFIRMACIÓ ANFETAMINES</t>
  </si>
  <si>
    <t>Orina CONFIRMACIÓ BARBITURICS</t>
  </si>
  <si>
    <t>Orina CONFIRMACIÓ THC</t>
  </si>
  <si>
    <t>Orina CONFIRMACIÓ OPIACIS</t>
  </si>
  <si>
    <t xml:space="preserve">Orina CONFIRMACION COCAINA </t>
  </si>
  <si>
    <t xml:space="preserve">FOSFORO en serum </t>
  </si>
  <si>
    <t>Orina CREATININI</t>
  </si>
  <si>
    <t>ETANOL Orina (g/g creat) amb Orina CREATININA</t>
  </si>
  <si>
    <t>ALBUNIMA en serum</t>
  </si>
  <si>
    <t>Sèrum COBALAMINA (Vitamina B12)</t>
  </si>
  <si>
    <t>Sèrum IO POTASSI</t>
  </si>
  <si>
    <t xml:space="preserve">Sèrum CALCI </t>
  </si>
  <si>
    <t>Sèrum ANTÍGEN CARCINOEMBRIONARI</t>
  </si>
  <si>
    <t>Sèrum AC. (IgG + IgM) ANTI VIRUS HEPATITIS A</t>
  </si>
  <si>
    <t>Sang GENOTIP HLA B27</t>
  </si>
  <si>
    <t>Orina BENZODIAZEPINES TOTALS</t>
  </si>
  <si>
    <t>Sèrum FOSFAT</t>
  </si>
  <si>
    <t>Sang ETANOL</t>
  </si>
  <si>
    <t>Sèrum ANTISTREPTOLISINES</t>
  </si>
  <si>
    <t>Sèrum AC.ANTI NUCLEARS</t>
  </si>
  <si>
    <t>Plasma ANTITROMBINA III ACTIVITAT</t>
  </si>
  <si>
    <t>Orina BARBITÚRICS TOTALS</t>
  </si>
  <si>
    <t>AMILASA PANCREATICA</t>
  </si>
  <si>
    <t>Inmunoglobulina A</t>
  </si>
  <si>
    <t>Inmunoglobulina E</t>
  </si>
  <si>
    <t>Inmunoglobulina G</t>
  </si>
  <si>
    <t>Inmunoglobulina G1</t>
  </si>
  <si>
    <t>Inmunoglobulina G2</t>
  </si>
  <si>
    <t>Inmunoglobulina G3</t>
  </si>
  <si>
    <t>Inmunoglobulina G4</t>
  </si>
  <si>
    <t>Inmunoglobulina GM IGM</t>
  </si>
  <si>
    <t xml:space="preserve"> Sèrum ANTIC. ANTI LEGIONELLA PNEUMOPHILA IGG</t>
  </si>
  <si>
    <t xml:space="preserve"> Sèrum ANTIC. ANTI LEGIONELLA PNEUMOPHILA IGM</t>
  </si>
  <si>
    <t xml:space="preserve"> Sèrum ANTIC. ANTI PAROTIDITIS IGG</t>
  </si>
  <si>
    <t xml:space="preserve"> Sèrum ANTIC. ANTI PAROTIDITIS IGM</t>
  </si>
  <si>
    <t xml:space="preserve"> Sèrum ANTIC. ANTI PENICILLIUM FREQUENTENS (PRECIPITINAS)</t>
  </si>
  <si>
    <t xml:space="preserve"> Sèrum ANTIC. ANTI RUBEOLA IGG</t>
  </si>
  <si>
    <t xml:space="preserve"> Sèrum ANTIC. ANTI RUBEOLA IGM</t>
  </si>
  <si>
    <t xml:space="preserve"> Sèrum ANTIC. ANTI SALMONELLA</t>
  </si>
  <si>
    <t xml:space="preserve"> Sèrum ANTIC. ANTI VIH TOTALES</t>
  </si>
  <si>
    <t>Sèrum ANTIC. ANTI TOXINA TETANICA IGG</t>
  </si>
  <si>
    <t xml:space="preserve"> Sèrum BROMAZEPAM (LEXATIN)</t>
  </si>
  <si>
    <t xml:space="preserve">Sèrum CATECOLAMINAS FRACCIONADAS; Adrenalina, noradrenalina, dopamina </t>
  </si>
  <si>
    <t>CULTIU ESPECIFIC (FONGS, MYCOBACTERIS, ETC.)</t>
  </si>
  <si>
    <t>CULTIU EXUDATS (4 MEDIOS)</t>
  </si>
  <si>
    <t>DETECCIO VIRUS D’ EPSTEIN-BARR, PCR</t>
  </si>
  <si>
    <t xml:space="preserve">Sèrum DIAZEPAM </t>
  </si>
  <si>
    <t>Sèrum FENOBARBITAL</t>
  </si>
  <si>
    <t>Sèrum FLUNITRAZEPAM</t>
  </si>
  <si>
    <t>Sèrum FLUOXETINA</t>
  </si>
  <si>
    <t>Sèrum LORAZEPAM (ORFIDAL)</t>
  </si>
  <si>
    <t xml:space="preserve">Sèrum OXAZEPAM </t>
  </si>
  <si>
    <t>Sèrum HEMOCULTIU 2 FRASCOS, AEROBIS i ANAEROBIS</t>
  </si>
  <si>
    <t>Femtes GREIX TOTAL. VAN DE KAMER (QUANTIFICACION)</t>
  </si>
  <si>
    <t>Sèrum RAST, IGE ESPECIFICA: 2 ALERGENOS</t>
  </si>
  <si>
    <t>Sèrum RAST, IGE ESPECIFICA: 3 O MAS ALERGENOS</t>
  </si>
  <si>
    <t>Sèrum SEROTONINA (5-HIDROXITRIPTAMINA, 5-HT)</t>
  </si>
  <si>
    <t>Sèrum TLH (TEST DE LIBERACIO D’HISTAMINA), 1-3 ALERGENS</t>
  </si>
  <si>
    <t>Sèrum TLH (TEST DE LIBERACIO D’HISTAMINA), CADA ALERGEN SUPLEMENTARI</t>
  </si>
  <si>
    <t>Sèrum TTL (TEST DE TRANSFORMACIO LINFOBLASTICA), 1-3 ALERGENS</t>
  </si>
  <si>
    <t>Sèrum TTL (TEST DE TRANSFORMACIO LINFOBLASTICA), CADA ALERGEN</t>
  </si>
  <si>
    <t xml:space="preserve">Sèrum VITAMINA E </t>
  </si>
  <si>
    <t xml:space="preserve"> Sèrum VITAMINA A</t>
  </si>
  <si>
    <t xml:space="preserve"> Sèrum VITAMINA B1 </t>
  </si>
  <si>
    <t xml:space="preserve"> Sèrum VITAMINA B6</t>
  </si>
  <si>
    <t xml:space="preserve"> Sèrum WAALER ROSE (FACTOR REUMATOIDE) MICROBIOLOGIA i SEROLOGIA MICROBIANA</t>
  </si>
  <si>
    <t>T.MITJANA</t>
  </si>
  <si>
    <t>Import SUBTOTAL proves de No rutina</t>
  </si>
  <si>
    <t>(n= 103 proves)</t>
  </si>
  <si>
    <t>Factor sumatori estàndard*</t>
  </si>
  <si>
    <t xml:space="preserve">TOTAL ESTIMACIÓ ECONÒMICA ANY </t>
  </si>
  <si>
    <t>* Factor aplicable a totes les ofertes presentades.</t>
  </si>
  <si>
    <t xml:space="preserve"> ( ^ Preu unitari expressat en unitats amb dos decimals; ex: 0,25€)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</si>
</sst>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14"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top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top" wrapText="1"/>
    </xf>
    <xf numFmtId="0" fontId="9" fillId="6" borderId="7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top" wrapText="1"/>
    </xf>
    <xf numFmtId="0" fontId="10" fillId="6" borderId="7" xfId="0" applyFont="1" applyFill="1" applyBorder="1" applyAlignment="1">
      <alignment vertical="top" wrapText="1"/>
    </xf>
    <xf numFmtId="0" fontId="0" fillId="0" borderId="7" xfId="0" applyBorder="1"/>
    <xf numFmtId="0" fontId="3" fillId="4" borderId="7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1" fillId="7" borderId="7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6" fillId="7" borderId="1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0" fillId="7" borderId="7" xfId="0" applyFill="1" applyBorder="1"/>
    <xf numFmtId="0" fontId="6" fillId="7" borderId="4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6" borderId="1" xfId="0" applyFont="1" applyFill="1" applyBorder="1" applyAlignment="1">
      <alignment vertical="top" wrapText="1"/>
    </xf>
    <xf numFmtId="0" fontId="6" fillId="8" borderId="7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vertical="top"/>
    </xf>
    <xf numFmtId="0" fontId="6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top" wrapText="1"/>
    </xf>
    <xf numFmtId="0" fontId="0" fillId="6" borderId="0" xfId="0" applyFill="1"/>
    <xf numFmtId="0" fontId="4" fillId="4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9" fillId="6" borderId="7" xfId="0" applyFont="1" applyFill="1" applyBorder="1" applyAlignment="1">
      <alignment vertical="top"/>
    </xf>
    <xf numFmtId="0" fontId="6" fillId="6" borderId="8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 wrapText="1"/>
    </xf>
    <xf numFmtId="0" fontId="0" fillId="10" borderId="14" xfId="0" applyFill="1" applyBorder="1" applyAlignment="1">
      <alignment vertical="top" wrapText="1"/>
    </xf>
    <xf numFmtId="0" fontId="6" fillId="10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8" fillId="10" borderId="15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164" fontId="6" fillId="0" borderId="8" xfId="1" applyFont="1" applyBorder="1" applyAlignment="1">
      <alignment vertical="center" wrapText="1"/>
    </xf>
    <xf numFmtId="164" fontId="6" fillId="5" borderId="8" xfId="1" applyFont="1" applyFill="1" applyBorder="1" applyAlignment="1">
      <alignment vertical="center" wrapText="1"/>
    </xf>
    <xf numFmtId="0" fontId="4" fillId="11" borderId="2" xfId="0" applyFont="1" applyFill="1" applyBorder="1" applyAlignment="1">
      <alignment vertical="center" wrapText="1"/>
    </xf>
    <xf numFmtId="0" fontId="6" fillId="11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vertical="center"/>
    </xf>
    <xf numFmtId="164" fontId="6" fillId="11" borderId="4" xfId="1" applyFont="1" applyFill="1" applyBorder="1" applyAlignment="1">
      <alignment vertical="center" wrapText="1"/>
    </xf>
    <xf numFmtId="0" fontId="6" fillId="11" borderId="4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9"/>
  <sheetViews>
    <sheetView tabSelected="1" topLeftCell="A26" workbookViewId="0">
      <selection activeCell="D27" sqref="D27"/>
    </sheetView>
  </sheetViews>
  <sheetFormatPr defaultColWidth="11.42578125" defaultRowHeight="14.45"/>
  <cols>
    <col min="1" max="1" width="38.42578125" style="19" customWidth="1"/>
    <col min="2" max="2" width="14.140625" customWidth="1"/>
    <col min="3" max="3" width="11.85546875" customWidth="1"/>
    <col min="4" max="4" width="13" customWidth="1"/>
    <col min="5" max="5" width="25.28515625" customWidth="1"/>
  </cols>
  <sheetData>
    <row r="1" spans="1:50" ht="54.75" customHeight="1">
      <c r="A1" s="105" t="s">
        <v>0</v>
      </c>
      <c r="B1" s="107" t="s">
        <v>1</v>
      </c>
      <c r="C1" s="107" t="s">
        <v>2</v>
      </c>
      <c r="D1" s="107" t="s">
        <v>3</v>
      </c>
      <c r="E1" s="1"/>
    </row>
    <row r="2" spans="1:50" ht="15" thickBot="1">
      <c r="A2" s="106"/>
      <c r="B2" s="108"/>
      <c r="C2" s="108"/>
      <c r="D2" s="108"/>
      <c r="E2" s="2" t="s">
        <v>4</v>
      </c>
    </row>
    <row r="3" spans="1:50" ht="45.6">
      <c r="A3" s="3" t="s">
        <v>5</v>
      </c>
      <c r="B3" s="5"/>
      <c r="C3" s="109"/>
      <c r="D3" s="111">
        <f>PRODUCT(B3:C6)</f>
        <v>7000</v>
      </c>
      <c r="E3" s="7" t="s">
        <v>6</v>
      </c>
    </row>
    <row r="4" spans="1:50" ht="85.5" customHeight="1">
      <c r="A4" s="3" t="s">
        <v>7</v>
      </c>
      <c r="B4" s="5"/>
      <c r="C4" s="109"/>
      <c r="D4" s="112"/>
      <c r="E4" s="77"/>
    </row>
    <row r="5" spans="1:50" ht="57">
      <c r="A5" s="3" t="s">
        <v>8</v>
      </c>
      <c r="B5" s="5"/>
      <c r="C5" s="109"/>
      <c r="D5" s="111"/>
      <c r="E5" s="7" t="s">
        <v>9</v>
      </c>
    </row>
    <row r="6" spans="1:50" ht="15" thickBot="1">
      <c r="A6" s="4"/>
      <c r="B6" s="6">
        <v>7000</v>
      </c>
      <c r="C6" s="110"/>
      <c r="D6" s="113"/>
      <c r="E6" s="8"/>
    </row>
    <row r="7" spans="1:50" ht="66.599999999999994" thickBot="1">
      <c r="A7" s="3" t="s">
        <v>10</v>
      </c>
      <c r="B7" s="81">
        <v>7000</v>
      </c>
      <c r="C7" s="84"/>
      <c r="D7" s="3">
        <f t="shared" ref="D7:D23" si="0">PRODUCT(B7:C7)</f>
        <v>7000</v>
      </c>
      <c r="E7" s="76"/>
    </row>
    <row r="8" spans="1:50" ht="27" thickBot="1">
      <c r="A8" s="82" t="s">
        <v>11</v>
      </c>
      <c r="B8" s="36">
        <v>7000</v>
      </c>
      <c r="C8" s="85"/>
      <c r="D8" s="20">
        <f t="shared" si="0"/>
        <v>7000</v>
      </c>
      <c r="E8" s="26"/>
      <c r="H8" s="78"/>
    </row>
    <row r="9" spans="1:50" ht="15" thickBot="1">
      <c r="A9" s="9" t="s">
        <v>12</v>
      </c>
      <c r="B9" s="6">
        <v>7000</v>
      </c>
      <c r="C9" s="86"/>
      <c r="D9" s="33">
        <f t="shared" si="0"/>
        <v>7000</v>
      </c>
      <c r="E9" s="33"/>
    </row>
    <row r="10" spans="1:50" ht="23.45" thickBot="1">
      <c r="A10" s="20" t="s">
        <v>13</v>
      </c>
      <c r="B10" s="36">
        <v>7000</v>
      </c>
      <c r="C10" s="85"/>
      <c r="D10" s="29">
        <f t="shared" si="0"/>
        <v>7000</v>
      </c>
      <c r="E10" s="29" t="s">
        <v>14</v>
      </c>
    </row>
    <row r="11" spans="1:50" ht="15" thickBot="1">
      <c r="A11" s="20" t="s">
        <v>15</v>
      </c>
      <c r="B11" s="22">
        <v>600</v>
      </c>
      <c r="C11" s="85"/>
      <c r="D11" s="29">
        <f t="shared" si="0"/>
        <v>600</v>
      </c>
      <c r="E11" s="83"/>
    </row>
    <row r="12" spans="1:50" ht="15" thickBot="1">
      <c r="A12" s="20" t="s">
        <v>16</v>
      </c>
      <c r="B12" s="22">
        <v>300</v>
      </c>
      <c r="C12" s="85"/>
      <c r="D12" s="29">
        <f t="shared" si="0"/>
        <v>300</v>
      </c>
      <c r="E12" s="83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80"/>
      <c r="AX12" s="78"/>
    </row>
    <row r="13" spans="1:50" ht="15" thickBot="1">
      <c r="A13" s="37" t="s">
        <v>17</v>
      </c>
      <c r="B13" s="39">
        <v>5000</v>
      </c>
      <c r="C13" s="87"/>
      <c r="D13" s="37">
        <f t="shared" si="0"/>
        <v>5000</v>
      </c>
      <c r="E13" s="38"/>
    </row>
    <row r="14" spans="1:50" ht="15" thickBot="1">
      <c r="A14" s="37" t="s">
        <v>18</v>
      </c>
      <c r="B14" s="39">
        <v>5000</v>
      </c>
      <c r="C14" s="87"/>
      <c r="D14" s="37">
        <f t="shared" si="0"/>
        <v>5000</v>
      </c>
      <c r="E14" s="38"/>
    </row>
    <row r="15" spans="1:50" ht="15" thickBot="1">
      <c r="A15" s="37" t="s">
        <v>19</v>
      </c>
      <c r="B15" s="39">
        <v>5000</v>
      </c>
      <c r="C15" s="87"/>
      <c r="D15" s="37">
        <f t="shared" si="0"/>
        <v>5000</v>
      </c>
      <c r="E15" s="38"/>
    </row>
    <row r="16" spans="1:50" ht="15" thickBot="1">
      <c r="A16" s="9" t="s">
        <v>20</v>
      </c>
      <c r="B16" s="22">
        <v>500</v>
      </c>
      <c r="C16" s="88"/>
      <c r="D16" s="27">
        <f t="shared" si="0"/>
        <v>500</v>
      </c>
      <c r="E16" s="41"/>
    </row>
    <row r="17" spans="1:5" ht="23.25" customHeight="1" thickBot="1">
      <c r="A17" s="20" t="s">
        <v>21</v>
      </c>
      <c r="B17" s="22">
        <v>3500</v>
      </c>
      <c r="C17" s="89"/>
      <c r="D17" s="33">
        <f t="shared" si="0"/>
        <v>3500</v>
      </c>
      <c r="E17" s="41"/>
    </row>
    <row r="18" spans="1:5" ht="27" thickBot="1">
      <c r="A18" s="9" t="s">
        <v>22</v>
      </c>
      <c r="B18" s="6">
        <v>800</v>
      </c>
      <c r="C18" s="84"/>
      <c r="D18" s="35">
        <f t="shared" si="0"/>
        <v>800</v>
      </c>
      <c r="E18" s="34"/>
    </row>
    <row r="19" spans="1:5" ht="27" thickBot="1">
      <c r="A19" s="37" t="s">
        <v>23</v>
      </c>
      <c r="B19" s="39">
        <v>3000</v>
      </c>
      <c r="C19" s="87"/>
      <c r="D19" s="37">
        <f t="shared" si="0"/>
        <v>3000</v>
      </c>
      <c r="E19" s="44" t="s">
        <v>24</v>
      </c>
    </row>
    <row r="20" spans="1:5" ht="15" thickBot="1">
      <c r="A20" s="37" t="s">
        <v>25</v>
      </c>
      <c r="B20" s="39">
        <v>3000</v>
      </c>
      <c r="C20" s="87"/>
      <c r="D20" s="37">
        <f t="shared" si="0"/>
        <v>3000</v>
      </c>
      <c r="E20" s="38"/>
    </row>
    <row r="21" spans="1:5" ht="15" thickBot="1">
      <c r="A21" s="37" t="s">
        <v>26</v>
      </c>
      <c r="B21" s="39">
        <v>1500</v>
      </c>
      <c r="C21" s="87"/>
      <c r="D21" s="37">
        <f t="shared" si="0"/>
        <v>1500</v>
      </c>
      <c r="E21" s="38"/>
    </row>
    <row r="22" spans="1:5" ht="69" thickBot="1">
      <c r="A22" s="20" t="s">
        <v>27</v>
      </c>
      <c r="B22" s="36">
        <v>1500</v>
      </c>
      <c r="C22" s="85"/>
      <c r="D22" s="29">
        <f t="shared" si="0"/>
        <v>1500</v>
      </c>
      <c r="E22" s="29" t="s">
        <v>28</v>
      </c>
    </row>
    <row r="23" spans="1:5" ht="40.15" thickBot="1">
      <c r="A23" s="20" t="s">
        <v>29</v>
      </c>
      <c r="B23" s="36">
        <v>500</v>
      </c>
      <c r="C23" s="85"/>
      <c r="D23" s="29">
        <f t="shared" si="0"/>
        <v>500</v>
      </c>
      <c r="E23" s="29"/>
    </row>
    <row r="24" spans="1:5" ht="15" thickBot="1">
      <c r="A24" s="3"/>
      <c r="B24" s="23"/>
      <c r="C24" s="24"/>
      <c r="D24" s="25"/>
      <c r="E24" s="25"/>
    </row>
    <row r="25" spans="1:5" ht="18" customHeight="1" thickBot="1">
      <c r="A25" s="46" t="s">
        <v>30</v>
      </c>
      <c r="B25" s="21"/>
      <c r="C25" s="26"/>
      <c r="D25" s="97">
        <f>SUM(D3:D23)</f>
        <v>65200</v>
      </c>
      <c r="E25" s="27"/>
    </row>
    <row r="26" spans="1:5" ht="87.75" customHeight="1" thickBot="1">
      <c r="A26" s="91"/>
      <c r="B26" s="92"/>
      <c r="C26" s="93"/>
      <c r="D26" s="94"/>
      <c r="E26" s="95"/>
    </row>
    <row r="27" spans="1:5" ht="28.5">
      <c r="A27" s="68" t="s">
        <v>31</v>
      </c>
      <c r="B27" s="40"/>
      <c r="C27" s="10"/>
      <c r="D27" s="12" t="s">
        <v>32</v>
      </c>
      <c r="E27" s="12"/>
    </row>
    <row r="28" spans="1:5" s="74" customFormat="1" ht="15" thickBot="1">
      <c r="A28" s="69"/>
      <c r="B28" s="70"/>
      <c r="C28" s="71"/>
      <c r="D28" s="72"/>
      <c r="E28" s="73"/>
    </row>
    <row r="29" spans="1:5" ht="15" thickBot="1">
      <c r="A29" s="66" t="s">
        <v>33</v>
      </c>
      <c r="B29" s="39">
        <v>1</v>
      </c>
      <c r="C29" s="57"/>
      <c r="D29" s="37"/>
      <c r="E29" s="38"/>
    </row>
    <row r="30" spans="1:5" ht="15" thickBot="1">
      <c r="A30" s="66" t="s">
        <v>34</v>
      </c>
      <c r="B30" s="39">
        <v>1</v>
      </c>
      <c r="C30" s="57"/>
      <c r="D30" s="37"/>
      <c r="E30" s="38"/>
    </row>
    <row r="31" spans="1:5" ht="15" thickBot="1">
      <c r="A31" s="66" t="s">
        <v>35</v>
      </c>
      <c r="B31" s="39">
        <v>1</v>
      </c>
      <c r="C31" s="57"/>
      <c r="D31" s="37"/>
      <c r="E31" s="38"/>
    </row>
    <row r="32" spans="1:5" ht="15" thickBot="1">
      <c r="A32" s="66" t="s">
        <v>36</v>
      </c>
      <c r="B32" s="39">
        <v>1</v>
      </c>
      <c r="C32" s="57"/>
      <c r="D32" s="37"/>
      <c r="E32" s="38"/>
    </row>
    <row r="33" spans="1:5" ht="15" thickBot="1">
      <c r="A33" s="66" t="s">
        <v>37</v>
      </c>
      <c r="B33" s="39">
        <v>1</v>
      </c>
      <c r="C33" s="57"/>
      <c r="D33" s="37"/>
      <c r="E33" s="38"/>
    </row>
    <row r="34" spans="1:5" ht="15" thickBot="1">
      <c r="A34" s="66" t="s">
        <v>38</v>
      </c>
      <c r="B34" s="39">
        <v>1</v>
      </c>
      <c r="C34" s="57"/>
      <c r="D34" s="37"/>
      <c r="E34" s="38"/>
    </row>
    <row r="35" spans="1:5" ht="15" thickBot="1">
      <c r="A35" s="66" t="s">
        <v>39</v>
      </c>
      <c r="B35" s="39">
        <v>1</v>
      </c>
      <c r="C35" s="57"/>
      <c r="D35" s="37"/>
      <c r="E35" s="38"/>
    </row>
    <row r="36" spans="1:5" ht="15" thickBot="1">
      <c r="A36" s="66" t="s">
        <v>40</v>
      </c>
      <c r="B36" s="39">
        <v>1</v>
      </c>
      <c r="C36" s="57"/>
      <c r="D36" s="37"/>
      <c r="E36" s="38"/>
    </row>
    <row r="37" spans="1:5" ht="15" thickBot="1">
      <c r="A37" s="66" t="s">
        <v>41</v>
      </c>
      <c r="B37" s="39">
        <v>1</v>
      </c>
      <c r="C37" s="57"/>
      <c r="D37" s="37"/>
      <c r="E37" s="38"/>
    </row>
    <row r="38" spans="1:5" ht="15" thickBot="1">
      <c r="A38" s="66" t="s">
        <v>42</v>
      </c>
      <c r="B38" s="39">
        <v>1</v>
      </c>
      <c r="C38" s="57"/>
      <c r="D38" s="37"/>
      <c r="E38" s="38"/>
    </row>
    <row r="39" spans="1:5" ht="15" thickBot="1">
      <c r="A39" s="66" t="s">
        <v>43</v>
      </c>
      <c r="B39" s="39">
        <v>1</v>
      </c>
      <c r="C39" s="57"/>
      <c r="D39" s="37"/>
      <c r="E39" s="38"/>
    </row>
    <row r="40" spans="1:5" ht="15" thickBot="1">
      <c r="A40" s="66" t="s">
        <v>44</v>
      </c>
      <c r="B40" s="39">
        <v>1</v>
      </c>
      <c r="C40" s="57"/>
      <c r="D40" s="37"/>
      <c r="E40" s="38"/>
    </row>
    <row r="41" spans="1:5" ht="16.5" customHeight="1" thickBot="1">
      <c r="A41" s="66" t="s">
        <v>45</v>
      </c>
      <c r="B41" s="39">
        <v>1</v>
      </c>
      <c r="C41" s="57"/>
      <c r="D41" s="37"/>
      <c r="E41" s="38"/>
    </row>
    <row r="42" spans="1:5" ht="24" customHeight="1" thickBot="1">
      <c r="A42" s="66" t="s">
        <v>46</v>
      </c>
      <c r="B42" s="39">
        <v>1</v>
      </c>
      <c r="C42" s="58"/>
      <c r="D42" s="42"/>
      <c r="E42" s="43"/>
    </row>
    <row r="43" spans="1:5" ht="24" customHeight="1" thickBot="1">
      <c r="A43" s="66" t="s">
        <v>47</v>
      </c>
      <c r="B43" s="39">
        <v>1</v>
      </c>
      <c r="C43" s="58"/>
      <c r="D43" s="42"/>
      <c r="E43" s="65"/>
    </row>
    <row r="44" spans="1:5" ht="15" thickBot="1">
      <c r="A44" s="66" t="s">
        <v>48</v>
      </c>
      <c r="B44" s="36">
        <v>1</v>
      </c>
      <c r="C44" s="62"/>
      <c r="D44" s="45"/>
      <c r="E44" s="45"/>
    </row>
    <row r="45" spans="1:5" ht="15" thickBot="1">
      <c r="A45" s="67" t="s">
        <v>49</v>
      </c>
      <c r="B45" s="6">
        <v>1</v>
      </c>
      <c r="C45" s="60"/>
      <c r="D45" s="20"/>
      <c r="E45" s="28"/>
    </row>
    <row r="46" spans="1:5" ht="15" thickBot="1">
      <c r="A46" s="67" t="s">
        <v>50</v>
      </c>
      <c r="B46" s="14">
        <v>1</v>
      </c>
      <c r="C46" s="63"/>
      <c r="D46" s="11"/>
      <c r="E46" s="13"/>
    </row>
    <row r="47" spans="1:5" ht="15" thickBot="1">
      <c r="A47" s="67" t="s">
        <v>51</v>
      </c>
      <c r="B47" s="6">
        <v>1</v>
      </c>
      <c r="C47" s="63"/>
      <c r="D47" s="11"/>
      <c r="E47" s="13"/>
    </row>
    <row r="48" spans="1:5" ht="15" thickBot="1">
      <c r="A48" s="67" t="s">
        <v>52</v>
      </c>
      <c r="B48" s="6">
        <v>1</v>
      </c>
      <c r="C48" s="63"/>
      <c r="D48" s="11"/>
      <c r="E48" s="13"/>
    </row>
    <row r="49" spans="1:5" ht="15" thickBot="1">
      <c r="A49" s="67" t="s">
        <v>53</v>
      </c>
      <c r="B49" s="6">
        <v>1</v>
      </c>
      <c r="C49" s="63"/>
      <c r="D49" s="11"/>
      <c r="E49" s="13"/>
    </row>
    <row r="50" spans="1:5" ht="15" thickBot="1">
      <c r="A50" s="67" t="s">
        <v>54</v>
      </c>
      <c r="B50" s="6">
        <v>1</v>
      </c>
      <c r="C50" s="63"/>
      <c r="D50" s="11"/>
      <c r="E50" s="13"/>
    </row>
    <row r="51" spans="1:5" ht="15" thickBot="1">
      <c r="A51" s="67" t="s">
        <v>55</v>
      </c>
      <c r="B51" s="6">
        <v>1</v>
      </c>
      <c r="C51" s="63"/>
      <c r="D51" s="11"/>
      <c r="E51" s="13"/>
    </row>
    <row r="52" spans="1:5" ht="15" thickBot="1">
      <c r="A52" s="67" t="s">
        <v>56</v>
      </c>
      <c r="B52" s="6">
        <v>1</v>
      </c>
      <c r="C52" s="63"/>
      <c r="D52" s="11"/>
      <c r="E52" s="13"/>
    </row>
    <row r="53" spans="1:5" ht="15" thickBot="1">
      <c r="A53" s="67" t="s">
        <v>57</v>
      </c>
      <c r="B53" s="6">
        <v>1</v>
      </c>
      <c r="C53" s="63"/>
      <c r="D53" s="11"/>
      <c r="E53" s="13"/>
    </row>
    <row r="54" spans="1:5" ht="15" thickBot="1">
      <c r="A54" s="67" t="s">
        <v>58</v>
      </c>
      <c r="B54" s="6">
        <v>1</v>
      </c>
      <c r="C54" s="63"/>
      <c r="D54" s="11"/>
      <c r="E54" s="13"/>
    </row>
    <row r="55" spans="1:5" ht="15" thickBot="1">
      <c r="A55" s="67" t="s">
        <v>59</v>
      </c>
      <c r="B55" s="6">
        <v>1</v>
      </c>
      <c r="C55" s="63"/>
      <c r="D55" s="11"/>
      <c r="E55" s="13"/>
    </row>
    <row r="56" spans="1:5" ht="15" thickBot="1">
      <c r="A56" s="90" t="s">
        <v>60</v>
      </c>
      <c r="B56" s="6">
        <v>1</v>
      </c>
      <c r="C56" s="63"/>
      <c r="D56" s="11"/>
      <c r="E56" s="13"/>
    </row>
    <row r="57" spans="1:5" ht="15" thickBot="1">
      <c r="A57" s="18" t="s">
        <v>61</v>
      </c>
      <c r="B57" s="6">
        <v>1</v>
      </c>
      <c r="C57" s="64"/>
      <c r="D57" s="11"/>
      <c r="E57" s="13"/>
    </row>
    <row r="58" spans="1:5" ht="23.25" customHeight="1" thickBot="1">
      <c r="A58" s="20" t="s">
        <v>62</v>
      </c>
      <c r="B58" s="36">
        <v>1</v>
      </c>
      <c r="C58" s="60"/>
      <c r="D58" s="20"/>
      <c r="E58" s="31"/>
    </row>
    <row r="59" spans="1:5" ht="15" thickBot="1">
      <c r="A59" s="9" t="s">
        <v>63</v>
      </c>
      <c r="B59" s="6">
        <v>1</v>
      </c>
      <c r="C59" s="61"/>
      <c r="D59" s="9"/>
      <c r="E59" s="31"/>
    </row>
    <row r="60" spans="1:5" ht="15" thickBot="1">
      <c r="A60" s="20" t="s">
        <v>64</v>
      </c>
      <c r="B60" s="36">
        <v>1</v>
      </c>
      <c r="C60" s="60"/>
      <c r="D60" s="20"/>
      <c r="E60" s="31"/>
    </row>
    <row r="61" spans="1:5" ht="15" thickBot="1">
      <c r="A61" s="3" t="s">
        <v>65</v>
      </c>
      <c r="B61" s="36">
        <v>1</v>
      </c>
      <c r="C61" s="60"/>
      <c r="D61" s="20"/>
      <c r="E61" s="31"/>
    </row>
    <row r="62" spans="1:5" ht="15" thickBot="1">
      <c r="A62" s="20" t="s">
        <v>66</v>
      </c>
      <c r="B62" s="36">
        <v>1</v>
      </c>
      <c r="C62" s="60"/>
      <c r="D62" s="20"/>
      <c r="E62" s="31"/>
    </row>
    <row r="63" spans="1:5" ht="15" thickBot="1">
      <c r="A63" s="3" t="s">
        <v>67</v>
      </c>
      <c r="B63" s="36">
        <v>1</v>
      </c>
      <c r="C63" s="60"/>
      <c r="D63" s="20"/>
      <c r="E63" s="31"/>
    </row>
    <row r="64" spans="1:5" ht="19.5" customHeight="1" thickBot="1">
      <c r="A64" s="20" t="s">
        <v>68</v>
      </c>
      <c r="B64" s="36">
        <v>1</v>
      </c>
      <c r="C64" s="60"/>
      <c r="D64" s="20"/>
      <c r="E64" s="31"/>
    </row>
    <row r="65" spans="1:5" ht="15" thickBot="1">
      <c r="A65" s="20" t="s">
        <v>69</v>
      </c>
      <c r="B65" s="36">
        <v>1</v>
      </c>
      <c r="C65" s="60"/>
      <c r="D65" s="20"/>
      <c r="E65" s="31"/>
    </row>
    <row r="66" spans="1:5" ht="21.75" customHeight="1" thickBot="1">
      <c r="A66" s="20" t="s">
        <v>70</v>
      </c>
      <c r="B66" s="36">
        <v>1</v>
      </c>
      <c r="C66" s="59"/>
      <c r="D66" s="32"/>
      <c r="E66" s="31"/>
    </row>
    <row r="67" spans="1:5" ht="18" customHeight="1" thickBot="1">
      <c r="A67" s="20" t="s">
        <v>71</v>
      </c>
      <c r="B67" s="36">
        <v>1</v>
      </c>
      <c r="C67" s="59"/>
      <c r="D67" s="32"/>
      <c r="E67" s="31"/>
    </row>
    <row r="68" spans="1:5" ht="23.25" customHeight="1" thickBot="1">
      <c r="A68" s="20" t="s">
        <v>72</v>
      </c>
      <c r="B68" s="36">
        <v>1</v>
      </c>
      <c r="C68" s="59"/>
      <c r="D68" s="32"/>
      <c r="E68" s="31"/>
    </row>
    <row r="69" spans="1:5" ht="17.25" customHeight="1" thickBot="1">
      <c r="A69" s="20" t="s">
        <v>73</v>
      </c>
      <c r="B69" s="36">
        <v>1</v>
      </c>
      <c r="C69" s="59"/>
      <c r="D69" s="32"/>
      <c r="E69" s="31"/>
    </row>
    <row r="70" spans="1:5" ht="21.75" customHeight="1" thickBot="1">
      <c r="A70" s="20" t="s">
        <v>74</v>
      </c>
      <c r="B70" s="36">
        <v>1</v>
      </c>
      <c r="C70" s="60"/>
      <c r="D70" s="20"/>
      <c r="E70" s="31"/>
    </row>
    <row r="71" spans="1:5" ht="15" customHeight="1" thickBot="1">
      <c r="A71" s="37" t="s">
        <v>75</v>
      </c>
      <c r="B71" s="39">
        <v>1</v>
      </c>
      <c r="C71" s="58"/>
      <c r="D71" s="42"/>
      <c r="E71" s="43"/>
    </row>
    <row r="72" spans="1:5" ht="15" thickBot="1">
      <c r="A72" s="9" t="s">
        <v>76</v>
      </c>
      <c r="B72" s="14">
        <v>1</v>
      </c>
      <c r="C72" s="63"/>
      <c r="D72" s="11"/>
      <c r="E72" s="13"/>
    </row>
    <row r="73" spans="1:5" ht="27" thickBot="1">
      <c r="A73" s="9" t="s">
        <v>77</v>
      </c>
      <c r="B73" s="6">
        <v>1</v>
      </c>
      <c r="C73" s="63"/>
      <c r="D73" s="11"/>
      <c r="E73" s="13"/>
    </row>
    <row r="74" spans="1:5" ht="15" thickBot="1">
      <c r="A74" s="9" t="s">
        <v>78</v>
      </c>
      <c r="B74" s="6">
        <v>1</v>
      </c>
      <c r="C74" s="63"/>
      <c r="D74" s="11"/>
      <c r="E74" s="13"/>
    </row>
    <row r="75" spans="1:5" ht="15" thickBot="1">
      <c r="A75" s="9" t="s">
        <v>79</v>
      </c>
      <c r="B75" s="6">
        <v>1</v>
      </c>
      <c r="C75" s="63"/>
      <c r="D75" s="11"/>
      <c r="E75" s="13"/>
    </row>
    <row r="76" spans="1:5" ht="15" thickBot="1">
      <c r="A76" s="9" t="s">
        <v>80</v>
      </c>
      <c r="B76" s="6">
        <v>1</v>
      </c>
      <c r="C76" s="63"/>
      <c r="D76" s="11"/>
      <c r="E76" s="13"/>
    </row>
    <row r="77" spans="1:5" ht="15" thickBot="1">
      <c r="A77" s="9" t="s">
        <v>81</v>
      </c>
      <c r="B77" s="6">
        <v>1</v>
      </c>
      <c r="C77" s="63"/>
      <c r="D77" s="11"/>
      <c r="E77" s="13"/>
    </row>
    <row r="78" spans="1:5" ht="15" thickBot="1">
      <c r="A78" s="9" t="s">
        <v>82</v>
      </c>
      <c r="B78" s="6">
        <v>1</v>
      </c>
      <c r="C78" s="63"/>
      <c r="D78" s="11"/>
      <c r="E78" s="13"/>
    </row>
    <row r="79" spans="1:5" ht="27" thickBot="1">
      <c r="A79" s="9" t="s">
        <v>83</v>
      </c>
      <c r="B79" s="6">
        <v>1</v>
      </c>
      <c r="C79" s="63"/>
      <c r="D79" s="11"/>
      <c r="E79" s="13"/>
    </row>
    <row r="80" spans="1:5" ht="15" thickBot="1">
      <c r="A80" s="9" t="s">
        <v>84</v>
      </c>
      <c r="B80" s="6">
        <v>1</v>
      </c>
      <c r="C80" s="63"/>
      <c r="D80" s="11"/>
      <c r="E80" s="13"/>
    </row>
    <row r="81" spans="1:5" ht="15" thickBot="1">
      <c r="A81" s="9" t="s">
        <v>85</v>
      </c>
      <c r="B81" s="6">
        <v>1</v>
      </c>
      <c r="C81" s="63"/>
      <c r="D81" s="11"/>
      <c r="E81" s="13"/>
    </row>
    <row r="82" spans="1:5" ht="15" thickBot="1">
      <c r="A82" s="9" t="s">
        <v>86</v>
      </c>
      <c r="B82" s="6">
        <v>1</v>
      </c>
      <c r="C82" s="63"/>
      <c r="D82" s="11"/>
      <c r="E82" s="13"/>
    </row>
    <row r="83" spans="1:5" ht="15" thickBot="1">
      <c r="A83" s="9" t="s">
        <v>87</v>
      </c>
      <c r="B83" s="6">
        <v>1</v>
      </c>
      <c r="C83" s="63"/>
      <c r="D83" s="11"/>
      <c r="E83" s="13"/>
    </row>
    <row r="84" spans="1:5" ht="15" thickBot="1">
      <c r="A84" s="18" t="s">
        <v>88</v>
      </c>
      <c r="B84" s="6">
        <v>1</v>
      </c>
      <c r="C84" s="63"/>
      <c r="D84" s="11"/>
      <c r="E84" s="13"/>
    </row>
    <row r="85" spans="1:5" ht="15" thickBot="1">
      <c r="A85" s="18" t="s">
        <v>89</v>
      </c>
      <c r="B85" s="6">
        <v>1</v>
      </c>
      <c r="C85" s="63"/>
      <c r="D85" s="11"/>
      <c r="E85" s="13"/>
    </row>
    <row r="86" spans="1:5" ht="15" thickBot="1">
      <c r="A86" s="18" t="s">
        <v>90</v>
      </c>
      <c r="B86" s="6">
        <v>1</v>
      </c>
      <c r="C86" s="63"/>
      <c r="D86" s="16"/>
      <c r="E86" s="15"/>
    </row>
    <row r="87" spans="1:5" ht="15" thickBot="1">
      <c r="A87" s="18" t="s">
        <v>91</v>
      </c>
      <c r="B87" s="6">
        <v>1</v>
      </c>
      <c r="C87" s="64"/>
      <c r="D87" s="11"/>
      <c r="E87" s="13"/>
    </row>
    <row r="88" spans="1:5" ht="15" thickBot="1">
      <c r="A88" s="18" t="s">
        <v>92</v>
      </c>
      <c r="B88" s="6">
        <v>1</v>
      </c>
      <c r="C88" s="64"/>
      <c r="D88" s="11"/>
      <c r="E88" s="13"/>
    </row>
    <row r="89" spans="1:5" ht="15" thickBot="1">
      <c r="A89" s="18" t="s">
        <v>93</v>
      </c>
      <c r="B89" s="6">
        <v>1</v>
      </c>
      <c r="C89" s="64"/>
      <c r="D89" s="11"/>
      <c r="E89" s="13"/>
    </row>
    <row r="90" spans="1:5" ht="15" thickBot="1">
      <c r="A90" s="18" t="s">
        <v>94</v>
      </c>
      <c r="B90" s="6">
        <v>1</v>
      </c>
      <c r="C90" s="64"/>
      <c r="D90" s="11"/>
      <c r="E90" s="13"/>
    </row>
    <row r="91" spans="1:5" ht="15" thickBot="1">
      <c r="A91" s="18" t="s">
        <v>95</v>
      </c>
      <c r="B91" s="6">
        <v>1</v>
      </c>
      <c r="C91" s="64"/>
      <c r="D91" s="11"/>
      <c r="E91" s="13"/>
    </row>
    <row r="92" spans="1:5" ht="15" thickBot="1">
      <c r="A92" s="18" t="s">
        <v>96</v>
      </c>
      <c r="B92" s="6">
        <v>1</v>
      </c>
      <c r="C92" s="64"/>
      <c r="D92" s="11"/>
      <c r="E92" s="13"/>
    </row>
    <row r="93" spans="1:5" ht="15" thickBot="1">
      <c r="A93" s="18" t="s">
        <v>97</v>
      </c>
      <c r="B93" s="6">
        <v>1</v>
      </c>
      <c r="C93" s="64"/>
      <c r="D93" s="11"/>
      <c r="E93" s="13"/>
    </row>
    <row r="94" spans="1:5" ht="15" thickBot="1">
      <c r="A94" s="18" t="s">
        <v>98</v>
      </c>
      <c r="B94" s="6">
        <v>1</v>
      </c>
      <c r="C94" s="64"/>
      <c r="D94" s="11"/>
      <c r="E94" s="13"/>
    </row>
    <row r="95" spans="1:5" ht="15" thickBot="1">
      <c r="A95" s="18" t="s">
        <v>99</v>
      </c>
      <c r="B95" s="6">
        <v>1</v>
      </c>
      <c r="C95" s="64"/>
      <c r="D95" s="11"/>
      <c r="E95" s="13"/>
    </row>
    <row r="96" spans="1:5" ht="15" thickBot="1">
      <c r="A96" s="18" t="s">
        <v>100</v>
      </c>
      <c r="B96" s="6">
        <v>1</v>
      </c>
      <c r="C96" s="64"/>
      <c r="D96" s="11"/>
      <c r="E96" s="13"/>
    </row>
    <row r="97" spans="1:5" ht="27" thickBot="1">
      <c r="A97" s="18" t="s">
        <v>101</v>
      </c>
      <c r="B97" s="6">
        <v>1</v>
      </c>
      <c r="C97" s="64"/>
      <c r="D97" s="11"/>
      <c r="E97" s="13"/>
    </row>
    <row r="98" spans="1:5" ht="27" thickBot="1">
      <c r="A98" s="18" t="s">
        <v>102</v>
      </c>
      <c r="B98" s="6">
        <v>1</v>
      </c>
      <c r="C98" s="64"/>
      <c r="D98" s="11"/>
      <c r="E98" s="13"/>
    </row>
    <row r="99" spans="1:5" ht="15" thickBot="1">
      <c r="A99" s="18" t="s">
        <v>103</v>
      </c>
      <c r="B99" s="6">
        <v>1</v>
      </c>
      <c r="C99" s="64"/>
      <c r="D99" s="11"/>
      <c r="E99" s="13"/>
    </row>
    <row r="100" spans="1:5" ht="15" thickBot="1">
      <c r="A100" s="18" t="s">
        <v>104</v>
      </c>
      <c r="B100" s="6">
        <v>1</v>
      </c>
      <c r="C100" s="64"/>
      <c r="D100" s="11"/>
      <c r="E100" s="13"/>
    </row>
    <row r="101" spans="1:5" ht="27" thickBot="1">
      <c r="A101" s="18" t="s">
        <v>105</v>
      </c>
      <c r="B101" s="6">
        <v>1</v>
      </c>
      <c r="C101" s="64"/>
      <c r="D101" s="11"/>
      <c r="E101" s="13"/>
    </row>
    <row r="102" spans="1:5" ht="15" thickBot="1">
      <c r="A102" s="18" t="s">
        <v>106</v>
      </c>
      <c r="B102" s="6">
        <v>1</v>
      </c>
      <c r="C102" s="64"/>
      <c r="D102" s="11"/>
      <c r="E102" s="13"/>
    </row>
    <row r="103" spans="1:5" ht="15" thickBot="1">
      <c r="A103" s="18" t="s">
        <v>107</v>
      </c>
      <c r="B103" s="6">
        <v>1</v>
      </c>
      <c r="C103" s="64"/>
      <c r="D103" s="11"/>
      <c r="E103" s="13"/>
    </row>
    <row r="104" spans="1:5" ht="15" thickBot="1">
      <c r="A104" s="18" t="s">
        <v>108</v>
      </c>
      <c r="B104" s="6">
        <v>1</v>
      </c>
      <c r="C104" s="64"/>
      <c r="D104" s="11"/>
      <c r="E104" s="13"/>
    </row>
    <row r="105" spans="1:5" ht="15" thickBot="1">
      <c r="A105" s="18" t="s">
        <v>109</v>
      </c>
      <c r="B105" s="6">
        <v>1</v>
      </c>
      <c r="C105" s="64"/>
      <c r="D105" s="11"/>
      <c r="E105" s="13"/>
    </row>
    <row r="106" spans="1:5" ht="15" thickBot="1">
      <c r="A106" s="18" t="s">
        <v>110</v>
      </c>
      <c r="B106" s="6">
        <v>1</v>
      </c>
      <c r="C106" s="64"/>
      <c r="D106" s="11"/>
      <c r="E106" s="13"/>
    </row>
    <row r="107" spans="1:5" ht="15" thickBot="1">
      <c r="A107" s="18" t="s">
        <v>111</v>
      </c>
      <c r="B107" s="6">
        <v>1</v>
      </c>
      <c r="C107" s="64"/>
      <c r="D107" s="11"/>
      <c r="E107" s="13"/>
    </row>
    <row r="108" spans="1:5" ht="27" thickBot="1">
      <c r="A108" s="18" t="s">
        <v>112</v>
      </c>
      <c r="B108" s="6">
        <v>1</v>
      </c>
      <c r="C108" s="64"/>
      <c r="D108" s="11"/>
      <c r="E108" s="13"/>
    </row>
    <row r="109" spans="1:5" ht="27" thickBot="1">
      <c r="A109" s="18" t="s">
        <v>113</v>
      </c>
      <c r="B109" s="6">
        <v>1</v>
      </c>
      <c r="C109" s="64"/>
      <c r="D109" s="11"/>
      <c r="E109" s="13"/>
    </row>
    <row r="110" spans="1:5" ht="15" thickBot="1">
      <c r="A110" s="18" t="s">
        <v>114</v>
      </c>
      <c r="B110" s="6">
        <v>1</v>
      </c>
      <c r="C110" s="64"/>
      <c r="D110" s="11"/>
      <c r="E110" s="13"/>
    </row>
    <row r="111" spans="1:5" ht="15" thickBot="1">
      <c r="A111" s="18" t="s">
        <v>115</v>
      </c>
      <c r="B111" s="6">
        <v>1</v>
      </c>
      <c r="C111" s="64"/>
      <c r="D111" s="11"/>
      <c r="E111" s="13"/>
    </row>
    <row r="112" spans="1:5" ht="15" thickBot="1">
      <c r="A112" s="18" t="s">
        <v>116</v>
      </c>
      <c r="B112" s="6">
        <v>1</v>
      </c>
      <c r="C112" s="64"/>
      <c r="D112" s="11"/>
      <c r="E112" s="13"/>
    </row>
    <row r="113" spans="1:5" ht="15" thickBot="1">
      <c r="A113" s="18" t="s">
        <v>117</v>
      </c>
      <c r="B113" s="6">
        <v>1</v>
      </c>
      <c r="C113" s="64"/>
      <c r="D113" s="11"/>
      <c r="E113" s="13"/>
    </row>
    <row r="114" spans="1:5" ht="15" thickBot="1">
      <c r="A114" s="18" t="s">
        <v>118</v>
      </c>
      <c r="B114" s="6">
        <v>1</v>
      </c>
      <c r="C114" s="64"/>
      <c r="D114" s="11"/>
      <c r="E114" s="13"/>
    </row>
    <row r="115" spans="1:5" ht="15" thickBot="1">
      <c r="A115" s="18" t="s">
        <v>119</v>
      </c>
      <c r="B115" s="6">
        <v>1</v>
      </c>
      <c r="C115" s="64"/>
      <c r="D115" s="11"/>
      <c r="E115" s="13"/>
    </row>
    <row r="116" spans="1:5" ht="15" thickBot="1">
      <c r="A116" s="18" t="s">
        <v>120</v>
      </c>
      <c r="B116" s="6">
        <v>1</v>
      </c>
      <c r="C116" s="64"/>
      <c r="D116" s="11"/>
      <c r="E116" s="13"/>
    </row>
    <row r="117" spans="1:5" ht="15" thickBot="1">
      <c r="A117" s="18" t="s">
        <v>121</v>
      </c>
      <c r="B117" s="6">
        <v>1</v>
      </c>
      <c r="C117" s="64"/>
      <c r="D117" s="11"/>
      <c r="E117" s="13"/>
    </row>
    <row r="118" spans="1:5" ht="27" thickBot="1">
      <c r="A118" s="18" t="s">
        <v>122</v>
      </c>
      <c r="B118" s="6">
        <v>1</v>
      </c>
      <c r="C118" s="64"/>
      <c r="D118" s="11"/>
      <c r="E118" s="13"/>
    </row>
    <row r="119" spans="1:5" ht="27" thickBot="1">
      <c r="A119" s="18" t="s">
        <v>123</v>
      </c>
      <c r="B119" s="6">
        <v>1</v>
      </c>
      <c r="C119" s="64"/>
      <c r="D119" s="11"/>
      <c r="E119" s="13"/>
    </row>
    <row r="120" spans="1:5" ht="27" thickBot="1">
      <c r="A120" s="18" t="s">
        <v>124</v>
      </c>
      <c r="B120" s="6">
        <v>1</v>
      </c>
      <c r="C120" s="64"/>
      <c r="D120" s="11"/>
      <c r="E120" s="13"/>
    </row>
    <row r="121" spans="1:5" ht="27" thickBot="1">
      <c r="A121" s="18" t="s">
        <v>125</v>
      </c>
      <c r="B121" s="6">
        <v>1</v>
      </c>
      <c r="C121" s="64"/>
      <c r="D121" s="11"/>
      <c r="E121" s="13"/>
    </row>
    <row r="122" spans="1:5" ht="27" thickBot="1">
      <c r="A122" s="18" t="s">
        <v>126</v>
      </c>
      <c r="B122" s="6">
        <v>1</v>
      </c>
      <c r="C122" s="64"/>
      <c r="D122" s="11"/>
      <c r="E122" s="13"/>
    </row>
    <row r="123" spans="1:5" ht="27" thickBot="1">
      <c r="A123" s="18" t="s">
        <v>127</v>
      </c>
      <c r="B123" s="6">
        <v>1</v>
      </c>
      <c r="C123" s="64"/>
      <c r="D123" s="11"/>
      <c r="E123" s="13"/>
    </row>
    <row r="124" spans="1:5" ht="40.15" thickBot="1">
      <c r="A124" s="18" t="s">
        <v>128</v>
      </c>
      <c r="B124" s="6">
        <v>1</v>
      </c>
      <c r="C124" s="64"/>
      <c r="D124" s="11"/>
      <c r="E124" s="13"/>
    </row>
    <row r="125" spans="1:5" ht="27" thickBot="1">
      <c r="A125" s="18" t="s">
        <v>129</v>
      </c>
      <c r="B125" s="6">
        <v>1</v>
      </c>
      <c r="C125" s="64"/>
      <c r="D125" s="11"/>
      <c r="E125" s="13"/>
    </row>
    <row r="126" spans="1:5" ht="27" thickBot="1">
      <c r="A126" s="18" t="s">
        <v>130</v>
      </c>
      <c r="B126" s="6">
        <v>1</v>
      </c>
      <c r="C126" s="64"/>
      <c r="D126" s="11"/>
      <c r="E126" s="13"/>
    </row>
    <row r="127" spans="1:5" ht="15" thickBot="1">
      <c r="A127" s="18" t="s">
        <v>131</v>
      </c>
      <c r="B127" s="6">
        <v>1</v>
      </c>
      <c r="C127" s="64"/>
      <c r="D127" s="11"/>
      <c r="E127" s="13"/>
    </row>
    <row r="128" spans="1:5" ht="15" thickBot="1">
      <c r="A128" s="18" t="s">
        <v>132</v>
      </c>
      <c r="B128" s="6">
        <v>1</v>
      </c>
      <c r="C128" s="64"/>
      <c r="D128" s="11"/>
      <c r="E128" s="13"/>
    </row>
    <row r="129" spans="1:5" ht="15" thickBot="1">
      <c r="A129" s="18" t="s">
        <v>133</v>
      </c>
      <c r="B129" s="6">
        <v>1</v>
      </c>
      <c r="C129" s="64"/>
      <c r="D129" s="11"/>
      <c r="E129" s="13"/>
    </row>
    <row r="130" spans="1:5" ht="15" thickBot="1">
      <c r="A130" s="18" t="s">
        <v>134</v>
      </c>
      <c r="B130" s="6">
        <v>1</v>
      </c>
      <c r="C130" s="64"/>
      <c r="D130" s="11"/>
      <c r="E130" s="13"/>
    </row>
    <row r="131" spans="1:5" ht="40.15" thickBot="1">
      <c r="A131" s="18" t="s">
        <v>135</v>
      </c>
      <c r="B131" s="6">
        <v>1</v>
      </c>
      <c r="C131" s="64"/>
      <c r="D131" s="11"/>
      <c r="E131" s="13"/>
    </row>
    <row r="132" spans="1:5" ht="15" thickBot="1">
      <c r="A132" s="18"/>
      <c r="B132" s="6">
        <f>SUM(B29:B131)</f>
        <v>103</v>
      </c>
      <c r="C132" s="104" t="s">
        <v>136</v>
      </c>
      <c r="D132" s="11"/>
      <c r="E132" s="13"/>
    </row>
    <row r="133" spans="1:5" ht="15" thickBot="1">
      <c r="A133" s="75" t="s">
        <v>137</v>
      </c>
      <c r="B133" s="6" t="s">
        <v>138</v>
      </c>
      <c r="C133" s="17">
        <f>D133/B132</f>
        <v>0</v>
      </c>
      <c r="D133" s="30">
        <f>SUM(D29:D131)</f>
        <v>0</v>
      </c>
      <c r="E133" s="13"/>
    </row>
    <row r="134" spans="1:5" ht="15" thickBot="1">
      <c r="A134" s="98" t="s">
        <v>139</v>
      </c>
      <c r="B134" s="99"/>
      <c r="C134" s="100"/>
      <c r="D134" s="101">
        <v>15000</v>
      </c>
      <c r="E134" s="102"/>
    </row>
    <row r="135" spans="1:5" ht="15" thickBot="1">
      <c r="B135" s="6"/>
      <c r="C135" s="17"/>
      <c r="D135" s="11"/>
      <c r="E135" s="13"/>
    </row>
    <row r="136" spans="1:5" ht="15" thickBot="1">
      <c r="A136" s="55" t="s">
        <v>140</v>
      </c>
      <c r="B136" s="21"/>
      <c r="C136" s="56"/>
      <c r="D136" s="96">
        <f>SUM(D25 + D134)</f>
        <v>80200</v>
      </c>
      <c r="E136" s="26"/>
    </row>
    <row r="137" spans="1:5">
      <c r="B137" s="47"/>
      <c r="C137" s="48"/>
      <c r="D137" s="53"/>
      <c r="E137" s="49"/>
    </row>
    <row r="138" spans="1:5" ht="27.6">
      <c r="A138" s="103" t="s">
        <v>141</v>
      </c>
      <c r="B138" s="50"/>
      <c r="C138" s="49"/>
      <c r="D138" s="51"/>
      <c r="E138" s="49"/>
    </row>
    <row r="139" spans="1:5" ht="30.75">
      <c r="A139" s="19" t="s">
        <v>142</v>
      </c>
      <c r="B139" s="52"/>
      <c r="C139" s="52"/>
      <c r="D139" s="54"/>
      <c r="E139" s="52"/>
    </row>
  </sheetData>
  <mergeCells count="6">
    <mergeCell ref="A1:A2"/>
    <mergeCell ref="B1:B2"/>
    <mergeCell ref="C1:C2"/>
    <mergeCell ref="D1:D2"/>
    <mergeCell ref="C3:C6"/>
    <mergeCell ref="D3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15013166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15013166 - Laboratori analisi clinics de mostres biologiques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3104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 inici</TermName>
          <TermId xmlns="http://schemas.microsoft.com/office/infopath/2007/PartnerControls">acca40b2-55c7-42b8-b996-d5cef65cf74c</TermId>
        </TermInfo>
      </Terms>
    </g93776c333e34272ab15451ee7fa82be>
    <TMB_IDLicitacio xmlns="c8de0594-42e2-4f26-8a69-9df094374455">473865</TMB_IDLicitacio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>2025-08-28T22:00:00+00:00</TMB_OP>
    <TMB_CC xmlns="c8de0594-42e2-4f26-8a69-9df094374455">2025-09-15T22:00:00+00:00</TMB_C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15545542-E5B6-4D26-AFC6-4C7F284B31A1}"/>
</file>

<file path=customXml/itemProps2.xml><?xml version="1.0" encoding="utf-8"?>
<ds:datastoreItem xmlns:ds="http://schemas.openxmlformats.org/officeDocument/2006/customXml" ds:itemID="{1AD6F03A-FA47-43BB-9B1F-B31ACBA34087}"/>
</file>

<file path=customXml/itemProps3.xml><?xml version="1.0" encoding="utf-8"?>
<ds:datastoreItem xmlns:ds="http://schemas.openxmlformats.org/officeDocument/2006/customXml" ds:itemID="{6B24BFA7-7016-4A9A-A560-A34334AD9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Muñoz, Miquel</dc:creator>
  <cp:keywords/>
  <dc:description/>
  <cp:lastModifiedBy>Garcia Holgado, Inmaculada</cp:lastModifiedBy>
  <cp:revision/>
  <dcterms:created xsi:type="dcterms:W3CDTF">2021-02-10T10:21:34Z</dcterms:created>
  <dcterms:modified xsi:type="dcterms:W3CDTF">2025-08-27T11:35:45Z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3104;#Mod inici|acca40b2-55c7-42b8-b996-d5cef65cf74c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6" name="TMB_Plecs">
    <vt:lpwstr/>
  </property>
  <property fmtid="{D5CDD505-2E9C-101B-9397-08002B2CF9AE}" pid="17" name="TMB_IDLicitacio">
    <vt:r8>473865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2" name="h3e189544f4e4582960eb2fb36374928">
    <vt:lpwstr/>
  </property>
  <property fmtid="{D5CDD505-2E9C-101B-9397-08002B2CF9AE}" pid="27" name="TMB_Perfil">
    <vt:bool>true</vt:bool>
  </property>
  <property fmtid="{D5CDD505-2E9C-101B-9397-08002B2CF9AE}" pid="30" name="b82b7a08db3a4ab5a955c48b15659d84">
    <vt:lpwstr/>
  </property>
</Properties>
</file>