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CONTRACTACIÓ PÚBLICA\CONTRACTES_\CONTRACTES 2024\SERVEI\01040604 2024 8-Manteniment d’incendis i alarmes d’intrusió, 2 lots\"/>
    </mc:Choice>
  </mc:AlternateContent>
  <bookViews>
    <workbookView xWindow="-108" yWindow="-108" windowWidth="23256" windowHeight="12456"/>
  </bookViews>
  <sheets>
    <sheet name="Oferta licitadora Lot 2" sheetId="1" r:id="rId1"/>
    <sheet name="Preus P2+P3" sheetId="20" r:id="rId2"/>
    <sheet name="Hoja3" sheetId="18" r:id="rId3"/>
    <sheet name="Hoja4" sheetId="4" r:id="rId4"/>
    <sheet name="Hoja5" sheetId="5" r:id="rId5"/>
    <sheet name="Hoja6" sheetId="6" r:id="rId6"/>
    <sheet name="Hoja7" sheetId="7" r:id="rId7"/>
    <sheet name="Hoja8" sheetId="8" r:id="rId8"/>
    <sheet name="Hoja9" sheetId="9" r:id="rId9"/>
    <sheet name="Hoja10" sheetId="10" r:id="rId10"/>
    <sheet name="Hoja11" sheetId="11" r:id="rId11"/>
    <sheet name="Hoja12" sheetId="12" r:id="rId12"/>
    <sheet name="Hoja13" sheetId="13" r:id="rId13"/>
    <sheet name="Hoja14" sheetId="14" r:id="rId14"/>
    <sheet name="Hoja15" sheetId="15" r:id="rId15"/>
    <sheet name="Hoja16"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20" l="1"/>
  <c r="D76" i="20" s="1"/>
  <c r="C97" i="20"/>
  <c r="D81" i="20" s="1"/>
  <c r="C95" i="20"/>
  <c r="D71" i="20" s="1"/>
  <c r="C94" i="20"/>
  <c r="C93" i="20"/>
  <c r="D46" i="1"/>
  <c r="E45" i="1"/>
  <c r="E44" i="1"/>
  <c r="E59" i="1"/>
  <c r="H23" i="1"/>
  <c r="E23" i="1"/>
  <c r="D25" i="20" l="1"/>
  <c r="D29" i="20"/>
  <c r="D33" i="20"/>
  <c r="D37" i="20"/>
  <c r="D41" i="20"/>
  <c r="D45" i="20"/>
  <c r="D49" i="20"/>
  <c r="D53" i="20"/>
  <c r="D57" i="20"/>
  <c r="D61" i="20"/>
  <c r="D65" i="20"/>
  <c r="D31" i="20"/>
  <c r="D39" i="20"/>
  <c r="D47" i="20"/>
  <c r="D55" i="20"/>
  <c r="D63" i="20"/>
  <c r="D24" i="20"/>
  <c r="D28" i="20"/>
  <c r="D40" i="20"/>
  <c r="D48" i="20"/>
  <c r="D52" i="20"/>
  <c r="D60" i="20"/>
  <c r="D26" i="20"/>
  <c r="D30" i="20"/>
  <c r="D34" i="20"/>
  <c r="D38" i="20"/>
  <c r="D42" i="20"/>
  <c r="D46" i="20"/>
  <c r="D50" i="20"/>
  <c r="D54" i="20"/>
  <c r="D58" i="20"/>
  <c r="D62" i="20"/>
  <c r="D66" i="20"/>
  <c r="D27" i="20"/>
  <c r="D35" i="20"/>
  <c r="D43" i="20"/>
  <c r="D51" i="20"/>
  <c r="D59" i="20"/>
  <c r="D32" i="20"/>
  <c r="D36" i="20"/>
  <c r="D44" i="20"/>
  <c r="D56" i="20"/>
  <c r="D64" i="20"/>
  <c r="D10" i="20"/>
  <c r="D14" i="20"/>
  <c r="D18" i="20"/>
  <c r="D16" i="20"/>
  <c r="D9" i="20"/>
  <c r="D17" i="20"/>
  <c r="D11" i="20"/>
  <c r="D15" i="20"/>
  <c r="D19" i="20"/>
  <c r="D12" i="20"/>
  <c r="D8" i="20"/>
  <c r="D13" i="20"/>
  <c r="E46" i="1"/>
  <c r="E48" i="1" s="1"/>
  <c r="H75" i="1"/>
  <c r="D87" i="20" s="1"/>
  <c r="H74" i="1"/>
  <c r="D86" i="20" s="1"/>
  <c r="F76" i="1"/>
  <c r="G75" i="1"/>
  <c r="G74" i="1"/>
  <c r="H22" i="1"/>
  <c r="E22" i="1"/>
  <c r="E60" i="1"/>
  <c r="D62" i="1"/>
  <c r="E61" i="1"/>
  <c r="G76" i="1" l="1"/>
  <c r="G78" i="1" s="1"/>
  <c r="E62" i="1"/>
  <c r="E64" i="1" s="1"/>
  <c r="H25" i="1"/>
  <c r="C30" i="1" s="1"/>
  <c r="D30" i="1" s="1"/>
  <c r="E30" i="1" s="1"/>
  <c r="E25" i="1"/>
</calcChain>
</file>

<file path=xl/sharedStrings.xml><?xml version="1.0" encoding="utf-8"?>
<sst xmlns="http://schemas.openxmlformats.org/spreadsheetml/2006/main" count="227" uniqueCount="205">
  <si>
    <t>BAIXA PROPOSADA B</t>
  </si>
  <si>
    <t>Preu  € / h  licitació</t>
  </si>
  <si>
    <t>ponderació P</t>
  </si>
  <si>
    <r>
      <t xml:space="preserve">Indicar preus </t>
    </r>
    <r>
      <rPr>
        <b/>
        <sz val="9"/>
        <color indexed="10"/>
        <rFont val="Calibri"/>
        <family val="2"/>
      </rPr>
      <t>↑</t>
    </r>
  </si>
  <si>
    <t xml:space="preserve">Import 21% IVA </t>
  </si>
  <si>
    <r>
      <t xml:space="preserve">i aniran canviant els quadres de color   </t>
    </r>
    <r>
      <rPr>
        <b/>
        <sz val="9"/>
        <rFont val="Calibri"/>
        <family val="2"/>
      </rPr>
      <t>→</t>
    </r>
  </si>
  <si>
    <t>OFERTA DE LA LICITADORA PELS 2 ANYS DE CONTRACTE</t>
  </si>
  <si>
    <t>total B·P</t>
  </si>
  <si>
    <t>PREUS UNITARIS ANUALS DELS COMPONENTS DE LA PRESTACIÓ P1  (sense IVA)</t>
  </si>
  <si>
    <t>PRESTACIÓ P1.  MANTENIMENT  PREVENTIU</t>
  </si>
  <si>
    <t>PREU UNITARIS DE LA MÀ D'OBRA EN LES PRESTACIONS P2 I P3  (sense IVA)</t>
  </si>
  <si>
    <t xml:space="preserve"> Preu hora efectiva manteniment P2 i P3 encarregat / oficial 1a especialista en horari laboral  *</t>
  </si>
  <si>
    <t xml:space="preserve"> Preu hora efectiva manteniment P2 i P3 oficial 2a / ajudant en horari laboral   *</t>
  </si>
  <si>
    <t xml:space="preserve">  COST ANUAL PRESTACIÓ P1 MANTENIMENT PREVENTIU  (sense IVA)</t>
  </si>
  <si>
    <t>P1</t>
  </si>
  <si>
    <t>P2</t>
  </si>
  <si>
    <r>
      <t xml:space="preserve">Proposta licitadora pels 2 anys prestació P1 (a partir dels preus unitaris proposats per la licitadora)  </t>
    </r>
    <r>
      <rPr>
        <b/>
        <sz val="9"/>
        <rFont val="Calibri"/>
        <family val="2"/>
      </rPr>
      <t>→</t>
    </r>
  </si>
  <si>
    <t xml:space="preserve"> MODEL EXCEL A EMPLENAR I LLIURAR PER CADA LICITADORA, PER A LA JUSTIFICACIÓ DE LA SEVA OFERTA ECONÒMICA EN ELS CRITERIS D'ADJUDICACIÓ AUTOMÀTICS (SOBRE C)</t>
  </si>
  <si>
    <t>Els preus unitaris proposats no podran superar els preus màxims de licitació</t>
  </si>
  <si>
    <t>unitats (ut)</t>
  </si>
  <si>
    <t>preu licitació (€/ut)</t>
  </si>
  <si>
    <t>cost anual licitació (€)</t>
  </si>
  <si>
    <r>
      <t xml:space="preserve">Cada licitadora només ha d'indicar les seves propostes de preus i baixes en els requadres de color  </t>
    </r>
    <r>
      <rPr>
        <b/>
        <sz val="9"/>
        <rFont val="Calibri"/>
        <family val="2"/>
      </rPr>
      <t>→</t>
    </r>
  </si>
  <si>
    <t>preu proposat (€/ut)</t>
  </si>
  <si>
    <t>cost anual proposat (€)</t>
  </si>
  <si>
    <t>Cost anual proposat P1</t>
  </si>
  <si>
    <r>
      <t xml:space="preserve">Criteri 1 automàtic </t>
    </r>
    <r>
      <rPr>
        <b/>
        <sz val="9"/>
        <color indexed="10"/>
        <rFont val="Calibri"/>
        <family val="2"/>
      </rPr>
      <t>↑</t>
    </r>
  </si>
  <si>
    <t>2 anys (IVA inclòs)</t>
  </si>
  <si>
    <t>2 anys (IVA exclòs)</t>
  </si>
  <si>
    <t>PRESTACIONS P2 I P3.  MANTENIMENT CORRECTIU  I  MANTENIMENT MODIFICATIU</t>
  </si>
  <si>
    <r>
      <t xml:space="preserve">Indicar baixes </t>
    </r>
    <r>
      <rPr>
        <b/>
        <sz val="9"/>
        <color indexed="10"/>
        <rFont val="Calibri"/>
        <family val="2"/>
      </rPr>
      <t>↑</t>
    </r>
  </si>
  <si>
    <t>Les baixes proposades contemplaran les tasques i condicions que s'assenyalen en el PPTP, més aquelles que hagi proposat la licitadora en la seva proposta tècnica</t>
  </si>
  <si>
    <t>A continuació les licitadores proposaran el seu preu anual per l'execució de les tasques de la prestació P1 manteniment preventiu</t>
  </si>
  <si>
    <t>El preu anual proposat per la licitadora, no podrà superar el preu anual màxim de licitació</t>
  </si>
  <si>
    <t>El preu anual proposat inclourà la totalitat de les despeses de les actuacions de la P1, costos directes i indirectes, i únicament s'exclou l'impost de l'IVA</t>
  </si>
  <si>
    <t>El preu anual proposat contemplarà les tasques i condicions que s'assenyalen en el PPTP, més aquelles que hagi proposat la licitadora en la seva proposta tècnica</t>
  </si>
  <si>
    <t>L'import del preu anual que proposi la licitadora en el criteri 1 dels criteris avaluables de manera automàtica, ha de coincidir amb l'import del preu anual obtingut en aquest model</t>
  </si>
  <si>
    <r>
      <t xml:space="preserve">Criteri 2 automàtic  </t>
    </r>
    <r>
      <rPr>
        <b/>
        <sz val="9"/>
        <color indexed="10"/>
        <rFont val="Calibri"/>
        <family val="2"/>
      </rPr>
      <t xml:space="preserve">↑ </t>
    </r>
  </si>
  <si>
    <t>A continuació les licitadores proposaran les baixes a aplicar per les unitats de mà d'obra a executar de les prestacions P2 i P3, manteniments correctiu i modificatiu</t>
  </si>
  <si>
    <t>Els preus unitaris proposats inclouran la totalitat de les despeses de la mà d'obra, part proporcional de mitjans, costos indirectes, i únicament s'exclou l'impost de l'IVA</t>
  </si>
  <si>
    <t>A partir de les baixes proposades segons la categoria professional, s'obtindran els preus a aplicar en la mà d'obra necessària, als quals se sumarà els equips i materials</t>
  </si>
  <si>
    <r>
      <t>La baixa mitjana ponderada B</t>
    </r>
    <r>
      <rPr>
        <vertAlign val="subscript"/>
        <sz val="9"/>
        <rFont val="Arial"/>
        <family val="2"/>
      </rPr>
      <t>P</t>
    </r>
    <r>
      <rPr>
        <sz val="9"/>
        <rFont val="Arial"/>
        <family val="2"/>
      </rPr>
      <t xml:space="preserve"> que proposi la licitadora en el criteri 3 dels criteris avaluables de manera automàtica, ha de coincidir amb la baixa B</t>
    </r>
    <r>
      <rPr>
        <vertAlign val="subscript"/>
        <sz val="9"/>
        <rFont val="Arial"/>
        <family val="2"/>
      </rPr>
      <t>P</t>
    </r>
    <r>
      <rPr>
        <sz val="9"/>
        <rFont val="Arial"/>
        <family val="2"/>
      </rPr>
      <t xml:space="preserve"> obtinguda en aquest model</t>
    </r>
  </si>
  <si>
    <r>
      <t>BAIXA MITJANA PONDERADA MÀ D'OBRA PRESTACIONS P2 I P3  (( BP</t>
    </r>
    <r>
      <rPr>
        <vertAlign val="subscript"/>
        <sz val="9"/>
        <rFont val="Arial"/>
        <family val="2"/>
      </rPr>
      <t>1</t>
    </r>
    <r>
      <rPr>
        <sz val="9"/>
        <rFont val="Arial"/>
        <family val="2"/>
      </rPr>
      <t xml:space="preserve"> + BP</t>
    </r>
    <r>
      <rPr>
        <vertAlign val="subscript"/>
        <sz val="9"/>
        <rFont val="Arial"/>
        <family val="2"/>
      </rPr>
      <t>2</t>
    </r>
    <r>
      <rPr>
        <sz val="9"/>
        <rFont val="Arial"/>
        <family val="2"/>
      </rPr>
      <t xml:space="preserve"> ) / 100)  =   </t>
    </r>
  </si>
  <si>
    <r>
      <t xml:space="preserve">Criteri 3 automàtic  </t>
    </r>
    <r>
      <rPr>
        <b/>
        <sz val="9"/>
        <color indexed="10"/>
        <rFont val="Calibri"/>
        <family val="2"/>
      </rPr>
      <t xml:space="preserve">↑ </t>
    </r>
  </si>
  <si>
    <t>Preu  € / h  proposat</t>
  </si>
  <si>
    <t>Preu anual manteniment P1 sistema intrusió tipus A (fins a 20 sensors o detectors)</t>
  </si>
  <si>
    <t>Preu anual manteniment P1 sistema intrusió tipus B (més de 20 sensors o detectors)</t>
  </si>
  <si>
    <t xml:space="preserve"> SERVEI DE MANTENIMENT DE LES INSTAL·LACIONS DE SEGURETAT DELS EDIFICIS I EQUIPAMENTS MUNICIPALS QUE DEPENEN DE L'AJUNTAMENT DE SANT PERE DE RIBES</t>
  </si>
  <si>
    <t>Codi</t>
  </si>
  <si>
    <t>Preu màxim</t>
  </si>
  <si>
    <t>Preu proposat</t>
  </si>
  <si>
    <t>(IVA no inclòs)</t>
  </si>
  <si>
    <t>1.1</t>
  </si>
  <si>
    <t>1.2</t>
  </si>
  <si>
    <t>1.3</t>
  </si>
  <si>
    <t>1.4</t>
  </si>
  <si>
    <t>1.5</t>
  </si>
  <si>
    <t>1.6</t>
  </si>
  <si>
    <t>1.7</t>
  </si>
  <si>
    <t>1.8</t>
  </si>
  <si>
    <t>1.9</t>
  </si>
  <si>
    <t>1.10</t>
  </si>
  <si>
    <t>1.11</t>
  </si>
  <si>
    <t>1.12</t>
  </si>
  <si>
    <t xml:space="preserve"> </t>
  </si>
  <si>
    <t>2.1</t>
  </si>
  <si>
    <t>Central de detecció d’incendis convencional de 4 zones, ampliables a 20 mínim, amb possibilitat d’exclusió de zones, amb funció test i funció prova detectors amb rearmat automàtic, amb dues sortides de sirenes supervisades. Sortida d’alarma individual per zona i sortides per relé d’alarma general i d’averia. Homologada EN-54. Pantalla gràfica retroil·luminada per gestió del sistema. Suporta fins a 30 polsadors/detectors per zona. Port RS485 incorporat. Tecles funcionals. Capacitat per dues bateries de 12 V 7 Ah. Marca Kilsen, Guardal Smartline o equivalent.</t>
  </si>
  <si>
    <t>2.2</t>
  </si>
  <si>
    <t>Central de detecció d'incendis idem anterior ampliable fins a 40 zones mínim.</t>
  </si>
  <si>
    <t>2.3</t>
  </si>
  <si>
    <t>Central de deteccio d’incendis analógica de 1 llaç no ampliable. Capacitat: 250 dispositius. 64 zones. Amb dues sortides supervisades per sirenes. LCD gràfic, ports USB i rs232. Homologada EN-54.  Tecles funcionals. Marca Kilsen, Guardal Smartline o equivalent.</t>
  </si>
  <si>
    <t>2.4</t>
  </si>
  <si>
    <t>Central de deteccio d’incendis analógica de 2 llaços ampliable a 4. Capacitat: 500 dispositius. 128 zones. Amb 4 sortides supervisades per sirenes. LCD gràfic, ports USB i rs232. Homologada EN-54. Tecles funcionals. Marca Kilsen, Guardal Smartline o equivalent.</t>
  </si>
  <si>
    <t>2.5</t>
  </si>
  <si>
    <t>Mòdul expansor de 8 zones direccionables (16 amb la funció de doblegat de zones ZTA). Determinació de diferents velocitats d’entrada per a cada zona. 1 sortida PGM. Inclòs caixa metàl·lica. Grau 2.</t>
  </si>
  <si>
    <t>2.6</t>
  </si>
  <si>
    <t>Transmissor IP bidireccional per control del panell d’alarma a distància i notificacions per correu electrònic, compatible amb telèfons intel·ligents. Certificat Grau 3 segons EN50131 y ATS5 segons EN50136.</t>
  </si>
  <si>
    <t>2.7</t>
  </si>
  <si>
    <t>Teclat LCD amb indicador d’alarma de zona. Programació del control remot de l’usuari final simplificada. Assignable a una o més particions. Avisos independents per zones.</t>
  </si>
  <si>
    <t>2.8</t>
  </si>
  <si>
    <t>Teclat alfanumèric amb dues línies de 16 caracters cadascuna, amb tecles retroil·luminades. Compliment Grau 2.</t>
  </si>
  <si>
    <t>2.9</t>
  </si>
  <si>
    <t>Ml de conductor blindat i apantallat, de 8x0,22 mm2, col·locat en tub.</t>
  </si>
  <si>
    <t>2.10</t>
  </si>
  <si>
    <t>Ml de conductor blindat i apantallat, de 2x0,75 mm2 + 6x0,22 mm2, col·locat en tub.</t>
  </si>
  <si>
    <t>2.11</t>
  </si>
  <si>
    <t>Ml de conductor apantallat segurflex 2x0,75 mm2 + 4x0,22 mm2.</t>
  </si>
  <si>
    <t>2.12</t>
  </si>
  <si>
    <t>Ml de conductor apantallat segurflex 2x0,75 mm2 + 4x0,22 mm2, col·locat en tub.</t>
  </si>
  <si>
    <t>2.13</t>
  </si>
  <si>
    <t>Ml de conductor blindat i apantallat, no propagador de la flama, lliure d’halògens, baixa emissió de fums i baixa corrosivitat, de color vermell, de 2x1,5 mm i col·locat en tub.</t>
  </si>
  <si>
    <t>2.14</t>
  </si>
  <si>
    <t>Ml de tub flexible corrugat de plàstic sense halògens , de 16 mm de diàmetre nominal, aïllat i no propagador de la flama, de baixa emissió de fums i sense emissió de gasos tòxics ni corrosius, resistència a l’impacte de 2 J, resistència a compressió de 320 N i una rigidesa dielèctrica de 2000 V, muntat sobre sostremort.</t>
  </si>
  <si>
    <t>2.15</t>
  </si>
  <si>
    <t>Detector de fums òtic per a instal·lació contra incendis convencional, segons norma UNE-EN-54-7, amb base d’encastar.</t>
  </si>
  <si>
    <t>2.16</t>
  </si>
  <si>
    <t>Detector tèrmic de calor convencional amb base, segons UNE-EN-54.</t>
  </si>
  <si>
    <t>2.17</t>
  </si>
  <si>
    <t>Detector òptic de fum analògic amb base, segons UNE-EN-54.</t>
  </si>
  <si>
    <t>2.18</t>
  </si>
  <si>
    <t>Detector tèrmic de calor analògic amb base segons UNE-EN-54.</t>
  </si>
  <si>
    <t>2.19</t>
  </si>
  <si>
    <t>Polsador rearmable d’alarma d’incendi, amb clau de prova, per sistemes convencionaLs. Encapsulat estanc amb grau de protecció IP67. Muntatge de superfície. Color vermell. Temperatura de funcionament entre -20ºC i 65 ºC. Dimensions 89x88x58 mm. Certificat CPD. Inclou tapa basculant. Segons UNE-EN-54.</t>
  </si>
  <si>
    <t>2.20</t>
  </si>
  <si>
    <t>Polsador de foc analògic amb tapa basculant, segons UNE-EN-54.</t>
  </si>
  <si>
    <t>2.21</t>
  </si>
  <si>
    <t>2.22</t>
  </si>
  <si>
    <t>Bateria idem anterior 12Vcc / 2,3 A.</t>
  </si>
  <si>
    <t>2.23</t>
  </si>
  <si>
    <t>Bateria idem anterior 12Vcc / 7,2 A.</t>
  </si>
  <si>
    <t>2.24</t>
  </si>
  <si>
    <t>Bateria idem anterior 12Vcc / 18,0 A.</t>
  </si>
  <si>
    <t>2.25</t>
  </si>
  <si>
    <t>Font alimentació de 12V 2 Ah commutada Grau 3, en caixa amb capacitat de 2 bateries de 7 Ah.</t>
  </si>
  <si>
    <t>2.26</t>
  </si>
  <si>
    <t>Font alimentació idem anterior 12V 4 Ah</t>
  </si>
  <si>
    <t>2.27</t>
  </si>
  <si>
    <t>Font alimentació 24V 3Ah amb caixa</t>
  </si>
  <si>
    <t>2.28</t>
  </si>
  <si>
    <t>Font alimentació 24V 5Ah amb caixa</t>
  </si>
  <si>
    <t>2.29</t>
  </si>
  <si>
    <t>Sirena de alarma incendis de policarbonat de 24 Vcc per interior/exterior, amb làmpada flash il·luminació. 32 tons. Potencia acústica 85 a 97 dB. IP21. Certificats CE i CPR (EN54).</t>
  </si>
  <si>
    <t>2.30</t>
  </si>
  <si>
    <t>Sirena analògica incendis, direccionable per connexió directa a llaç de detecció. Alimentada del llaç. Potència acústica max. 86 dB. Certificats CE i CPR (EN54).</t>
  </si>
  <si>
    <t>2.31</t>
  </si>
  <si>
    <t>Sirena interior baix consum multitons 24 V</t>
  </si>
  <si>
    <t>2.32</t>
  </si>
  <si>
    <t>Llumenera d'emergència</t>
  </si>
  <si>
    <t>3.1</t>
  </si>
  <si>
    <t>4.1</t>
  </si>
  <si>
    <t>5.1</t>
  </si>
  <si>
    <t>6.1</t>
  </si>
  <si>
    <t>6.2</t>
  </si>
  <si>
    <t xml:space="preserve"> 5. Subministrament altres elements no especificats (PVP tarifes)</t>
  </si>
  <si>
    <t xml:space="preserve"> Els treballs inclouran la totalitat de costos directes, despeses i part proporcional de mitjans necessaris, costos indirectes, i únicament s'exclou l'impost de l'IVA</t>
  </si>
  <si>
    <t xml:space="preserve"> A partir de les baixes proposades segons la tipologia de les instal·lacions, s'obtindran els percentatges a aplicar en subministraments d'elements, als quals se sumarà la mà d'obra</t>
  </si>
  <si>
    <t xml:space="preserve"> Les baixes proposades contemplaran les tasques i condicions que s'assenyalen en el PPTP, més aquelles que hagi proposat la licitadora en la seva proposta tècnica</t>
  </si>
  <si>
    <r>
      <t xml:space="preserve"> La baixa mitjana ponderada B</t>
    </r>
    <r>
      <rPr>
        <vertAlign val="subscript"/>
        <sz val="9"/>
        <rFont val="Arial"/>
        <family val="2"/>
      </rPr>
      <t>P</t>
    </r>
    <r>
      <rPr>
        <sz val="9"/>
        <rFont val="Arial"/>
        <family val="2"/>
      </rPr>
      <t xml:space="preserve"> que proposi la licitadora en el criteri 2 dels criteris avaluables de manera automàtica, ha de coincidir amb la baixa B</t>
    </r>
    <r>
      <rPr>
        <vertAlign val="subscript"/>
        <sz val="9"/>
        <rFont val="Arial"/>
        <family val="2"/>
      </rPr>
      <t>P</t>
    </r>
    <r>
      <rPr>
        <sz val="9"/>
        <rFont val="Arial"/>
        <family val="2"/>
      </rPr>
      <t xml:space="preserve"> obtinguda en aquest model</t>
    </r>
  </si>
  <si>
    <t xml:space="preserve"> A continuació les licitadores proposaran les baixes a aplicar pels treballs a executar en les prestacions P2 i P3, manteniments correctiu i modificatiu</t>
  </si>
  <si>
    <r>
      <t>BAIXA MITJANA PONDERADA ACTUACIONS PRESTACIONS P2 I P3    ( ( BP</t>
    </r>
    <r>
      <rPr>
        <vertAlign val="subscript"/>
        <sz val="9"/>
        <rFont val="Arial"/>
        <family val="2"/>
      </rPr>
      <t xml:space="preserve">1 </t>
    </r>
    <r>
      <rPr>
        <sz val="9"/>
        <rFont val="Arial"/>
        <family val="2"/>
      </rPr>
      <t>+ BP</t>
    </r>
    <r>
      <rPr>
        <vertAlign val="subscript"/>
        <sz val="9"/>
        <rFont val="Arial"/>
        <family val="2"/>
      </rPr>
      <t>2</t>
    </r>
    <r>
      <rPr>
        <sz val="9"/>
        <rFont val="Arial"/>
        <family val="2"/>
      </rPr>
      <t xml:space="preserve"> ) / 100 )   =   </t>
    </r>
  </si>
  <si>
    <t>SUBMINISTRAMENTS D'EQUIPS I MATERIALS EN LES PRESTACIONS P2 I P3</t>
  </si>
  <si>
    <t xml:space="preserve"> Els preus de les actuacions inclouen la totalitat de mitjans i despeses necessàries per efectuar correctament els treballs</t>
  </si>
  <si>
    <t>PREUS UNITARIS DE LES ACTUACIONS A EXECUTAR EN LES PRESTACIONS P2 I P3</t>
  </si>
  <si>
    <t xml:space="preserve"> Els treballs de les prestacions P2 i P3 podran ser a partir de les actuacions, o a partir de mà d'obra i elements, segons les instruccions de la responsable municipal</t>
  </si>
  <si>
    <t xml:space="preserve"> Els preus del subministrament d'elements s'obtindran aplicant la baixa corresponent al preu PVP de tarifes o preus de referència, segons instruccions de la responsable municipal</t>
  </si>
  <si>
    <t>* En les inspeccions inicials de les avaries i les incidències de la prestació P2, s'inclou desplaçament i hora efectiva d'inspecció, total 1'5 hores</t>
  </si>
  <si>
    <t>* Pels treballs que siguin necessaris en horari nocturn (22.00 a 6.00h) i en diumenges i festius, s'incrementarà el preu de mà d'obra d'horari laboral en un 25%</t>
  </si>
  <si>
    <t>UT Percentatge en % del preu per al subministrament de nous elements de protecció i extinció d'incendis, a partir de la baixa proposada en % respecte els preus de tarifes de les marques i models proposats, quan se sumi mà d'obra.</t>
  </si>
  <si>
    <t>UT Percentatge en % del preu per al subministrament de nous elements de sistemes de detecció d'incendis, a partir de la baixa proposada en % respecte els preus de tarifes de les marques i models proposats, quan se sumi mà d'obra.</t>
  </si>
  <si>
    <t>UT Percentatge en % del preu per al subministrament de la resta d'elements, equips, productes i materials, a partir de la baixa proposada en % respecte els preus de tarifes de les marques i models proposats, quan se sumi mà d'obra.</t>
  </si>
  <si>
    <r>
      <t xml:space="preserve">Criteri 4 automàtic  </t>
    </r>
    <r>
      <rPr>
        <b/>
        <sz val="9"/>
        <color indexed="10"/>
        <rFont val="Calibri"/>
        <family val="2"/>
      </rPr>
      <t xml:space="preserve">↑ </t>
    </r>
  </si>
  <si>
    <t xml:space="preserve"> LOT 2. SISTEMES DE SEGURETAT I ALARMES D'INTRUSIÓ</t>
  </si>
  <si>
    <t>PROPOSTA PREUS UNITARIS MANTENIMENT CORRECTIU P2 I MODIFICATIU P3 SISTEMES DE SEGURETAT I ALARMES D'INTRUSIÓ DE SANT PERE DE RIBES</t>
  </si>
  <si>
    <t>Descripció preus unitaris SISTEMES SEGURETAT I ALARMES INTRUSIÓ P2 + P3</t>
  </si>
  <si>
    <t>Central d’intrusió de 8 zones, ampliable a 40 zones mínim, amb doble alimentació, bus de comunicació de 4 fils, i teclat LCD amb indicador d'alarma de zona, programació de control remot, assignable a una o més particions, avís independent per zona. Funcions d’autoanàlisi automàtic amb indicador d’alimentació, de zona, d’avaria, de connexió de zona i de prova d’alarma. Grau 3 segons EN 50131. Marca Paradox, Galaxy o equivalent.</t>
  </si>
  <si>
    <t>Central d‘intrusió de 12 zones, ampliable a 20 zones mínim i 3 particions, amb doble alimentació, bus de comunicació de 4 fils, i teclat LCD amb indicador d'alarma de zona, programació de control remot, assignable a una o més particions, avís independent per zona. Funcions d’autoanàlisi automàtic amb indicador d’alimentació, de zona, d’avaria, de connexió de zona i de prova d’alarma. Grau 2 segons EN 50131. Marca Paradox, Galaxy o equivalent.</t>
  </si>
  <si>
    <t>Central d'intrusió idem anterior de 12 zones, ampliable fins a 40 mínim i 4 particions.</t>
  </si>
  <si>
    <t>Central d'intrusió idem anterior de 12 zones, ampliable fins 80 mínim i 8 particions.</t>
  </si>
  <si>
    <t>Detectors de moviment per infraroig passiu (PIR) i microones amb processament avançat de senyals. Cobertura de 12 x 12 mts. Compensació dinàmica de temperatura. Grau 2.</t>
  </si>
  <si>
    <t>Detector volumètric amb tecnologia dual, microones i infraroig, d’abast 12 m x 12 m. Certificat EN20131 Grau 2.</t>
  </si>
  <si>
    <t>Detector volumètric idem anterior, immune animals.</t>
  </si>
  <si>
    <t>Detector volumètric amb tecnologia dual, microones i infraroig, d’abast 18 m x 25 m. Certificat EN20131 Grau 2.</t>
  </si>
  <si>
    <t>Detector dual antimasking abast ajustable 7,5x10 o 10x25 m. Certificat EN20131 Grau 2.</t>
  </si>
  <si>
    <t>Detector dual de sostre 20 m. Certificat EN20131 Grau 2.</t>
  </si>
  <si>
    <t>Contacte magnètic de superfície M/P metàl·lic. Certificat EN20131 Grau 2.</t>
  </si>
  <si>
    <t>Contacte magnètic de superfície G/P plàstic. Certificat EN20131 Grau 2.</t>
  </si>
  <si>
    <t>Detector de trencament de vidre, instal·lació en superfície. Cobertura 360º 8,5 m. Tecnologia 3x3 que analitza 3 rangs de freqüència (baixa, mitja i alta) i tres paràmetres diferents (amplitud, duració de senyal i soroll ambiental). Ajustament automàtic de sensibilitat.</t>
  </si>
  <si>
    <t>Detector de vibració contra cops intel·ligent micropocessat. Processament digital del senyal, capaç de discriminar les senyals rebudes en funció de la seva freqüència. Mètode de calibració integrat, amb led tricolor per a calibració precisa i potenciòmetre d’ajustament de dos graus.</t>
  </si>
  <si>
    <t>Contacte magnètic d’alta potència metl·lic per muntar superficialment. Certificat EN20131 Grau 2.</t>
  </si>
  <si>
    <t>Contacte magnètic idem anterior de mitjana potència.</t>
  </si>
  <si>
    <t>Polsador d’atracament, muntat en caixa d’ABS. Contacte NC</t>
  </si>
  <si>
    <t xml:space="preserve">Bateria 12Vcc / 1,2 A recarregable, sense manteniment, visa útil duradora, com a font d’alimentació alternativa. </t>
  </si>
  <si>
    <t>Sirena exterior intrusió, amb potència altaveu seleccionable (85-108dB). Bateria Ni-Cad. Bitonal. Protecció anti-sabotatge frontal i de paret. LEDs amb alta visibilitat. Instal·lació horitzontal o vertical. Temporitzador de sirena programable per cicles. Espai per bateria.</t>
  </si>
  <si>
    <t>Sirena interior intrusió d’un to. Certificat EN20131 Grau 2.</t>
  </si>
  <si>
    <t>Sirena interior intrusió de 2 tons amb flash. Plàstic ABS. Alimentació a 12 Vcc (possibilitat de autoalimentació). Potència acústica de 94 a 106 dB. IP21. Grau 2.</t>
  </si>
  <si>
    <t>Gravador CCTV</t>
  </si>
  <si>
    <t>Càmera bullet domo CTTV</t>
  </si>
  <si>
    <t>Disc dur per càmera de seguretat CTTV capacitat 1 Tb</t>
  </si>
  <si>
    <t xml:space="preserve"> 1. CENTRALS D'ALARMA</t>
  </si>
  <si>
    <t xml:space="preserve"> 2. SISTEMES DE SEGURETAT I INTRUSIÓ</t>
  </si>
  <si>
    <t>2.33</t>
  </si>
  <si>
    <t>2.34</t>
  </si>
  <si>
    <t>2.35</t>
  </si>
  <si>
    <t>2.36</t>
  </si>
  <si>
    <t>2.37</t>
  </si>
  <si>
    <t>2.38</t>
  </si>
  <si>
    <t>2.39</t>
  </si>
  <si>
    <t>2.40</t>
  </si>
  <si>
    <t>2.41</t>
  </si>
  <si>
    <t>2.42</t>
  </si>
  <si>
    <t>2.43</t>
  </si>
  <si>
    <t xml:space="preserve"> 3. SUBMINISTRAMENT DE CENTRALS D'ALARMA</t>
  </si>
  <si>
    <t xml:space="preserve"> 4. SUBMINISTRAMENT ELEMENTS SISTEMES SEGURETAT I ALARMES D'INTRUSIÓ</t>
  </si>
  <si>
    <t xml:space="preserve"> 5. SUBMINISTRAMENT ALTRES ELEMENTS NO ESPECIFICATS</t>
  </si>
  <si>
    <t xml:space="preserve"> 6. MÀ D'OBRA</t>
  </si>
  <si>
    <t xml:space="preserve"> 1. Preus actuacions centrals d'alarma</t>
  </si>
  <si>
    <t xml:space="preserve"> 2. Preus actuacions sistemes de seguretat i intrusió</t>
  </si>
  <si>
    <t xml:space="preserve"> 3. Subministrament elements centrals d'alarma (PVP tarifes)</t>
  </si>
  <si>
    <t xml:space="preserve"> 4. Subministrament elements sistemes de seguretat i intrusió (PVP tarifes)</t>
  </si>
  <si>
    <r>
      <t>BAIXA MITJANA PONDERADA SUBMINISTRAMENTS PRESTACIONS P2 I P3    ( ( BP</t>
    </r>
    <r>
      <rPr>
        <vertAlign val="subscript"/>
        <sz val="9"/>
        <rFont val="Arial"/>
        <family val="2"/>
      </rPr>
      <t xml:space="preserve">1 </t>
    </r>
    <r>
      <rPr>
        <sz val="9"/>
        <rFont val="Arial"/>
        <family val="2"/>
      </rPr>
      <t>+ BP</t>
    </r>
    <r>
      <rPr>
        <vertAlign val="subscript"/>
        <sz val="9"/>
        <rFont val="Arial"/>
        <family val="2"/>
      </rPr>
      <t>2</t>
    </r>
    <r>
      <rPr>
        <sz val="9"/>
        <rFont val="Arial"/>
        <family val="2"/>
      </rPr>
      <t xml:space="preserve"> + BP</t>
    </r>
    <r>
      <rPr>
        <vertAlign val="subscript"/>
        <sz val="9"/>
        <rFont val="Arial"/>
        <family val="2"/>
      </rPr>
      <t>3</t>
    </r>
    <r>
      <rPr>
        <sz val="9"/>
        <rFont val="Arial"/>
        <family val="2"/>
      </rPr>
      <t xml:space="preserve"> ) / 100 )   =   </t>
    </r>
  </si>
  <si>
    <t>PREUS UNITARIS SISTEMES DE SEGURETAT I ALARMES D'INTRUSIÓ  P2 + P3</t>
  </si>
  <si>
    <t>Prestació P2: La despesa màxima anual estimada és de 6.000,00 € + 21% IVA  =  7.260,00€  (pels 2 anys de contracte seran 12.000,00 € + IVA = 14.520,00 €)</t>
  </si>
  <si>
    <t>Prestació P3: La despesa màxima anual estimada és de 12.000,00 € + 21% IVA  =  14.520,00€  (pels 2 anys de contracte seran 24.000,00 € + IVA = 29.040,00 €)</t>
  </si>
  <si>
    <t>Prestació P1: El cost anual màxim és de 23.620,00 € + 21% IVA  =  28.580,20 €  (pels 2 anys de contracte seran 47.240,00 € + IVA = 57.160,40 €)</t>
  </si>
  <si>
    <t xml:space="preserve">El pressupost base de licitació del conjunt de les prestacions P1 + P2 + P3 pels 2 anys de contracte és de 83.240,00€ + 21% IVA = 100.720,40 €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</si>
</sst>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0.00\ &quot;€&quot;;[Red]\-#,##0.00\ &quot;€&quot;"/>
    <numFmt numFmtId="164" formatCode="#,##0.00\ &quot;€&quot;"/>
    <numFmt numFmtId="165" formatCode="#,##0.00_ ;[Red]\-#,##0.00\ "/>
    <numFmt numFmtId="166" formatCode="#,##0_ ;[Red]\-#,##0\ "/>
  </numFmts>
  <fonts count="12" x14ac:knownFonts="1">
    <font>
      <sz val="10"/>
      <name val="Arial"/>
    </font>
    <font>
      <sz val="10"/>
      <name val="Arial"/>
      <family val="2"/>
    </font>
    <font>
      <sz val="9"/>
      <name val="Arial"/>
      <family val="2"/>
    </font>
    <font>
      <sz val="10"/>
      <color indexed="8"/>
      <name val="Arial"/>
      <family val="2"/>
    </font>
    <font>
      <b/>
      <sz val="9"/>
      <name val="Arial"/>
      <family val="2"/>
    </font>
    <font>
      <b/>
      <u/>
      <sz val="9"/>
      <name val="Arial"/>
      <family val="2"/>
    </font>
    <font>
      <vertAlign val="subscript"/>
      <sz val="9"/>
      <name val="Arial"/>
      <family val="2"/>
    </font>
    <font>
      <b/>
      <sz val="9"/>
      <name val="Calibri"/>
      <family val="2"/>
    </font>
    <font>
      <u/>
      <sz val="9"/>
      <name val="Arial"/>
      <family val="2"/>
    </font>
    <font>
      <b/>
      <sz val="9"/>
      <color indexed="10"/>
      <name val="Calibri"/>
      <family val="2"/>
    </font>
    <font>
      <b/>
      <sz val="9"/>
      <color rgb="FFFF0000"/>
      <name val="Arial"/>
      <family val="2"/>
    </font>
    <font>
      <sz val="8"/>
      <name val="Arial"/>
      <family val="2"/>
    </font>
  </fonts>
  <fills count="6">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3" fillId="0" borderId="0">
      <alignment vertical="top"/>
    </xf>
    <xf numFmtId="9" fontId="1" fillId="0" borderId="0" applyFont="0" applyFill="0" applyBorder="0" applyAlignment="0" applyProtection="0"/>
  </cellStyleXfs>
  <cellXfs count="88">
    <xf numFmtId="0" fontId="0" fillId="0" borderId="0" xfId="0"/>
    <xf numFmtId="0" fontId="2" fillId="0" borderId="0" xfId="0" applyFont="1"/>
    <xf numFmtId="4" fontId="2" fillId="0" borderId="0" xfId="0" applyNumberFormat="1" applyFont="1" applyAlignment="1">
      <alignment horizontal="center" vertical="center"/>
    </xf>
    <xf numFmtId="4" fontId="0" fillId="0" borderId="0" xfId="0" applyNumberFormat="1" applyAlignment="1">
      <alignment horizontal="center" vertical="center"/>
    </xf>
    <xf numFmtId="165" fontId="2" fillId="0" borderId="0" xfId="0" applyNumberFormat="1" applyFont="1" applyAlignment="1">
      <alignment horizontal="center" vertical="center"/>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4" fontId="2" fillId="2" borderId="1" xfId="0" applyNumberFormat="1" applyFont="1" applyFill="1" applyBorder="1" applyAlignment="1">
      <alignment horizontal="center" vertical="center"/>
    </xf>
    <xf numFmtId="166" fontId="2" fillId="3" borderId="1" xfId="0" applyNumberFormat="1" applyFont="1" applyFill="1" applyBorder="1" applyAlignment="1">
      <alignment horizontal="center" vertical="center"/>
    </xf>
    <xf numFmtId="4" fontId="2" fillId="0" borderId="2" xfId="0" applyNumberFormat="1" applyFont="1" applyBorder="1" applyAlignment="1">
      <alignment horizontal="center" vertical="center"/>
    </xf>
    <xf numFmtId="0" fontId="2" fillId="0" borderId="2" xfId="0" applyFont="1" applyBorder="1" applyAlignment="1">
      <alignment vertical="center"/>
    </xf>
    <xf numFmtId="8" fontId="2" fillId="0" borderId="2" xfId="0" applyNumberFormat="1" applyFont="1" applyBorder="1" applyAlignment="1">
      <alignment horizontal="center" vertical="center"/>
    </xf>
    <xf numFmtId="4" fontId="4" fillId="0" borderId="0" xfId="0" applyNumberFormat="1" applyFont="1" applyAlignment="1">
      <alignment vertical="center"/>
    </xf>
    <xf numFmtId="165" fontId="4" fillId="0" borderId="0" xfId="0" applyNumberFormat="1" applyFont="1" applyAlignment="1">
      <alignment vertical="center"/>
    </xf>
    <xf numFmtId="165" fontId="2" fillId="0" borderId="2" xfId="0" applyNumberFormat="1" applyFont="1" applyBorder="1" applyAlignment="1">
      <alignment horizontal="center" vertical="center"/>
    </xf>
    <xf numFmtId="4" fontId="2" fillId="0" borderId="0" xfId="0" applyNumberFormat="1" applyFont="1" applyAlignment="1">
      <alignment vertical="center"/>
    </xf>
    <xf numFmtId="4" fontId="10" fillId="0" borderId="0" xfId="0" applyNumberFormat="1" applyFont="1" applyAlignment="1">
      <alignment horizontal="center" vertical="center"/>
    </xf>
    <xf numFmtId="4" fontId="2" fillId="0" borderId="4"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4" fontId="4" fillId="3" borderId="1" xfId="0" applyNumberFormat="1" applyFont="1" applyFill="1" applyBorder="1" applyAlignment="1">
      <alignment horizontal="center" vertical="center"/>
    </xf>
    <xf numFmtId="166" fontId="4" fillId="0" borderId="0" xfId="0" applyNumberFormat="1" applyFont="1" applyAlignment="1">
      <alignment horizontal="center" vertical="center"/>
    </xf>
    <xf numFmtId="4" fontId="2" fillId="0" borderId="5" xfId="0" applyNumberFormat="1" applyFont="1" applyBorder="1" applyAlignment="1">
      <alignment horizontal="center" vertical="center"/>
    </xf>
    <xf numFmtId="0" fontId="0" fillId="0" borderId="0" xfId="0" applyAlignment="1">
      <alignment horizontal="center" vertical="center"/>
    </xf>
    <xf numFmtId="164" fontId="2" fillId="0" borderId="2" xfId="0" applyNumberFormat="1" applyFont="1" applyBorder="1" applyAlignment="1">
      <alignment horizontal="center" vertical="center"/>
    </xf>
    <xf numFmtId="0" fontId="2" fillId="0" borderId="6" xfId="0" applyFont="1" applyBorder="1" applyAlignment="1">
      <alignment vertical="center"/>
    </xf>
    <xf numFmtId="1" fontId="2" fillId="0" borderId="2"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4" fillId="0" borderId="0" xfId="0" applyFont="1" applyAlignment="1">
      <alignment vertical="center"/>
    </xf>
    <xf numFmtId="0" fontId="2" fillId="0" borderId="2" xfId="0" applyFont="1" applyBorder="1" applyAlignment="1">
      <alignment horizontal="center" vertical="center"/>
    </xf>
    <xf numFmtId="8" fontId="2" fillId="0" borderId="0" xfId="0" applyNumberFormat="1" applyFont="1" applyAlignment="1">
      <alignment horizontal="center" vertical="center"/>
    </xf>
    <xf numFmtId="165"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165" fontId="4" fillId="0" borderId="0" xfId="0" applyNumberFormat="1" applyFont="1" applyAlignment="1">
      <alignment horizontal="center" vertical="center"/>
    </xf>
    <xf numFmtId="1" fontId="2" fillId="0" borderId="0" xfId="0" applyNumberFormat="1" applyFont="1" applyAlignment="1">
      <alignment horizontal="center" vertical="center"/>
    </xf>
    <xf numFmtId="4"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xf>
    <xf numFmtId="164" fontId="4" fillId="2" borderId="2" xfId="0" applyNumberFormat="1" applyFont="1" applyFill="1" applyBorder="1" applyAlignment="1" applyProtection="1">
      <alignment horizontal="center" vertical="center"/>
      <protection locked="0"/>
    </xf>
    <xf numFmtId="164" fontId="4" fillId="0" borderId="2" xfId="0" applyNumberFormat="1" applyFont="1" applyBorder="1" applyAlignment="1">
      <alignment horizontal="center" vertical="center"/>
    </xf>
    <xf numFmtId="10" fontId="4" fillId="2" borderId="2" xfId="2" applyNumberFormat="1" applyFont="1" applyFill="1" applyBorder="1" applyAlignment="1" applyProtection="1">
      <alignment horizontal="center" vertical="center"/>
      <protection locked="0"/>
    </xf>
    <xf numFmtId="10" fontId="4" fillId="3" borderId="1" xfId="2" applyNumberFormat="1" applyFont="1" applyFill="1" applyBorder="1" applyAlignment="1" applyProtection="1">
      <alignment horizontal="center" vertical="center"/>
    </xf>
    <xf numFmtId="0" fontId="2" fillId="0" borderId="3" xfId="0" applyFont="1" applyBorder="1" applyAlignment="1">
      <alignment vertical="center"/>
    </xf>
    <xf numFmtId="0" fontId="10" fillId="0" borderId="0" xfId="0" applyFont="1" applyAlignment="1">
      <alignment vertical="center"/>
    </xf>
    <xf numFmtId="4" fontId="4" fillId="0" borderId="0" xfId="0" applyNumberFormat="1" applyFont="1" applyAlignment="1">
      <alignment horizontal="center" vertical="center"/>
    </xf>
    <xf numFmtId="4" fontId="2" fillId="3" borderId="1" xfId="0"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166"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4" fontId="2" fillId="0" borderId="0" xfId="2" applyNumberFormat="1" applyFont="1" applyAlignment="1">
      <alignment horizontal="center" vertical="center"/>
    </xf>
    <xf numFmtId="4" fontId="4" fillId="0" borderId="0" xfId="2" applyNumberFormat="1" applyFont="1" applyBorder="1" applyAlignment="1">
      <alignment horizontal="center" vertical="center"/>
    </xf>
    <xf numFmtId="9" fontId="2" fillId="0" borderId="0" xfId="0" applyNumberFormat="1" applyFont="1" applyAlignment="1">
      <alignment horizontal="center" vertical="center"/>
    </xf>
    <xf numFmtId="4" fontId="4" fillId="0" borderId="0" xfId="2" applyNumberFormat="1" applyFont="1" applyAlignment="1">
      <alignment horizontal="center" vertical="center"/>
    </xf>
    <xf numFmtId="10" fontId="4" fillId="0" borderId="19" xfId="2" applyNumberFormat="1" applyFont="1" applyBorder="1" applyAlignment="1">
      <alignment horizontal="center" vertical="center"/>
    </xf>
    <xf numFmtId="10" fontId="4" fillId="0" borderId="1" xfId="2" applyNumberFormat="1" applyFont="1" applyBorder="1" applyAlignment="1">
      <alignment horizontal="center" vertical="center"/>
    </xf>
    <xf numFmtId="164" fontId="2"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wrapText="1"/>
    </xf>
    <xf numFmtId="0" fontId="5" fillId="0" borderId="0" xfId="0" applyFont="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4" fontId="2" fillId="0" borderId="6" xfId="0" applyNumberFormat="1" applyFont="1" applyBorder="1" applyAlignment="1">
      <alignment horizontal="center" vertical="center"/>
    </xf>
    <xf numFmtId="4" fontId="2" fillId="0" borderId="15" xfId="0" applyNumberFormat="1" applyFont="1" applyBorder="1" applyAlignment="1">
      <alignment horizontal="center" vertical="center"/>
    </xf>
    <xf numFmtId="4" fontId="2" fillId="0" borderId="5" xfId="0" applyNumberFormat="1" applyFont="1" applyBorder="1" applyAlignment="1">
      <alignment horizontal="center" vertical="center"/>
    </xf>
    <xf numFmtId="0" fontId="5" fillId="0" borderId="0" xfId="0" applyFont="1" applyAlignment="1">
      <alignment horizontal="center"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9" xfId="0" applyFont="1" applyFill="1" applyBorder="1" applyAlignment="1">
      <alignment horizontal="left" vertical="center"/>
    </xf>
    <xf numFmtId="0" fontId="4" fillId="4" borderId="10" xfId="0" applyFont="1" applyFill="1" applyBorder="1" applyAlignment="1">
      <alignment horizontal="left" vertical="center"/>
    </xf>
    <xf numFmtId="0" fontId="4" fillId="4" borderId="0" xfId="0" applyFont="1" applyFill="1" applyAlignment="1">
      <alignment horizontal="left" vertical="center"/>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4" fontId="2" fillId="0" borderId="10" xfId="0" applyNumberFormat="1" applyFont="1" applyBorder="1" applyAlignment="1">
      <alignment horizontal="center" vertical="center"/>
    </xf>
    <xf numFmtId="4" fontId="2" fillId="0" borderId="0" xfId="0" applyNumberFormat="1" applyFont="1" applyAlignment="1">
      <alignment horizontal="center" vertical="center"/>
    </xf>
    <xf numFmtId="0" fontId="4" fillId="5" borderId="17" xfId="0" applyFont="1" applyFill="1" applyBorder="1" applyAlignment="1">
      <alignment horizontal="left" vertical="center"/>
    </xf>
    <xf numFmtId="0" fontId="4" fillId="5" borderId="18" xfId="0" applyFont="1" applyFill="1" applyBorder="1" applyAlignment="1">
      <alignment horizontal="left" vertical="center"/>
    </xf>
  </cellXfs>
  <cellStyles count="3">
    <cellStyle name="Normal" xfId="0" builtinId="0"/>
    <cellStyle name="Normal_Hoja1" xfId="1"/>
    <cellStyle name="Percentatg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6"/>
  <sheetViews>
    <sheetView tabSelected="1" topLeftCell="A49" zoomScaleNormal="100" workbookViewId="0">
      <selection activeCell="C61" sqref="C61"/>
    </sheetView>
  </sheetViews>
  <sheetFormatPr defaultColWidth="11.5546875" defaultRowHeight="13.2" x14ac:dyDescent="0.25"/>
  <cols>
    <col min="1" max="1" width="4.5546875" style="26" customWidth="1"/>
    <col min="2" max="2" width="74.6640625" style="8" customWidth="1"/>
    <col min="3" max="3" width="19.88671875" style="3" customWidth="1"/>
    <col min="4" max="4" width="17.88671875" style="3" customWidth="1"/>
    <col min="5" max="5" width="18.88671875" style="4" customWidth="1"/>
    <col min="6" max="6" width="14.109375" style="4" customWidth="1"/>
    <col min="7" max="7" width="17.33203125" style="5" customWidth="1"/>
    <col min="8" max="8" width="18.88671875" style="4" customWidth="1"/>
    <col min="9" max="9" width="9.5546875" style="4" customWidth="1"/>
    <col min="10" max="10" width="8.88671875" style="2" customWidth="1"/>
    <col min="11" max="11" width="10.109375" style="2" customWidth="1"/>
    <col min="12" max="12" width="8.33203125" style="6" customWidth="1"/>
    <col min="13" max="13" width="7.44140625" style="6" customWidth="1"/>
    <col min="14" max="14" width="8.6640625" style="6" customWidth="1"/>
    <col min="15" max="15" width="7.33203125" style="6" customWidth="1"/>
    <col min="16" max="16" width="9.88671875" style="6" customWidth="1"/>
    <col min="17" max="17" width="24.33203125" style="6" customWidth="1"/>
    <col min="18" max="18" width="21.44140625" style="6" customWidth="1"/>
    <col min="19" max="19" width="9.33203125" style="6" customWidth="1"/>
    <col min="20" max="20" width="8.6640625" customWidth="1"/>
  </cols>
  <sheetData>
    <row r="1" spans="1:19" s="7" customFormat="1" ht="19.95" customHeight="1" x14ac:dyDescent="0.25">
      <c r="A1" s="75" t="s">
        <v>47</v>
      </c>
      <c r="B1" s="76"/>
      <c r="C1" s="76"/>
      <c r="D1" s="76"/>
      <c r="E1" s="76"/>
      <c r="F1" s="77"/>
      <c r="G1" s="34"/>
      <c r="H1" s="34"/>
      <c r="I1" s="34"/>
    </row>
    <row r="2" spans="1:19" s="7" customFormat="1" ht="19.95" customHeight="1" x14ac:dyDescent="0.25">
      <c r="A2" s="78" t="s">
        <v>151</v>
      </c>
      <c r="B2" s="79"/>
      <c r="C2" s="79"/>
      <c r="D2" s="79"/>
      <c r="E2" s="79"/>
      <c r="F2" s="80"/>
      <c r="G2" s="34"/>
      <c r="H2" s="34"/>
      <c r="I2" s="34"/>
    </row>
    <row r="3" spans="1:19" s="7" customFormat="1" ht="19.95" customHeight="1" thickBot="1" x14ac:dyDescent="0.3">
      <c r="A3" s="81" t="s">
        <v>17</v>
      </c>
      <c r="B3" s="82"/>
      <c r="C3" s="82"/>
      <c r="D3" s="82"/>
      <c r="E3" s="82"/>
      <c r="F3" s="83"/>
      <c r="G3" s="34"/>
      <c r="H3" s="34"/>
      <c r="I3" s="34"/>
    </row>
    <row r="4" spans="1:19" s="7" customFormat="1" ht="15" customHeight="1" thickBot="1" x14ac:dyDescent="0.3">
      <c r="A4" s="6"/>
      <c r="B4" s="74"/>
      <c r="C4" s="74"/>
      <c r="D4" s="74"/>
      <c r="E4" s="74"/>
      <c r="F4" s="33"/>
      <c r="G4" s="9"/>
      <c r="H4" s="9"/>
      <c r="I4" s="9"/>
      <c r="J4" s="10"/>
      <c r="K4" s="9"/>
      <c r="L4" s="10"/>
      <c r="M4" s="10"/>
      <c r="N4" s="10"/>
      <c r="O4" s="10"/>
      <c r="P4" s="10"/>
      <c r="Q4" s="9"/>
      <c r="R4" s="9"/>
      <c r="S4" s="10"/>
    </row>
    <row r="5" spans="1:19" s="7" customFormat="1" ht="15" customHeight="1" thickBot="1" x14ac:dyDescent="0.3">
      <c r="A5" s="6"/>
      <c r="B5" s="7" t="s">
        <v>22</v>
      </c>
      <c r="C5" s="11"/>
      <c r="D5" s="84" t="s">
        <v>5</v>
      </c>
      <c r="E5" s="85"/>
      <c r="F5" s="12"/>
      <c r="H5" s="4"/>
      <c r="I5" s="4"/>
      <c r="J5" s="2"/>
      <c r="K5" s="2"/>
      <c r="L5" s="6"/>
      <c r="M5" s="6"/>
      <c r="N5" s="6"/>
      <c r="O5" s="6"/>
      <c r="P5" s="6"/>
      <c r="Q5" s="6"/>
      <c r="R5" s="6"/>
      <c r="S5" s="6"/>
    </row>
    <row r="6" spans="1:19" s="7" customFormat="1" ht="15" customHeight="1" x14ac:dyDescent="0.25">
      <c r="A6" s="6"/>
      <c r="B6" s="64" t="s">
        <v>18</v>
      </c>
      <c r="C6" s="64"/>
      <c r="D6" s="64"/>
      <c r="E6" s="64"/>
      <c r="F6" s="30"/>
      <c r="G6" s="5"/>
      <c r="H6" s="4"/>
      <c r="I6" s="4"/>
      <c r="J6" s="2"/>
      <c r="K6" s="2"/>
      <c r="L6" s="6"/>
      <c r="M6" s="6"/>
      <c r="N6" s="6"/>
      <c r="O6" s="6"/>
      <c r="P6" s="6"/>
      <c r="Q6" s="6"/>
      <c r="R6" s="6"/>
      <c r="S6" s="6"/>
    </row>
    <row r="7" spans="1:19" s="7" customFormat="1" ht="15" customHeight="1" x14ac:dyDescent="0.25">
      <c r="A7" s="6"/>
      <c r="B7" s="63"/>
      <c r="C7" s="63"/>
      <c r="D7" s="63"/>
      <c r="E7" s="63"/>
      <c r="F7" s="6"/>
      <c r="G7" s="5"/>
      <c r="H7" s="4"/>
      <c r="I7" s="4"/>
      <c r="J7" s="2"/>
      <c r="K7" s="2"/>
      <c r="L7" s="6"/>
      <c r="M7" s="6"/>
      <c r="N7" s="6"/>
      <c r="O7" s="6"/>
      <c r="P7" s="6"/>
      <c r="Q7" s="6"/>
      <c r="R7" s="6"/>
      <c r="S7" s="6"/>
    </row>
    <row r="8" spans="1:19" s="7" customFormat="1" ht="19.95" customHeight="1" x14ac:dyDescent="0.25">
      <c r="A8" s="6"/>
      <c r="B8" s="64" t="s">
        <v>203</v>
      </c>
      <c r="C8" s="64"/>
      <c r="D8" s="64"/>
      <c r="E8" s="64"/>
      <c r="F8" s="30"/>
      <c r="G8" s="5"/>
      <c r="H8" s="4"/>
      <c r="I8" s="4"/>
      <c r="J8" s="2"/>
      <c r="K8" s="2"/>
      <c r="L8" s="6"/>
      <c r="M8" s="6"/>
      <c r="N8" s="6"/>
      <c r="O8" s="6"/>
      <c r="P8" s="6"/>
      <c r="Q8" s="6"/>
      <c r="R8" s="6"/>
      <c r="S8" s="6"/>
    </row>
    <row r="9" spans="1:19" s="7" customFormat="1" ht="19.95" customHeight="1" x14ac:dyDescent="0.25">
      <c r="A9" s="6"/>
      <c r="B9" s="64" t="s">
        <v>201</v>
      </c>
      <c r="C9" s="64"/>
      <c r="D9" s="64"/>
      <c r="E9" s="64"/>
      <c r="F9" s="30"/>
      <c r="G9" s="5"/>
      <c r="H9" s="4"/>
      <c r="I9" s="4"/>
      <c r="J9" s="2"/>
      <c r="K9" s="2"/>
      <c r="L9" s="6"/>
      <c r="M9" s="6"/>
      <c r="N9" s="6"/>
      <c r="O9" s="6"/>
      <c r="P9" s="6"/>
      <c r="Q9" s="6"/>
      <c r="R9" s="6"/>
      <c r="S9" s="6"/>
    </row>
    <row r="10" spans="1:19" s="7" customFormat="1" ht="19.95" customHeight="1" x14ac:dyDescent="0.25">
      <c r="A10" s="6"/>
      <c r="B10" s="64" t="s">
        <v>202</v>
      </c>
      <c r="C10" s="64"/>
      <c r="D10" s="64"/>
      <c r="E10" s="64"/>
      <c r="F10" s="30"/>
      <c r="G10" s="5"/>
      <c r="H10" s="4"/>
      <c r="I10" s="4"/>
      <c r="J10" s="2"/>
      <c r="K10" s="2"/>
      <c r="L10" s="6"/>
      <c r="M10" s="6"/>
      <c r="N10" s="6"/>
      <c r="O10" s="6"/>
      <c r="P10" s="6"/>
      <c r="Q10" s="6"/>
      <c r="R10" s="6"/>
      <c r="S10" s="6"/>
    </row>
    <row r="11" spans="1:19" s="7" customFormat="1" ht="19.95" customHeight="1" x14ac:dyDescent="0.25">
      <c r="A11" s="6"/>
      <c r="B11" s="64" t="s">
        <v>204</v>
      </c>
      <c r="C11" s="64"/>
      <c r="D11" s="64"/>
      <c r="E11" s="64"/>
      <c r="F11" s="30"/>
      <c r="G11" s="5"/>
      <c r="H11" s="4"/>
      <c r="I11" s="4"/>
      <c r="J11" s="2"/>
      <c r="K11" s="2"/>
      <c r="L11" s="6"/>
      <c r="M11" s="6"/>
      <c r="N11" s="6"/>
      <c r="O11" s="6"/>
      <c r="P11" s="6"/>
      <c r="Q11" s="6"/>
      <c r="R11" s="6"/>
      <c r="S11" s="6"/>
    </row>
    <row r="12" spans="1:19" s="7" customFormat="1" ht="15" customHeight="1" x14ac:dyDescent="0.25">
      <c r="A12" s="6"/>
      <c r="B12" s="63"/>
      <c r="C12" s="63"/>
      <c r="D12" s="63"/>
      <c r="E12" s="63"/>
      <c r="F12" s="6"/>
      <c r="G12" s="5"/>
      <c r="H12" s="4"/>
      <c r="I12" s="4"/>
      <c r="J12" s="2"/>
      <c r="K12" s="2"/>
      <c r="L12" s="6"/>
      <c r="M12" s="6"/>
      <c r="N12" s="6"/>
      <c r="O12" s="6"/>
      <c r="P12" s="6"/>
      <c r="Q12" s="6"/>
      <c r="R12" s="6"/>
      <c r="S12" s="6"/>
    </row>
    <row r="13" spans="1:19" s="7" customFormat="1" ht="15" customHeight="1" x14ac:dyDescent="0.25">
      <c r="A13" s="6"/>
      <c r="B13" s="67" t="s">
        <v>9</v>
      </c>
      <c r="C13" s="67"/>
      <c r="D13" s="67"/>
      <c r="E13" s="67"/>
      <c r="F13" s="32"/>
      <c r="G13" s="5"/>
      <c r="H13" s="4"/>
      <c r="I13" s="4"/>
      <c r="J13" s="2"/>
      <c r="K13" s="2"/>
      <c r="L13" s="6"/>
      <c r="M13" s="6"/>
      <c r="N13" s="6"/>
      <c r="O13" s="6"/>
      <c r="P13" s="6"/>
      <c r="Q13" s="6"/>
      <c r="R13" s="6"/>
      <c r="S13" s="6"/>
    </row>
    <row r="14" spans="1:19" s="7" customFormat="1" ht="15" customHeight="1" x14ac:dyDescent="0.25">
      <c r="A14" s="6"/>
      <c r="B14" s="63"/>
      <c r="C14" s="63"/>
      <c r="D14" s="63"/>
      <c r="E14" s="63"/>
      <c r="F14" s="6"/>
      <c r="G14" s="5"/>
      <c r="H14" s="4"/>
      <c r="I14" s="4"/>
      <c r="J14" s="2"/>
      <c r="K14" s="2"/>
      <c r="L14" s="6"/>
      <c r="M14" s="6"/>
      <c r="N14" s="6"/>
      <c r="O14" s="6"/>
      <c r="P14" s="6"/>
      <c r="Q14" s="6"/>
      <c r="R14" s="6"/>
      <c r="S14" s="6"/>
    </row>
    <row r="15" spans="1:19" s="7" customFormat="1" ht="19.95" customHeight="1" x14ac:dyDescent="0.25">
      <c r="A15" s="6"/>
      <c r="B15" s="64" t="s">
        <v>32</v>
      </c>
      <c r="C15" s="64"/>
      <c r="D15" s="64"/>
      <c r="E15" s="64"/>
      <c r="F15" s="30"/>
      <c r="K15" s="2"/>
      <c r="L15" s="6"/>
      <c r="M15" s="6"/>
      <c r="N15" s="6"/>
      <c r="O15" s="6"/>
      <c r="P15" s="6"/>
      <c r="Q15" s="6"/>
      <c r="R15" s="6"/>
      <c r="S15" s="6"/>
    </row>
    <row r="16" spans="1:19" s="7" customFormat="1" ht="19.95" customHeight="1" x14ac:dyDescent="0.25">
      <c r="A16" s="6"/>
      <c r="B16" s="64" t="s">
        <v>33</v>
      </c>
      <c r="C16" s="64"/>
      <c r="D16" s="64"/>
      <c r="E16" s="64"/>
      <c r="F16" s="30"/>
      <c r="K16" s="2"/>
      <c r="L16" s="6"/>
      <c r="M16" s="6"/>
      <c r="N16" s="6"/>
      <c r="O16" s="6"/>
      <c r="P16" s="6"/>
      <c r="Q16" s="6"/>
      <c r="R16" s="6"/>
      <c r="S16" s="6"/>
    </row>
    <row r="17" spans="1:20" s="7" customFormat="1" ht="19.95" customHeight="1" x14ac:dyDescent="0.25">
      <c r="A17" s="6"/>
      <c r="B17" s="64" t="s">
        <v>34</v>
      </c>
      <c r="C17" s="64"/>
      <c r="D17" s="64"/>
      <c r="E17" s="64"/>
      <c r="F17" s="30"/>
      <c r="K17" s="2"/>
      <c r="L17" s="6"/>
      <c r="M17" s="6"/>
      <c r="N17" s="6"/>
      <c r="O17" s="6"/>
      <c r="P17" s="6"/>
      <c r="Q17" s="6"/>
      <c r="R17" s="6"/>
      <c r="S17" s="6"/>
    </row>
    <row r="18" spans="1:20" s="7" customFormat="1" ht="19.95" customHeight="1" x14ac:dyDescent="0.25">
      <c r="A18" s="6"/>
      <c r="B18" s="64" t="s">
        <v>35</v>
      </c>
      <c r="C18" s="64"/>
      <c r="D18" s="64"/>
      <c r="E18" s="64"/>
      <c r="F18" s="30"/>
      <c r="K18" s="2"/>
      <c r="L18" s="6"/>
      <c r="M18" s="6"/>
      <c r="N18" s="6"/>
      <c r="O18" s="6"/>
      <c r="P18" s="6"/>
      <c r="Q18" s="6"/>
      <c r="R18" s="6"/>
      <c r="S18" s="6"/>
    </row>
    <row r="19" spans="1:20" s="7" customFormat="1" ht="19.95" customHeight="1" x14ac:dyDescent="0.25">
      <c r="A19" s="6"/>
      <c r="B19" s="64" t="s">
        <v>36</v>
      </c>
      <c r="C19" s="64"/>
      <c r="D19" s="64"/>
      <c r="E19" s="64"/>
      <c r="F19" s="30"/>
      <c r="K19" s="2"/>
      <c r="L19" s="6"/>
      <c r="M19" s="6"/>
      <c r="N19" s="6"/>
      <c r="O19" s="6"/>
      <c r="P19" s="6"/>
      <c r="Q19" s="6"/>
      <c r="R19" s="6"/>
      <c r="S19" s="6"/>
    </row>
    <row r="20" spans="1:20" s="7" customFormat="1" ht="15" customHeight="1" x14ac:dyDescent="0.25">
      <c r="A20" s="6"/>
      <c r="B20" s="63"/>
      <c r="C20" s="63"/>
      <c r="D20" s="63"/>
      <c r="E20" s="63"/>
      <c r="F20" s="6"/>
      <c r="G20" s="5"/>
      <c r="H20" s="4"/>
      <c r="I20" s="4"/>
      <c r="J20" s="2"/>
      <c r="K20" s="2"/>
      <c r="L20" s="6"/>
      <c r="M20" s="6"/>
      <c r="N20" s="6"/>
      <c r="O20" s="6"/>
      <c r="P20" s="6"/>
      <c r="Q20" s="6"/>
      <c r="R20" s="6"/>
      <c r="S20" s="6"/>
    </row>
    <row r="21" spans="1:20" s="7" customFormat="1" ht="19.95" customHeight="1" x14ac:dyDescent="0.25">
      <c r="A21" s="6"/>
      <c r="B21" s="14" t="s">
        <v>8</v>
      </c>
      <c r="C21" s="35" t="s">
        <v>19</v>
      </c>
      <c r="D21" s="13" t="s">
        <v>20</v>
      </c>
      <c r="E21" s="35" t="s">
        <v>21</v>
      </c>
      <c r="F21" s="6"/>
      <c r="G21" s="41" t="s">
        <v>23</v>
      </c>
      <c r="H21" s="42" t="s">
        <v>24</v>
      </c>
      <c r="I21" s="4"/>
      <c r="J21" s="2"/>
      <c r="K21" s="2"/>
      <c r="L21" s="6"/>
      <c r="M21" s="6"/>
      <c r="N21" s="6"/>
      <c r="O21" s="6"/>
      <c r="P21" s="6"/>
      <c r="Q21" s="6"/>
      <c r="R21" s="6"/>
      <c r="S21" s="6"/>
    </row>
    <row r="22" spans="1:20" s="7" customFormat="1" ht="19.95" customHeight="1" x14ac:dyDescent="0.25">
      <c r="A22" s="35" t="s">
        <v>14</v>
      </c>
      <c r="B22" s="28" t="s">
        <v>45</v>
      </c>
      <c r="C22" s="29">
        <v>44</v>
      </c>
      <c r="D22" s="27">
        <v>480</v>
      </c>
      <c r="E22" s="15">
        <f t="shared" ref="E22" si="0">C22*D22</f>
        <v>21120</v>
      </c>
      <c r="F22" s="36"/>
      <c r="G22" s="43">
        <v>480</v>
      </c>
      <c r="H22" s="44">
        <f t="shared" ref="H22" si="1">C22*G22</f>
        <v>21120</v>
      </c>
      <c r="I22" s="4"/>
      <c r="J22" s="2"/>
      <c r="K22" s="2"/>
      <c r="L22" s="6"/>
      <c r="M22" s="6"/>
      <c r="N22" s="6"/>
      <c r="O22" s="6"/>
      <c r="P22" s="6"/>
      <c r="Q22" s="6"/>
      <c r="R22" s="6"/>
      <c r="S22" s="6"/>
    </row>
    <row r="23" spans="1:20" s="7" customFormat="1" ht="19.95" customHeight="1" x14ac:dyDescent="0.25">
      <c r="A23" s="35" t="s">
        <v>15</v>
      </c>
      <c r="B23" s="28" t="s">
        <v>46</v>
      </c>
      <c r="C23" s="29">
        <v>4</v>
      </c>
      <c r="D23" s="27">
        <v>625</v>
      </c>
      <c r="E23" s="15">
        <f t="shared" ref="E23" si="2">C23*D23</f>
        <v>2500</v>
      </c>
      <c r="F23" s="36"/>
      <c r="G23" s="43">
        <v>625</v>
      </c>
      <c r="H23" s="44">
        <f t="shared" ref="H23" si="3">C23*G23</f>
        <v>2500</v>
      </c>
      <c r="I23" s="4"/>
      <c r="J23" s="2"/>
      <c r="K23" s="2"/>
      <c r="L23" s="6"/>
      <c r="M23" s="6"/>
      <c r="N23" s="6"/>
      <c r="O23" s="6"/>
      <c r="P23" s="6"/>
      <c r="Q23" s="6"/>
      <c r="R23" s="6"/>
      <c r="S23" s="6"/>
    </row>
    <row r="24" spans="1:20" s="7" customFormat="1" ht="16.2" customHeight="1" thickBot="1" x14ac:dyDescent="0.3">
      <c r="A24" s="6"/>
      <c r="C24" s="40"/>
      <c r="D24" s="38"/>
      <c r="E24" s="36"/>
      <c r="F24" s="36"/>
      <c r="G24" s="20" t="s">
        <v>3</v>
      </c>
      <c r="H24" s="39"/>
      <c r="I24" s="4"/>
      <c r="J24" s="2"/>
      <c r="K24" s="2"/>
      <c r="L24" s="6"/>
      <c r="M24" s="6"/>
      <c r="N24" s="6"/>
      <c r="O24" s="6"/>
      <c r="P24" s="6"/>
      <c r="Q24" s="6"/>
      <c r="R24" s="6"/>
      <c r="S24" s="6"/>
    </row>
    <row r="25" spans="1:20" s="7" customFormat="1" ht="19.95" customHeight="1" thickBot="1" x14ac:dyDescent="0.3">
      <c r="A25" s="6"/>
      <c r="B25" s="14" t="s">
        <v>13</v>
      </c>
      <c r="C25" s="13"/>
      <c r="D25" s="13"/>
      <c r="E25" s="15">
        <f>SUM(E22:E23)</f>
        <v>23620</v>
      </c>
      <c r="F25" s="36"/>
      <c r="H25" s="23">
        <f>SUM(H22:H23)</f>
        <v>23620</v>
      </c>
      <c r="I25" s="4"/>
      <c r="J25" s="2"/>
      <c r="K25" s="2"/>
      <c r="L25" s="6"/>
      <c r="M25" s="6"/>
      <c r="N25" s="6"/>
      <c r="O25" s="6"/>
      <c r="P25" s="6"/>
      <c r="Q25" s="6"/>
      <c r="R25" s="6"/>
      <c r="S25" s="6"/>
    </row>
    <row r="26" spans="1:20" s="7" customFormat="1" ht="15" customHeight="1" x14ac:dyDescent="0.25">
      <c r="A26" s="6"/>
      <c r="B26" s="70"/>
      <c r="C26" s="70"/>
      <c r="D26" s="70"/>
      <c r="E26" s="70"/>
      <c r="F26" s="6"/>
      <c r="G26" s="5"/>
      <c r="H26" s="39" t="s">
        <v>25</v>
      </c>
      <c r="I26" s="4"/>
      <c r="J26" s="2"/>
      <c r="K26" s="2"/>
      <c r="L26" s="6"/>
      <c r="M26" s="6"/>
      <c r="N26" s="6"/>
      <c r="O26" s="6"/>
      <c r="P26" s="6"/>
      <c r="Q26" s="6"/>
      <c r="R26" s="6"/>
      <c r="S26" s="6"/>
    </row>
    <row r="27" spans="1:20" s="7" customFormat="1" ht="15" customHeight="1" x14ac:dyDescent="0.25">
      <c r="A27" s="6"/>
      <c r="B27" s="63"/>
      <c r="C27" s="63"/>
      <c r="D27" s="63"/>
      <c r="E27" s="63"/>
      <c r="F27" s="6"/>
      <c r="G27" s="5"/>
      <c r="H27" s="20" t="s">
        <v>26</v>
      </c>
      <c r="I27" s="4"/>
      <c r="J27" s="2"/>
      <c r="K27" s="2"/>
      <c r="L27" s="6"/>
      <c r="M27" s="6"/>
      <c r="N27" s="6"/>
      <c r="O27" s="6"/>
      <c r="P27" s="6"/>
      <c r="Q27" s="6"/>
      <c r="R27" s="6"/>
      <c r="S27" s="6"/>
    </row>
    <row r="28" spans="1:20" s="7" customFormat="1" ht="15" customHeight="1" x14ac:dyDescent="0.25">
      <c r="A28" s="6"/>
      <c r="C28" s="71" t="s">
        <v>6</v>
      </c>
      <c r="D28" s="72"/>
      <c r="E28" s="73"/>
      <c r="F28" s="2"/>
      <c r="G28" s="5"/>
      <c r="H28" s="4"/>
      <c r="I28" s="4"/>
      <c r="J28" s="2"/>
      <c r="K28" s="2"/>
      <c r="L28" s="6"/>
      <c r="M28" s="6"/>
      <c r="N28" s="6"/>
      <c r="O28" s="6"/>
      <c r="P28" s="6"/>
      <c r="Q28" s="6"/>
      <c r="R28" s="6"/>
      <c r="S28" s="6"/>
    </row>
    <row r="29" spans="1:20" s="7" customFormat="1" ht="19.8" customHeight="1" x14ac:dyDescent="0.25">
      <c r="A29" s="6"/>
      <c r="C29" s="21" t="s">
        <v>28</v>
      </c>
      <c r="D29" s="21" t="s">
        <v>4</v>
      </c>
      <c r="E29" s="22" t="s">
        <v>27</v>
      </c>
      <c r="F29" s="37"/>
      <c r="G29" s="5"/>
      <c r="H29" s="4"/>
      <c r="I29" s="4"/>
      <c r="J29" s="2"/>
      <c r="K29" s="2"/>
      <c r="L29" s="6"/>
      <c r="M29" s="6"/>
      <c r="N29" s="6"/>
      <c r="O29" s="6"/>
      <c r="P29" s="6"/>
      <c r="Q29" s="6"/>
      <c r="R29" s="6"/>
      <c r="S29" s="6"/>
    </row>
    <row r="30" spans="1:20" s="7" customFormat="1" ht="20.100000000000001" customHeight="1" x14ac:dyDescent="0.25">
      <c r="A30" s="6"/>
      <c r="B30" s="6" t="s">
        <v>16</v>
      </c>
      <c r="C30" s="27">
        <f>2*H25</f>
        <v>47240</v>
      </c>
      <c r="D30" s="27">
        <f>0.21*C30</f>
        <v>9920.4</v>
      </c>
      <c r="E30" s="27">
        <f>C30+D30</f>
        <v>57160.4</v>
      </c>
      <c r="F30" s="38"/>
      <c r="G30" s="24"/>
      <c r="H30" s="4"/>
      <c r="I30" s="4"/>
      <c r="J30" s="2"/>
      <c r="K30" s="2"/>
      <c r="L30" s="6"/>
      <c r="M30" s="6"/>
      <c r="N30" s="6"/>
      <c r="O30" s="6"/>
      <c r="P30" s="6"/>
      <c r="Q30" s="6"/>
      <c r="R30" s="6"/>
      <c r="S30" s="6"/>
    </row>
    <row r="31" spans="1:20" s="7" customFormat="1" ht="15" customHeight="1" x14ac:dyDescent="0.25">
      <c r="A31" s="6"/>
      <c r="B31" s="63"/>
      <c r="C31" s="63"/>
      <c r="D31" s="63"/>
      <c r="E31" s="63"/>
      <c r="F31" s="6"/>
      <c r="G31" s="5"/>
      <c r="H31" s="4"/>
      <c r="I31" s="4"/>
      <c r="J31" s="2"/>
      <c r="K31" s="2"/>
      <c r="L31" s="6"/>
      <c r="M31" s="6"/>
      <c r="N31" s="6"/>
      <c r="O31" s="6"/>
      <c r="P31" s="6"/>
      <c r="Q31" s="6"/>
      <c r="R31" s="6"/>
      <c r="S31" s="6"/>
    </row>
    <row r="32" spans="1:20" s="7" customFormat="1" ht="15" customHeight="1" x14ac:dyDescent="0.25">
      <c r="A32" s="6"/>
      <c r="B32" s="63"/>
      <c r="C32" s="63"/>
      <c r="D32" s="63"/>
      <c r="E32" s="63"/>
      <c r="F32" s="6"/>
      <c r="G32" s="6"/>
      <c r="H32" s="6"/>
      <c r="I32" s="6"/>
      <c r="J32" s="4"/>
      <c r="K32" s="2"/>
      <c r="L32" s="2"/>
      <c r="M32" s="6"/>
      <c r="N32" s="6"/>
      <c r="O32" s="6"/>
      <c r="P32" s="6"/>
      <c r="Q32" s="6"/>
      <c r="R32" s="6"/>
      <c r="S32" s="6"/>
      <c r="T32" s="6"/>
    </row>
    <row r="33" spans="1:20" s="7" customFormat="1" ht="15" customHeight="1" x14ac:dyDescent="0.25">
      <c r="A33" s="6"/>
      <c r="B33" s="67" t="s">
        <v>29</v>
      </c>
      <c r="C33" s="67"/>
      <c r="D33" s="67"/>
      <c r="E33" s="67"/>
      <c r="F33" s="32"/>
      <c r="G33" s="6"/>
      <c r="H33" s="6"/>
      <c r="I33" s="6"/>
      <c r="J33" s="4"/>
      <c r="K33" s="2"/>
      <c r="L33" s="2"/>
      <c r="M33" s="6"/>
      <c r="N33" s="6"/>
      <c r="O33" s="6"/>
      <c r="P33" s="6"/>
      <c r="Q33" s="6"/>
      <c r="R33" s="6"/>
      <c r="S33" s="6"/>
      <c r="T33" s="6"/>
    </row>
    <row r="34" spans="1:20" s="7" customFormat="1" ht="15" customHeight="1" x14ac:dyDescent="0.25">
      <c r="A34" s="6"/>
      <c r="B34" s="63"/>
      <c r="C34" s="63"/>
      <c r="D34" s="63"/>
      <c r="E34" s="63"/>
      <c r="F34" s="6"/>
      <c r="G34" s="6"/>
      <c r="H34" s="6"/>
      <c r="I34" s="6"/>
      <c r="J34" s="4"/>
      <c r="K34" s="2"/>
      <c r="L34" s="2"/>
      <c r="M34" s="6"/>
      <c r="N34" s="6"/>
      <c r="O34" s="6"/>
      <c r="P34" s="6"/>
      <c r="Q34" s="6"/>
      <c r="R34" s="6"/>
      <c r="S34" s="6"/>
      <c r="T34" s="6"/>
    </row>
    <row r="35" spans="1:20" s="7" customFormat="1" ht="19.95" customHeight="1" x14ac:dyDescent="0.25">
      <c r="A35" s="6"/>
      <c r="B35" s="64" t="s">
        <v>138</v>
      </c>
      <c r="C35" s="64"/>
      <c r="D35" s="64"/>
      <c r="E35" s="64"/>
      <c r="F35" s="30"/>
      <c r="G35" s="6"/>
      <c r="H35" s="6"/>
      <c r="I35" s="6"/>
      <c r="J35" s="4"/>
      <c r="K35" s="2"/>
      <c r="L35" s="2"/>
      <c r="M35" s="6"/>
      <c r="N35" s="6"/>
      <c r="O35" s="6"/>
      <c r="P35" s="6"/>
      <c r="Q35" s="6"/>
      <c r="R35" s="6"/>
      <c r="S35" s="6"/>
      <c r="T35" s="6"/>
    </row>
    <row r="36" spans="1:20" s="7" customFormat="1" ht="19.95" customHeight="1" x14ac:dyDescent="0.25">
      <c r="A36" s="6"/>
      <c r="B36" s="64" t="s">
        <v>143</v>
      </c>
      <c r="C36" s="64"/>
      <c r="D36" s="64"/>
      <c r="E36" s="64"/>
      <c r="F36" s="30"/>
      <c r="G36" s="6"/>
      <c r="H36" s="6"/>
      <c r="I36" s="6"/>
      <c r="J36" s="4"/>
      <c r="K36" s="2"/>
      <c r="L36" s="2"/>
      <c r="M36" s="6"/>
      <c r="N36" s="6"/>
      <c r="O36" s="6"/>
      <c r="P36" s="6"/>
      <c r="Q36" s="6"/>
      <c r="R36" s="6"/>
      <c r="S36" s="6"/>
      <c r="T36" s="6"/>
    </row>
    <row r="37" spans="1:20" s="7" customFormat="1" ht="15" customHeight="1" x14ac:dyDescent="0.25">
      <c r="A37" s="6"/>
      <c r="B37" s="63"/>
      <c r="C37" s="63"/>
      <c r="D37" s="63"/>
      <c r="E37" s="63"/>
      <c r="F37" s="6"/>
      <c r="G37" s="6"/>
      <c r="H37" s="6"/>
      <c r="I37" s="6"/>
      <c r="J37" s="4"/>
      <c r="K37" s="2"/>
      <c r="L37" s="2"/>
      <c r="M37" s="6"/>
      <c r="N37" s="6"/>
      <c r="O37" s="6"/>
      <c r="P37" s="6"/>
      <c r="Q37" s="6"/>
      <c r="R37" s="6"/>
      <c r="S37" s="6"/>
      <c r="T37" s="6"/>
    </row>
    <row r="38" spans="1:20" s="7" customFormat="1" ht="19.95" customHeight="1" x14ac:dyDescent="0.25">
      <c r="A38" s="6"/>
      <c r="B38" s="64" t="s">
        <v>141</v>
      </c>
      <c r="C38" s="64"/>
      <c r="D38" s="64"/>
      <c r="E38" s="64"/>
      <c r="F38" s="30"/>
      <c r="G38" s="6"/>
      <c r="H38" s="6"/>
      <c r="I38" s="6"/>
      <c r="J38" s="4"/>
      <c r="K38" s="2"/>
      <c r="L38" s="2"/>
      <c r="M38" s="6"/>
      <c r="N38" s="6"/>
      <c r="O38" s="6"/>
      <c r="P38" s="6"/>
      <c r="Q38" s="6"/>
      <c r="R38" s="6"/>
      <c r="S38" s="6"/>
      <c r="T38" s="6"/>
    </row>
    <row r="39" spans="1:20" s="7" customFormat="1" ht="19.95" customHeight="1" x14ac:dyDescent="0.25">
      <c r="A39" s="6"/>
      <c r="B39" s="64" t="s">
        <v>134</v>
      </c>
      <c r="C39" s="64"/>
      <c r="D39" s="64"/>
      <c r="E39" s="64"/>
      <c r="F39" s="30"/>
      <c r="G39" s="5"/>
      <c r="H39" s="4"/>
      <c r="I39" s="4"/>
      <c r="J39" s="2"/>
      <c r="K39" s="2"/>
      <c r="L39" s="6"/>
      <c r="M39" s="6"/>
      <c r="N39" s="6"/>
      <c r="O39" s="6"/>
      <c r="P39" s="6"/>
      <c r="Q39" s="6"/>
      <c r="R39" s="6"/>
      <c r="S39" s="6"/>
    </row>
    <row r="40" spans="1:20" s="7" customFormat="1" ht="19.95" customHeight="1" x14ac:dyDescent="0.25">
      <c r="A40" s="6"/>
      <c r="B40" s="64" t="s">
        <v>136</v>
      </c>
      <c r="C40" s="64"/>
      <c r="D40" s="64"/>
      <c r="E40" s="64"/>
      <c r="F40" s="30"/>
      <c r="K40" s="2"/>
      <c r="L40" s="6"/>
      <c r="M40" s="6"/>
      <c r="N40" s="6"/>
      <c r="O40" s="6"/>
      <c r="P40" s="6"/>
      <c r="Q40" s="6"/>
      <c r="R40" s="6"/>
      <c r="S40" s="6"/>
    </row>
    <row r="41" spans="1:20" s="7" customFormat="1" ht="19.95" customHeight="1" x14ac:dyDescent="0.25">
      <c r="A41" s="6"/>
      <c r="B41" s="64" t="s">
        <v>137</v>
      </c>
      <c r="C41" s="64"/>
      <c r="D41" s="64"/>
      <c r="E41" s="64"/>
      <c r="F41" s="30"/>
      <c r="K41" s="2"/>
      <c r="L41" s="6"/>
      <c r="M41" s="6"/>
      <c r="N41" s="6"/>
      <c r="O41" s="6"/>
      <c r="P41" s="6"/>
      <c r="Q41" s="6"/>
      <c r="R41" s="6"/>
      <c r="S41" s="6"/>
    </row>
    <row r="42" spans="1:20" s="7" customFormat="1" ht="15" customHeight="1" x14ac:dyDescent="0.25">
      <c r="A42" s="6"/>
      <c r="B42" s="64"/>
      <c r="C42" s="64"/>
      <c r="D42" s="64"/>
      <c r="E42" s="64"/>
      <c r="F42" s="30"/>
      <c r="G42" s="6"/>
      <c r="H42" s="6"/>
      <c r="I42" s="6"/>
      <c r="J42" s="4"/>
      <c r="K42" s="2"/>
      <c r="L42" s="2"/>
      <c r="M42" s="6"/>
      <c r="N42" s="6"/>
      <c r="O42" s="6"/>
      <c r="P42" s="6"/>
      <c r="Q42" s="6"/>
      <c r="R42" s="6"/>
      <c r="S42" s="6"/>
      <c r="T42" s="6"/>
    </row>
    <row r="43" spans="1:20" s="7" customFormat="1" ht="19.95" customHeight="1" x14ac:dyDescent="0.25">
      <c r="A43" s="6"/>
      <c r="B43" s="7" t="s">
        <v>142</v>
      </c>
      <c r="C43" s="41" t="s">
        <v>0</v>
      </c>
      <c r="D43" s="13" t="s">
        <v>2</v>
      </c>
      <c r="E43" s="18" t="s">
        <v>7</v>
      </c>
      <c r="F43" s="4"/>
      <c r="G43" s="5"/>
      <c r="H43" s="4"/>
      <c r="I43" s="4"/>
      <c r="J43" s="2"/>
      <c r="K43" s="2"/>
      <c r="L43" s="6"/>
      <c r="M43" s="6"/>
      <c r="N43" s="6"/>
      <c r="O43" s="6"/>
      <c r="P43" s="6"/>
      <c r="Q43" s="6"/>
      <c r="R43" s="6"/>
      <c r="S43" s="6"/>
    </row>
    <row r="44" spans="1:20" s="7" customFormat="1" ht="19.95" customHeight="1" x14ac:dyDescent="0.25">
      <c r="A44" s="6"/>
      <c r="B44" s="28" t="s">
        <v>195</v>
      </c>
      <c r="C44" s="45">
        <v>0</v>
      </c>
      <c r="D44" s="25">
        <v>40</v>
      </c>
      <c r="E44" s="18">
        <f>C44*D44</f>
        <v>0</v>
      </c>
      <c r="F44" s="4"/>
      <c r="G44" s="5"/>
      <c r="H44" s="4"/>
      <c r="I44" s="4"/>
      <c r="J44" s="2"/>
      <c r="K44" s="2"/>
      <c r="L44" s="6"/>
      <c r="M44" s="6"/>
      <c r="N44" s="6"/>
      <c r="O44" s="6"/>
      <c r="P44" s="6"/>
      <c r="Q44" s="6"/>
      <c r="R44" s="6"/>
      <c r="S44" s="6"/>
    </row>
    <row r="45" spans="1:20" s="7" customFormat="1" ht="19.95" customHeight="1" x14ac:dyDescent="0.25">
      <c r="A45" s="6"/>
      <c r="B45" s="28" t="s">
        <v>196</v>
      </c>
      <c r="C45" s="45">
        <v>0</v>
      </c>
      <c r="D45" s="25">
        <v>60</v>
      </c>
      <c r="E45" s="18">
        <f>C45*D45</f>
        <v>0</v>
      </c>
      <c r="F45" s="4"/>
      <c r="G45" s="5"/>
      <c r="H45" s="4"/>
      <c r="I45" s="4"/>
      <c r="J45" s="2"/>
      <c r="K45" s="2"/>
      <c r="L45" s="6"/>
      <c r="M45" s="6"/>
      <c r="N45" s="6"/>
      <c r="O45" s="6"/>
      <c r="P45" s="6"/>
      <c r="Q45" s="6"/>
      <c r="R45" s="6"/>
      <c r="S45" s="6"/>
    </row>
    <row r="46" spans="1:20" s="7" customFormat="1" ht="19.95" customHeight="1" x14ac:dyDescent="0.25">
      <c r="A46" s="6"/>
      <c r="C46" s="20" t="s">
        <v>30</v>
      </c>
      <c r="D46" s="13">
        <f>SUM(D44:D45)</f>
        <v>100</v>
      </c>
      <c r="E46" s="18">
        <f>SUM(E44:E45)</f>
        <v>0</v>
      </c>
      <c r="F46" s="4"/>
      <c r="G46" s="5"/>
      <c r="H46" s="4"/>
      <c r="I46" s="4"/>
      <c r="J46" s="2"/>
      <c r="K46" s="2"/>
      <c r="L46" s="6"/>
      <c r="M46" s="6"/>
      <c r="N46" s="6"/>
      <c r="O46" s="6"/>
      <c r="P46" s="6"/>
      <c r="Q46" s="6"/>
      <c r="R46" s="6"/>
      <c r="S46" s="6"/>
    </row>
    <row r="47" spans="1:20" s="7" customFormat="1" ht="15" customHeight="1" thickBot="1" x14ac:dyDescent="0.3">
      <c r="A47" s="6"/>
      <c r="B47" s="63"/>
      <c r="C47" s="63"/>
      <c r="D47" s="63"/>
      <c r="E47" s="63"/>
      <c r="F47" s="4"/>
      <c r="G47" s="5"/>
      <c r="H47" s="4"/>
      <c r="I47" s="4"/>
      <c r="J47" s="2"/>
      <c r="K47" s="2"/>
      <c r="L47" s="6"/>
      <c r="M47" s="6"/>
      <c r="N47" s="6"/>
      <c r="O47" s="6"/>
      <c r="P47" s="6"/>
      <c r="Q47" s="6"/>
      <c r="R47" s="6"/>
      <c r="S47" s="6"/>
    </row>
    <row r="48" spans="1:20" s="7" customFormat="1" ht="17.399999999999999" customHeight="1" thickBot="1" x14ac:dyDescent="0.3">
      <c r="A48" s="6"/>
      <c r="B48" s="63" t="s">
        <v>139</v>
      </c>
      <c r="C48" s="63"/>
      <c r="D48" s="69"/>
      <c r="E48" s="46">
        <f>E46/100</f>
        <v>0</v>
      </c>
      <c r="F48" s="4"/>
      <c r="G48" s="5"/>
      <c r="H48" s="4"/>
      <c r="I48" s="4"/>
      <c r="J48" s="2"/>
      <c r="K48" s="2"/>
      <c r="L48" s="6"/>
      <c r="M48" s="6"/>
      <c r="N48" s="6"/>
      <c r="O48" s="6"/>
      <c r="P48" s="6"/>
      <c r="Q48" s="6"/>
      <c r="R48" s="6"/>
      <c r="S48" s="6"/>
    </row>
    <row r="49" spans="1:20" s="7" customFormat="1" ht="16.8" customHeight="1" x14ac:dyDescent="0.25">
      <c r="A49" s="6"/>
      <c r="B49" s="63"/>
      <c r="C49" s="63"/>
      <c r="D49" s="63"/>
      <c r="E49" s="48" t="s">
        <v>37</v>
      </c>
      <c r="F49" s="6"/>
      <c r="G49" s="6"/>
      <c r="H49" s="6"/>
      <c r="I49" s="6"/>
      <c r="J49" s="4"/>
      <c r="K49" s="2"/>
      <c r="L49" s="2"/>
      <c r="M49" s="6"/>
      <c r="N49" s="6"/>
      <c r="O49" s="6"/>
      <c r="P49" s="6"/>
      <c r="Q49" s="6"/>
      <c r="R49" s="6"/>
      <c r="S49" s="6"/>
      <c r="T49" s="6"/>
    </row>
    <row r="50" spans="1:20" s="7" customFormat="1" ht="15" customHeight="1" x14ac:dyDescent="0.25">
      <c r="A50" s="6"/>
      <c r="B50" s="63"/>
      <c r="C50" s="63"/>
      <c r="D50" s="63"/>
      <c r="E50" s="63"/>
      <c r="F50" s="6"/>
      <c r="G50" s="6"/>
      <c r="H50" s="6"/>
      <c r="I50" s="6"/>
      <c r="J50" s="4"/>
      <c r="K50" s="2"/>
      <c r="L50" s="2"/>
      <c r="M50" s="6"/>
      <c r="N50" s="6"/>
      <c r="O50" s="6"/>
      <c r="P50" s="6"/>
      <c r="Q50" s="6"/>
      <c r="R50" s="6"/>
      <c r="S50" s="6"/>
      <c r="T50" s="6"/>
    </row>
    <row r="51" spans="1:20" s="7" customFormat="1" ht="14.4" customHeight="1" x14ac:dyDescent="0.25">
      <c r="A51" s="6"/>
      <c r="B51" s="64"/>
      <c r="C51" s="64"/>
      <c r="D51" s="64"/>
      <c r="E51" s="64"/>
      <c r="F51" s="30"/>
      <c r="G51" s="6"/>
      <c r="H51" s="6"/>
      <c r="I51" s="6"/>
      <c r="J51" s="4"/>
      <c r="K51" s="2"/>
      <c r="L51" s="2"/>
      <c r="M51" s="6"/>
      <c r="N51" s="6"/>
      <c r="O51" s="6"/>
      <c r="P51" s="6"/>
      <c r="Q51" s="6"/>
      <c r="R51" s="6"/>
      <c r="S51" s="6"/>
      <c r="T51" s="6"/>
    </row>
    <row r="52" spans="1:20" s="7" customFormat="1" ht="19.95" customHeight="1" x14ac:dyDescent="0.25">
      <c r="A52" s="6"/>
      <c r="B52" s="64" t="s">
        <v>144</v>
      </c>
      <c r="C52" s="64"/>
      <c r="D52" s="64"/>
      <c r="E52" s="64"/>
      <c r="F52" s="30"/>
      <c r="G52" s="6"/>
      <c r="H52" s="6"/>
      <c r="I52" s="6"/>
      <c r="J52" s="4"/>
      <c r="K52" s="2"/>
      <c r="L52" s="2"/>
      <c r="M52" s="6"/>
      <c r="N52" s="6"/>
      <c r="O52" s="6"/>
      <c r="P52" s="6"/>
      <c r="Q52" s="6"/>
      <c r="R52" s="6"/>
      <c r="S52" s="6"/>
      <c r="T52" s="6"/>
    </row>
    <row r="53" spans="1:20" s="7" customFormat="1" ht="24" customHeight="1" x14ac:dyDescent="0.25">
      <c r="A53" s="6"/>
      <c r="B53" s="66" t="s">
        <v>135</v>
      </c>
      <c r="C53" s="66"/>
      <c r="D53" s="66"/>
      <c r="E53" s="66"/>
      <c r="F53" s="30"/>
      <c r="G53" s="6"/>
      <c r="H53" s="6"/>
      <c r="I53" s="6"/>
      <c r="J53" s="4"/>
      <c r="K53" s="2"/>
      <c r="L53" s="2"/>
      <c r="M53" s="6"/>
      <c r="N53" s="6"/>
      <c r="O53" s="6"/>
      <c r="P53" s="6"/>
      <c r="Q53" s="6"/>
      <c r="R53" s="6"/>
      <c r="S53" s="6"/>
      <c r="T53" s="6"/>
    </row>
    <row r="54" spans="1:20" s="7" customFormat="1" ht="18" customHeight="1" x14ac:dyDescent="0.25">
      <c r="A54" s="6"/>
      <c r="B54" s="64" t="s">
        <v>134</v>
      </c>
      <c r="C54" s="64"/>
      <c r="D54" s="64"/>
      <c r="E54" s="64"/>
      <c r="F54" s="30"/>
      <c r="G54" s="5"/>
      <c r="H54" s="4"/>
      <c r="I54" s="4"/>
      <c r="J54" s="2"/>
      <c r="K54" s="2"/>
      <c r="L54" s="6"/>
      <c r="M54" s="6"/>
      <c r="N54" s="6"/>
      <c r="O54" s="6"/>
      <c r="P54" s="6"/>
      <c r="Q54" s="6"/>
      <c r="R54" s="6"/>
      <c r="S54" s="6"/>
    </row>
    <row r="55" spans="1:20" s="7" customFormat="1" ht="19.95" customHeight="1" x14ac:dyDescent="0.25">
      <c r="A55" s="6"/>
      <c r="B55" s="64" t="s">
        <v>136</v>
      </c>
      <c r="C55" s="64"/>
      <c r="D55" s="64"/>
      <c r="E55" s="64"/>
      <c r="F55" s="30"/>
      <c r="K55" s="2"/>
      <c r="L55" s="6"/>
      <c r="M55" s="6"/>
      <c r="N55" s="6"/>
      <c r="O55" s="6"/>
      <c r="P55" s="6"/>
      <c r="Q55" s="6"/>
      <c r="R55" s="6"/>
      <c r="S55" s="6"/>
    </row>
    <row r="56" spans="1:20" s="7" customFormat="1" ht="19.95" customHeight="1" x14ac:dyDescent="0.25">
      <c r="A56" s="6"/>
      <c r="B56" s="64" t="s">
        <v>137</v>
      </c>
      <c r="C56" s="64"/>
      <c r="D56" s="64"/>
      <c r="E56" s="64"/>
      <c r="F56" s="30"/>
      <c r="K56" s="2"/>
      <c r="L56" s="6"/>
      <c r="M56" s="6"/>
      <c r="N56" s="6"/>
      <c r="O56" s="6"/>
      <c r="P56" s="6"/>
      <c r="Q56" s="6"/>
      <c r="R56" s="6"/>
      <c r="S56" s="6"/>
    </row>
    <row r="57" spans="1:20" s="7" customFormat="1" ht="15" customHeight="1" x14ac:dyDescent="0.25">
      <c r="A57" s="6"/>
      <c r="B57" s="64"/>
      <c r="C57" s="64"/>
      <c r="D57" s="64"/>
      <c r="E57" s="64"/>
      <c r="F57" s="30"/>
      <c r="G57" s="6"/>
      <c r="H57" s="6"/>
      <c r="I57" s="6"/>
      <c r="J57" s="4"/>
      <c r="K57" s="2"/>
      <c r="L57" s="2"/>
      <c r="M57" s="6"/>
      <c r="N57" s="6"/>
      <c r="O57" s="6"/>
      <c r="P57" s="6"/>
      <c r="Q57" s="6"/>
      <c r="R57" s="6"/>
      <c r="S57" s="6"/>
      <c r="T57" s="6"/>
    </row>
    <row r="58" spans="1:20" s="7" customFormat="1" ht="19.95" customHeight="1" x14ac:dyDescent="0.25">
      <c r="A58" s="6"/>
      <c r="B58" s="7" t="s">
        <v>140</v>
      </c>
      <c r="C58" s="41" t="s">
        <v>0</v>
      </c>
      <c r="D58" s="13" t="s">
        <v>2</v>
      </c>
      <c r="E58" s="18" t="s">
        <v>7</v>
      </c>
      <c r="F58" s="4"/>
      <c r="G58" s="5"/>
      <c r="H58" s="4"/>
      <c r="I58" s="4"/>
      <c r="J58" s="2"/>
      <c r="K58" s="2"/>
      <c r="L58" s="6"/>
      <c r="M58" s="6"/>
      <c r="N58" s="6"/>
      <c r="O58" s="6"/>
      <c r="P58" s="6"/>
      <c r="Q58" s="6"/>
      <c r="R58" s="6"/>
      <c r="S58" s="6"/>
    </row>
    <row r="59" spans="1:20" s="7" customFormat="1" ht="19.95" customHeight="1" x14ac:dyDescent="0.25">
      <c r="A59" s="6"/>
      <c r="B59" s="28" t="s">
        <v>197</v>
      </c>
      <c r="C59" s="45">
        <v>0</v>
      </c>
      <c r="D59" s="25">
        <v>40</v>
      </c>
      <c r="E59" s="18">
        <f>C59*D59</f>
        <v>0</v>
      </c>
      <c r="F59" s="4"/>
      <c r="G59" s="5"/>
      <c r="H59" s="4"/>
      <c r="I59" s="4"/>
      <c r="J59" s="2"/>
      <c r="K59" s="2"/>
      <c r="L59" s="6"/>
      <c r="M59" s="6"/>
      <c r="N59" s="6"/>
      <c r="O59" s="6"/>
      <c r="P59" s="6"/>
      <c r="Q59" s="6"/>
      <c r="R59" s="6"/>
      <c r="S59" s="6"/>
    </row>
    <row r="60" spans="1:20" s="7" customFormat="1" ht="19.95" customHeight="1" x14ac:dyDescent="0.25">
      <c r="A60" s="6"/>
      <c r="B60" s="28" t="s">
        <v>198</v>
      </c>
      <c r="C60" s="45">
        <v>0</v>
      </c>
      <c r="D60" s="25">
        <v>40</v>
      </c>
      <c r="E60" s="18">
        <f>C60*D60</f>
        <v>0</v>
      </c>
      <c r="F60" s="4"/>
      <c r="G60" s="5"/>
      <c r="H60" s="4"/>
      <c r="I60" s="4"/>
      <c r="J60" s="2"/>
      <c r="K60" s="2"/>
      <c r="L60" s="6"/>
      <c r="M60" s="6"/>
      <c r="N60" s="6"/>
      <c r="O60" s="6"/>
      <c r="P60" s="6"/>
      <c r="Q60" s="6"/>
      <c r="R60" s="6"/>
      <c r="S60" s="6"/>
    </row>
    <row r="61" spans="1:20" s="7" customFormat="1" ht="19.95" customHeight="1" x14ac:dyDescent="0.25">
      <c r="A61" s="6"/>
      <c r="B61" s="28" t="s">
        <v>133</v>
      </c>
      <c r="C61" s="45">
        <v>0</v>
      </c>
      <c r="D61" s="25">
        <v>20</v>
      </c>
      <c r="E61" s="18">
        <f>C61*D61</f>
        <v>0</v>
      </c>
      <c r="F61" s="4"/>
      <c r="G61" s="5"/>
      <c r="H61" s="4"/>
      <c r="I61" s="4"/>
      <c r="J61" s="2"/>
      <c r="K61" s="2"/>
      <c r="L61" s="6"/>
      <c r="M61" s="6"/>
      <c r="N61" s="6"/>
      <c r="O61" s="6"/>
      <c r="P61" s="6"/>
      <c r="Q61" s="6"/>
      <c r="R61" s="6"/>
      <c r="S61" s="6"/>
    </row>
    <row r="62" spans="1:20" s="7" customFormat="1" ht="19.95" customHeight="1" x14ac:dyDescent="0.25">
      <c r="A62" s="6"/>
      <c r="C62" s="20" t="s">
        <v>30</v>
      </c>
      <c r="D62" s="13">
        <f>SUM(D59:D61)</f>
        <v>100</v>
      </c>
      <c r="E62" s="18">
        <f>SUM(E59:E61)</f>
        <v>0</v>
      </c>
      <c r="F62" s="4"/>
      <c r="G62" s="5"/>
      <c r="H62" s="4"/>
      <c r="I62" s="4"/>
      <c r="J62" s="2"/>
      <c r="K62" s="2"/>
      <c r="L62" s="6"/>
      <c r="M62" s="6"/>
      <c r="N62" s="6"/>
      <c r="O62" s="6"/>
      <c r="P62" s="6"/>
      <c r="Q62" s="6"/>
      <c r="R62" s="6"/>
      <c r="S62" s="6"/>
    </row>
    <row r="63" spans="1:20" s="7" customFormat="1" ht="15" customHeight="1" thickBot="1" x14ac:dyDescent="0.3">
      <c r="A63" s="6"/>
      <c r="B63" s="63"/>
      <c r="C63" s="63"/>
      <c r="D63" s="63"/>
      <c r="E63" s="63"/>
      <c r="F63" s="4"/>
      <c r="G63" s="5"/>
      <c r="H63" s="4"/>
      <c r="I63" s="4"/>
      <c r="J63" s="2"/>
      <c r="K63" s="2"/>
      <c r="L63" s="6"/>
      <c r="M63" s="6"/>
      <c r="N63" s="6"/>
      <c r="O63" s="6"/>
      <c r="P63" s="6"/>
      <c r="Q63" s="6"/>
      <c r="R63" s="6"/>
      <c r="S63" s="6"/>
    </row>
    <row r="64" spans="1:20" s="7" customFormat="1" ht="17.399999999999999" customHeight="1" thickBot="1" x14ac:dyDescent="0.3">
      <c r="A64" s="6"/>
      <c r="B64" s="63" t="s">
        <v>199</v>
      </c>
      <c r="C64" s="63"/>
      <c r="D64" s="69"/>
      <c r="E64" s="46">
        <f>E62/100</f>
        <v>0</v>
      </c>
      <c r="F64" s="4"/>
      <c r="G64" s="5"/>
      <c r="H64" s="4"/>
      <c r="I64" s="4"/>
      <c r="J64" s="2"/>
      <c r="K64" s="2"/>
      <c r="L64" s="6"/>
      <c r="M64" s="6"/>
      <c r="N64" s="6"/>
      <c r="O64" s="6"/>
      <c r="P64" s="6"/>
      <c r="Q64" s="6"/>
      <c r="R64" s="6"/>
      <c r="S64" s="6"/>
    </row>
    <row r="65" spans="1:20" s="7" customFormat="1" ht="16.8" customHeight="1" x14ac:dyDescent="0.25">
      <c r="A65" s="6"/>
      <c r="B65" s="63"/>
      <c r="C65" s="63"/>
      <c r="D65" s="63"/>
      <c r="E65" s="48" t="s">
        <v>43</v>
      </c>
      <c r="F65" s="6"/>
      <c r="G65" s="6"/>
      <c r="H65" s="6"/>
      <c r="I65" s="6"/>
      <c r="J65" s="4"/>
      <c r="K65" s="2"/>
      <c r="L65" s="2"/>
      <c r="M65" s="6"/>
      <c r="N65" s="6"/>
      <c r="O65" s="6"/>
      <c r="P65" s="6"/>
      <c r="Q65" s="6"/>
      <c r="R65" s="6"/>
      <c r="S65" s="6"/>
      <c r="T65" s="6"/>
    </row>
    <row r="66" spans="1:20" s="7" customFormat="1" ht="15" customHeight="1" x14ac:dyDescent="0.25">
      <c r="A66" s="6"/>
      <c r="B66" s="63"/>
      <c r="C66" s="63"/>
      <c r="D66" s="63"/>
      <c r="E66" s="63"/>
      <c r="F66" s="6"/>
      <c r="G66" s="6"/>
      <c r="H66" s="6"/>
      <c r="I66" s="6"/>
      <c r="J66" s="4"/>
      <c r="K66" s="2"/>
      <c r="L66" s="2"/>
      <c r="M66" s="6"/>
      <c r="N66" s="6"/>
      <c r="O66" s="6"/>
      <c r="P66" s="6"/>
      <c r="Q66" s="6"/>
      <c r="R66" s="6"/>
      <c r="S66" s="6"/>
      <c r="T66" s="6"/>
    </row>
    <row r="67" spans="1:20" s="7" customFormat="1" ht="19.95" customHeight="1" x14ac:dyDescent="0.25">
      <c r="A67" s="6"/>
      <c r="B67" s="64" t="s">
        <v>38</v>
      </c>
      <c r="C67" s="64"/>
      <c r="D67" s="64"/>
      <c r="E67" s="64"/>
      <c r="F67" s="30"/>
      <c r="G67" s="6"/>
      <c r="H67" s="6"/>
      <c r="I67" s="6"/>
      <c r="J67" s="4"/>
      <c r="K67" s="2"/>
      <c r="L67" s="2"/>
      <c r="M67" s="6"/>
      <c r="N67" s="6"/>
      <c r="O67" s="6"/>
      <c r="P67" s="6"/>
      <c r="Q67" s="6"/>
      <c r="R67" s="6"/>
      <c r="S67" s="6"/>
      <c r="T67" s="6"/>
    </row>
    <row r="68" spans="1:20" s="7" customFormat="1" ht="19.95" customHeight="1" x14ac:dyDescent="0.25">
      <c r="A68" s="6"/>
      <c r="B68" s="64" t="s">
        <v>39</v>
      </c>
      <c r="C68" s="64"/>
      <c r="D68" s="64"/>
      <c r="E68" s="64"/>
      <c r="F68" s="30"/>
      <c r="G68" s="5"/>
      <c r="H68" s="4"/>
      <c r="I68" s="4"/>
      <c r="J68" s="2"/>
      <c r="K68" s="2"/>
      <c r="L68" s="6"/>
      <c r="M68" s="6"/>
      <c r="N68" s="6"/>
      <c r="O68" s="6"/>
      <c r="P68" s="6"/>
      <c r="Q68" s="6"/>
      <c r="R68" s="6"/>
      <c r="S68" s="6"/>
    </row>
    <row r="69" spans="1:20" s="7" customFormat="1" ht="19.95" customHeight="1" x14ac:dyDescent="0.25">
      <c r="A69" s="6"/>
      <c r="B69" s="64" t="s">
        <v>40</v>
      </c>
      <c r="C69" s="64"/>
      <c r="D69" s="64"/>
      <c r="E69" s="64"/>
      <c r="F69" s="30"/>
      <c r="G69" s="6"/>
      <c r="H69" s="6"/>
      <c r="I69" s="6"/>
      <c r="J69" s="4"/>
      <c r="K69" s="2"/>
      <c r="L69" s="2"/>
      <c r="M69" s="6"/>
      <c r="N69" s="6"/>
      <c r="O69" s="6"/>
      <c r="P69" s="6"/>
      <c r="Q69" s="6"/>
      <c r="R69" s="6"/>
      <c r="S69" s="6"/>
      <c r="T69" s="6"/>
    </row>
    <row r="70" spans="1:20" s="7" customFormat="1" ht="19.95" customHeight="1" x14ac:dyDescent="0.25">
      <c r="A70" s="6"/>
      <c r="B70" s="64" t="s">
        <v>31</v>
      </c>
      <c r="C70" s="64"/>
      <c r="D70" s="64"/>
      <c r="E70" s="64"/>
      <c r="F70" s="30"/>
      <c r="K70" s="2"/>
      <c r="L70" s="6"/>
      <c r="M70" s="6"/>
      <c r="N70" s="6"/>
      <c r="O70" s="6"/>
      <c r="P70" s="6"/>
      <c r="Q70" s="6"/>
      <c r="R70" s="6"/>
      <c r="S70" s="6"/>
    </row>
    <row r="71" spans="1:20" s="7" customFormat="1" ht="19.95" customHeight="1" x14ac:dyDescent="0.25">
      <c r="A71" s="6"/>
      <c r="B71" s="64" t="s">
        <v>41</v>
      </c>
      <c r="C71" s="64"/>
      <c r="D71" s="64"/>
      <c r="E71" s="64"/>
      <c r="F71" s="30"/>
      <c r="K71" s="2"/>
      <c r="L71" s="6"/>
      <c r="M71" s="6"/>
      <c r="N71" s="6"/>
      <c r="O71" s="6"/>
      <c r="P71" s="6"/>
      <c r="Q71" s="6"/>
      <c r="R71" s="6"/>
      <c r="S71" s="6"/>
    </row>
    <row r="72" spans="1:20" s="7" customFormat="1" ht="15" customHeight="1" x14ac:dyDescent="0.25">
      <c r="A72" s="6"/>
      <c r="B72" s="64"/>
      <c r="C72" s="64"/>
      <c r="D72" s="64"/>
      <c r="E72" s="64"/>
      <c r="F72" s="30"/>
      <c r="G72" s="6"/>
      <c r="H72" s="6"/>
      <c r="I72" s="6"/>
      <c r="J72" s="4"/>
      <c r="K72" s="2"/>
      <c r="L72" s="2"/>
      <c r="M72" s="6"/>
      <c r="N72" s="6"/>
      <c r="O72" s="6"/>
      <c r="P72" s="6"/>
      <c r="Q72" s="6"/>
      <c r="R72" s="6"/>
      <c r="S72" s="6"/>
      <c r="T72" s="6"/>
    </row>
    <row r="73" spans="1:20" s="7" customFormat="1" ht="19.95" customHeight="1" x14ac:dyDescent="0.25">
      <c r="A73" s="6"/>
      <c r="B73" s="68" t="s">
        <v>10</v>
      </c>
      <c r="C73" s="68"/>
      <c r="D73" s="13" t="s">
        <v>1</v>
      </c>
      <c r="E73" s="41" t="s">
        <v>0</v>
      </c>
      <c r="F73" s="13" t="s">
        <v>2</v>
      </c>
      <c r="G73" s="18" t="s">
        <v>7</v>
      </c>
      <c r="H73" s="41" t="s">
        <v>44</v>
      </c>
      <c r="I73" s="16"/>
      <c r="J73" s="2"/>
      <c r="K73" s="2"/>
      <c r="L73" s="6"/>
      <c r="M73" s="6"/>
      <c r="N73" s="6"/>
      <c r="O73" s="6"/>
      <c r="P73" s="6"/>
      <c r="Q73" s="6"/>
      <c r="R73" s="6"/>
      <c r="S73" s="6"/>
    </row>
    <row r="74" spans="1:20" s="7" customFormat="1" ht="19.95" customHeight="1" x14ac:dyDescent="0.25">
      <c r="A74" s="6"/>
      <c r="B74" s="65" t="s">
        <v>11</v>
      </c>
      <c r="C74" s="65"/>
      <c r="D74" s="27">
        <v>45</v>
      </c>
      <c r="E74" s="45">
        <v>0</v>
      </c>
      <c r="F74" s="25">
        <v>70</v>
      </c>
      <c r="G74" s="18">
        <f>E74*F74</f>
        <v>0</v>
      </c>
      <c r="H74" s="44">
        <f>D74*(1-E74)</f>
        <v>45</v>
      </c>
      <c r="I74" s="17"/>
      <c r="J74" s="2"/>
      <c r="K74" s="2"/>
      <c r="L74" s="6"/>
      <c r="M74" s="6"/>
      <c r="N74" s="6"/>
      <c r="O74" s="6"/>
      <c r="P74" s="6"/>
      <c r="Q74" s="6"/>
      <c r="R74" s="6"/>
      <c r="S74" s="6"/>
    </row>
    <row r="75" spans="1:20" s="7" customFormat="1" ht="19.95" customHeight="1" x14ac:dyDescent="0.25">
      <c r="A75" s="6"/>
      <c r="B75" s="65" t="s">
        <v>12</v>
      </c>
      <c r="C75" s="65"/>
      <c r="D75" s="27">
        <v>30</v>
      </c>
      <c r="E75" s="45">
        <v>0</v>
      </c>
      <c r="F75" s="25">
        <v>30</v>
      </c>
      <c r="G75" s="18">
        <f>E75*F75</f>
        <v>0</v>
      </c>
      <c r="H75" s="44">
        <f>D75*(1-E75)</f>
        <v>30</v>
      </c>
      <c r="I75" s="17"/>
      <c r="J75" s="2"/>
      <c r="K75" s="2"/>
      <c r="L75" s="6"/>
      <c r="M75" s="6"/>
      <c r="N75" s="6"/>
      <c r="O75" s="6"/>
      <c r="P75" s="6"/>
      <c r="Q75" s="6"/>
      <c r="R75" s="6"/>
      <c r="S75" s="6"/>
    </row>
    <row r="76" spans="1:20" s="7" customFormat="1" ht="19.95" customHeight="1" x14ac:dyDescent="0.25">
      <c r="A76" s="6"/>
      <c r="B76" s="47"/>
      <c r="C76" s="47"/>
      <c r="D76" s="47"/>
      <c r="E76" s="20" t="s">
        <v>30</v>
      </c>
      <c r="F76" s="13">
        <f>SUM(F71:F75)</f>
        <v>100</v>
      </c>
      <c r="G76" s="18">
        <f>SUM(G71:G75)</f>
        <v>0</v>
      </c>
      <c r="I76" s="19"/>
      <c r="J76" s="2"/>
      <c r="K76" s="2"/>
      <c r="L76" s="6"/>
      <c r="M76" s="6"/>
      <c r="N76" s="6"/>
      <c r="O76" s="6"/>
      <c r="P76" s="6"/>
      <c r="Q76" s="6"/>
      <c r="R76" s="6"/>
      <c r="S76" s="6"/>
    </row>
    <row r="77" spans="1:20" s="7" customFormat="1" ht="13.8" customHeight="1" thickBot="1" x14ac:dyDescent="0.3">
      <c r="A77" s="6"/>
      <c r="B77" s="63"/>
      <c r="C77" s="63"/>
      <c r="D77" s="63"/>
      <c r="E77" s="63"/>
      <c r="F77" s="63"/>
      <c r="G77" s="63"/>
      <c r="I77" s="19"/>
      <c r="J77" s="2"/>
      <c r="K77" s="2"/>
      <c r="L77" s="6"/>
      <c r="M77" s="6"/>
      <c r="N77" s="6"/>
      <c r="O77" s="6"/>
      <c r="P77" s="6"/>
      <c r="Q77" s="6"/>
      <c r="R77" s="6"/>
      <c r="S77" s="6"/>
    </row>
    <row r="78" spans="1:20" s="7" customFormat="1" ht="19.95" customHeight="1" thickBot="1" x14ac:dyDescent="0.3">
      <c r="A78" s="6"/>
      <c r="C78" s="63" t="s">
        <v>42</v>
      </c>
      <c r="D78" s="63"/>
      <c r="E78" s="63"/>
      <c r="F78" s="69"/>
      <c r="G78" s="46">
        <f>G76/100</f>
        <v>0</v>
      </c>
      <c r="I78" s="19"/>
      <c r="J78" s="2"/>
      <c r="K78" s="2"/>
      <c r="L78" s="6"/>
      <c r="M78" s="6"/>
      <c r="N78" s="6"/>
      <c r="O78" s="6"/>
      <c r="P78" s="6"/>
      <c r="Q78" s="6"/>
      <c r="R78" s="6"/>
      <c r="S78" s="6"/>
    </row>
    <row r="79" spans="1:20" s="7" customFormat="1" ht="16.2" customHeight="1" x14ac:dyDescent="0.25">
      <c r="A79" s="6"/>
      <c r="B79" s="63"/>
      <c r="C79" s="63"/>
      <c r="D79" s="63"/>
      <c r="E79" s="63"/>
      <c r="F79" s="2"/>
      <c r="G79" s="48" t="s">
        <v>150</v>
      </c>
      <c r="I79" s="19"/>
      <c r="J79" s="2"/>
      <c r="K79" s="2"/>
      <c r="L79" s="6"/>
      <c r="M79" s="6"/>
      <c r="N79" s="6"/>
      <c r="O79" s="6"/>
      <c r="P79" s="6"/>
      <c r="Q79" s="6"/>
      <c r="R79" s="6"/>
      <c r="S79" s="6"/>
    </row>
    <row r="80" spans="1:20" s="7" customFormat="1" ht="19.95" customHeight="1" x14ac:dyDescent="0.25">
      <c r="A80" s="6"/>
      <c r="B80" s="66" t="s">
        <v>145</v>
      </c>
      <c r="C80" s="66"/>
      <c r="D80" s="66"/>
      <c r="E80" s="66"/>
      <c r="F80" s="31"/>
      <c r="G80" s="5"/>
      <c r="H80" s="2"/>
      <c r="I80" s="4"/>
      <c r="J80" s="2"/>
      <c r="K80" s="2"/>
      <c r="L80" s="6"/>
      <c r="M80" s="6"/>
      <c r="N80" s="6"/>
      <c r="O80" s="6"/>
      <c r="P80" s="6"/>
      <c r="Q80" s="6"/>
      <c r="R80" s="6"/>
      <c r="S80" s="6"/>
    </row>
    <row r="81" spans="1:19" s="7" customFormat="1" ht="19.95" customHeight="1" x14ac:dyDescent="0.25">
      <c r="A81" s="6"/>
      <c r="B81" s="66" t="s">
        <v>146</v>
      </c>
      <c r="C81" s="66"/>
      <c r="D81" s="66"/>
      <c r="E81" s="66"/>
      <c r="F81" s="31"/>
      <c r="G81" s="5"/>
      <c r="H81" s="2"/>
      <c r="I81" s="4"/>
      <c r="J81" s="2"/>
      <c r="K81" s="2"/>
      <c r="L81" s="6"/>
      <c r="M81" s="6"/>
      <c r="N81" s="6"/>
      <c r="O81" s="6"/>
      <c r="P81" s="6"/>
      <c r="Q81" s="6"/>
      <c r="R81" s="6"/>
      <c r="S81" s="6"/>
    </row>
    <row r="82" spans="1:19" s="7" customFormat="1" ht="15" customHeight="1" x14ac:dyDescent="0.25">
      <c r="A82" s="6"/>
      <c r="B82" s="63"/>
      <c r="C82" s="63"/>
      <c r="D82" s="63"/>
      <c r="E82" s="63"/>
      <c r="F82" s="6"/>
      <c r="G82" s="5"/>
      <c r="H82" s="4"/>
      <c r="I82" s="4"/>
      <c r="J82" s="2"/>
      <c r="K82" s="2"/>
      <c r="L82" s="6"/>
      <c r="M82" s="6"/>
      <c r="N82" s="6"/>
      <c r="O82" s="6"/>
      <c r="P82" s="6"/>
      <c r="Q82" s="6"/>
      <c r="R82" s="6"/>
      <c r="S82" s="6"/>
    </row>
    <row r="83" spans="1:19" s="7" customFormat="1" ht="15" customHeight="1" x14ac:dyDescent="0.25">
      <c r="A83" s="6"/>
      <c r="B83" s="63"/>
      <c r="C83" s="63"/>
      <c r="D83" s="63"/>
      <c r="E83" s="63"/>
      <c r="F83" s="4"/>
      <c r="G83" s="5"/>
      <c r="H83" s="4"/>
      <c r="I83" s="4"/>
      <c r="J83" s="2"/>
      <c r="K83" s="2"/>
      <c r="L83" s="6"/>
      <c r="M83" s="6"/>
      <c r="N83" s="6"/>
      <c r="O83" s="6"/>
      <c r="P83" s="6"/>
      <c r="Q83" s="6"/>
      <c r="R83" s="6"/>
      <c r="S83" s="6"/>
    </row>
    <row r="84" spans="1:19" s="7" customFormat="1" ht="15" customHeight="1" x14ac:dyDescent="0.25">
      <c r="A84" s="6"/>
      <c r="C84" s="2"/>
      <c r="D84" s="2"/>
      <c r="E84" s="4"/>
      <c r="F84" s="4"/>
      <c r="G84" s="5"/>
      <c r="H84" s="4"/>
      <c r="I84" s="4"/>
      <c r="J84" s="2"/>
      <c r="K84" s="2"/>
      <c r="L84" s="6"/>
      <c r="M84" s="6"/>
      <c r="N84" s="6"/>
      <c r="O84" s="6"/>
      <c r="P84" s="6"/>
      <c r="Q84" s="6"/>
      <c r="R84" s="6"/>
      <c r="S84" s="6"/>
    </row>
    <row r="85" spans="1:19" s="7" customFormat="1" ht="15" customHeight="1" x14ac:dyDescent="0.25">
      <c r="A85" s="6"/>
      <c r="C85" s="2"/>
      <c r="D85" s="2"/>
      <c r="E85" s="4"/>
      <c r="F85" s="4"/>
      <c r="G85" s="5"/>
      <c r="H85" s="4"/>
      <c r="I85" s="4"/>
      <c r="J85" s="2"/>
      <c r="K85" s="2"/>
      <c r="L85" s="6"/>
      <c r="M85" s="6"/>
      <c r="N85" s="6"/>
      <c r="O85" s="6"/>
      <c r="P85" s="6"/>
      <c r="Q85" s="6"/>
      <c r="R85" s="6"/>
      <c r="S85" s="6"/>
    </row>
    <row r="86" spans="1:19" s="7" customFormat="1" ht="15" customHeight="1" x14ac:dyDescent="0.25">
      <c r="A86" s="6"/>
      <c r="C86" s="2"/>
      <c r="D86" s="2"/>
      <c r="E86" s="4"/>
      <c r="F86" s="4"/>
      <c r="G86" s="5"/>
      <c r="H86" s="4"/>
      <c r="I86" s="4"/>
      <c r="J86" s="2"/>
      <c r="K86" s="2"/>
      <c r="L86" s="6"/>
      <c r="M86" s="6"/>
      <c r="N86" s="6"/>
      <c r="O86" s="6"/>
      <c r="P86" s="6"/>
      <c r="Q86" s="6"/>
      <c r="R86" s="6"/>
      <c r="S86" s="6"/>
    </row>
    <row r="87" spans="1:19" s="7" customFormat="1" ht="15" customHeight="1" x14ac:dyDescent="0.25">
      <c r="A87" s="6"/>
      <c r="C87" s="2"/>
      <c r="D87" s="2"/>
      <c r="E87" s="4"/>
      <c r="F87" s="4"/>
      <c r="G87" s="5"/>
      <c r="H87" s="4"/>
      <c r="I87" s="4"/>
      <c r="J87" s="2"/>
      <c r="K87" s="2"/>
      <c r="L87" s="6"/>
      <c r="M87" s="6"/>
      <c r="N87" s="6"/>
      <c r="O87" s="6"/>
      <c r="P87" s="6"/>
      <c r="Q87" s="6"/>
      <c r="R87" s="6"/>
      <c r="S87" s="6"/>
    </row>
    <row r="88" spans="1:19" s="7" customFormat="1" ht="15" customHeight="1" x14ac:dyDescent="0.25">
      <c r="A88" s="6"/>
      <c r="C88" s="2"/>
      <c r="D88" s="2"/>
      <c r="E88" s="4"/>
      <c r="F88" s="4"/>
      <c r="G88" s="5"/>
      <c r="H88" s="4"/>
      <c r="I88" s="4"/>
      <c r="J88" s="2"/>
      <c r="K88" s="2"/>
      <c r="L88" s="6"/>
      <c r="M88" s="6"/>
      <c r="N88" s="6"/>
      <c r="O88" s="6"/>
      <c r="P88" s="6"/>
      <c r="Q88" s="6"/>
      <c r="R88" s="6"/>
      <c r="S88" s="6"/>
    </row>
    <row r="89" spans="1:19" s="7" customFormat="1" ht="15" customHeight="1" x14ac:dyDescent="0.25">
      <c r="A89" s="6"/>
      <c r="C89" s="2"/>
      <c r="D89" s="2"/>
      <c r="E89" s="4"/>
      <c r="F89" s="4"/>
      <c r="G89" s="5"/>
      <c r="H89" s="4"/>
      <c r="I89" s="4"/>
      <c r="J89" s="2"/>
      <c r="K89" s="2"/>
      <c r="L89" s="6"/>
      <c r="M89" s="6"/>
      <c r="N89" s="6"/>
      <c r="O89" s="6"/>
      <c r="P89" s="6"/>
      <c r="Q89" s="6"/>
      <c r="R89" s="6"/>
      <c r="S89" s="6"/>
    </row>
    <row r="90" spans="1:19" s="7" customFormat="1" ht="15" customHeight="1" x14ac:dyDescent="0.25">
      <c r="A90" s="6"/>
      <c r="C90" s="2"/>
      <c r="D90" s="2"/>
      <c r="E90" s="4"/>
      <c r="F90" s="4"/>
      <c r="G90" s="5"/>
      <c r="H90" s="4"/>
      <c r="I90" s="4"/>
      <c r="J90" s="2"/>
      <c r="K90" s="2"/>
      <c r="L90" s="6"/>
      <c r="M90" s="6"/>
      <c r="N90" s="6"/>
      <c r="O90" s="6"/>
      <c r="P90" s="6"/>
      <c r="Q90" s="6"/>
      <c r="R90" s="6"/>
      <c r="S90" s="6"/>
    </row>
    <row r="91" spans="1:19" s="7" customFormat="1" ht="15" customHeight="1" x14ac:dyDescent="0.25">
      <c r="A91" s="6"/>
      <c r="C91" s="2"/>
      <c r="D91" s="2"/>
      <c r="E91" s="4"/>
      <c r="F91" s="4"/>
      <c r="G91" s="5"/>
      <c r="H91" s="4"/>
      <c r="I91" s="4"/>
      <c r="J91" s="2"/>
      <c r="K91" s="2"/>
      <c r="L91" s="6"/>
      <c r="M91" s="6"/>
      <c r="N91" s="6"/>
      <c r="O91" s="6"/>
      <c r="P91" s="6"/>
      <c r="Q91" s="6"/>
      <c r="R91" s="6"/>
      <c r="S91" s="6"/>
    </row>
    <row r="92" spans="1:19" s="7" customFormat="1" ht="15" customHeight="1" x14ac:dyDescent="0.25">
      <c r="A92" s="6"/>
      <c r="C92" s="2"/>
      <c r="D92" s="2"/>
      <c r="E92" s="4"/>
      <c r="F92" s="4"/>
      <c r="G92" s="5"/>
      <c r="H92" s="4"/>
      <c r="I92" s="4"/>
      <c r="J92" s="2"/>
      <c r="K92" s="2"/>
      <c r="L92" s="6"/>
      <c r="M92" s="6"/>
      <c r="N92" s="6"/>
      <c r="O92" s="6"/>
      <c r="P92" s="6"/>
      <c r="Q92" s="6"/>
      <c r="R92" s="6"/>
      <c r="S92" s="6"/>
    </row>
    <row r="93" spans="1:19" s="7" customFormat="1" ht="15" customHeight="1" x14ac:dyDescent="0.25">
      <c r="A93" s="6"/>
      <c r="C93" s="2"/>
      <c r="D93" s="2"/>
      <c r="E93" s="4"/>
      <c r="F93" s="4"/>
      <c r="G93" s="5"/>
      <c r="H93" s="4"/>
      <c r="I93" s="4"/>
      <c r="J93" s="2"/>
      <c r="K93" s="2"/>
      <c r="L93" s="6"/>
      <c r="M93" s="6"/>
      <c r="N93" s="6"/>
      <c r="O93" s="6"/>
      <c r="P93" s="6"/>
      <c r="Q93" s="6"/>
      <c r="R93" s="6"/>
      <c r="S93" s="6"/>
    </row>
    <row r="94" spans="1:19" s="7" customFormat="1" ht="15" customHeight="1" x14ac:dyDescent="0.25">
      <c r="A94" s="6"/>
      <c r="C94" s="2"/>
      <c r="D94" s="2"/>
      <c r="E94" s="4"/>
      <c r="F94" s="4"/>
      <c r="G94" s="5"/>
      <c r="H94" s="4"/>
      <c r="I94" s="4"/>
      <c r="J94" s="2"/>
      <c r="K94" s="2"/>
      <c r="L94" s="6"/>
      <c r="M94" s="6"/>
      <c r="N94" s="6"/>
      <c r="O94" s="6"/>
      <c r="P94" s="6"/>
      <c r="Q94" s="6"/>
      <c r="R94" s="6"/>
      <c r="S94" s="6"/>
    </row>
    <row r="95" spans="1:19" s="7" customFormat="1" ht="15" customHeight="1" x14ac:dyDescent="0.25">
      <c r="A95" s="6"/>
      <c r="C95" s="2"/>
      <c r="D95" s="2"/>
      <c r="E95" s="4"/>
      <c r="F95" s="4"/>
      <c r="G95" s="5"/>
      <c r="H95" s="4"/>
      <c r="I95" s="4"/>
      <c r="J95" s="2"/>
      <c r="K95" s="2"/>
      <c r="L95" s="6"/>
      <c r="M95" s="6"/>
      <c r="N95" s="6"/>
      <c r="O95" s="6"/>
      <c r="P95" s="6"/>
      <c r="Q95" s="6"/>
      <c r="R95" s="6"/>
      <c r="S95" s="6"/>
    </row>
    <row r="96" spans="1:19" s="7" customFormat="1" ht="15" customHeight="1" x14ac:dyDescent="0.25">
      <c r="A96" s="6"/>
      <c r="C96" s="2"/>
      <c r="D96" s="2"/>
      <c r="E96" s="4"/>
      <c r="F96" s="4"/>
      <c r="G96" s="5"/>
      <c r="H96" s="4"/>
      <c r="I96" s="4"/>
      <c r="J96" s="2"/>
      <c r="K96" s="2"/>
      <c r="L96" s="6"/>
      <c r="M96" s="6"/>
      <c r="N96" s="6"/>
      <c r="O96" s="6"/>
      <c r="P96" s="6"/>
      <c r="Q96" s="6"/>
      <c r="R96" s="6"/>
      <c r="S96" s="6"/>
    </row>
    <row r="97" spans="1:19" s="7" customFormat="1" ht="15" customHeight="1" x14ac:dyDescent="0.25">
      <c r="A97" s="6"/>
      <c r="C97" s="2"/>
      <c r="D97" s="2"/>
      <c r="E97" s="4"/>
      <c r="F97" s="4"/>
      <c r="G97" s="5"/>
      <c r="H97" s="4"/>
      <c r="I97" s="4"/>
      <c r="J97" s="2"/>
      <c r="K97" s="2"/>
      <c r="L97" s="6"/>
      <c r="M97" s="6"/>
      <c r="N97" s="6"/>
      <c r="O97" s="6"/>
      <c r="P97" s="6"/>
      <c r="Q97" s="6"/>
      <c r="R97" s="6"/>
      <c r="S97" s="6"/>
    </row>
    <row r="98" spans="1:19" s="7" customFormat="1" ht="15" customHeight="1" x14ac:dyDescent="0.25">
      <c r="A98" s="6"/>
      <c r="C98" s="2"/>
      <c r="D98" s="2"/>
      <c r="E98" s="4"/>
      <c r="F98" s="4"/>
      <c r="G98" s="5"/>
      <c r="H98" s="4"/>
      <c r="I98" s="4"/>
      <c r="J98" s="2"/>
      <c r="K98" s="2"/>
      <c r="L98" s="6"/>
      <c r="M98" s="6"/>
      <c r="N98" s="6"/>
      <c r="O98" s="6"/>
      <c r="P98" s="6"/>
      <c r="Q98" s="6"/>
      <c r="R98" s="6"/>
      <c r="S98" s="6"/>
    </row>
    <row r="99" spans="1:19" s="7" customFormat="1" ht="15" customHeight="1" x14ac:dyDescent="0.25">
      <c r="A99" s="6"/>
      <c r="C99" s="2"/>
      <c r="D99" s="2"/>
      <c r="E99" s="4"/>
      <c r="F99" s="4"/>
      <c r="G99" s="5"/>
      <c r="H99" s="4"/>
      <c r="I99" s="4"/>
      <c r="J99" s="2"/>
      <c r="K99" s="2"/>
      <c r="L99" s="6"/>
      <c r="M99" s="6"/>
      <c r="N99" s="6"/>
      <c r="O99" s="6"/>
      <c r="P99" s="6"/>
      <c r="Q99" s="6"/>
      <c r="R99" s="6"/>
      <c r="S99" s="6"/>
    </row>
    <row r="100" spans="1:19" s="7" customFormat="1" ht="15" customHeight="1" x14ac:dyDescent="0.25">
      <c r="A100" s="6"/>
      <c r="C100" s="2"/>
      <c r="D100" s="2"/>
      <c r="E100" s="4"/>
      <c r="F100" s="4"/>
      <c r="G100" s="5"/>
      <c r="H100" s="4"/>
      <c r="I100" s="4"/>
      <c r="J100" s="2"/>
      <c r="K100" s="2"/>
      <c r="L100" s="6"/>
      <c r="M100" s="6"/>
      <c r="N100" s="6"/>
      <c r="O100" s="6"/>
      <c r="P100" s="6"/>
      <c r="Q100" s="6"/>
      <c r="R100" s="6"/>
      <c r="S100" s="6"/>
    </row>
    <row r="101" spans="1:19" s="7" customFormat="1" ht="15" customHeight="1" x14ac:dyDescent="0.25">
      <c r="A101" s="6"/>
      <c r="C101" s="2"/>
      <c r="D101" s="2"/>
      <c r="E101" s="4"/>
      <c r="F101" s="4"/>
      <c r="G101" s="5"/>
      <c r="H101" s="4"/>
      <c r="I101" s="4"/>
      <c r="J101" s="2"/>
      <c r="K101" s="2"/>
      <c r="L101" s="6"/>
      <c r="M101" s="6"/>
      <c r="N101" s="6"/>
      <c r="O101" s="6"/>
      <c r="P101" s="6"/>
      <c r="Q101" s="6"/>
      <c r="R101" s="6"/>
      <c r="S101" s="6"/>
    </row>
    <row r="102" spans="1:19" s="7" customFormat="1" ht="15" customHeight="1" x14ac:dyDescent="0.25">
      <c r="A102" s="6"/>
      <c r="C102" s="2"/>
      <c r="D102" s="2"/>
      <c r="E102" s="4"/>
      <c r="F102" s="4"/>
      <c r="G102" s="5"/>
      <c r="H102" s="4"/>
      <c r="I102" s="4"/>
      <c r="J102" s="2"/>
      <c r="K102" s="2"/>
      <c r="L102" s="6"/>
      <c r="M102" s="6"/>
      <c r="N102" s="6"/>
      <c r="O102" s="6"/>
      <c r="P102" s="6"/>
      <c r="Q102" s="6"/>
      <c r="R102" s="6"/>
      <c r="S102" s="6"/>
    </row>
    <row r="103" spans="1:19" s="7" customFormat="1" ht="15" customHeight="1" x14ac:dyDescent="0.25">
      <c r="A103" s="6"/>
      <c r="C103" s="2"/>
      <c r="D103" s="2"/>
      <c r="E103" s="4"/>
      <c r="F103" s="4"/>
      <c r="G103" s="5"/>
      <c r="H103" s="4"/>
      <c r="I103" s="4"/>
      <c r="J103" s="2"/>
      <c r="K103" s="2"/>
      <c r="L103" s="6"/>
      <c r="M103" s="6"/>
      <c r="N103" s="6"/>
      <c r="O103" s="6"/>
      <c r="P103" s="6"/>
      <c r="Q103" s="6"/>
      <c r="R103" s="6"/>
      <c r="S103" s="6"/>
    </row>
    <row r="104" spans="1:19" s="7" customFormat="1" ht="15" customHeight="1" x14ac:dyDescent="0.25">
      <c r="A104" s="6"/>
      <c r="C104" s="2"/>
      <c r="D104" s="2"/>
      <c r="E104" s="4"/>
      <c r="F104" s="4"/>
      <c r="G104" s="5"/>
      <c r="H104" s="4"/>
      <c r="I104" s="4"/>
      <c r="J104" s="2"/>
      <c r="K104" s="2"/>
      <c r="L104" s="6"/>
      <c r="M104" s="6"/>
      <c r="N104" s="6"/>
      <c r="O104" s="6"/>
      <c r="P104" s="6"/>
      <c r="Q104" s="6"/>
      <c r="R104" s="6"/>
      <c r="S104" s="6"/>
    </row>
    <row r="105" spans="1:19" s="7" customFormat="1" ht="15" customHeight="1" x14ac:dyDescent="0.25">
      <c r="A105" s="6"/>
      <c r="C105" s="2"/>
      <c r="D105" s="2"/>
      <c r="E105" s="4"/>
      <c r="F105" s="4"/>
      <c r="G105" s="5"/>
      <c r="H105" s="4"/>
      <c r="I105" s="4"/>
      <c r="J105" s="2"/>
      <c r="K105" s="2"/>
      <c r="L105" s="6"/>
      <c r="M105" s="6"/>
      <c r="N105" s="6"/>
      <c r="O105" s="6"/>
      <c r="P105" s="6"/>
      <c r="Q105" s="6"/>
      <c r="R105" s="6"/>
      <c r="S105" s="6"/>
    </row>
    <row r="106" spans="1:19" s="7" customFormat="1" ht="15" customHeight="1" x14ac:dyDescent="0.25">
      <c r="A106" s="6"/>
      <c r="C106" s="2"/>
      <c r="D106" s="2"/>
      <c r="E106" s="4"/>
      <c r="F106" s="4"/>
      <c r="G106" s="5"/>
      <c r="H106" s="4"/>
      <c r="I106" s="4"/>
      <c r="J106" s="2"/>
      <c r="K106" s="2"/>
      <c r="L106" s="6"/>
      <c r="M106" s="6"/>
      <c r="N106" s="6"/>
      <c r="O106" s="6"/>
      <c r="P106" s="6"/>
      <c r="Q106" s="6"/>
      <c r="R106" s="6"/>
      <c r="S106" s="6"/>
    </row>
    <row r="107" spans="1:19" s="7" customFormat="1" ht="15" customHeight="1" x14ac:dyDescent="0.25">
      <c r="A107" s="6"/>
      <c r="C107" s="2"/>
      <c r="D107" s="2"/>
      <c r="E107" s="4"/>
      <c r="F107" s="4"/>
      <c r="G107" s="5"/>
      <c r="H107" s="4"/>
      <c r="I107" s="4"/>
      <c r="J107" s="2"/>
      <c r="K107" s="2"/>
      <c r="L107" s="6"/>
      <c r="M107" s="6"/>
      <c r="N107" s="6"/>
      <c r="O107" s="6"/>
      <c r="P107" s="6"/>
      <c r="Q107" s="6"/>
      <c r="R107" s="6"/>
      <c r="S107" s="6"/>
    </row>
    <row r="108" spans="1:19" s="7" customFormat="1" ht="15" customHeight="1" x14ac:dyDescent="0.25">
      <c r="A108" s="6"/>
      <c r="C108" s="2"/>
      <c r="D108" s="2"/>
      <c r="E108" s="4"/>
      <c r="F108" s="4"/>
      <c r="G108" s="5"/>
      <c r="H108" s="4"/>
      <c r="I108" s="4"/>
      <c r="J108" s="2"/>
      <c r="K108" s="2"/>
      <c r="L108" s="6"/>
      <c r="M108" s="6"/>
      <c r="N108" s="6"/>
      <c r="O108" s="6"/>
      <c r="P108" s="6"/>
      <c r="Q108" s="6"/>
      <c r="R108" s="6"/>
      <c r="S108" s="6"/>
    </row>
    <row r="109" spans="1:19" s="7" customFormat="1" ht="15" customHeight="1" x14ac:dyDescent="0.25">
      <c r="A109" s="6"/>
      <c r="C109" s="2"/>
      <c r="D109" s="2"/>
      <c r="E109" s="4"/>
      <c r="F109" s="4"/>
      <c r="G109" s="5"/>
      <c r="H109" s="4"/>
      <c r="I109" s="4"/>
      <c r="J109" s="2"/>
      <c r="K109" s="2"/>
      <c r="L109" s="6"/>
      <c r="M109" s="6"/>
      <c r="N109" s="6"/>
      <c r="O109" s="6"/>
      <c r="P109" s="6"/>
      <c r="Q109" s="6"/>
      <c r="R109" s="6"/>
      <c r="S109" s="6"/>
    </row>
    <row r="110" spans="1:19" s="7" customFormat="1" ht="15" customHeight="1" x14ac:dyDescent="0.25">
      <c r="A110" s="6"/>
      <c r="C110" s="2"/>
      <c r="D110" s="2"/>
      <c r="E110" s="4"/>
      <c r="F110" s="4"/>
      <c r="G110" s="5"/>
      <c r="H110" s="4"/>
      <c r="I110" s="4"/>
      <c r="J110" s="2"/>
      <c r="K110" s="2"/>
      <c r="L110" s="6"/>
      <c r="M110" s="6"/>
      <c r="N110" s="6"/>
      <c r="O110" s="6"/>
      <c r="P110" s="6"/>
      <c r="Q110" s="6"/>
      <c r="R110" s="6"/>
      <c r="S110" s="6"/>
    </row>
    <row r="111" spans="1:19" s="7" customFormat="1" ht="15" customHeight="1" x14ac:dyDescent="0.25">
      <c r="A111" s="6"/>
      <c r="C111" s="2"/>
      <c r="D111" s="2"/>
      <c r="E111" s="4"/>
      <c r="F111" s="4"/>
      <c r="G111" s="5"/>
      <c r="H111" s="4"/>
      <c r="I111" s="4"/>
      <c r="J111" s="2"/>
      <c r="K111" s="2"/>
      <c r="L111" s="6"/>
      <c r="M111" s="6"/>
      <c r="N111" s="6"/>
      <c r="O111" s="6"/>
      <c r="P111" s="6"/>
      <c r="Q111" s="6"/>
      <c r="R111" s="6"/>
      <c r="S111" s="6"/>
    </row>
    <row r="112" spans="1:19" s="7" customFormat="1" ht="15" customHeight="1" x14ac:dyDescent="0.25">
      <c r="A112" s="6"/>
      <c r="C112" s="2"/>
      <c r="D112" s="2"/>
      <c r="E112" s="4"/>
      <c r="F112" s="4"/>
      <c r="G112" s="5"/>
      <c r="H112" s="4"/>
      <c r="I112" s="4"/>
      <c r="J112" s="2"/>
      <c r="K112" s="2"/>
      <c r="L112" s="6"/>
      <c r="M112" s="6"/>
      <c r="N112" s="6"/>
      <c r="O112" s="6"/>
      <c r="P112" s="6"/>
      <c r="Q112" s="6"/>
      <c r="R112" s="6"/>
      <c r="S112" s="6"/>
    </row>
    <row r="113" spans="1:19" s="7" customFormat="1" ht="15" customHeight="1" x14ac:dyDescent="0.25">
      <c r="A113" s="6"/>
      <c r="C113" s="2"/>
      <c r="D113" s="2"/>
      <c r="E113" s="4"/>
      <c r="F113" s="4"/>
      <c r="G113" s="5"/>
      <c r="H113" s="4"/>
      <c r="I113" s="4"/>
      <c r="J113" s="2"/>
      <c r="K113" s="2"/>
      <c r="L113" s="6"/>
      <c r="M113" s="6"/>
      <c r="N113" s="6"/>
      <c r="O113" s="6"/>
      <c r="P113" s="6"/>
      <c r="Q113" s="6"/>
      <c r="R113" s="6"/>
      <c r="S113" s="6"/>
    </row>
    <row r="114" spans="1:19" s="7" customFormat="1" ht="15" customHeight="1" x14ac:dyDescent="0.25">
      <c r="A114" s="6"/>
      <c r="C114" s="2"/>
      <c r="D114" s="2"/>
      <c r="E114" s="4"/>
      <c r="F114" s="4"/>
      <c r="G114" s="5"/>
      <c r="H114" s="4"/>
      <c r="I114" s="4"/>
      <c r="J114" s="2"/>
      <c r="K114" s="2"/>
      <c r="L114" s="6"/>
      <c r="M114" s="6"/>
      <c r="N114" s="6"/>
      <c r="O114" s="6"/>
      <c r="P114" s="6"/>
      <c r="Q114" s="6"/>
      <c r="R114" s="6"/>
      <c r="S114" s="6"/>
    </row>
    <row r="115" spans="1:19" s="7" customFormat="1" ht="15" customHeight="1" x14ac:dyDescent="0.25">
      <c r="A115" s="6"/>
      <c r="C115" s="2"/>
      <c r="D115" s="2"/>
      <c r="E115" s="4"/>
      <c r="F115" s="4"/>
      <c r="G115" s="5"/>
      <c r="H115" s="4"/>
      <c r="I115" s="4"/>
      <c r="J115" s="2"/>
      <c r="K115" s="2"/>
      <c r="L115" s="6"/>
      <c r="M115" s="6"/>
      <c r="N115" s="6"/>
      <c r="O115" s="6"/>
      <c r="P115" s="6"/>
      <c r="Q115" s="6"/>
      <c r="R115" s="6"/>
      <c r="S115" s="6"/>
    </row>
    <row r="116" spans="1:19" s="7" customFormat="1" ht="15" customHeight="1" x14ac:dyDescent="0.25">
      <c r="A116" s="6"/>
      <c r="C116" s="2"/>
      <c r="D116" s="2"/>
      <c r="E116" s="4"/>
      <c r="F116" s="4"/>
      <c r="G116" s="5"/>
      <c r="H116" s="4"/>
      <c r="I116" s="4"/>
      <c r="J116" s="2"/>
      <c r="K116" s="2"/>
      <c r="L116" s="6"/>
      <c r="M116" s="6"/>
      <c r="N116" s="6"/>
      <c r="O116" s="6"/>
      <c r="P116" s="6"/>
      <c r="Q116" s="6"/>
      <c r="R116" s="6"/>
      <c r="S116" s="6"/>
    </row>
    <row r="117" spans="1:19" s="1" customFormat="1" ht="15" customHeight="1" x14ac:dyDescent="0.2">
      <c r="A117" s="6"/>
      <c r="B117" s="7"/>
      <c r="C117" s="2"/>
      <c r="D117" s="2"/>
      <c r="E117" s="4"/>
      <c r="F117" s="4"/>
      <c r="G117" s="5"/>
      <c r="H117" s="4"/>
      <c r="I117" s="4"/>
      <c r="J117" s="2"/>
      <c r="K117" s="2"/>
      <c r="L117" s="6"/>
      <c r="M117" s="6"/>
      <c r="N117" s="6"/>
      <c r="O117" s="6"/>
      <c r="P117" s="6"/>
      <c r="Q117" s="6"/>
      <c r="R117" s="6"/>
      <c r="S117" s="6"/>
    </row>
    <row r="118" spans="1:19" s="1" customFormat="1" ht="15" customHeight="1" x14ac:dyDescent="0.2">
      <c r="A118" s="6"/>
      <c r="B118" s="7"/>
      <c r="C118" s="2"/>
      <c r="D118" s="2"/>
      <c r="E118" s="4"/>
      <c r="F118" s="4"/>
      <c r="G118" s="5"/>
      <c r="H118" s="4"/>
      <c r="I118" s="4"/>
      <c r="J118" s="2"/>
      <c r="K118" s="2"/>
      <c r="L118" s="6"/>
      <c r="M118" s="6"/>
      <c r="N118" s="6"/>
      <c r="O118" s="6"/>
      <c r="P118" s="6"/>
      <c r="Q118" s="6"/>
      <c r="R118" s="6"/>
      <c r="S118" s="6"/>
    </row>
    <row r="119" spans="1:19" s="1" customFormat="1" ht="15" customHeight="1" x14ac:dyDescent="0.2">
      <c r="A119" s="6"/>
      <c r="B119" s="7"/>
      <c r="C119" s="2"/>
      <c r="D119" s="2"/>
      <c r="E119" s="4"/>
      <c r="F119" s="4"/>
      <c r="G119" s="5"/>
      <c r="H119" s="4"/>
      <c r="I119" s="4"/>
      <c r="J119" s="2"/>
      <c r="K119" s="2"/>
      <c r="L119" s="6"/>
      <c r="M119" s="6"/>
      <c r="N119" s="6"/>
      <c r="O119" s="6"/>
      <c r="P119" s="6"/>
      <c r="Q119" s="6"/>
      <c r="R119" s="6"/>
      <c r="S119" s="6"/>
    </row>
    <row r="120" spans="1:19" s="1" customFormat="1" ht="15" customHeight="1" x14ac:dyDescent="0.2">
      <c r="A120" s="6"/>
      <c r="B120" s="7"/>
      <c r="C120" s="2"/>
      <c r="D120" s="2"/>
      <c r="E120" s="4"/>
      <c r="F120" s="4"/>
      <c r="G120" s="5"/>
      <c r="H120" s="4"/>
      <c r="I120" s="4"/>
      <c r="J120" s="2"/>
      <c r="K120" s="2"/>
      <c r="L120" s="6"/>
      <c r="M120" s="6"/>
      <c r="N120" s="6"/>
      <c r="O120" s="6"/>
      <c r="P120" s="6"/>
      <c r="Q120" s="6"/>
      <c r="R120" s="6"/>
      <c r="S120" s="6"/>
    </row>
    <row r="121" spans="1:19" s="1" customFormat="1" ht="15" customHeight="1" x14ac:dyDescent="0.2">
      <c r="A121" s="6"/>
      <c r="B121" s="7"/>
      <c r="C121" s="2"/>
      <c r="D121" s="2"/>
      <c r="E121" s="4"/>
      <c r="F121" s="4"/>
      <c r="G121" s="5"/>
      <c r="H121" s="4"/>
      <c r="I121" s="4"/>
      <c r="J121" s="2"/>
      <c r="K121" s="2"/>
      <c r="L121" s="6"/>
      <c r="M121" s="6"/>
      <c r="N121" s="6"/>
      <c r="O121" s="6"/>
      <c r="P121" s="6"/>
      <c r="Q121" s="6"/>
      <c r="R121" s="6"/>
      <c r="S121" s="6"/>
    </row>
    <row r="122" spans="1:19" s="1" customFormat="1" ht="15" customHeight="1" x14ac:dyDescent="0.2">
      <c r="A122" s="6"/>
      <c r="B122" s="7"/>
      <c r="C122" s="2"/>
      <c r="D122" s="2"/>
      <c r="E122" s="4"/>
      <c r="F122" s="4"/>
      <c r="G122" s="5"/>
      <c r="H122" s="4"/>
      <c r="I122" s="4"/>
      <c r="J122" s="2"/>
      <c r="K122" s="2"/>
      <c r="L122" s="6"/>
      <c r="M122" s="6"/>
      <c r="N122" s="6"/>
      <c r="O122" s="6"/>
      <c r="P122" s="6"/>
      <c r="Q122" s="6"/>
      <c r="R122" s="6"/>
      <c r="S122" s="6"/>
    </row>
    <row r="123" spans="1:19" s="1" customFormat="1" ht="15" customHeight="1" x14ac:dyDescent="0.2">
      <c r="A123" s="6"/>
      <c r="B123" s="7"/>
      <c r="C123" s="2"/>
      <c r="D123" s="2"/>
      <c r="E123" s="4"/>
      <c r="F123" s="4"/>
      <c r="G123" s="5"/>
      <c r="H123" s="4"/>
      <c r="I123" s="4"/>
      <c r="J123" s="2"/>
      <c r="K123" s="2"/>
      <c r="L123" s="6"/>
      <c r="M123" s="6"/>
      <c r="N123" s="6"/>
      <c r="O123" s="6"/>
      <c r="P123" s="6"/>
      <c r="Q123" s="6"/>
      <c r="R123" s="6"/>
      <c r="S123" s="6"/>
    </row>
    <row r="124" spans="1:19" s="1" customFormat="1" ht="15" customHeight="1" x14ac:dyDescent="0.2">
      <c r="A124" s="6"/>
      <c r="B124" s="7"/>
      <c r="C124" s="2"/>
      <c r="D124" s="2"/>
      <c r="E124" s="4"/>
      <c r="F124" s="4"/>
      <c r="G124" s="5"/>
      <c r="H124" s="4"/>
      <c r="I124" s="4"/>
      <c r="J124" s="2"/>
      <c r="K124" s="2"/>
      <c r="L124" s="6"/>
      <c r="M124" s="6"/>
      <c r="N124" s="6"/>
      <c r="O124" s="6"/>
      <c r="P124" s="6"/>
      <c r="Q124" s="6"/>
      <c r="R124" s="6"/>
      <c r="S124" s="6"/>
    </row>
    <row r="125" spans="1:19" s="1" customFormat="1" ht="15" customHeight="1" x14ac:dyDescent="0.2">
      <c r="A125" s="6"/>
      <c r="B125" s="7"/>
      <c r="C125" s="2"/>
      <c r="D125" s="2"/>
      <c r="E125" s="4"/>
      <c r="F125" s="4"/>
      <c r="G125" s="5"/>
      <c r="H125" s="4"/>
      <c r="I125" s="4"/>
      <c r="J125" s="2"/>
      <c r="K125" s="2"/>
      <c r="L125" s="6"/>
      <c r="M125" s="6"/>
      <c r="N125" s="6"/>
      <c r="O125" s="6"/>
      <c r="P125" s="6"/>
      <c r="Q125" s="6"/>
      <c r="R125" s="6"/>
      <c r="S125" s="6"/>
    </row>
    <row r="126" spans="1:19" s="1" customFormat="1" ht="15" customHeight="1" x14ac:dyDescent="0.2">
      <c r="A126" s="6"/>
      <c r="B126" s="7"/>
      <c r="C126" s="2"/>
      <c r="D126" s="2"/>
      <c r="E126" s="4"/>
      <c r="F126" s="4"/>
      <c r="G126" s="5"/>
      <c r="H126" s="4"/>
      <c r="I126" s="4"/>
      <c r="J126" s="2"/>
      <c r="K126" s="2"/>
      <c r="L126" s="6"/>
      <c r="M126" s="6"/>
      <c r="N126" s="6"/>
      <c r="O126" s="6"/>
      <c r="P126" s="6"/>
      <c r="Q126" s="6"/>
      <c r="R126" s="6"/>
      <c r="S126" s="6"/>
    </row>
    <row r="127" spans="1:19" s="1" customFormat="1" ht="15" customHeight="1" x14ac:dyDescent="0.2">
      <c r="A127" s="6"/>
      <c r="B127" s="7"/>
      <c r="C127" s="2"/>
      <c r="D127" s="2"/>
      <c r="E127" s="4"/>
      <c r="F127" s="4"/>
      <c r="G127" s="5"/>
      <c r="H127" s="4"/>
      <c r="I127" s="4"/>
      <c r="J127" s="2"/>
      <c r="K127" s="2"/>
      <c r="L127" s="6"/>
      <c r="M127" s="6"/>
      <c r="N127" s="6"/>
      <c r="O127" s="6"/>
      <c r="P127" s="6"/>
      <c r="Q127" s="6"/>
      <c r="R127" s="6"/>
      <c r="S127" s="6"/>
    </row>
    <row r="128" spans="1:19" s="1" customFormat="1" ht="15" customHeight="1" x14ac:dyDescent="0.2">
      <c r="A128" s="6"/>
      <c r="B128" s="7"/>
      <c r="C128" s="2"/>
      <c r="D128" s="2"/>
      <c r="E128" s="4"/>
      <c r="F128" s="4"/>
      <c r="G128" s="5"/>
      <c r="H128" s="4"/>
      <c r="I128" s="4"/>
      <c r="J128" s="2"/>
      <c r="K128" s="2"/>
      <c r="L128" s="6"/>
      <c r="M128" s="6"/>
      <c r="N128" s="6"/>
      <c r="O128" s="6"/>
      <c r="P128" s="6"/>
      <c r="Q128" s="6"/>
      <c r="R128" s="6"/>
      <c r="S128" s="6"/>
    </row>
    <row r="129" spans="1:19" s="1" customFormat="1" ht="15" customHeight="1" x14ac:dyDescent="0.2">
      <c r="A129" s="6"/>
      <c r="B129" s="7"/>
      <c r="C129" s="2"/>
      <c r="D129" s="2"/>
      <c r="E129" s="4"/>
      <c r="F129" s="4"/>
      <c r="G129" s="5"/>
      <c r="H129" s="4"/>
      <c r="I129" s="4"/>
      <c r="J129" s="2"/>
      <c r="K129" s="2"/>
      <c r="L129" s="6"/>
      <c r="M129" s="6"/>
      <c r="N129" s="6"/>
      <c r="O129" s="6"/>
      <c r="P129" s="6"/>
      <c r="Q129" s="6"/>
      <c r="R129" s="6"/>
      <c r="S129" s="6"/>
    </row>
    <row r="130" spans="1:19" s="1" customFormat="1" ht="15" customHeight="1" x14ac:dyDescent="0.2">
      <c r="A130" s="6"/>
      <c r="B130" s="7"/>
      <c r="C130" s="2"/>
      <c r="D130" s="2"/>
      <c r="E130" s="4"/>
      <c r="F130" s="4"/>
      <c r="G130" s="5"/>
      <c r="H130" s="4"/>
      <c r="I130" s="4"/>
      <c r="J130" s="2"/>
      <c r="K130" s="2"/>
      <c r="L130" s="6"/>
      <c r="M130" s="6"/>
      <c r="N130" s="6"/>
      <c r="O130" s="6"/>
      <c r="P130" s="6"/>
      <c r="Q130" s="6"/>
      <c r="R130" s="6"/>
      <c r="S130" s="6"/>
    </row>
    <row r="131" spans="1:19" s="1" customFormat="1" ht="15" customHeight="1" x14ac:dyDescent="0.2">
      <c r="A131" s="6"/>
      <c r="B131" s="7"/>
      <c r="C131" s="2"/>
      <c r="D131" s="2"/>
      <c r="E131" s="4"/>
      <c r="F131" s="4"/>
      <c r="G131" s="5"/>
      <c r="H131" s="4"/>
      <c r="I131" s="4"/>
      <c r="J131" s="2"/>
      <c r="K131" s="2"/>
      <c r="L131" s="6"/>
      <c r="M131" s="6"/>
      <c r="N131" s="6"/>
      <c r="O131" s="6"/>
      <c r="P131" s="6"/>
      <c r="Q131" s="6"/>
      <c r="R131" s="6"/>
      <c r="S131" s="6"/>
    </row>
    <row r="132" spans="1:19" s="1" customFormat="1" ht="15" customHeight="1" x14ac:dyDescent="0.2">
      <c r="A132" s="6"/>
      <c r="B132" s="7"/>
      <c r="C132" s="2"/>
      <c r="D132" s="2"/>
      <c r="E132" s="4"/>
      <c r="F132" s="4"/>
      <c r="G132" s="5"/>
      <c r="H132" s="4"/>
      <c r="I132" s="4"/>
      <c r="J132" s="2"/>
      <c r="K132" s="2"/>
      <c r="L132" s="6"/>
      <c r="M132" s="6"/>
      <c r="N132" s="6"/>
      <c r="O132" s="6"/>
      <c r="P132" s="6"/>
      <c r="Q132" s="6"/>
      <c r="R132" s="6"/>
      <c r="S132" s="6"/>
    </row>
    <row r="133" spans="1:19" s="1" customFormat="1" ht="15" customHeight="1" x14ac:dyDescent="0.2">
      <c r="A133" s="6"/>
      <c r="B133" s="7"/>
      <c r="C133" s="2"/>
      <c r="D133" s="2"/>
      <c r="E133" s="4"/>
      <c r="F133" s="4"/>
      <c r="G133" s="5"/>
      <c r="H133" s="4"/>
      <c r="I133" s="4"/>
      <c r="J133" s="2"/>
      <c r="K133" s="2"/>
      <c r="L133" s="6"/>
      <c r="M133" s="6"/>
      <c r="N133" s="6"/>
      <c r="O133" s="6"/>
      <c r="P133" s="6"/>
      <c r="Q133" s="6"/>
      <c r="R133" s="6"/>
      <c r="S133" s="6"/>
    </row>
    <row r="134" spans="1:19" s="1" customFormat="1" ht="15" customHeight="1" x14ac:dyDescent="0.2">
      <c r="A134" s="6"/>
      <c r="B134" s="7"/>
      <c r="C134" s="2"/>
      <c r="D134" s="2"/>
      <c r="E134" s="4"/>
      <c r="F134" s="4"/>
      <c r="G134" s="5"/>
      <c r="H134" s="4"/>
      <c r="I134" s="4"/>
      <c r="J134" s="2"/>
      <c r="K134" s="2"/>
      <c r="L134" s="6"/>
      <c r="M134" s="6"/>
      <c r="N134" s="6"/>
      <c r="O134" s="6"/>
      <c r="P134" s="6"/>
      <c r="Q134" s="6"/>
      <c r="R134" s="6"/>
      <c r="S134" s="6"/>
    </row>
    <row r="135" spans="1:19" s="1" customFormat="1" ht="15" customHeight="1" x14ac:dyDescent="0.2">
      <c r="A135" s="6"/>
      <c r="B135" s="7"/>
      <c r="C135" s="2"/>
      <c r="D135" s="2"/>
      <c r="E135" s="4"/>
      <c r="F135" s="4"/>
      <c r="G135" s="5"/>
      <c r="H135" s="4"/>
      <c r="I135" s="4"/>
      <c r="J135" s="2"/>
      <c r="K135" s="2"/>
      <c r="L135" s="6"/>
      <c r="M135" s="6"/>
      <c r="N135" s="6"/>
      <c r="O135" s="6"/>
      <c r="P135" s="6"/>
      <c r="Q135" s="6"/>
      <c r="R135" s="6"/>
      <c r="S135" s="6"/>
    </row>
    <row r="136" spans="1:19" s="1" customFormat="1" ht="15" customHeight="1" x14ac:dyDescent="0.2">
      <c r="A136" s="6"/>
      <c r="B136" s="7"/>
      <c r="C136" s="2"/>
      <c r="D136" s="2"/>
      <c r="E136" s="4"/>
      <c r="F136" s="4"/>
      <c r="G136" s="5"/>
      <c r="H136" s="4"/>
      <c r="I136" s="4"/>
      <c r="J136" s="2"/>
      <c r="K136" s="2"/>
      <c r="L136" s="6"/>
      <c r="M136" s="6"/>
      <c r="N136" s="6"/>
      <c r="O136" s="6"/>
      <c r="P136" s="6"/>
      <c r="Q136" s="6"/>
      <c r="R136" s="6"/>
      <c r="S136" s="6"/>
    </row>
    <row r="137" spans="1:19" s="1" customFormat="1" ht="15" customHeight="1" x14ac:dyDescent="0.2">
      <c r="A137" s="6"/>
      <c r="B137" s="7"/>
      <c r="C137" s="2"/>
      <c r="D137" s="2"/>
      <c r="E137" s="4"/>
      <c r="F137" s="4"/>
      <c r="G137" s="5"/>
      <c r="H137" s="4"/>
      <c r="I137" s="4"/>
      <c r="J137" s="2"/>
      <c r="K137" s="2"/>
      <c r="L137" s="6"/>
      <c r="M137" s="6"/>
      <c r="N137" s="6"/>
      <c r="O137" s="6"/>
      <c r="P137" s="6"/>
      <c r="Q137" s="6"/>
      <c r="R137" s="6"/>
      <c r="S137" s="6"/>
    </row>
    <row r="138" spans="1:19" s="1" customFormat="1" ht="15" customHeight="1" x14ac:dyDescent="0.2">
      <c r="A138" s="6"/>
      <c r="B138" s="7"/>
      <c r="C138" s="2"/>
      <c r="D138" s="2"/>
      <c r="E138" s="4"/>
      <c r="F138" s="4"/>
      <c r="G138" s="5"/>
      <c r="H138" s="4"/>
      <c r="I138" s="4"/>
      <c r="J138" s="2"/>
      <c r="K138" s="2"/>
      <c r="L138" s="6"/>
      <c r="M138" s="6"/>
      <c r="N138" s="6"/>
      <c r="O138" s="6"/>
      <c r="P138" s="6"/>
      <c r="Q138" s="6"/>
      <c r="R138" s="6"/>
      <c r="S138" s="6"/>
    </row>
    <row r="139" spans="1:19" s="1" customFormat="1" ht="15" customHeight="1" x14ac:dyDescent="0.2">
      <c r="A139" s="6"/>
      <c r="B139" s="7"/>
      <c r="C139" s="2"/>
      <c r="D139" s="2"/>
      <c r="E139" s="4"/>
      <c r="F139" s="4"/>
      <c r="G139" s="5"/>
      <c r="H139" s="4"/>
      <c r="I139" s="4"/>
      <c r="J139" s="2"/>
      <c r="K139" s="2"/>
      <c r="L139" s="6"/>
      <c r="M139" s="6"/>
      <c r="N139" s="6"/>
      <c r="O139" s="6"/>
      <c r="P139" s="6"/>
      <c r="Q139" s="6"/>
      <c r="R139" s="6"/>
      <c r="S139" s="6"/>
    </row>
    <row r="140" spans="1:19" s="1" customFormat="1" ht="15" customHeight="1" x14ac:dyDescent="0.2">
      <c r="A140" s="6"/>
      <c r="B140" s="7"/>
      <c r="C140" s="2"/>
      <c r="D140" s="2"/>
      <c r="E140" s="4"/>
      <c r="F140" s="4"/>
      <c r="G140" s="5"/>
      <c r="H140" s="4"/>
      <c r="I140" s="4"/>
      <c r="J140" s="2"/>
      <c r="K140" s="2"/>
      <c r="L140" s="6"/>
      <c r="M140" s="6"/>
      <c r="N140" s="6"/>
      <c r="O140" s="6"/>
      <c r="P140" s="6"/>
      <c r="Q140" s="6"/>
      <c r="R140" s="6"/>
      <c r="S140" s="6"/>
    </row>
    <row r="141" spans="1:19" s="1" customFormat="1" ht="15" customHeight="1" x14ac:dyDescent="0.2">
      <c r="A141" s="6"/>
      <c r="B141" s="7"/>
      <c r="C141" s="2"/>
      <c r="D141" s="2"/>
      <c r="E141" s="4"/>
      <c r="F141" s="4"/>
      <c r="G141" s="5"/>
      <c r="H141" s="4"/>
      <c r="I141" s="4"/>
      <c r="J141" s="2"/>
      <c r="K141" s="2"/>
      <c r="L141" s="6"/>
      <c r="M141" s="6"/>
      <c r="N141" s="6"/>
      <c r="O141" s="6"/>
      <c r="P141" s="6"/>
      <c r="Q141" s="6"/>
      <c r="R141" s="6"/>
      <c r="S141" s="6"/>
    </row>
    <row r="142" spans="1:19" s="1" customFormat="1" ht="15" customHeight="1" x14ac:dyDescent="0.2">
      <c r="A142" s="6"/>
      <c r="B142" s="7"/>
      <c r="C142" s="2"/>
      <c r="D142" s="2"/>
      <c r="E142" s="4"/>
      <c r="F142" s="4"/>
      <c r="G142" s="5"/>
      <c r="H142" s="4"/>
      <c r="I142" s="4"/>
      <c r="J142" s="2"/>
      <c r="K142" s="2"/>
      <c r="L142" s="6"/>
      <c r="M142" s="6"/>
      <c r="N142" s="6"/>
      <c r="O142" s="6"/>
      <c r="P142" s="6"/>
      <c r="Q142" s="6"/>
      <c r="R142" s="6"/>
      <c r="S142" s="6"/>
    </row>
    <row r="143" spans="1:19" s="1" customFormat="1" ht="15" customHeight="1" x14ac:dyDescent="0.2">
      <c r="A143" s="6"/>
      <c r="B143" s="7"/>
      <c r="C143" s="2"/>
      <c r="D143" s="2"/>
      <c r="E143" s="4"/>
      <c r="F143" s="4"/>
      <c r="G143" s="5"/>
      <c r="H143" s="4"/>
      <c r="I143" s="4"/>
      <c r="J143" s="2"/>
      <c r="K143" s="2"/>
      <c r="L143" s="6"/>
      <c r="M143" s="6"/>
      <c r="N143" s="6"/>
      <c r="O143" s="6"/>
      <c r="P143" s="6"/>
      <c r="Q143" s="6"/>
      <c r="R143" s="6"/>
      <c r="S143" s="6"/>
    </row>
    <row r="144" spans="1:19" s="1" customFormat="1" ht="15" customHeight="1" x14ac:dyDescent="0.2">
      <c r="A144" s="6"/>
      <c r="B144" s="7"/>
      <c r="C144" s="2"/>
      <c r="D144" s="2"/>
      <c r="E144" s="4"/>
      <c r="F144" s="4"/>
      <c r="G144" s="5"/>
      <c r="H144" s="4"/>
      <c r="I144" s="4"/>
      <c r="J144" s="2"/>
      <c r="K144" s="2"/>
      <c r="L144" s="6"/>
      <c r="M144" s="6"/>
      <c r="N144" s="6"/>
      <c r="O144" s="6"/>
      <c r="P144" s="6"/>
      <c r="Q144" s="6"/>
      <c r="R144" s="6"/>
      <c r="S144" s="6"/>
    </row>
    <row r="145" spans="1:19" s="1" customFormat="1" ht="15" customHeight="1" x14ac:dyDescent="0.2">
      <c r="A145" s="6"/>
      <c r="B145" s="7"/>
      <c r="C145" s="2"/>
      <c r="D145" s="2"/>
      <c r="E145" s="4"/>
      <c r="F145" s="4"/>
      <c r="G145" s="5"/>
      <c r="H145" s="4"/>
      <c r="I145" s="4"/>
      <c r="J145" s="2"/>
      <c r="K145" s="2"/>
      <c r="L145" s="6"/>
      <c r="M145" s="6"/>
      <c r="N145" s="6"/>
      <c r="O145" s="6"/>
      <c r="P145" s="6"/>
      <c r="Q145" s="6"/>
      <c r="R145" s="6"/>
      <c r="S145" s="6"/>
    </row>
    <row r="146" spans="1:19" s="1" customFormat="1" ht="15" customHeight="1" x14ac:dyDescent="0.2">
      <c r="A146" s="6"/>
      <c r="B146" s="7"/>
      <c r="C146" s="2"/>
      <c r="D146" s="2"/>
      <c r="E146" s="4"/>
      <c r="F146" s="4"/>
      <c r="G146" s="5"/>
      <c r="H146" s="4"/>
      <c r="I146" s="4"/>
      <c r="J146" s="2"/>
      <c r="K146" s="2"/>
      <c r="L146" s="6"/>
      <c r="M146" s="6"/>
      <c r="N146" s="6"/>
      <c r="O146" s="6"/>
      <c r="P146" s="6"/>
      <c r="Q146" s="6"/>
      <c r="R146" s="6"/>
      <c r="S146" s="6"/>
    </row>
    <row r="147" spans="1:19" s="1" customFormat="1" ht="15" customHeight="1" x14ac:dyDescent="0.2">
      <c r="A147" s="6"/>
      <c r="B147" s="7"/>
      <c r="C147" s="2"/>
      <c r="D147" s="2"/>
      <c r="E147" s="4"/>
      <c r="F147" s="4"/>
      <c r="G147" s="5"/>
      <c r="H147" s="4"/>
      <c r="I147" s="4"/>
      <c r="J147" s="2"/>
      <c r="K147" s="2"/>
      <c r="L147" s="6"/>
      <c r="M147" s="6"/>
      <c r="N147" s="6"/>
      <c r="O147" s="6"/>
      <c r="P147" s="6"/>
      <c r="Q147" s="6"/>
      <c r="R147" s="6"/>
      <c r="S147" s="6"/>
    </row>
    <row r="148" spans="1:19" s="1" customFormat="1" ht="15" customHeight="1" x14ac:dyDescent="0.2">
      <c r="A148" s="6"/>
      <c r="B148" s="7"/>
      <c r="C148" s="2"/>
      <c r="D148" s="2"/>
      <c r="E148" s="4"/>
      <c r="F148" s="4"/>
      <c r="G148" s="5"/>
      <c r="H148" s="4"/>
      <c r="I148" s="4"/>
      <c r="J148" s="2"/>
      <c r="K148" s="2"/>
      <c r="L148" s="6"/>
      <c r="M148" s="6"/>
      <c r="N148" s="6"/>
      <c r="O148" s="6"/>
      <c r="P148" s="6"/>
      <c r="Q148" s="6"/>
      <c r="R148" s="6"/>
      <c r="S148" s="6"/>
    </row>
    <row r="149" spans="1:19" s="1" customFormat="1" ht="15" customHeight="1" x14ac:dyDescent="0.2">
      <c r="A149" s="6"/>
      <c r="B149" s="7"/>
      <c r="C149" s="2"/>
      <c r="D149" s="2"/>
      <c r="E149" s="4"/>
      <c r="F149" s="4"/>
      <c r="G149" s="5"/>
      <c r="H149" s="4"/>
      <c r="I149" s="4"/>
      <c r="J149" s="2"/>
      <c r="K149" s="2"/>
      <c r="L149" s="6"/>
      <c r="M149" s="6"/>
      <c r="N149" s="6"/>
      <c r="O149" s="6"/>
      <c r="P149" s="6"/>
      <c r="Q149" s="6"/>
      <c r="R149" s="6"/>
      <c r="S149" s="6"/>
    </row>
    <row r="150" spans="1:19" s="1" customFormat="1" ht="15" customHeight="1" x14ac:dyDescent="0.2">
      <c r="A150" s="6"/>
      <c r="B150" s="7"/>
      <c r="C150" s="2"/>
      <c r="D150" s="2"/>
      <c r="E150" s="4"/>
      <c r="F150" s="4"/>
      <c r="G150" s="5"/>
      <c r="H150" s="4"/>
      <c r="I150" s="4"/>
      <c r="J150" s="2"/>
      <c r="K150" s="2"/>
      <c r="L150" s="6"/>
      <c r="M150" s="6"/>
      <c r="N150" s="6"/>
      <c r="O150" s="6"/>
      <c r="P150" s="6"/>
      <c r="Q150" s="6"/>
      <c r="R150" s="6"/>
      <c r="S150" s="6"/>
    </row>
    <row r="151" spans="1:19" s="1" customFormat="1" ht="15" customHeight="1" x14ac:dyDescent="0.2">
      <c r="A151" s="6"/>
      <c r="B151" s="7"/>
      <c r="C151" s="2"/>
      <c r="D151" s="2"/>
      <c r="E151" s="4"/>
      <c r="F151" s="4"/>
      <c r="G151" s="5"/>
      <c r="H151" s="4"/>
      <c r="I151" s="4"/>
      <c r="J151" s="2"/>
      <c r="K151" s="2"/>
      <c r="L151" s="6"/>
      <c r="M151" s="6"/>
      <c r="N151" s="6"/>
      <c r="O151" s="6"/>
      <c r="P151" s="6"/>
      <c r="Q151" s="6"/>
      <c r="R151" s="6"/>
      <c r="S151" s="6"/>
    </row>
    <row r="152" spans="1:19" s="1" customFormat="1" ht="15" customHeight="1" x14ac:dyDescent="0.2">
      <c r="A152" s="6"/>
      <c r="B152" s="7"/>
      <c r="C152" s="2"/>
      <c r="D152" s="2"/>
      <c r="E152" s="4"/>
      <c r="F152" s="4"/>
      <c r="G152" s="5"/>
      <c r="H152" s="4"/>
      <c r="I152" s="4"/>
      <c r="J152" s="2"/>
      <c r="K152" s="2"/>
      <c r="L152" s="6"/>
      <c r="M152" s="6"/>
      <c r="N152" s="6"/>
      <c r="O152" s="6"/>
      <c r="P152" s="6"/>
      <c r="Q152" s="6"/>
      <c r="R152" s="6"/>
      <c r="S152" s="6"/>
    </row>
    <row r="153" spans="1:19" s="1" customFormat="1" ht="15" customHeight="1" x14ac:dyDescent="0.2">
      <c r="A153" s="6"/>
      <c r="B153" s="7"/>
      <c r="C153" s="2"/>
      <c r="D153" s="2"/>
      <c r="E153" s="4"/>
      <c r="F153" s="4"/>
      <c r="G153" s="5"/>
      <c r="H153" s="4"/>
      <c r="I153" s="4"/>
      <c r="J153" s="2"/>
      <c r="K153" s="2"/>
      <c r="L153" s="6"/>
      <c r="M153" s="6"/>
      <c r="N153" s="6"/>
      <c r="O153" s="6"/>
      <c r="P153" s="6"/>
      <c r="Q153" s="6"/>
      <c r="R153" s="6"/>
      <c r="S153" s="6"/>
    </row>
    <row r="154" spans="1:19" s="1" customFormat="1" ht="15" customHeight="1" x14ac:dyDescent="0.2">
      <c r="A154" s="6"/>
      <c r="B154" s="7"/>
      <c r="C154" s="2"/>
      <c r="D154" s="2"/>
      <c r="E154" s="4"/>
      <c r="F154" s="4"/>
      <c r="G154" s="5"/>
      <c r="H154" s="4"/>
      <c r="I154" s="4"/>
      <c r="J154" s="2"/>
      <c r="K154" s="2"/>
      <c r="L154" s="6"/>
      <c r="M154" s="6"/>
      <c r="N154" s="6"/>
      <c r="O154" s="6"/>
      <c r="P154" s="6"/>
      <c r="Q154" s="6"/>
      <c r="R154" s="6"/>
      <c r="S154" s="6"/>
    </row>
    <row r="155" spans="1:19" s="1" customFormat="1" ht="15" customHeight="1" x14ac:dyDescent="0.2">
      <c r="A155" s="6"/>
      <c r="B155" s="7"/>
      <c r="C155" s="2"/>
      <c r="D155" s="2"/>
      <c r="E155" s="4"/>
      <c r="F155" s="4"/>
      <c r="G155" s="5"/>
      <c r="H155" s="4"/>
      <c r="I155" s="4"/>
      <c r="J155" s="2"/>
      <c r="K155" s="2"/>
      <c r="L155" s="6"/>
      <c r="M155" s="6"/>
      <c r="N155" s="6"/>
      <c r="O155" s="6"/>
      <c r="P155" s="6"/>
      <c r="Q155" s="6"/>
      <c r="R155" s="6"/>
      <c r="S155" s="6"/>
    </row>
    <row r="156" spans="1:19" s="1" customFormat="1" ht="15" customHeight="1" x14ac:dyDescent="0.2">
      <c r="A156" s="6"/>
      <c r="B156" s="7"/>
      <c r="C156" s="2"/>
      <c r="D156" s="2"/>
      <c r="E156" s="4"/>
      <c r="F156" s="4"/>
      <c r="G156" s="5"/>
      <c r="H156" s="4"/>
      <c r="I156" s="4"/>
      <c r="J156" s="2"/>
      <c r="K156" s="2"/>
      <c r="L156" s="6"/>
      <c r="M156" s="6"/>
      <c r="N156" s="6"/>
      <c r="O156" s="6"/>
      <c r="P156" s="6"/>
      <c r="Q156" s="6"/>
      <c r="R156" s="6"/>
      <c r="S156" s="6"/>
    </row>
    <row r="157" spans="1:19" s="1" customFormat="1" ht="15" customHeight="1" x14ac:dyDescent="0.2">
      <c r="A157" s="6"/>
      <c r="B157" s="7"/>
      <c r="C157" s="2"/>
      <c r="D157" s="2"/>
      <c r="E157" s="4"/>
      <c r="F157" s="4"/>
      <c r="G157" s="5"/>
      <c r="H157" s="4"/>
      <c r="I157" s="4"/>
      <c r="J157" s="2"/>
      <c r="K157" s="2"/>
      <c r="L157" s="6"/>
      <c r="M157" s="6"/>
      <c r="N157" s="6"/>
      <c r="O157" s="6"/>
      <c r="P157" s="6"/>
      <c r="Q157" s="6"/>
      <c r="R157" s="6"/>
      <c r="S157" s="6"/>
    </row>
    <row r="158" spans="1:19" s="1" customFormat="1" ht="15" customHeight="1" x14ac:dyDescent="0.2">
      <c r="A158" s="6"/>
      <c r="B158" s="7"/>
      <c r="C158" s="2"/>
      <c r="D158" s="2"/>
      <c r="E158" s="4"/>
      <c r="F158" s="4"/>
      <c r="G158" s="5"/>
      <c r="H158" s="4"/>
      <c r="I158" s="4"/>
      <c r="J158" s="2"/>
      <c r="K158" s="2"/>
      <c r="L158" s="6"/>
      <c r="M158" s="6"/>
      <c r="N158" s="6"/>
      <c r="O158" s="6"/>
      <c r="P158" s="6"/>
      <c r="Q158" s="6"/>
      <c r="R158" s="6"/>
      <c r="S158" s="6"/>
    </row>
    <row r="159" spans="1:19" s="1" customFormat="1" ht="15" customHeight="1" x14ac:dyDescent="0.2">
      <c r="A159" s="6"/>
      <c r="B159" s="7"/>
      <c r="C159" s="2"/>
      <c r="D159" s="2"/>
      <c r="E159" s="4"/>
      <c r="F159" s="4"/>
      <c r="G159" s="5"/>
      <c r="H159" s="4"/>
      <c r="I159" s="4"/>
      <c r="J159" s="2"/>
      <c r="K159" s="2"/>
      <c r="L159" s="6"/>
      <c r="M159" s="6"/>
      <c r="N159" s="6"/>
      <c r="O159" s="6"/>
      <c r="P159" s="6"/>
      <c r="Q159" s="6"/>
      <c r="R159" s="6"/>
      <c r="S159" s="6"/>
    </row>
    <row r="160" spans="1:19" s="1" customFormat="1" ht="15" customHeight="1" x14ac:dyDescent="0.2">
      <c r="A160" s="6"/>
      <c r="B160" s="7"/>
      <c r="C160" s="2"/>
      <c r="D160" s="2"/>
      <c r="E160" s="4"/>
      <c r="F160" s="4"/>
      <c r="G160" s="5"/>
      <c r="H160" s="4"/>
      <c r="I160" s="4"/>
      <c r="J160" s="2"/>
      <c r="K160" s="2"/>
      <c r="L160" s="6"/>
      <c r="M160" s="6"/>
      <c r="N160" s="6"/>
      <c r="O160" s="6"/>
      <c r="P160" s="6"/>
      <c r="Q160" s="6"/>
      <c r="R160" s="6"/>
      <c r="S160" s="6"/>
    </row>
    <row r="161" spans="1:19" s="1" customFormat="1" ht="15" customHeight="1" x14ac:dyDescent="0.2">
      <c r="A161" s="6"/>
      <c r="B161" s="7"/>
      <c r="C161" s="2"/>
      <c r="D161" s="2"/>
      <c r="E161" s="4"/>
      <c r="F161" s="4"/>
      <c r="G161" s="5"/>
      <c r="H161" s="4"/>
      <c r="I161" s="4"/>
      <c r="J161" s="2"/>
      <c r="K161" s="2"/>
      <c r="L161" s="6"/>
      <c r="M161" s="6"/>
      <c r="N161" s="6"/>
      <c r="O161" s="6"/>
      <c r="P161" s="6"/>
      <c r="Q161" s="6"/>
      <c r="R161" s="6"/>
      <c r="S161" s="6"/>
    </row>
    <row r="162" spans="1:19" s="1" customFormat="1" ht="15" customHeight="1" x14ac:dyDescent="0.2">
      <c r="A162" s="6"/>
      <c r="B162" s="7"/>
      <c r="C162" s="2"/>
      <c r="D162" s="2"/>
      <c r="E162" s="4"/>
      <c r="F162" s="4"/>
      <c r="G162" s="5"/>
      <c r="H162" s="4"/>
      <c r="I162" s="4"/>
      <c r="J162" s="2"/>
      <c r="K162" s="2"/>
      <c r="L162" s="6"/>
      <c r="M162" s="6"/>
      <c r="N162" s="6"/>
      <c r="O162" s="6"/>
      <c r="P162" s="6"/>
      <c r="Q162" s="6"/>
      <c r="R162" s="6"/>
      <c r="S162" s="6"/>
    </row>
    <row r="163" spans="1:19" s="1" customFormat="1" ht="15" customHeight="1" x14ac:dyDescent="0.2">
      <c r="A163" s="6"/>
      <c r="B163" s="7"/>
      <c r="C163" s="2"/>
      <c r="D163" s="2"/>
      <c r="E163" s="4"/>
      <c r="F163" s="4"/>
      <c r="G163" s="5"/>
      <c r="H163" s="4"/>
      <c r="I163" s="4"/>
      <c r="J163" s="2"/>
      <c r="K163" s="2"/>
      <c r="L163" s="6"/>
      <c r="M163" s="6"/>
      <c r="N163" s="6"/>
      <c r="O163" s="6"/>
      <c r="P163" s="6"/>
      <c r="Q163" s="6"/>
      <c r="R163" s="6"/>
      <c r="S163" s="6"/>
    </row>
    <row r="164" spans="1:19" s="1" customFormat="1" ht="15" customHeight="1" x14ac:dyDescent="0.2">
      <c r="A164" s="6"/>
      <c r="B164" s="7"/>
      <c r="C164" s="2"/>
      <c r="D164" s="2"/>
      <c r="E164" s="4"/>
      <c r="F164" s="4"/>
      <c r="G164" s="5"/>
      <c r="H164" s="4"/>
      <c r="I164" s="4"/>
      <c r="J164" s="2"/>
      <c r="K164" s="2"/>
      <c r="L164" s="6"/>
      <c r="M164" s="6"/>
      <c r="N164" s="6"/>
      <c r="O164" s="6"/>
      <c r="P164" s="6"/>
      <c r="Q164" s="6"/>
      <c r="R164" s="6"/>
      <c r="S164" s="6"/>
    </row>
    <row r="165" spans="1:19" s="1" customFormat="1" ht="15" customHeight="1" x14ac:dyDescent="0.2">
      <c r="A165" s="6"/>
      <c r="B165" s="7"/>
      <c r="C165" s="2"/>
      <c r="D165" s="2"/>
      <c r="E165" s="4"/>
      <c r="F165" s="4"/>
      <c r="G165" s="5"/>
      <c r="H165" s="4"/>
      <c r="I165" s="4"/>
      <c r="J165" s="2"/>
      <c r="K165" s="2"/>
      <c r="L165" s="6"/>
      <c r="M165" s="6"/>
      <c r="N165" s="6"/>
      <c r="O165" s="6"/>
      <c r="P165" s="6"/>
      <c r="Q165" s="6"/>
      <c r="R165" s="6"/>
      <c r="S165" s="6"/>
    </row>
    <row r="166" spans="1:19" s="1" customFormat="1" ht="15" customHeight="1" x14ac:dyDescent="0.2">
      <c r="A166" s="6"/>
      <c r="B166" s="7"/>
      <c r="C166" s="2"/>
      <c r="D166" s="2"/>
      <c r="E166" s="4"/>
      <c r="F166" s="4"/>
      <c r="G166" s="5"/>
      <c r="H166" s="4"/>
      <c r="I166" s="4"/>
      <c r="J166" s="2"/>
      <c r="K166" s="2"/>
      <c r="L166" s="6"/>
      <c r="M166" s="6"/>
      <c r="N166" s="6"/>
      <c r="O166" s="6"/>
      <c r="P166" s="6"/>
      <c r="Q166" s="6"/>
      <c r="R166" s="6"/>
      <c r="S166" s="6"/>
    </row>
  </sheetData>
  <sheetProtection algorithmName="SHA-512" hashValue="NnCwGEeafWvTae4MBdvEfBFePz3otlZdj7GRbb6rv03NQ4SDHERjlMgGk/KneR2WgBrB4lizQYY7+OsVyk4U/A==" saltValue="JzX6o4oXESASQoM31JnTWQ==" spinCount="100000" sheet="1" objects="1" scenarios="1"/>
  <mergeCells count="66">
    <mergeCell ref="B83:E83"/>
    <mergeCell ref="B35:E35"/>
    <mergeCell ref="B38:E38"/>
    <mergeCell ref="B39:E39"/>
    <mergeCell ref="B41:E41"/>
    <mergeCell ref="B42:E42"/>
    <mergeCell ref="B47:E47"/>
    <mergeCell ref="B48:D48"/>
    <mergeCell ref="B49:D49"/>
    <mergeCell ref="B50:E50"/>
    <mergeCell ref="B37:E37"/>
    <mergeCell ref="B53:E53"/>
    <mergeCell ref="B71:E71"/>
    <mergeCell ref="B54:E54"/>
    <mergeCell ref="B80:E80"/>
    <mergeCell ref="B63:E63"/>
    <mergeCell ref="B77:G77"/>
    <mergeCell ref="B79:E79"/>
    <mergeCell ref="B65:D65"/>
    <mergeCell ref="B67:E67"/>
    <mergeCell ref="B69:E69"/>
    <mergeCell ref="B70:E70"/>
    <mergeCell ref="B4:E4"/>
    <mergeCell ref="A1:F1"/>
    <mergeCell ref="A2:F2"/>
    <mergeCell ref="A3:F3"/>
    <mergeCell ref="B55:E55"/>
    <mergeCell ref="B10:E10"/>
    <mergeCell ref="B20:E20"/>
    <mergeCell ref="B12:E12"/>
    <mergeCell ref="D5:E5"/>
    <mergeCell ref="B6:E6"/>
    <mergeCell ref="B9:E9"/>
    <mergeCell ref="B8:E8"/>
    <mergeCell ref="B7:E7"/>
    <mergeCell ref="B11:E11"/>
    <mergeCell ref="B13:E13"/>
    <mergeCell ref="B14:E14"/>
    <mergeCell ref="B15:E15"/>
    <mergeCell ref="B64:D64"/>
    <mergeCell ref="B19:E19"/>
    <mergeCell ref="B26:E26"/>
    <mergeCell ref="B18:E18"/>
    <mergeCell ref="B16:E16"/>
    <mergeCell ref="B27:E27"/>
    <mergeCell ref="B56:E56"/>
    <mergeCell ref="B17:E17"/>
    <mergeCell ref="C28:E28"/>
    <mergeCell ref="B51:E51"/>
    <mergeCell ref="B36:E36"/>
    <mergeCell ref="B82:E82"/>
    <mergeCell ref="B31:E31"/>
    <mergeCell ref="B32:E32"/>
    <mergeCell ref="B34:E34"/>
    <mergeCell ref="B40:E40"/>
    <mergeCell ref="B57:E57"/>
    <mergeCell ref="B75:C75"/>
    <mergeCell ref="B81:E81"/>
    <mergeCell ref="B74:C74"/>
    <mergeCell ref="B33:E33"/>
    <mergeCell ref="B72:E72"/>
    <mergeCell ref="B73:C73"/>
    <mergeCell ref="B52:E52"/>
    <mergeCell ref="B66:E66"/>
    <mergeCell ref="B68:E68"/>
    <mergeCell ref="C78:F78"/>
  </mergeCells>
  <phoneticPr fontId="0" type="noConversion"/>
  <pageMargins left="0.59055118110236227" right="0.59055118110236227" top="0.78740157480314965" bottom="0.78740157480314965" header="0.31496062992125984" footer="0.31496062992125984"/>
  <pageSetup paperSize="9" scale="85" fitToWidth="0" fitToHeight="0" orientation="portrait" horizontalDpi="360" verticalDpi="36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3"/>
  <sheetViews>
    <sheetView topLeftCell="A83" zoomScaleNormal="100" workbookViewId="0">
      <selection activeCell="H55" sqref="H55"/>
    </sheetView>
  </sheetViews>
  <sheetFormatPr defaultColWidth="11.5546875" defaultRowHeight="13.2" x14ac:dyDescent="0.25"/>
  <cols>
    <col min="1" max="1" width="11.44140625" style="8" customWidth="1"/>
    <col min="2" max="2" width="89.6640625" style="8" customWidth="1"/>
    <col min="3" max="3" width="17.5546875" style="3" customWidth="1"/>
    <col min="4" max="4" width="17.77734375" style="3" customWidth="1"/>
    <col min="5" max="5" width="11.44140625" style="4" customWidth="1"/>
    <col min="6" max="6" width="11.44140625" style="5" customWidth="1"/>
    <col min="7" max="8" width="11.44140625" style="4" customWidth="1"/>
    <col min="9" max="10" width="11.44140625" style="2" customWidth="1"/>
    <col min="11" max="18" width="11.44140625" style="6" customWidth="1"/>
    <col min="19" max="19" width="11.44140625" customWidth="1"/>
  </cols>
  <sheetData>
    <row r="1" spans="1:18" s="7" customFormat="1" ht="20.100000000000001" customHeight="1" x14ac:dyDescent="0.25">
      <c r="A1" s="67" t="s">
        <v>152</v>
      </c>
      <c r="B1" s="67"/>
      <c r="C1" s="67"/>
      <c r="D1" s="67"/>
      <c r="E1" s="9"/>
      <c r="F1" s="9"/>
      <c r="G1" s="9"/>
      <c r="H1" s="9"/>
      <c r="I1" s="10"/>
      <c r="J1" s="9"/>
      <c r="K1" s="10"/>
      <c r="L1" s="10"/>
      <c r="M1" s="10"/>
      <c r="N1" s="10"/>
      <c r="O1" s="10"/>
      <c r="P1" s="9"/>
      <c r="Q1" s="9"/>
      <c r="R1" s="10"/>
    </row>
    <row r="2" spans="1:18" s="7" customFormat="1" ht="15" customHeight="1" x14ac:dyDescent="0.25">
      <c r="C2" s="2"/>
      <c r="D2" s="2"/>
      <c r="E2" s="4"/>
      <c r="F2" s="5"/>
      <c r="G2" s="4"/>
      <c r="H2" s="4"/>
      <c r="I2" s="2"/>
      <c r="J2" s="2"/>
      <c r="K2" s="6"/>
      <c r="L2" s="6"/>
      <c r="M2" s="6"/>
      <c r="N2" s="6"/>
      <c r="O2" s="6"/>
      <c r="P2" s="6"/>
      <c r="Q2" s="6"/>
      <c r="R2" s="6"/>
    </row>
    <row r="3" spans="1:18" s="7" customFormat="1" ht="15" customHeight="1" x14ac:dyDescent="0.25">
      <c r="A3" s="6" t="s">
        <v>48</v>
      </c>
      <c r="B3" s="7" t="s">
        <v>153</v>
      </c>
      <c r="C3" s="2" t="s">
        <v>49</v>
      </c>
      <c r="D3" s="49" t="s">
        <v>50</v>
      </c>
      <c r="E3" s="4"/>
      <c r="F3" s="5"/>
      <c r="G3" s="4"/>
      <c r="H3" s="4"/>
      <c r="I3" s="2"/>
      <c r="J3" s="2"/>
      <c r="K3" s="6"/>
      <c r="L3" s="6"/>
      <c r="M3" s="6"/>
      <c r="N3" s="6"/>
      <c r="O3" s="6"/>
      <c r="P3" s="6"/>
      <c r="Q3" s="6"/>
      <c r="R3" s="6"/>
    </row>
    <row r="4" spans="1:18" s="7" customFormat="1" ht="15" customHeight="1" x14ac:dyDescent="0.25">
      <c r="A4" s="6"/>
      <c r="C4" s="2" t="s">
        <v>51</v>
      </c>
      <c r="D4" s="49" t="s">
        <v>51</v>
      </c>
      <c r="E4" s="4"/>
      <c r="F4" s="5"/>
      <c r="G4" s="4"/>
      <c r="H4" s="4"/>
      <c r="I4" s="2"/>
      <c r="J4" s="2"/>
      <c r="K4" s="6"/>
      <c r="L4" s="6"/>
      <c r="M4" s="6"/>
      <c r="N4" s="6"/>
      <c r="O4" s="6"/>
      <c r="P4" s="6"/>
      <c r="Q4" s="6"/>
      <c r="R4" s="6"/>
    </row>
    <row r="5" spans="1:18" s="7" customFormat="1" ht="15" customHeight="1" thickBot="1" x14ac:dyDescent="0.3">
      <c r="A5" s="6"/>
      <c r="C5" s="2"/>
      <c r="D5" s="2"/>
      <c r="E5" s="4"/>
      <c r="F5" s="5"/>
      <c r="G5" s="4"/>
      <c r="H5" s="4"/>
      <c r="I5" s="2"/>
      <c r="J5" s="2"/>
      <c r="K5" s="6"/>
      <c r="L5" s="6"/>
      <c r="M5" s="6"/>
      <c r="N5" s="6"/>
      <c r="O5" s="6"/>
      <c r="P5" s="6"/>
      <c r="Q5" s="6"/>
      <c r="R5" s="6"/>
    </row>
    <row r="6" spans="1:18" s="7" customFormat="1" ht="15" customHeight="1" thickBot="1" x14ac:dyDescent="0.3">
      <c r="A6" s="6"/>
      <c r="B6" s="86" t="s">
        <v>178</v>
      </c>
      <c r="C6" s="87"/>
      <c r="D6" s="50"/>
      <c r="E6" s="4"/>
      <c r="F6" s="5"/>
      <c r="G6" s="4"/>
      <c r="H6" s="4"/>
      <c r="I6" s="2"/>
      <c r="J6" s="2"/>
      <c r="K6" s="6"/>
      <c r="L6" s="6"/>
      <c r="M6" s="6"/>
      <c r="N6" s="6"/>
      <c r="O6" s="6"/>
      <c r="P6" s="6"/>
      <c r="Q6" s="6"/>
      <c r="R6" s="6"/>
    </row>
    <row r="7" spans="1:18" s="7" customFormat="1" ht="15" customHeight="1" x14ac:dyDescent="0.25">
      <c r="A7" s="6"/>
      <c r="C7" s="2"/>
      <c r="D7" s="2"/>
      <c r="E7" s="4"/>
      <c r="F7" s="5"/>
      <c r="G7" s="4"/>
      <c r="H7" s="4"/>
      <c r="I7" s="2" t="s">
        <v>64</v>
      </c>
      <c r="J7" s="2"/>
      <c r="K7" s="6"/>
      <c r="L7" s="6"/>
      <c r="M7" s="6"/>
      <c r="N7" s="6"/>
      <c r="O7" s="6"/>
      <c r="P7" s="6"/>
      <c r="Q7" s="6"/>
      <c r="R7" s="6"/>
    </row>
    <row r="8" spans="1:18" s="52" customFormat="1" ht="55.5" customHeight="1" x14ac:dyDescent="0.25">
      <c r="A8" s="51" t="s">
        <v>52</v>
      </c>
      <c r="B8" s="31" t="s">
        <v>154</v>
      </c>
      <c r="C8" s="61">
        <v>410</v>
      </c>
      <c r="D8" s="62">
        <f>C8*((1-$C$93))</f>
        <v>410</v>
      </c>
      <c r="E8" s="37"/>
      <c r="F8" s="53"/>
      <c r="G8" s="37"/>
      <c r="H8" s="37"/>
      <c r="I8" s="54"/>
      <c r="J8" s="54"/>
      <c r="K8" s="51"/>
      <c r="L8" s="51"/>
      <c r="M8" s="51"/>
      <c r="N8" s="51"/>
      <c r="O8" s="51"/>
      <c r="P8" s="51"/>
      <c r="Q8" s="51"/>
      <c r="R8" s="51"/>
    </row>
    <row r="9" spans="1:18" s="7" customFormat="1" ht="64.5" customHeight="1" x14ac:dyDescent="0.25">
      <c r="A9" s="51" t="s">
        <v>53</v>
      </c>
      <c r="B9" s="31" t="s">
        <v>155</v>
      </c>
      <c r="C9" s="27">
        <v>345</v>
      </c>
      <c r="D9" s="62">
        <f t="shared" ref="D9:D19" si="0">C9*((1-$C$93))</f>
        <v>345</v>
      </c>
      <c r="E9" s="4"/>
      <c r="F9" s="5"/>
      <c r="G9" s="4"/>
      <c r="H9" s="4"/>
      <c r="I9" s="2"/>
      <c r="J9" s="2"/>
      <c r="K9" s="6"/>
      <c r="L9" s="6"/>
      <c r="M9" s="6"/>
      <c r="N9" s="6"/>
      <c r="O9" s="6"/>
      <c r="P9" s="6"/>
      <c r="Q9" s="6"/>
      <c r="R9" s="6"/>
    </row>
    <row r="10" spans="1:18" s="7" customFormat="1" ht="21" customHeight="1" x14ac:dyDescent="0.25">
      <c r="A10" s="51" t="s">
        <v>54</v>
      </c>
      <c r="B10" s="7" t="s">
        <v>156</v>
      </c>
      <c r="C10" s="27">
        <v>375</v>
      </c>
      <c r="D10" s="62">
        <f t="shared" si="0"/>
        <v>375</v>
      </c>
      <c r="E10" s="4"/>
      <c r="F10" s="5"/>
      <c r="G10" s="4"/>
      <c r="H10" s="4"/>
      <c r="I10" s="2"/>
      <c r="J10" s="2"/>
      <c r="K10" s="6"/>
      <c r="L10" s="6"/>
      <c r="M10" s="6"/>
      <c r="N10" s="6"/>
      <c r="O10" s="6"/>
      <c r="P10" s="6"/>
      <c r="Q10" s="6"/>
      <c r="R10" s="6"/>
    </row>
    <row r="11" spans="1:18" s="7" customFormat="1" ht="20.100000000000001" customHeight="1" x14ac:dyDescent="0.25">
      <c r="A11" s="51" t="s">
        <v>55</v>
      </c>
      <c r="B11" s="7" t="s">
        <v>157</v>
      </c>
      <c r="C11" s="27">
        <v>590</v>
      </c>
      <c r="D11" s="62">
        <f t="shared" si="0"/>
        <v>590</v>
      </c>
      <c r="E11" s="4"/>
      <c r="F11" s="5"/>
      <c r="G11" s="4"/>
      <c r="H11" s="4"/>
      <c r="I11" s="2"/>
      <c r="J11" s="2"/>
      <c r="K11" s="6"/>
      <c r="L11" s="6"/>
      <c r="M11" s="6"/>
      <c r="N11" s="6"/>
      <c r="O11" s="6"/>
      <c r="P11" s="6"/>
      <c r="Q11" s="6"/>
      <c r="R11" s="6"/>
    </row>
    <row r="12" spans="1:18" s="7" customFormat="1" ht="73.5" customHeight="1" x14ac:dyDescent="0.25">
      <c r="A12" s="51" t="s">
        <v>56</v>
      </c>
      <c r="B12" s="52" t="s">
        <v>66</v>
      </c>
      <c r="C12" s="27">
        <v>295</v>
      </c>
      <c r="D12" s="62">
        <f t="shared" si="0"/>
        <v>295</v>
      </c>
      <c r="E12" s="4"/>
      <c r="F12" s="5"/>
      <c r="G12" s="4"/>
      <c r="H12" s="4"/>
      <c r="I12" s="2"/>
      <c r="J12" s="2"/>
      <c r="K12" s="6"/>
      <c r="L12" s="6"/>
      <c r="M12" s="6"/>
      <c r="N12" s="6"/>
      <c r="O12" s="6"/>
      <c r="P12" s="6"/>
      <c r="Q12" s="6"/>
      <c r="R12" s="6"/>
    </row>
    <row r="13" spans="1:18" s="7" customFormat="1" ht="20.100000000000001" customHeight="1" x14ac:dyDescent="0.25">
      <c r="A13" s="51" t="s">
        <v>57</v>
      </c>
      <c r="B13" s="7" t="s">
        <v>68</v>
      </c>
      <c r="C13" s="27">
        <v>470</v>
      </c>
      <c r="D13" s="62">
        <f t="shared" si="0"/>
        <v>470</v>
      </c>
      <c r="E13" s="4"/>
      <c r="F13" s="5"/>
      <c r="G13" s="4"/>
      <c r="H13" s="4"/>
      <c r="I13" s="2"/>
      <c r="J13" s="2"/>
      <c r="K13" s="6"/>
      <c r="L13" s="6"/>
      <c r="M13" s="6"/>
      <c r="N13" s="6"/>
      <c r="O13" s="6"/>
      <c r="P13" s="6"/>
      <c r="Q13" s="6"/>
      <c r="R13" s="6"/>
    </row>
    <row r="14" spans="1:18" s="7" customFormat="1" ht="45" customHeight="1" x14ac:dyDescent="0.25">
      <c r="A14" s="51" t="s">
        <v>58</v>
      </c>
      <c r="B14" s="52" t="s">
        <v>70</v>
      </c>
      <c r="C14" s="27">
        <v>890</v>
      </c>
      <c r="D14" s="62">
        <f t="shared" si="0"/>
        <v>890</v>
      </c>
      <c r="E14" s="4"/>
      <c r="F14" s="5"/>
      <c r="G14" s="4"/>
      <c r="H14" s="4"/>
      <c r="I14" s="2"/>
      <c r="J14" s="2"/>
      <c r="K14" s="6"/>
      <c r="L14" s="6"/>
      <c r="M14" s="6"/>
      <c r="N14" s="6"/>
      <c r="O14" s="6"/>
      <c r="P14" s="6"/>
      <c r="Q14" s="6"/>
      <c r="R14" s="6"/>
    </row>
    <row r="15" spans="1:18" s="7" customFormat="1" ht="45" customHeight="1" x14ac:dyDescent="0.25">
      <c r="A15" s="51" t="s">
        <v>59</v>
      </c>
      <c r="B15" s="52" t="s">
        <v>72</v>
      </c>
      <c r="C15" s="27">
        <v>1280</v>
      </c>
      <c r="D15" s="62">
        <f t="shared" si="0"/>
        <v>1280</v>
      </c>
      <c r="E15" s="4"/>
      <c r="F15" s="5"/>
      <c r="G15" s="4"/>
      <c r="H15" s="4"/>
      <c r="I15" s="2"/>
      <c r="J15" s="2"/>
      <c r="K15" s="6"/>
      <c r="L15" s="6"/>
      <c r="M15" s="6"/>
      <c r="N15" s="6"/>
      <c r="O15" s="6"/>
      <c r="P15" s="6"/>
      <c r="Q15" s="6"/>
      <c r="R15" s="6"/>
    </row>
    <row r="16" spans="1:18" s="7" customFormat="1" ht="30" customHeight="1" x14ac:dyDescent="0.25">
      <c r="A16" s="51" t="s">
        <v>60</v>
      </c>
      <c r="B16" s="52" t="s">
        <v>74</v>
      </c>
      <c r="C16" s="27">
        <v>162</v>
      </c>
      <c r="D16" s="62">
        <f t="shared" si="0"/>
        <v>162</v>
      </c>
      <c r="E16" s="4"/>
      <c r="F16" s="5"/>
      <c r="G16" s="4"/>
      <c r="H16" s="4"/>
      <c r="I16" s="2"/>
      <c r="J16" s="2"/>
      <c r="K16" s="6"/>
      <c r="L16" s="6"/>
      <c r="M16" s="6"/>
      <c r="N16" s="6"/>
      <c r="O16" s="6"/>
      <c r="P16" s="6"/>
      <c r="Q16" s="6"/>
      <c r="R16" s="6"/>
    </row>
    <row r="17" spans="1:18" s="7" customFormat="1" ht="30" customHeight="1" x14ac:dyDescent="0.25">
      <c r="A17" s="51" t="s">
        <v>61</v>
      </c>
      <c r="B17" s="52" t="s">
        <v>76</v>
      </c>
      <c r="C17" s="27">
        <v>188</v>
      </c>
      <c r="D17" s="62">
        <f t="shared" si="0"/>
        <v>188</v>
      </c>
      <c r="E17" s="4"/>
      <c r="F17" s="5"/>
      <c r="G17" s="4"/>
      <c r="H17" s="4"/>
      <c r="I17" s="2"/>
      <c r="J17" s="2"/>
      <c r="K17" s="6"/>
      <c r="L17" s="6"/>
      <c r="M17" s="6"/>
      <c r="N17" s="6"/>
      <c r="O17" s="6"/>
      <c r="P17" s="6"/>
      <c r="Q17" s="6"/>
      <c r="R17" s="6"/>
    </row>
    <row r="18" spans="1:18" s="7" customFormat="1" ht="30" customHeight="1" x14ac:dyDescent="0.25">
      <c r="A18" s="51" t="s">
        <v>62</v>
      </c>
      <c r="B18" s="52" t="s">
        <v>78</v>
      </c>
      <c r="C18" s="27">
        <v>395</v>
      </c>
      <c r="D18" s="62">
        <f t="shared" si="0"/>
        <v>395</v>
      </c>
      <c r="E18" s="4"/>
      <c r="F18" s="5"/>
      <c r="G18" s="4"/>
      <c r="H18" s="4"/>
      <c r="I18" s="2"/>
      <c r="J18" s="2"/>
      <c r="K18" s="6"/>
      <c r="L18" s="6"/>
      <c r="M18" s="6"/>
      <c r="N18" s="6"/>
      <c r="O18" s="6"/>
      <c r="P18" s="6"/>
      <c r="Q18" s="6"/>
      <c r="R18" s="6"/>
    </row>
    <row r="19" spans="1:18" s="7" customFormat="1" ht="20.100000000000001" customHeight="1" x14ac:dyDescent="0.25">
      <c r="A19" s="51" t="s">
        <v>63</v>
      </c>
      <c r="B19" s="52" t="s">
        <v>80</v>
      </c>
      <c r="C19" s="27">
        <v>200</v>
      </c>
      <c r="D19" s="62">
        <f t="shared" si="0"/>
        <v>200</v>
      </c>
      <c r="E19" s="4"/>
      <c r="F19" s="5"/>
      <c r="G19" s="4"/>
      <c r="H19" s="4"/>
      <c r="I19" s="2"/>
      <c r="J19" s="2"/>
      <c r="K19" s="6"/>
      <c r="L19" s="6"/>
      <c r="M19" s="6"/>
      <c r="N19" s="6"/>
      <c r="O19" s="6"/>
      <c r="P19" s="6"/>
      <c r="Q19" s="6"/>
      <c r="R19" s="6"/>
    </row>
    <row r="20" spans="1:18" s="7" customFormat="1" ht="15" customHeight="1" x14ac:dyDescent="0.25">
      <c r="A20" s="6"/>
      <c r="C20" s="2"/>
      <c r="D20" s="2"/>
      <c r="E20" s="4"/>
      <c r="F20" s="5"/>
      <c r="G20" s="4"/>
      <c r="H20" s="4"/>
      <c r="I20" s="2"/>
      <c r="J20" s="2"/>
      <c r="K20" s="6"/>
      <c r="L20" s="6"/>
      <c r="M20" s="6"/>
      <c r="N20" s="6"/>
      <c r="O20" s="6"/>
      <c r="P20" s="6"/>
      <c r="Q20" s="6"/>
      <c r="R20" s="6"/>
    </row>
    <row r="21" spans="1:18" s="7" customFormat="1" ht="15" customHeight="1" thickBot="1" x14ac:dyDescent="0.3">
      <c r="A21" s="6"/>
      <c r="C21" s="2"/>
      <c r="D21" s="2"/>
      <c r="E21" s="4"/>
      <c r="F21" s="5"/>
      <c r="G21" s="4"/>
      <c r="H21" s="4"/>
      <c r="I21" s="2"/>
      <c r="J21" s="2"/>
      <c r="K21" s="6"/>
      <c r="L21" s="6"/>
      <c r="M21" s="6"/>
      <c r="N21" s="6"/>
      <c r="O21" s="6"/>
      <c r="P21" s="6"/>
      <c r="Q21" s="6"/>
      <c r="R21" s="6"/>
    </row>
    <row r="22" spans="1:18" s="7" customFormat="1" ht="15" customHeight="1" thickBot="1" x14ac:dyDescent="0.3">
      <c r="A22" s="6"/>
      <c r="B22" s="86" t="s">
        <v>179</v>
      </c>
      <c r="C22" s="87"/>
      <c r="D22" s="50"/>
      <c r="E22" s="4"/>
      <c r="F22" s="5"/>
      <c r="G22" s="4"/>
      <c r="H22" s="4"/>
      <c r="I22" s="2"/>
      <c r="J22" s="2"/>
      <c r="K22" s="6"/>
      <c r="L22" s="6"/>
      <c r="M22" s="6"/>
      <c r="N22" s="6"/>
      <c r="O22" s="6"/>
      <c r="P22" s="6"/>
      <c r="Q22" s="6"/>
      <c r="R22" s="6"/>
    </row>
    <row r="23" spans="1:18" s="7" customFormat="1" ht="15" customHeight="1" x14ac:dyDescent="0.25">
      <c r="A23" s="6"/>
      <c r="C23" s="2"/>
      <c r="D23" s="2"/>
      <c r="E23" s="4"/>
      <c r="F23" s="5"/>
      <c r="G23" s="4"/>
      <c r="H23" s="4"/>
      <c r="I23" s="2"/>
      <c r="J23" s="2"/>
      <c r="K23" s="6"/>
      <c r="L23" s="6"/>
      <c r="M23" s="6"/>
      <c r="N23" s="6"/>
      <c r="O23" s="6"/>
      <c r="P23" s="6"/>
      <c r="Q23" s="6"/>
      <c r="R23" s="6"/>
    </row>
    <row r="24" spans="1:18" s="7" customFormat="1" ht="20.100000000000001" customHeight="1" x14ac:dyDescent="0.25">
      <c r="A24" s="6" t="s">
        <v>65</v>
      </c>
      <c r="B24" s="7" t="s">
        <v>82</v>
      </c>
      <c r="C24" s="27">
        <v>2.75</v>
      </c>
      <c r="D24" s="44">
        <f>C24*((1-$C$94))</f>
        <v>2.75</v>
      </c>
      <c r="E24" s="4"/>
      <c r="F24" s="5"/>
      <c r="G24" s="4"/>
      <c r="H24" s="4"/>
      <c r="I24" s="2"/>
      <c r="J24" s="2"/>
      <c r="K24" s="6"/>
      <c r="L24" s="6"/>
      <c r="M24" s="6"/>
      <c r="N24" s="6"/>
      <c r="O24" s="6"/>
      <c r="P24" s="6"/>
      <c r="Q24" s="6"/>
      <c r="R24" s="6"/>
    </row>
    <row r="25" spans="1:18" s="7" customFormat="1" ht="20.100000000000001" customHeight="1" x14ac:dyDescent="0.25">
      <c r="A25" s="6" t="s">
        <v>67</v>
      </c>
      <c r="B25" s="7" t="s">
        <v>84</v>
      </c>
      <c r="C25" s="27">
        <v>2.75</v>
      </c>
      <c r="D25" s="44">
        <f t="shared" ref="D25:D66" si="1">C25*((1-$C$94))</f>
        <v>2.75</v>
      </c>
      <c r="E25" s="4"/>
      <c r="F25" s="5"/>
      <c r="G25" s="4"/>
      <c r="H25" s="4"/>
      <c r="I25" s="2"/>
      <c r="J25" s="2"/>
      <c r="K25" s="6"/>
      <c r="L25" s="6"/>
      <c r="M25" s="6"/>
      <c r="N25" s="6"/>
      <c r="O25" s="6"/>
      <c r="P25" s="6"/>
      <c r="Q25" s="6"/>
      <c r="R25" s="6"/>
    </row>
    <row r="26" spans="1:18" s="7" customFormat="1" ht="20.100000000000001" customHeight="1" x14ac:dyDescent="0.25">
      <c r="A26" s="6" t="s">
        <v>69</v>
      </c>
      <c r="B26" s="7" t="s">
        <v>86</v>
      </c>
      <c r="C26" s="27">
        <v>1.05</v>
      </c>
      <c r="D26" s="44">
        <f t="shared" si="1"/>
        <v>1.05</v>
      </c>
      <c r="E26" s="4"/>
      <c r="F26" s="5"/>
      <c r="G26" s="4"/>
      <c r="H26" s="4"/>
      <c r="I26" s="2"/>
      <c r="J26" s="2"/>
      <c r="K26" s="6"/>
      <c r="L26" s="6"/>
      <c r="M26" s="6"/>
      <c r="N26" s="6"/>
      <c r="O26" s="6"/>
      <c r="P26" s="6"/>
      <c r="Q26" s="6"/>
      <c r="R26" s="6"/>
    </row>
    <row r="27" spans="1:18" s="7" customFormat="1" ht="20.100000000000001" customHeight="1" x14ac:dyDescent="0.25">
      <c r="A27" s="6" t="s">
        <v>71</v>
      </c>
      <c r="B27" s="7" t="s">
        <v>88</v>
      </c>
      <c r="C27" s="27">
        <v>2.75</v>
      </c>
      <c r="D27" s="44">
        <f t="shared" si="1"/>
        <v>2.75</v>
      </c>
      <c r="E27" s="4"/>
      <c r="F27" s="5"/>
      <c r="G27" s="4"/>
      <c r="H27" s="4"/>
      <c r="I27" s="2"/>
      <c r="J27" s="2"/>
      <c r="K27" s="6"/>
      <c r="L27" s="6"/>
      <c r="M27" s="6"/>
      <c r="N27" s="6"/>
      <c r="O27" s="6"/>
      <c r="P27" s="6"/>
      <c r="Q27" s="6"/>
      <c r="R27" s="6"/>
    </row>
    <row r="28" spans="1:18" s="7" customFormat="1" ht="30" customHeight="1" x14ac:dyDescent="0.25">
      <c r="A28" s="6" t="s">
        <v>73</v>
      </c>
      <c r="B28" s="52" t="s">
        <v>90</v>
      </c>
      <c r="C28" s="27">
        <v>3.6</v>
      </c>
      <c r="D28" s="44">
        <f t="shared" si="1"/>
        <v>3.6</v>
      </c>
      <c r="E28" s="4"/>
      <c r="F28" s="5"/>
      <c r="G28" s="4"/>
      <c r="H28" s="4"/>
      <c r="I28" s="2"/>
      <c r="J28" s="2"/>
      <c r="K28" s="6"/>
      <c r="L28" s="6"/>
      <c r="M28" s="6"/>
      <c r="N28" s="6"/>
      <c r="O28" s="6"/>
      <c r="P28" s="6"/>
      <c r="Q28" s="6"/>
      <c r="R28" s="6"/>
    </row>
    <row r="29" spans="1:18" s="7" customFormat="1" ht="45" customHeight="1" x14ac:dyDescent="0.25">
      <c r="A29" s="6" t="s">
        <v>75</v>
      </c>
      <c r="B29" s="52" t="s">
        <v>92</v>
      </c>
      <c r="C29" s="27">
        <v>2.2000000000000002</v>
      </c>
      <c r="D29" s="44">
        <f t="shared" si="1"/>
        <v>2.2000000000000002</v>
      </c>
      <c r="E29" s="4"/>
      <c r="F29" s="5"/>
      <c r="G29" s="4"/>
      <c r="H29" s="4"/>
      <c r="I29" s="2"/>
      <c r="J29" s="2"/>
      <c r="K29" s="6"/>
      <c r="L29" s="6"/>
      <c r="M29" s="6"/>
      <c r="N29" s="6"/>
      <c r="O29" s="6"/>
      <c r="P29" s="6"/>
      <c r="Q29" s="6"/>
      <c r="R29" s="6"/>
    </row>
    <row r="30" spans="1:18" s="51" customFormat="1" ht="30" customHeight="1" x14ac:dyDescent="0.25">
      <c r="A30" s="6" t="s">
        <v>77</v>
      </c>
      <c r="B30" s="52" t="s">
        <v>158</v>
      </c>
      <c r="C30" s="27">
        <v>72</v>
      </c>
      <c r="D30" s="44">
        <f t="shared" si="1"/>
        <v>72</v>
      </c>
      <c r="E30" s="37"/>
      <c r="F30" s="53"/>
      <c r="G30" s="37"/>
      <c r="H30" s="37"/>
      <c r="I30" s="54"/>
      <c r="J30" s="54"/>
    </row>
    <row r="31" spans="1:18" s="51" customFormat="1" ht="20.100000000000001" customHeight="1" x14ac:dyDescent="0.25">
      <c r="A31" s="6" t="s">
        <v>79</v>
      </c>
      <c r="B31" s="52" t="s">
        <v>159</v>
      </c>
      <c r="C31" s="27">
        <v>58</v>
      </c>
      <c r="D31" s="44">
        <f t="shared" si="1"/>
        <v>58</v>
      </c>
      <c r="E31" s="37"/>
      <c r="F31" s="53"/>
      <c r="G31" s="37"/>
      <c r="H31" s="37"/>
      <c r="I31" s="54"/>
      <c r="J31" s="54"/>
    </row>
    <row r="32" spans="1:18" s="51" customFormat="1" ht="20.100000000000001" customHeight="1" x14ac:dyDescent="0.25">
      <c r="A32" s="6" t="s">
        <v>81</v>
      </c>
      <c r="B32" s="7" t="s">
        <v>160</v>
      </c>
      <c r="C32" s="27">
        <v>70</v>
      </c>
      <c r="D32" s="44">
        <f t="shared" si="1"/>
        <v>70</v>
      </c>
      <c r="E32" s="37"/>
      <c r="F32" s="53"/>
      <c r="G32" s="37"/>
      <c r="H32" s="37"/>
      <c r="I32" s="54"/>
      <c r="J32" s="54"/>
    </row>
    <row r="33" spans="1:10" s="51" customFormat="1" ht="20.100000000000001" customHeight="1" x14ac:dyDescent="0.25">
      <c r="A33" s="6" t="s">
        <v>83</v>
      </c>
      <c r="B33" s="52" t="s">
        <v>161</v>
      </c>
      <c r="C33" s="27">
        <v>102</v>
      </c>
      <c r="D33" s="44">
        <f t="shared" si="1"/>
        <v>102</v>
      </c>
      <c r="E33" s="37"/>
      <c r="F33" s="53"/>
      <c r="G33" s="37"/>
      <c r="H33" s="37"/>
      <c r="I33" s="54"/>
      <c r="J33" s="54"/>
    </row>
    <row r="34" spans="1:10" s="51" customFormat="1" ht="20.100000000000001" customHeight="1" x14ac:dyDescent="0.25">
      <c r="A34" s="6" t="s">
        <v>85</v>
      </c>
      <c r="B34" s="7" t="s">
        <v>162</v>
      </c>
      <c r="C34" s="27">
        <v>102</v>
      </c>
      <c r="D34" s="44">
        <f t="shared" si="1"/>
        <v>102</v>
      </c>
      <c r="E34" s="37"/>
      <c r="F34" s="53"/>
      <c r="G34" s="37"/>
      <c r="H34" s="37"/>
      <c r="I34" s="54"/>
      <c r="J34" s="54"/>
    </row>
    <row r="35" spans="1:10" s="51" customFormat="1" ht="20.100000000000001" customHeight="1" x14ac:dyDescent="0.25">
      <c r="A35" s="6" t="s">
        <v>87</v>
      </c>
      <c r="B35" s="7" t="s">
        <v>163</v>
      </c>
      <c r="C35" s="27">
        <v>192</v>
      </c>
      <c r="D35" s="44">
        <f t="shared" si="1"/>
        <v>192</v>
      </c>
      <c r="E35" s="37"/>
      <c r="F35" s="53"/>
      <c r="G35" s="37"/>
      <c r="H35" s="37"/>
      <c r="I35" s="54"/>
      <c r="J35" s="54"/>
    </row>
    <row r="36" spans="1:10" s="51" customFormat="1" ht="20.100000000000001" customHeight="1" x14ac:dyDescent="0.25">
      <c r="A36" s="6" t="s">
        <v>89</v>
      </c>
      <c r="B36" s="7" t="s">
        <v>164</v>
      </c>
      <c r="C36" s="27">
        <v>77</v>
      </c>
      <c r="D36" s="44">
        <f t="shared" si="1"/>
        <v>77</v>
      </c>
      <c r="E36" s="37"/>
      <c r="F36" s="53"/>
      <c r="G36" s="37"/>
      <c r="H36" s="37"/>
      <c r="I36" s="54"/>
      <c r="J36" s="54"/>
    </row>
    <row r="37" spans="1:10" s="51" customFormat="1" ht="20.100000000000001" customHeight="1" x14ac:dyDescent="0.25">
      <c r="A37" s="6" t="s">
        <v>91</v>
      </c>
      <c r="B37" s="7" t="s">
        <v>165</v>
      </c>
      <c r="C37" s="27">
        <v>60</v>
      </c>
      <c r="D37" s="44">
        <f t="shared" si="1"/>
        <v>60</v>
      </c>
      <c r="E37" s="37"/>
      <c r="F37" s="53"/>
      <c r="G37" s="37"/>
      <c r="H37" s="37"/>
      <c r="I37" s="54"/>
      <c r="J37" s="54"/>
    </row>
    <row r="38" spans="1:10" s="51" customFormat="1" ht="45" customHeight="1" x14ac:dyDescent="0.25">
      <c r="A38" s="6" t="s">
        <v>93</v>
      </c>
      <c r="B38" s="52" t="s">
        <v>166</v>
      </c>
      <c r="C38" s="27">
        <v>68</v>
      </c>
      <c r="D38" s="44">
        <f t="shared" si="1"/>
        <v>68</v>
      </c>
      <c r="E38" s="37"/>
      <c r="F38" s="53"/>
      <c r="G38" s="37"/>
      <c r="H38" s="37"/>
      <c r="I38" s="54"/>
      <c r="J38" s="54"/>
    </row>
    <row r="39" spans="1:10" s="51" customFormat="1" ht="45" customHeight="1" x14ac:dyDescent="0.25">
      <c r="A39" s="6" t="s">
        <v>95</v>
      </c>
      <c r="B39" s="52" t="s">
        <v>167</v>
      </c>
      <c r="C39" s="27">
        <v>34</v>
      </c>
      <c r="D39" s="44">
        <f t="shared" si="1"/>
        <v>34</v>
      </c>
      <c r="E39" s="37"/>
      <c r="F39" s="53"/>
      <c r="G39" s="37"/>
      <c r="H39" s="37"/>
      <c r="I39" s="54"/>
      <c r="J39" s="54"/>
    </row>
    <row r="40" spans="1:10" s="51" customFormat="1" ht="20.100000000000001" customHeight="1" x14ac:dyDescent="0.25">
      <c r="A40" s="6" t="s">
        <v>97</v>
      </c>
      <c r="B40" s="7" t="s">
        <v>168</v>
      </c>
      <c r="C40" s="27">
        <v>49</v>
      </c>
      <c r="D40" s="44">
        <f t="shared" si="1"/>
        <v>49</v>
      </c>
      <c r="E40" s="37"/>
      <c r="F40" s="53"/>
      <c r="G40" s="37"/>
      <c r="H40" s="37"/>
      <c r="I40" s="54"/>
      <c r="J40" s="54"/>
    </row>
    <row r="41" spans="1:10" s="51" customFormat="1" ht="20.100000000000001" customHeight="1" x14ac:dyDescent="0.25">
      <c r="A41" s="6" t="s">
        <v>99</v>
      </c>
      <c r="B41" s="7" t="s">
        <v>169</v>
      </c>
      <c r="C41" s="27">
        <v>18.5</v>
      </c>
      <c r="D41" s="44">
        <f t="shared" si="1"/>
        <v>18.5</v>
      </c>
      <c r="E41" s="37"/>
      <c r="F41" s="53"/>
      <c r="G41" s="37"/>
      <c r="H41" s="37"/>
      <c r="I41" s="54"/>
      <c r="J41" s="54"/>
    </row>
    <row r="42" spans="1:10" s="51" customFormat="1" ht="20.100000000000001" customHeight="1" x14ac:dyDescent="0.25">
      <c r="A42" s="6" t="s">
        <v>101</v>
      </c>
      <c r="B42" s="7" t="s">
        <v>170</v>
      </c>
      <c r="C42" s="27">
        <v>20</v>
      </c>
      <c r="D42" s="44">
        <f t="shared" si="1"/>
        <v>20</v>
      </c>
      <c r="E42" s="37"/>
      <c r="F42" s="53"/>
      <c r="G42" s="37"/>
      <c r="H42" s="37"/>
      <c r="I42" s="54"/>
      <c r="J42" s="54"/>
    </row>
    <row r="43" spans="1:10" s="51" customFormat="1" ht="30" customHeight="1" x14ac:dyDescent="0.25">
      <c r="A43" s="6" t="s">
        <v>103</v>
      </c>
      <c r="B43" s="52" t="s">
        <v>94</v>
      </c>
      <c r="C43" s="27">
        <v>52</v>
      </c>
      <c r="D43" s="44">
        <f t="shared" si="1"/>
        <v>52</v>
      </c>
      <c r="E43" s="37"/>
      <c r="F43" s="53"/>
      <c r="G43" s="37"/>
      <c r="H43" s="37"/>
      <c r="I43" s="54"/>
      <c r="J43" s="54"/>
    </row>
    <row r="44" spans="1:10" s="51" customFormat="1" ht="20.100000000000001" customHeight="1" x14ac:dyDescent="0.25">
      <c r="A44" s="6" t="s">
        <v>105</v>
      </c>
      <c r="B44" s="7" t="s">
        <v>96</v>
      </c>
      <c r="C44" s="27">
        <v>46</v>
      </c>
      <c r="D44" s="44">
        <f t="shared" si="1"/>
        <v>46</v>
      </c>
      <c r="E44" s="37"/>
      <c r="F44" s="53"/>
      <c r="G44" s="37"/>
      <c r="H44" s="37"/>
      <c r="I44" s="54"/>
      <c r="J44" s="54"/>
    </row>
    <row r="45" spans="1:10" s="51" customFormat="1" ht="20.100000000000001" customHeight="1" x14ac:dyDescent="0.25">
      <c r="A45" s="6" t="s">
        <v>106</v>
      </c>
      <c r="B45" s="7" t="s">
        <v>98</v>
      </c>
      <c r="C45" s="27">
        <v>71</v>
      </c>
      <c r="D45" s="44">
        <f t="shared" si="1"/>
        <v>71</v>
      </c>
      <c r="E45" s="37"/>
      <c r="F45" s="53"/>
      <c r="G45" s="37"/>
      <c r="H45" s="37"/>
      <c r="I45" s="54"/>
      <c r="J45" s="54"/>
    </row>
    <row r="46" spans="1:10" s="51" customFormat="1" ht="20.100000000000001" customHeight="1" x14ac:dyDescent="0.25">
      <c r="A46" s="6" t="s">
        <v>108</v>
      </c>
      <c r="B46" s="7" t="s">
        <v>100</v>
      </c>
      <c r="C46" s="27">
        <v>86</v>
      </c>
      <c r="D46" s="44">
        <f t="shared" si="1"/>
        <v>86</v>
      </c>
      <c r="E46" s="37"/>
      <c r="F46" s="53"/>
      <c r="G46" s="37"/>
      <c r="H46" s="37"/>
      <c r="I46" s="54"/>
      <c r="J46" s="54"/>
    </row>
    <row r="47" spans="1:10" s="51" customFormat="1" ht="45" customHeight="1" x14ac:dyDescent="0.25">
      <c r="A47" s="6" t="s">
        <v>110</v>
      </c>
      <c r="B47" s="52" t="s">
        <v>102</v>
      </c>
      <c r="C47" s="27">
        <v>31</v>
      </c>
      <c r="D47" s="44">
        <f t="shared" si="1"/>
        <v>31</v>
      </c>
      <c r="E47" s="37"/>
      <c r="F47" s="53"/>
      <c r="G47" s="37"/>
      <c r="H47" s="37"/>
      <c r="I47" s="54"/>
      <c r="J47" s="54"/>
    </row>
    <row r="48" spans="1:10" s="51" customFormat="1" ht="20.100000000000001" customHeight="1" x14ac:dyDescent="0.25">
      <c r="A48" s="6" t="s">
        <v>112</v>
      </c>
      <c r="B48" s="7" t="s">
        <v>104</v>
      </c>
      <c r="C48" s="27">
        <v>71</v>
      </c>
      <c r="D48" s="44">
        <f t="shared" si="1"/>
        <v>71</v>
      </c>
      <c r="E48" s="37"/>
      <c r="F48" s="53"/>
      <c r="G48" s="37"/>
      <c r="H48" s="37"/>
      <c r="I48" s="54"/>
      <c r="J48" s="54"/>
    </row>
    <row r="49" spans="1:18" s="7" customFormat="1" ht="20.100000000000001" customHeight="1" x14ac:dyDescent="0.25">
      <c r="A49" s="6" t="s">
        <v>114</v>
      </c>
      <c r="B49" s="52" t="s">
        <v>171</v>
      </c>
      <c r="C49" s="27">
        <v>20</v>
      </c>
      <c r="D49" s="44">
        <f t="shared" si="1"/>
        <v>20</v>
      </c>
      <c r="E49" s="4"/>
      <c r="F49" s="5"/>
      <c r="G49" s="4"/>
      <c r="H49" s="4"/>
      <c r="I49" s="2"/>
      <c r="J49" s="2"/>
      <c r="K49" s="6"/>
      <c r="L49" s="6"/>
      <c r="M49" s="6"/>
      <c r="N49" s="6"/>
      <c r="O49" s="6"/>
      <c r="P49" s="6"/>
      <c r="Q49" s="6"/>
      <c r="R49" s="6"/>
    </row>
    <row r="50" spans="1:18" s="7" customFormat="1" ht="20.100000000000001" customHeight="1" x14ac:dyDescent="0.25">
      <c r="A50" s="6" t="s">
        <v>116</v>
      </c>
      <c r="B50" s="7" t="s">
        <v>107</v>
      </c>
      <c r="C50" s="27">
        <v>26</v>
      </c>
      <c r="D50" s="44">
        <f t="shared" si="1"/>
        <v>26</v>
      </c>
      <c r="E50" s="4"/>
      <c r="F50" s="5"/>
      <c r="G50" s="4"/>
      <c r="H50" s="4"/>
      <c r="I50" s="2"/>
      <c r="J50" s="2"/>
      <c r="K50" s="6"/>
      <c r="L50" s="6"/>
      <c r="M50" s="6"/>
      <c r="N50" s="6"/>
      <c r="O50" s="6"/>
      <c r="P50" s="6"/>
      <c r="Q50" s="6"/>
      <c r="R50" s="6"/>
    </row>
    <row r="51" spans="1:18" s="7" customFormat="1" ht="20.100000000000001" customHeight="1" x14ac:dyDescent="0.25">
      <c r="A51" s="6" t="s">
        <v>118</v>
      </c>
      <c r="B51" s="7" t="s">
        <v>109</v>
      </c>
      <c r="C51" s="27">
        <v>38</v>
      </c>
      <c r="D51" s="44">
        <f t="shared" si="1"/>
        <v>38</v>
      </c>
      <c r="E51" s="4"/>
      <c r="F51" s="5"/>
      <c r="G51" s="4"/>
      <c r="H51" s="4"/>
      <c r="I51" s="2"/>
      <c r="J51" s="2"/>
      <c r="K51" s="6"/>
      <c r="L51" s="6"/>
      <c r="M51" s="6"/>
      <c r="N51" s="6"/>
      <c r="O51" s="6"/>
      <c r="P51" s="6"/>
      <c r="Q51" s="6"/>
      <c r="R51" s="6"/>
    </row>
    <row r="52" spans="1:18" s="7" customFormat="1" ht="20.100000000000001" customHeight="1" x14ac:dyDescent="0.25">
      <c r="A52" s="6" t="s">
        <v>120</v>
      </c>
      <c r="B52" s="7" t="s">
        <v>111</v>
      </c>
      <c r="C52" s="27">
        <v>88</v>
      </c>
      <c r="D52" s="44">
        <f t="shared" si="1"/>
        <v>88</v>
      </c>
      <c r="E52" s="4"/>
      <c r="F52" s="5"/>
      <c r="G52" s="4"/>
      <c r="H52" s="4"/>
      <c r="I52" s="2"/>
      <c r="J52" s="2"/>
      <c r="K52" s="6"/>
      <c r="L52" s="6"/>
      <c r="M52" s="6"/>
      <c r="N52" s="6"/>
      <c r="O52" s="6"/>
      <c r="P52" s="6"/>
      <c r="Q52" s="6"/>
      <c r="R52" s="6"/>
    </row>
    <row r="53" spans="1:18" s="7" customFormat="1" ht="20.100000000000001" customHeight="1" x14ac:dyDescent="0.25">
      <c r="A53" s="6" t="s">
        <v>122</v>
      </c>
      <c r="B53" s="52" t="s">
        <v>113</v>
      </c>
      <c r="C53" s="27">
        <v>132</v>
      </c>
      <c r="D53" s="44">
        <f t="shared" si="1"/>
        <v>132</v>
      </c>
      <c r="E53" s="4"/>
      <c r="F53" s="5"/>
      <c r="G53" s="4"/>
      <c r="H53" s="4"/>
      <c r="I53" s="2"/>
      <c r="J53" s="2"/>
      <c r="K53" s="6"/>
      <c r="L53" s="6"/>
      <c r="M53" s="6"/>
      <c r="N53" s="6"/>
      <c r="O53" s="6"/>
      <c r="P53" s="6"/>
      <c r="Q53" s="6"/>
      <c r="R53" s="6"/>
    </row>
    <row r="54" spans="1:18" s="7" customFormat="1" ht="20.100000000000001" customHeight="1" x14ac:dyDescent="0.25">
      <c r="A54" s="6" t="s">
        <v>124</v>
      </c>
      <c r="B54" s="7" t="s">
        <v>115</v>
      </c>
      <c r="C54" s="27">
        <v>185</v>
      </c>
      <c r="D54" s="44">
        <f t="shared" si="1"/>
        <v>185</v>
      </c>
      <c r="E54" s="4"/>
      <c r="F54" s="5"/>
      <c r="G54" s="4"/>
      <c r="H54" s="4"/>
      <c r="I54" s="2"/>
      <c r="J54" s="2"/>
      <c r="K54" s="6"/>
      <c r="L54" s="6"/>
      <c r="M54" s="6"/>
      <c r="N54" s="6"/>
      <c r="O54" s="6"/>
      <c r="P54" s="6"/>
      <c r="Q54" s="6"/>
      <c r="R54" s="6"/>
    </row>
    <row r="55" spans="1:18" s="7" customFormat="1" ht="20.100000000000001" customHeight="1" x14ac:dyDescent="0.25">
      <c r="A55" s="6" t="s">
        <v>126</v>
      </c>
      <c r="B55" s="7" t="s">
        <v>117</v>
      </c>
      <c r="C55" s="27">
        <v>200</v>
      </c>
      <c r="D55" s="44">
        <f t="shared" si="1"/>
        <v>200</v>
      </c>
      <c r="E55" s="4"/>
      <c r="F55" s="5"/>
      <c r="G55" s="4"/>
      <c r="H55" s="4"/>
      <c r="I55" s="2"/>
      <c r="J55" s="2"/>
      <c r="K55" s="6"/>
      <c r="L55" s="6"/>
      <c r="M55" s="6"/>
      <c r="N55" s="6"/>
      <c r="O55" s="6"/>
      <c r="P55" s="6"/>
      <c r="Q55" s="6"/>
      <c r="R55" s="6"/>
    </row>
    <row r="56" spans="1:18" s="7" customFormat="1" ht="20.100000000000001" customHeight="1" x14ac:dyDescent="0.25">
      <c r="A56" s="6" t="s">
        <v>180</v>
      </c>
      <c r="B56" s="7" t="s">
        <v>119</v>
      </c>
      <c r="C56" s="27">
        <v>240</v>
      </c>
      <c r="D56" s="44">
        <f t="shared" si="1"/>
        <v>240</v>
      </c>
      <c r="E56" s="4"/>
      <c r="F56" s="5"/>
      <c r="G56" s="4"/>
      <c r="H56" s="4"/>
      <c r="I56" s="2"/>
      <c r="J56" s="2"/>
      <c r="K56" s="6"/>
      <c r="L56" s="6"/>
      <c r="M56" s="6"/>
      <c r="N56" s="6"/>
      <c r="O56" s="6"/>
      <c r="P56" s="6"/>
      <c r="Q56" s="6"/>
      <c r="R56" s="6"/>
    </row>
    <row r="57" spans="1:18" s="7" customFormat="1" ht="45" customHeight="1" x14ac:dyDescent="0.25">
      <c r="A57" s="6" t="s">
        <v>181</v>
      </c>
      <c r="B57" s="52" t="s">
        <v>172</v>
      </c>
      <c r="C57" s="27">
        <v>90</v>
      </c>
      <c r="D57" s="44">
        <f t="shared" si="1"/>
        <v>90</v>
      </c>
      <c r="E57" s="4"/>
      <c r="F57" s="5"/>
      <c r="G57" s="4"/>
      <c r="H57" s="4"/>
      <c r="I57" s="2"/>
      <c r="J57" s="2"/>
      <c r="K57" s="6"/>
      <c r="L57" s="6"/>
      <c r="M57" s="6"/>
      <c r="N57" s="6"/>
      <c r="O57" s="6"/>
      <c r="P57" s="6"/>
      <c r="Q57" s="6"/>
      <c r="R57" s="6"/>
    </row>
    <row r="58" spans="1:18" s="7" customFormat="1" ht="20.100000000000001" customHeight="1" x14ac:dyDescent="0.25">
      <c r="A58" s="6" t="s">
        <v>182</v>
      </c>
      <c r="B58" s="7" t="s">
        <v>173</v>
      </c>
      <c r="C58" s="27">
        <v>24</v>
      </c>
      <c r="D58" s="44">
        <f t="shared" si="1"/>
        <v>24</v>
      </c>
      <c r="E58" s="4"/>
      <c r="F58" s="5"/>
      <c r="G58" s="4"/>
      <c r="H58" s="4"/>
      <c r="I58" s="2"/>
      <c r="J58" s="2"/>
      <c r="K58" s="6"/>
      <c r="L58" s="6"/>
      <c r="M58" s="6"/>
      <c r="N58" s="6"/>
      <c r="O58" s="6"/>
      <c r="P58" s="6"/>
      <c r="Q58" s="6"/>
      <c r="R58" s="6"/>
    </row>
    <row r="59" spans="1:18" s="7" customFormat="1" ht="30" customHeight="1" x14ac:dyDescent="0.25">
      <c r="A59" s="6" t="s">
        <v>183</v>
      </c>
      <c r="B59" s="52" t="s">
        <v>174</v>
      </c>
      <c r="C59" s="27">
        <v>58</v>
      </c>
      <c r="D59" s="44">
        <f t="shared" si="1"/>
        <v>58</v>
      </c>
      <c r="E59" s="4"/>
      <c r="F59" s="5"/>
      <c r="G59" s="4"/>
      <c r="H59" s="4"/>
      <c r="I59" s="2"/>
      <c r="J59" s="2"/>
      <c r="K59" s="6"/>
      <c r="L59" s="6"/>
      <c r="M59" s="6"/>
      <c r="N59" s="6"/>
      <c r="O59" s="6"/>
      <c r="P59" s="6"/>
      <c r="Q59" s="6"/>
      <c r="R59" s="6"/>
    </row>
    <row r="60" spans="1:18" s="7" customFormat="1" ht="30" customHeight="1" x14ac:dyDescent="0.25">
      <c r="A60" s="6" t="s">
        <v>184</v>
      </c>
      <c r="B60" s="52" t="s">
        <v>121</v>
      </c>
      <c r="C60" s="27">
        <v>150</v>
      </c>
      <c r="D60" s="44">
        <f t="shared" si="1"/>
        <v>150</v>
      </c>
      <c r="E60" s="4"/>
      <c r="F60" s="5"/>
      <c r="G60" s="4"/>
      <c r="H60" s="4"/>
      <c r="I60" s="2"/>
      <c r="J60" s="2"/>
      <c r="K60" s="6"/>
      <c r="L60" s="6"/>
      <c r="M60" s="6"/>
      <c r="N60" s="6"/>
      <c r="O60" s="6"/>
      <c r="P60" s="6"/>
      <c r="Q60" s="6"/>
      <c r="R60" s="6"/>
    </row>
    <row r="61" spans="1:18" s="7" customFormat="1" ht="30" customHeight="1" x14ac:dyDescent="0.25">
      <c r="A61" s="6" t="s">
        <v>185</v>
      </c>
      <c r="B61" s="52" t="s">
        <v>123</v>
      </c>
      <c r="C61" s="27">
        <v>96</v>
      </c>
      <c r="D61" s="44">
        <f t="shared" si="1"/>
        <v>96</v>
      </c>
      <c r="E61" s="4"/>
      <c r="F61" s="5"/>
      <c r="G61" s="4"/>
      <c r="H61" s="4"/>
      <c r="I61" s="2"/>
      <c r="J61" s="2"/>
      <c r="K61" s="6"/>
      <c r="L61" s="6"/>
      <c r="M61" s="6"/>
      <c r="N61" s="6"/>
      <c r="O61" s="6"/>
      <c r="P61" s="6"/>
      <c r="Q61" s="6"/>
      <c r="R61" s="6"/>
    </row>
    <row r="62" spans="1:18" s="7" customFormat="1" ht="24" customHeight="1" x14ac:dyDescent="0.25">
      <c r="A62" s="6" t="s">
        <v>186</v>
      </c>
      <c r="B62" s="7" t="s">
        <v>125</v>
      </c>
      <c r="C62" s="27">
        <v>38</v>
      </c>
      <c r="D62" s="44">
        <f t="shared" si="1"/>
        <v>38</v>
      </c>
      <c r="E62" s="4"/>
      <c r="F62" s="5"/>
      <c r="G62" s="4"/>
      <c r="H62" s="4"/>
      <c r="I62" s="2"/>
      <c r="J62" s="2"/>
      <c r="K62" s="6"/>
      <c r="L62" s="6"/>
      <c r="M62" s="6"/>
      <c r="N62" s="6"/>
      <c r="O62" s="6"/>
      <c r="P62" s="6"/>
      <c r="Q62" s="6"/>
      <c r="R62" s="6"/>
    </row>
    <row r="63" spans="1:18" s="7" customFormat="1" ht="20.100000000000001" customHeight="1" x14ac:dyDescent="0.25">
      <c r="A63" s="6" t="s">
        <v>187</v>
      </c>
      <c r="B63" s="7" t="s">
        <v>127</v>
      </c>
      <c r="C63" s="27">
        <v>75</v>
      </c>
      <c r="D63" s="44">
        <f t="shared" si="1"/>
        <v>75</v>
      </c>
      <c r="E63" s="4"/>
      <c r="F63" s="5"/>
      <c r="G63" s="4"/>
      <c r="H63" s="4"/>
      <c r="I63" s="2"/>
      <c r="J63" s="2"/>
      <c r="K63" s="6"/>
      <c r="L63" s="6"/>
      <c r="M63" s="6"/>
      <c r="N63" s="6"/>
      <c r="O63" s="6"/>
      <c r="P63" s="6"/>
      <c r="Q63" s="6"/>
      <c r="R63" s="6"/>
    </row>
    <row r="64" spans="1:18" s="7" customFormat="1" ht="20.100000000000001" customHeight="1" x14ac:dyDescent="0.25">
      <c r="A64" s="6" t="s">
        <v>188</v>
      </c>
      <c r="B64" s="7" t="s">
        <v>175</v>
      </c>
      <c r="C64" s="27">
        <v>230</v>
      </c>
      <c r="D64" s="44">
        <f t="shared" si="1"/>
        <v>230</v>
      </c>
      <c r="E64" s="4"/>
      <c r="F64" s="5"/>
      <c r="G64" s="4"/>
      <c r="H64" s="4"/>
      <c r="I64" s="2"/>
      <c r="J64" s="2"/>
      <c r="K64" s="6"/>
      <c r="L64" s="6"/>
      <c r="M64" s="6"/>
      <c r="N64" s="6"/>
      <c r="O64" s="6"/>
      <c r="P64" s="6"/>
      <c r="Q64" s="6"/>
      <c r="R64" s="6"/>
    </row>
    <row r="65" spans="1:18" s="7" customFormat="1" ht="20.100000000000001" customHeight="1" x14ac:dyDescent="0.25">
      <c r="A65" s="6" t="s">
        <v>189</v>
      </c>
      <c r="B65" s="7" t="s">
        <v>176</v>
      </c>
      <c r="C65" s="27">
        <v>95</v>
      </c>
      <c r="D65" s="44">
        <f t="shared" si="1"/>
        <v>95</v>
      </c>
      <c r="E65" s="4"/>
      <c r="F65" s="5"/>
      <c r="G65" s="4"/>
      <c r="H65" s="4"/>
      <c r="I65" s="2"/>
      <c r="J65" s="2"/>
      <c r="K65" s="6"/>
      <c r="L65" s="6"/>
      <c r="M65" s="6"/>
      <c r="N65" s="6"/>
      <c r="O65" s="6"/>
      <c r="P65" s="6"/>
      <c r="Q65" s="6"/>
      <c r="R65" s="6"/>
    </row>
    <row r="66" spans="1:18" s="7" customFormat="1" ht="20.100000000000001" customHeight="1" x14ac:dyDescent="0.25">
      <c r="A66" s="6" t="s">
        <v>190</v>
      </c>
      <c r="B66" s="7" t="s">
        <v>177</v>
      </c>
      <c r="C66" s="27">
        <v>92</v>
      </c>
      <c r="D66" s="44">
        <f t="shared" si="1"/>
        <v>92</v>
      </c>
      <c r="E66" s="4"/>
      <c r="F66" s="5"/>
      <c r="G66" s="4"/>
      <c r="H66" s="4"/>
      <c r="I66" s="2"/>
      <c r="J66" s="2"/>
      <c r="K66" s="6"/>
      <c r="L66" s="6"/>
      <c r="M66" s="6"/>
      <c r="N66" s="6"/>
      <c r="O66" s="6"/>
      <c r="P66" s="6"/>
      <c r="Q66" s="6"/>
      <c r="R66" s="6"/>
    </row>
    <row r="67" spans="1:18" s="7" customFormat="1" ht="20.100000000000001" customHeight="1" x14ac:dyDescent="0.25">
      <c r="A67" s="51"/>
      <c r="C67" s="2"/>
      <c r="D67" s="49"/>
      <c r="E67" s="4"/>
      <c r="F67" s="5"/>
      <c r="G67" s="4"/>
      <c r="H67" s="4"/>
      <c r="I67" s="2"/>
      <c r="J67" s="2"/>
      <c r="K67" s="6"/>
      <c r="L67" s="6"/>
      <c r="M67" s="6"/>
      <c r="N67" s="6"/>
      <c r="O67" s="6"/>
      <c r="P67" s="6"/>
      <c r="Q67" s="6"/>
      <c r="R67" s="6"/>
    </row>
    <row r="68" spans="1:18" s="7" customFormat="1" ht="15" customHeight="1" thickBot="1" x14ac:dyDescent="0.3">
      <c r="A68" s="6"/>
      <c r="C68" s="2"/>
      <c r="D68" s="2"/>
      <c r="E68" s="4"/>
      <c r="F68" s="5"/>
      <c r="G68" s="4"/>
      <c r="H68" s="4"/>
      <c r="I68" s="2"/>
      <c r="J68" s="2"/>
      <c r="K68" s="6"/>
      <c r="L68" s="6"/>
      <c r="M68" s="6"/>
      <c r="N68" s="6"/>
      <c r="O68" s="6"/>
      <c r="P68" s="6"/>
      <c r="Q68" s="6"/>
      <c r="R68" s="6"/>
    </row>
    <row r="69" spans="1:18" s="7" customFormat="1" ht="15" customHeight="1" thickBot="1" x14ac:dyDescent="0.3">
      <c r="A69" s="6"/>
      <c r="B69" s="86" t="s">
        <v>191</v>
      </c>
      <c r="C69" s="87"/>
      <c r="D69" s="50"/>
      <c r="E69" s="4"/>
      <c r="F69" s="5"/>
      <c r="G69" s="4"/>
      <c r="H69" s="4"/>
      <c r="I69" s="2"/>
      <c r="J69" s="2"/>
      <c r="K69" s="6"/>
      <c r="L69" s="6"/>
      <c r="M69" s="6"/>
      <c r="N69" s="6"/>
      <c r="O69" s="6"/>
      <c r="P69" s="6"/>
      <c r="Q69" s="6"/>
      <c r="R69" s="6"/>
    </row>
    <row r="70" spans="1:18" s="7" customFormat="1" ht="15" customHeight="1" x14ac:dyDescent="0.25">
      <c r="A70" s="6"/>
      <c r="C70" s="2"/>
      <c r="D70" s="2"/>
      <c r="E70" s="4"/>
      <c r="F70" s="5"/>
      <c r="G70" s="4"/>
      <c r="H70" s="4"/>
      <c r="I70" s="2"/>
      <c r="J70" s="2"/>
      <c r="K70" s="6"/>
      <c r="L70" s="6"/>
      <c r="M70" s="6"/>
      <c r="N70" s="6"/>
      <c r="O70" s="6"/>
      <c r="P70" s="6"/>
      <c r="Q70" s="6"/>
      <c r="R70" s="6"/>
    </row>
    <row r="71" spans="1:18" s="7" customFormat="1" ht="30" customHeight="1" x14ac:dyDescent="0.25">
      <c r="A71" s="6" t="s">
        <v>128</v>
      </c>
      <c r="B71" s="31" t="s">
        <v>147</v>
      </c>
      <c r="C71" s="55">
        <v>100</v>
      </c>
      <c r="D71" s="56">
        <f>C71-(C95*100)</f>
        <v>100</v>
      </c>
      <c r="E71" s="4"/>
      <c r="F71" s="5"/>
      <c r="G71" s="4"/>
      <c r="H71" s="4"/>
      <c r="I71" s="2"/>
      <c r="J71" s="2"/>
      <c r="K71" s="6"/>
      <c r="L71" s="6"/>
      <c r="M71" s="6"/>
      <c r="N71" s="6"/>
      <c r="O71" s="6"/>
      <c r="P71" s="6"/>
      <c r="Q71" s="6"/>
      <c r="R71" s="6"/>
    </row>
    <row r="72" spans="1:18" s="7" customFormat="1" ht="15.75" customHeight="1" x14ac:dyDescent="0.25">
      <c r="A72" s="6"/>
      <c r="B72" s="31"/>
      <c r="C72" s="55"/>
      <c r="D72" s="56"/>
      <c r="E72" s="4"/>
      <c r="F72" s="5"/>
      <c r="G72" s="4"/>
      <c r="H72" s="4"/>
      <c r="I72" s="2"/>
      <c r="J72" s="2"/>
      <c r="K72" s="6"/>
      <c r="L72" s="6"/>
      <c r="M72" s="6"/>
      <c r="N72" s="6"/>
      <c r="O72" s="6"/>
      <c r="P72" s="6"/>
      <c r="Q72" s="6"/>
      <c r="R72" s="6"/>
    </row>
    <row r="73" spans="1:18" s="7" customFormat="1" ht="15" customHeight="1" thickBot="1" x14ac:dyDescent="0.3">
      <c r="A73" s="6"/>
      <c r="C73" s="2"/>
      <c r="D73" s="2"/>
      <c r="E73" s="4"/>
      <c r="F73" s="5"/>
      <c r="G73" s="4"/>
      <c r="H73" s="4"/>
      <c r="I73" s="2"/>
      <c r="J73" s="2"/>
      <c r="K73" s="6"/>
      <c r="L73" s="6"/>
      <c r="M73" s="6"/>
      <c r="N73" s="6"/>
      <c r="O73" s="6"/>
      <c r="P73" s="6"/>
      <c r="Q73" s="6"/>
      <c r="R73" s="6"/>
    </row>
    <row r="74" spans="1:18" s="7" customFormat="1" ht="15" customHeight="1" thickBot="1" x14ac:dyDescent="0.3">
      <c r="A74" s="6"/>
      <c r="B74" s="86" t="s">
        <v>192</v>
      </c>
      <c r="C74" s="87"/>
      <c r="D74" s="50"/>
      <c r="E74" s="4"/>
      <c r="F74" s="5"/>
      <c r="G74" s="4"/>
      <c r="H74" s="4"/>
      <c r="I74" s="2"/>
      <c r="J74" s="2"/>
      <c r="K74" s="6"/>
      <c r="L74" s="6"/>
      <c r="M74" s="6"/>
      <c r="N74" s="6"/>
      <c r="O74" s="6"/>
      <c r="P74" s="6"/>
      <c r="Q74" s="6"/>
      <c r="R74" s="6"/>
    </row>
    <row r="75" spans="1:18" s="7" customFormat="1" ht="15" customHeight="1" x14ac:dyDescent="0.25">
      <c r="A75" s="6"/>
      <c r="C75" s="2"/>
      <c r="D75" s="2"/>
      <c r="E75" s="4"/>
      <c r="F75" s="5"/>
      <c r="G75" s="4"/>
      <c r="H75" s="4"/>
      <c r="I75" s="2"/>
      <c r="J75" s="2"/>
      <c r="K75" s="6"/>
      <c r="L75" s="6"/>
      <c r="M75" s="6"/>
      <c r="N75" s="6"/>
      <c r="O75" s="6"/>
      <c r="P75" s="6"/>
      <c r="Q75" s="6"/>
      <c r="R75" s="6"/>
    </row>
    <row r="76" spans="1:18" s="7" customFormat="1" ht="30" customHeight="1" x14ac:dyDescent="0.25">
      <c r="A76" s="6" t="s">
        <v>129</v>
      </c>
      <c r="B76" s="31" t="s">
        <v>148</v>
      </c>
      <c r="C76" s="55">
        <v>100</v>
      </c>
      <c r="D76" s="56">
        <f>C76-(C96*100)</f>
        <v>100</v>
      </c>
      <c r="E76" s="4"/>
      <c r="F76" s="5"/>
      <c r="G76" s="4"/>
      <c r="H76" s="4"/>
      <c r="I76" s="2"/>
      <c r="J76" s="2"/>
      <c r="K76" s="6"/>
      <c r="L76" s="6"/>
      <c r="M76" s="6"/>
      <c r="N76" s="6"/>
      <c r="O76" s="6"/>
      <c r="P76" s="6"/>
      <c r="Q76" s="6"/>
      <c r="R76" s="6"/>
    </row>
    <row r="77" spans="1:18" s="7" customFormat="1" ht="15" customHeight="1" x14ac:dyDescent="0.25">
      <c r="A77" s="6"/>
      <c r="B77" s="31"/>
      <c r="C77" s="57"/>
      <c r="D77" s="2"/>
      <c r="E77" s="4"/>
      <c r="F77" s="5"/>
      <c r="G77" s="4"/>
      <c r="H77" s="4"/>
      <c r="I77" s="2"/>
      <c r="J77" s="2"/>
      <c r="K77" s="6"/>
      <c r="L77" s="6"/>
      <c r="M77" s="6"/>
      <c r="N77" s="6"/>
      <c r="O77" s="6"/>
      <c r="P77" s="6"/>
      <c r="Q77" s="6"/>
      <c r="R77" s="6"/>
    </row>
    <row r="78" spans="1:18" s="7" customFormat="1" ht="15" customHeight="1" thickBot="1" x14ac:dyDescent="0.3">
      <c r="A78" s="6"/>
      <c r="B78" s="31"/>
      <c r="C78" s="57"/>
      <c r="D78" s="2"/>
      <c r="E78" s="4"/>
      <c r="F78" s="5"/>
      <c r="G78" s="4"/>
      <c r="H78" s="4"/>
      <c r="I78" s="2"/>
      <c r="J78" s="2"/>
      <c r="K78" s="6"/>
      <c r="L78" s="6"/>
      <c r="M78" s="6"/>
      <c r="N78" s="6"/>
      <c r="O78" s="6"/>
      <c r="P78" s="6"/>
      <c r="Q78" s="6"/>
      <c r="R78" s="6"/>
    </row>
    <row r="79" spans="1:18" s="7" customFormat="1" ht="15" customHeight="1" thickBot="1" x14ac:dyDescent="0.3">
      <c r="A79" s="6"/>
      <c r="B79" s="86" t="s">
        <v>193</v>
      </c>
      <c r="C79" s="87"/>
      <c r="D79" s="50"/>
      <c r="E79" s="4"/>
      <c r="F79" s="5"/>
      <c r="G79" s="4"/>
      <c r="H79" s="4"/>
      <c r="I79" s="2"/>
      <c r="J79" s="2"/>
      <c r="K79" s="6"/>
      <c r="L79" s="6"/>
      <c r="M79" s="6"/>
      <c r="N79" s="6"/>
      <c r="O79" s="6"/>
      <c r="P79" s="6"/>
      <c r="Q79" s="6"/>
      <c r="R79" s="6"/>
    </row>
    <row r="80" spans="1:18" s="7" customFormat="1" ht="15" customHeight="1" x14ac:dyDescent="0.25">
      <c r="A80" s="6"/>
      <c r="C80" s="2"/>
      <c r="D80" s="2"/>
      <c r="E80" s="4"/>
      <c r="F80" s="5"/>
      <c r="G80" s="4"/>
      <c r="H80" s="4"/>
      <c r="I80" s="2"/>
      <c r="J80" s="2"/>
      <c r="K80" s="6"/>
      <c r="L80" s="6"/>
      <c r="M80" s="6"/>
      <c r="N80" s="6"/>
      <c r="O80" s="6"/>
      <c r="P80" s="6"/>
      <c r="Q80" s="6"/>
      <c r="R80" s="6"/>
    </row>
    <row r="81" spans="1:18" s="7" customFormat="1" ht="30" customHeight="1" x14ac:dyDescent="0.25">
      <c r="A81" s="6" t="s">
        <v>130</v>
      </c>
      <c r="B81" s="31" t="s">
        <v>149</v>
      </c>
      <c r="C81" s="55">
        <v>100</v>
      </c>
      <c r="D81" s="56">
        <f>C81-(C97*100)</f>
        <v>100</v>
      </c>
      <c r="E81" s="4"/>
      <c r="F81" s="5"/>
      <c r="G81" s="4"/>
      <c r="H81" s="4"/>
      <c r="I81" s="2"/>
      <c r="J81" s="2"/>
      <c r="K81" s="6"/>
      <c r="L81" s="6"/>
      <c r="M81" s="6"/>
      <c r="N81" s="6"/>
      <c r="O81" s="6"/>
      <c r="P81" s="6"/>
      <c r="Q81" s="6"/>
      <c r="R81" s="6"/>
    </row>
    <row r="82" spans="1:18" s="7" customFormat="1" ht="15" customHeight="1" x14ac:dyDescent="0.25">
      <c r="A82" s="6"/>
      <c r="B82" s="31"/>
      <c r="C82" s="55"/>
      <c r="D82" s="58"/>
      <c r="E82" s="4"/>
      <c r="F82" s="5"/>
      <c r="G82" s="4"/>
      <c r="H82" s="4"/>
      <c r="I82" s="2"/>
      <c r="J82" s="2"/>
      <c r="K82" s="6"/>
      <c r="L82" s="6"/>
      <c r="M82" s="6"/>
      <c r="N82" s="6"/>
      <c r="O82" s="6"/>
      <c r="P82" s="6"/>
      <c r="Q82" s="6"/>
      <c r="R82" s="6"/>
    </row>
    <row r="83" spans="1:18" s="7" customFormat="1" ht="15" customHeight="1" thickBot="1" x14ac:dyDescent="0.3">
      <c r="A83" s="6"/>
      <c r="B83" s="31"/>
      <c r="C83" s="55"/>
      <c r="D83" s="58"/>
      <c r="E83" s="4"/>
      <c r="F83" s="5"/>
      <c r="G83" s="4"/>
      <c r="H83" s="4"/>
      <c r="I83" s="2"/>
      <c r="J83" s="2"/>
      <c r="K83" s="6"/>
      <c r="L83" s="6"/>
      <c r="M83" s="6"/>
      <c r="N83" s="6"/>
      <c r="O83" s="6"/>
      <c r="P83" s="6"/>
      <c r="Q83" s="6"/>
      <c r="R83" s="6"/>
    </row>
    <row r="84" spans="1:18" s="7" customFormat="1" ht="15" customHeight="1" thickBot="1" x14ac:dyDescent="0.3">
      <c r="A84" s="6"/>
      <c r="B84" s="86" t="s">
        <v>194</v>
      </c>
      <c r="C84" s="87"/>
      <c r="D84" s="50"/>
      <c r="E84" s="4"/>
      <c r="F84" s="5"/>
      <c r="G84" s="4"/>
      <c r="H84" s="4"/>
      <c r="I84" s="2"/>
      <c r="J84" s="2"/>
      <c r="K84" s="6"/>
      <c r="L84" s="6"/>
      <c r="M84" s="6"/>
      <c r="N84" s="6"/>
      <c r="O84" s="6"/>
      <c r="P84" s="6"/>
      <c r="Q84" s="6"/>
      <c r="R84" s="6"/>
    </row>
    <row r="85" spans="1:18" s="7" customFormat="1" ht="15" customHeight="1" x14ac:dyDescent="0.25">
      <c r="A85" s="6"/>
      <c r="C85" s="2"/>
      <c r="D85" s="2"/>
      <c r="E85" s="4"/>
      <c r="F85" s="5"/>
      <c r="G85" s="4"/>
      <c r="H85" s="4"/>
      <c r="I85" s="2"/>
      <c r="J85" s="2"/>
      <c r="K85" s="6"/>
      <c r="L85" s="6"/>
      <c r="M85" s="6"/>
      <c r="N85" s="6"/>
      <c r="O85" s="6"/>
      <c r="P85" s="6"/>
      <c r="Q85" s="6"/>
      <c r="R85" s="6"/>
    </row>
    <row r="86" spans="1:18" s="7" customFormat="1" ht="20.100000000000001" customHeight="1" x14ac:dyDescent="0.25">
      <c r="A86" s="6" t="s">
        <v>131</v>
      </c>
      <c r="B86" s="64" t="s">
        <v>11</v>
      </c>
      <c r="C86" s="64"/>
      <c r="D86" s="49">
        <f>'Oferta licitadora Lot 2'!H74</f>
        <v>45</v>
      </c>
      <c r="E86" s="4"/>
      <c r="F86" s="5"/>
      <c r="G86" s="4"/>
      <c r="H86" s="4"/>
      <c r="I86" s="2"/>
      <c r="J86" s="2"/>
      <c r="K86" s="6"/>
      <c r="L86" s="6"/>
      <c r="M86" s="6"/>
      <c r="N86" s="6"/>
      <c r="O86" s="6"/>
      <c r="P86" s="6"/>
      <c r="Q86" s="6"/>
      <c r="R86" s="6"/>
    </row>
    <row r="87" spans="1:18" s="7" customFormat="1" ht="20.100000000000001" customHeight="1" x14ac:dyDescent="0.25">
      <c r="A87" s="6" t="s">
        <v>132</v>
      </c>
      <c r="B87" s="64" t="s">
        <v>12</v>
      </c>
      <c r="C87" s="64"/>
      <c r="D87" s="49">
        <f>'Oferta licitadora Lot 2'!H75</f>
        <v>30</v>
      </c>
      <c r="E87" s="4"/>
      <c r="F87" s="5"/>
      <c r="G87" s="4"/>
      <c r="H87" s="4"/>
      <c r="I87" s="2"/>
      <c r="J87" s="2"/>
      <c r="K87" s="6"/>
      <c r="L87" s="6"/>
      <c r="M87" s="6"/>
      <c r="N87" s="6"/>
      <c r="O87" s="6"/>
      <c r="P87" s="6"/>
      <c r="Q87" s="6"/>
      <c r="R87" s="6"/>
    </row>
    <row r="88" spans="1:18" s="7" customFormat="1" ht="20.100000000000001" customHeight="1" x14ac:dyDescent="0.25">
      <c r="A88" s="6"/>
      <c r="B88" s="7" t="s">
        <v>145</v>
      </c>
      <c r="C88" s="2"/>
      <c r="D88" s="49"/>
      <c r="E88" s="4"/>
      <c r="F88" s="5"/>
      <c r="G88" s="4"/>
      <c r="H88" s="4"/>
      <c r="I88" s="2"/>
      <c r="J88" s="2"/>
      <c r="K88" s="6"/>
      <c r="L88" s="6"/>
      <c r="M88" s="6"/>
      <c r="N88" s="6"/>
      <c r="O88" s="6"/>
      <c r="P88" s="6"/>
      <c r="Q88" s="6"/>
      <c r="R88" s="6"/>
    </row>
    <row r="89" spans="1:18" s="7" customFormat="1" ht="30" customHeight="1" x14ac:dyDescent="0.25">
      <c r="A89" s="6"/>
      <c r="B89" s="52" t="s">
        <v>146</v>
      </c>
      <c r="C89" s="2"/>
      <c r="D89" s="2"/>
      <c r="E89" s="4"/>
      <c r="F89" s="5"/>
      <c r="G89" s="4"/>
      <c r="H89" s="4"/>
      <c r="I89" s="2"/>
      <c r="J89" s="2"/>
      <c r="K89" s="6"/>
      <c r="L89" s="6"/>
      <c r="M89" s="6"/>
      <c r="N89" s="6"/>
      <c r="O89" s="6"/>
      <c r="P89" s="6"/>
      <c r="Q89" s="6"/>
      <c r="R89" s="6"/>
    </row>
    <row r="90" spans="1:18" s="7" customFormat="1" ht="15" customHeight="1" x14ac:dyDescent="0.25">
      <c r="C90" s="2"/>
      <c r="D90" s="2"/>
      <c r="E90" s="4"/>
      <c r="F90" s="5"/>
      <c r="G90" s="4"/>
      <c r="H90" s="4"/>
      <c r="I90" s="2"/>
      <c r="J90" s="2"/>
      <c r="K90" s="6"/>
      <c r="L90" s="6"/>
      <c r="M90" s="6"/>
      <c r="N90" s="6"/>
      <c r="O90" s="6"/>
      <c r="P90" s="6"/>
      <c r="Q90" s="6"/>
      <c r="R90" s="6"/>
    </row>
    <row r="91" spans="1:18" s="7" customFormat="1" ht="15" customHeight="1" x14ac:dyDescent="0.25">
      <c r="C91" s="2"/>
      <c r="D91" s="2"/>
      <c r="E91" s="4"/>
      <c r="F91" s="5"/>
      <c r="G91" s="4"/>
      <c r="H91" s="4"/>
      <c r="I91" s="2"/>
      <c r="J91" s="2"/>
      <c r="K91" s="6"/>
      <c r="L91" s="6"/>
      <c r="M91" s="6"/>
      <c r="N91" s="6"/>
      <c r="O91" s="6"/>
      <c r="P91" s="6"/>
      <c r="Q91" s="6"/>
      <c r="R91" s="6"/>
    </row>
    <row r="92" spans="1:18" s="7" customFormat="1" ht="20.100000000000001" customHeight="1" thickBot="1" x14ac:dyDescent="0.3">
      <c r="B92" s="7" t="s">
        <v>200</v>
      </c>
      <c r="C92" s="49" t="s">
        <v>0</v>
      </c>
      <c r="D92" s="2"/>
      <c r="E92" s="4"/>
      <c r="F92" s="5"/>
      <c r="G92" s="4"/>
      <c r="H92" s="4"/>
      <c r="I92" s="2"/>
      <c r="J92" s="2"/>
      <c r="K92" s="6"/>
      <c r="L92" s="6"/>
      <c r="M92" s="6"/>
      <c r="N92" s="6"/>
      <c r="O92" s="6"/>
      <c r="P92" s="6"/>
      <c r="Q92" s="6"/>
      <c r="R92" s="6"/>
    </row>
    <row r="93" spans="1:18" s="7" customFormat="1" ht="20.100000000000001" customHeight="1" thickBot="1" x14ac:dyDescent="0.3">
      <c r="B93" s="28" t="s">
        <v>195</v>
      </c>
      <c r="C93" s="59">
        <f>'Oferta licitadora Lot 2'!C44</f>
        <v>0</v>
      </c>
      <c r="D93" s="2"/>
      <c r="E93" s="4"/>
      <c r="F93" s="5"/>
      <c r="G93" s="4"/>
      <c r="H93" s="4"/>
      <c r="I93" s="2"/>
      <c r="J93" s="2"/>
      <c r="K93" s="6"/>
      <c r="L93" s="6"/>
      <c r="M93" s="6"/>
      <c r="N93" s="6"/>
      <c r="O93" s="6"/>
      <c r="P93" s="6"/>
      <c r="Q93" s="6"/>
      <c r="R93" s="6"/>
    </row>
    <row r="94" spans="1:18" s="7" customFormat="1" ht="20.100000000000001" customHeight="1" thickBot="1" x14ac:dyDescent="0.3">
      <c r="B94" s="28" t="s">
        <v>196</v>
      </c>
      <c r="C94" s="59">
        <f>'Oferta licitadora Lot 2'!C45</f>
        <v>0</v>
      </c>
      <c r="D94" s="2"/>
      <c r="E94" s="4"/>
      <c r="F94" s="5"/>
      <c r="G94" s="4"/>
      <c r="H94" s="4"/>
      <c r="I94" s="2"/>
      <c r="J94" s="2"/>
      <c r="K94" s="6"/>
      <c r="L94" s="6"/>
      <c r="M94" s="6"/>
      <c r="N94" s="6"/>
      <c r="O94" s="6"/>
      <c r="P94" s="6"/>
      <c r="Q94" s="6"/>
      <c r="R94" s="6"/>
    </row>
    <row r="95" spans="1:18" s="7" customFormat="1" ht="20.100000000000001" customHeight="1" thickBot="1" x14ac:dyDescent="0.3">
      <c r="B95" s="28" t="s">
        <v>197</v>
      </c>
      <c r="C95" s="59">
        <f>'Oferta licitadora Lot 2'!C59</f>
        <v>0</v>
      </c>
      <c r="D95" s="2"/>
      <c r="E95" s="4"/>
      <c r="F95" s="5"/>
      <c r="G95" s="4"/>
      <c r="H95" s="4"/>
      <c r="I95" s="2"/>
      <c r="J95" s="2"/>
      <c r="K95" s="6"/>
      <c r="L95" s="6"/>
      <c r="M95" s="6"/>
      <c r="N95" s="6"/>
      <c r="O95" s="6"/>
      <c r="P95" s="6"/>
      <c r="Q95" s="6"/>
      <c r="R95" s="6"/>
    </row>
    <row r="96" spans="1:18" s="7" customFormat="1" ht="20.100000000000001" customHeight="1" thickBot="1" x14ac:dyDescent="0.3">
      <c r="B96" s="28" t="s">
        <v>198</v>
      </c>
      <c r="C96" s="59">
        <f>'Oferta licitadora Lot 2'!C60</f>
        <v>0</v>
      </c>
      <c r="D96" s="2"/>
      <c r="E96" s="4"/>
      <c r="F96" s="5"/>
      <c r="G96" s="4"/>
      <c r="H96" s="4"/>
      <c r="I96" s="2"/>
      <c r="J96" s="2"/>
      <c r="K96" s="6"/>
      <c r="L96" s="6"/>
      <c r="M96" s="6"/>
      <c r="N96" s="6"/>
      <c r="O96" s="6"/>
      <c r="P96" s="6"/>
      <c r="Q96" s="6"/>
      <c r="R96" s="6"/>
    </row>
    <row r="97" spans="2:18" s="7" customFormat="1" ht="20.100000000000001" customHeight="1" thickBot="1" x14ac:dyDescent="0.3">
      <c r="B97" s="28" t="s">
        <v>133</v>
      </c>
      <c r="C97" s="60">
        <f>'Oferta licitadora Lot 2'!C61</f>
        <v>0</v>
      </c>
      <c r="D97" s="2"/>
      <c r="E97" s="4"/>
      <c r="F97" s="5"/>
      <c r="G97" s="4"/>
      <c r="H97" s="4"/>
      <c r="I97" s="2"/>
      <c r="J97" s="2"/>
      <c r="K97" s="6"/>
      <c r="L97" s="6"/>
      <c r="M97" s="6"/>
      <c r="N97" s="6"/>
      <c r="O97" s="6"/>
      <c r="P97" s="6"/>
      <c r="Q97" s="6"/>
      <c r="R97" s="6"/>
    </row>
    <row r="98" spans="2:18" s="7" customFormat="1" ht="15" customHeight="1" x14ac:dyDescent="0.25">
      <c r="C98" s="2"/>
      <c r="D98" s="2"/>
      <c r="E98" s="4"/>
      <c r="F98" s="5"/>
      <c r="G98" s="4"/>
      <c r="H98" s="4"/>
      <c r="I98" s="2"/>
      <c r="J98" s="2"/>
      <c r="K98" s="6"/>
      <c r="L98" s="6"/>
      <c r="M98" s="6"/>
      <c r="N98" s="6"/>
      <c r="O98" s="6"/>
      <c r="P98" s="6"/>
      <c r="Q98" s="6"/>
      <c r="R98" s="6"/>
    </row>
    <row r="99" spans="2:18" s="7" customFormat="1" ht="15" customHeight="1" x14ac:dyDescent="0.25">
      <c r="C99" s="2"/>
      <c r="D99" s="2"/>
      <c r="E99" s="4"/>
      <c r="F99" s="5"/>
      <c r="G99" s="4"/>
      <c r="H99" s="4"/>
      <c r="I99" s="2"/>
      <c r="J99" s="2"/>
      <c r="K99" s="6"/>
      <c r="L99" s="6"/>
      <c r="M99" s="6"/>
      <c r="N99" s="6"/>
      <c r="O99" s="6"/>
      <c r="P99" s="6"/>
      <c r="Q99" s="6"/>
      <c r="R99" s="6"/>
    </row>
    <row r="100" spans="2:18" s="7" customFormat="1" ht="15" customHeight="1" x14ac:dyDescent="0.25">
      <c r="C100" s="2"/>
      <c r="D100" s="2"/>
      <c r="E100" s="4"/>
      <c r="F100" s="5"/>
      <c r="G100" s="4"/>
      <c r="H100" s="4"/>
      <c r="I100" s="2"/>
      <c r="J100" s="2"/>
      <c r="K100" s="6"/>
      <c r="L100" s="6"/>
      <c r="M100" s="6"/>
      <c r="N100" s="6"/>
      <c r="O100" s="6"/>
      <c r="P100" s="6"/>
      <c r="Q100" s="6"/>
      <c r="R100" s="6"/>
    </row>
    <row r="101" spans="2:18" s="7" customFormat="1" ht="15" customHeight="1" x14ac:dyDescent="0.25">
      <c r="C101" s="2"/>
      <c r="D101" s="2"/>
      <c r="E101" s="4"/>
      <c r="F101" s="5"/>
      <c r="G101" s="4"/>
      <c r="H101" s="4"/>
      <c r="I101" s="2"/>
      <c r="J101" s="2"/>
      <c r="K101" s="6"/>
      <c r="L101" s="6"/>
      <c r="M101" s="6"/>
      <c r="N101" s="6"/>
      <c r="O101" s="6"/>
      <c r="P101" s="6"/>
      <c r="Q101" s="6"/>
      <c r="R101" s="6"/>
    </row>
    <row r="102" spans="2:18" s="7" customFormat="1" ht="15" customHeight="1" x14ac:dyDescent="0.25">
      <c r="C102" s="2"/>
      <c r="D102" s="2"/>
      <c r="E102" s="4"/>
      <c r="F102" s="5"/>
      <c r="G102" s="4"/>
      <c r="H102" s="4"/>
      <c r="I102" s="2"/>
      <c r="J102" s="2"/>
      <c r="K102" s="6"/>
      <c r="L102" s="6"/>
      <c r="M102" s="6"/>
      <c r="N102" s="6"/>
      <c r="O102" s="6"/>
      <c r="P102" s="6"/>
      <c r="Q102" s="6"/>
      <c r="R102" s="6"/>
    </row>
    <row r="103" spans="2:18" s="7" customFormat="1" ht="15" customHeight="1" x14ac:dyDescent="0.25">
      <c r="C103" s="2"/>
      <c r="D103" s="2"/>
      <c r="E103" s="4"/>
      <c r="F103" s="5"/>
      <c r="G103" s="4"/>
      <c r="H103" s="4"/>
      <c r="I103" s="2"/>
      <c r="J103" s="2"/>
      <c r="K103" s="6"/>
      <c r="L103" s="6"/>
      <c r="M103" s="6"/>
      <c r="N103" s="6"/>
      <c r="O103" s="6"/>
      <c r="P103" s="6"/>
      <c r="Q103" s="6"/>
      <c r="R103" s="6"/>
    </row>
    <row r="104" spans="2:18" s="7" customFormat="1" ht="15" customHeight="1" x14ac:dyDescent="0.25">
      <c r="C104" s="2"/>
      <c r="D104" s="2"/>
      <c r="E104" s="4"/>
      <c r="F104" s="5"/>
      <c r="G104" s="4"/>
      <c r="H104" s="4"/>
      <c r="I104" s="2"/>
      <c r="J104" s="2"/>
      <c r="K104" s="6"/>
      <c r="L104" s="6"/>
      <c r="M104" s="6"/>
      <c r="N104" s="6"/>
      <c r="O104" s="6"/>
      <c r="P104" s="6"/>
      <c r="Q104" s="6"/>
      <c r="R104" s="6"/>
    </row>
    <row r="105" spans="2:18" s="7" customFormat="1" ht="15" customHeight="1" x14ac:dyDescent="0.25">
      <c r="C105" s="2"/>
      <c r="D105" s="2"/>
      <c r="E105" s="4"/>
      <c r="F105" s="5"/>
      <c r="G105" s="4"/>
      <c r="H105" s="4"/>
      <c r="I105" s="2"/>
      <c r="J105" s="2"/>
      <c r="K105" s="6"/>
      <c r="L105" s="6"/>
      <c r="M105" s="6"/>
      <c r="N105" s="6"/>
      <c r="O105" s="6"/>
      <c r="P105" s="6"/>
      <c r="Q105" s="6"/>
      <c r="R105" s="6"/>
    </row>
    <row r="106" spans="2:18" s="7" customFormat="1" ht="15" customHeight="1" x14ac:dyDescent="0.25">
      <c r="C106" s="2"/>
      <c r="D106" s="2"/>
      <c r="E106" s="4"/>
      <c r="F106" s="5"/>
      <c r="G106" s="4"/>
      <c r="H106" s="4"/>
      <c r="I106" s="2"/>
      <c r="J106" s="2"/>
      <c r="K106" s="6"/>
      <c r="L106" s="6"/>
      <c r="M106" s="6"/>
      <c r="N106" s="6"/>
      <c r="O106" s="6"/>
      <c r="P106" s="6"/>
      <c r="Q106" s="6"/>
      <c r="R106" s="6"/>
    </row>
    <row r="107" spans="2:18" s="7" customFormat="1" ht="15" customHeight="1" x14ac:dyDescent="0.25">
      <c r="C107" s="2"/>
      <c r="D107" s="2"/>
      <c r="E107" s="4"/>
      <c r="F107" s="5"/>
      <c r="G107" s="4"/>
      <c r="H107" s="4"/>
      <c r="I107" s="2"/>
      <c r="J107" s="2"/>
      <c r="K107" s="6"/>
      <c r="L107" s="6"/>
      <c r="M107" s="6"/>
      <c r="N107" s="6"/>
      <c r="O107" s="6"/>
      <c r="P107" s="6"/>
      <c r="Q107" s="6"/>
      <c r="R107" s="6"/>
    </row>
    <row r="108" spans="2:18" s="7" customFormat="1" ht="15" customHeight="1" x14ac:dyDescent="0.25">
      <c r="C108" s="2"/>
      <c r="D108" s="2"/>
      <c r="E108" s="4"/>
      <c r="F108" s="5"/>
      <c r="G108" s="4"/>
      <c r="H108" s="4"/>
      <c r="I108" s="2"/>
      <c r="J108" s="2"/>
      <c r="K108" s="6"/>
      <c r="L108" s="6"/>
      <c r="M108" s="6"/>
      <c r="N108" s="6"/>
      <c r="O108" s="6"/>
      <c r="P108" s="6"/>
      <c r="Q108" s="6"/>
      <c r="R108" s="6"/>
    </row>
    <row r="109" spans="2:18" s="7" customFormat="1" ht="15" customHeight="1" x14ac:dyDescent="0.25">
      <c r="C109" s="2"/>
      <c r="D109" s="2"/>
      <c r="E109" s="4"/>
      <c r="F109" s="5"/>
      <c r="G109" s="4"/>
      <c r="H109" s="4"/>
      <c r="I109" s="2"/>
      <c r="J109" s="2"/>
      <c r="K109" s="6"/>
      <c r="L109" s="6"/>
      <c r="M109" s="6"/>
      <c r="N109" s="6"/>
      <c r="O109" s="6"/>
      <c r="P109" s="6"/>
      <c r="Q109" s="6"/>
      <c r="R109" s="6"/>
    </row>
    <row r="110" spans="2:18" s="7" customFormat="1" ht="15" customHeight="1" x14ac:dyDescent="0.25">
      <c r="C110" s="2"/>
      <c r="D110" s="2"/>
      <c r="E110" s="4"/>
      <c r="F110" s="5"/>
      <c r="G110" s="4"/>
      <c r="H110" s="4"/>
      <c r="I110" s="2"/>
      <c r="J110" s="2"/>
      <c r="K110" s="6"/>
      <c r="L110" s="6"/>
      <c r="M110" s="6"/>
      <c r="N110" s="6"/>
      <c r="O110" s="6"/>
      <c r="P110" s="6"/>
      <c r="Q110" s="6"/>
      <c r="R110" s="6"/>
    </row>
    <row r="111" spans="2:18" s="7" customFormat="1" ht="15" customHeight="1" x14ac:dyDescent="0.25">
      <c r="C111" s="2"/>
      <c r="D111" s="2"/>
      <c r="E111" s="4"/>
      <c r="F111" s="5"/>
      <c r="G111" s="4"/>
      <c r="H111" s="4"/>
      <c r="I111" s="2"/>
      <c r="J111" s="2"/>
      <c r="K111" s="6"/>
      <c r="L111" s="6"/>
      <c r="M111" s="6"/>
      <c r="N111" s="6"/>
      <c r="O111" s="6"/>
      <c r="P111" s="6"/>
      <c r="Q111" s="6"/>
      <c r="R111" s="6"/>
    </row>
    <row r="112" spans="2:18" s="7" customFormat="1" ht="15" customHeight="1" x14ac:dyDescent="0.25">
      <c r="C112" s="2"/>
      <c r="D112" s="2"/>
      <c r="E112" s="4"/>
      <c r="F112" s="5"/>
      <c r="G112" s="4"/>
      <c r="H112" s="4"/>
      <c r="I112" s="2"/>
      <c r="J112" s="2"/>
      <c r="K112" s="6"/>
      <c r="L112" s="6"/>
      <c r="M112" s="6"/>
      <c r="N112" s="6"/>
      <c r="O112" s="6"/>
      <c r="P112" s="6"/>
      <c r="Q112" s="6"/>
      <c r="R112" s="6"/>
    </row>
    <row r="113" spans="3:18" s="7" customFormat="1" ht="15" customHeight="1" x14ac:dyDescent="0.25">
      <c r="C113" s="2"/>
      <c r="D113" s="2"/>
      <c r="E113" s="4"/>
      <c r="F113" s="5"/>
      <c r="G113" s="4"/>
      <c r="H113" s="4"/>
      <c r="I113" s="2"/>
      <c r="J113" s="2"/>
      <c r="K113" s="6"/>
      <c r="L113" s="6"/>
      <c r="M113" s="6"/>
      <c r="N113" s="6"/>
      <c r="O113" s="6"/>
      <c r="P113" s="6"/>
      <c r="Q113" s="6"/>
      <c r="R113" s="6"/>
    </row>
    <row r="114" spans="3:18" s="7" customFormat="1" ht="15" customHeight="1" x14ac:dyDescent="0.25">
      <c r="C114" s="2"/>
      <c r="D114" s="2"/>
      <c r="E114" s="4"/>
      <c r="F114" s="5"/>
      <c r="G114" s="4"/>
      <c r="H114" s="4"/>
      <c r="I114" s="2"/>
      <c r="J114" s="2"/>
      <c r="K114" s="6"/>
      <c r="L114" s="6"/>
      <c r="M114" s="6"/>
      <c r="N114" s="6"/>
      <c r="O114" s="6"/>
      <c r="P114" s="6"/>
      <c r="Q114" s="6"/>
      <c r="R114" s="6"/>
    </row>
    <row r="115" spans="3:18" s="7" customFormat="1" ht="15" customHeight="1" x14ac:dyDescent="0.25">
      <c r="C115" s="2"/>
      <c r="D115" s="2"/>
      <c r="E115" s="4"/>
      <c r="F115" s="5"/>
      <c r="G115" s="4"/>
      <c r="H115" s="4"/>
      <c r="I115" s="2"/>
      <c r="J115" s="2"/>
      <c r="K115" s="6"/>
      <c r="L115" s="6"/>
      <c r="M115" s="6"/>
      <c r="N115" s="6"/>
      <c r="O115" s="6"/>
      <c r="P115" s="6"/>
      <c r="Q115" s="6"/>
      <c r="R115" s="6"/>
    </row>
    <row r="116" spans="3:18" s="7" customFormat="1" ht="15" customHeight="1" x14ac:dyDescent="0.25">
      <c r="C116" s="2"/>
      <c r="D116" s="2"/>
      <c r="E116" s="4"/>
      <c r="F116" s="5"/>
      <c r="G116" s="4"/>
      <c r="H116" s="4"/>
      <c r="I116" s="2"/>
      <c r="J116" s="2"/>
      <c r="K116" s="6"/>
      <c r="L116" s="6"/>
      <c r="M116" s="6"/>
      <c r="N116" s="6"/>
      <c r="O116" s="6"/>
      <c r="P116" s="6"/>
      <c r="Q116" s="6"/>
      <c r="R116" s="6"/>
    </row>
    <row r="117" spans="3:18" s="7" customFormat="1" ht="15" customHeight="1" x14ac:dyDescent="0.25">
      <c r="C117" s="2"/>
      <c r="D117" s="2"/>
      <c r="E117" s="4"/>
      <c r="F117" s="5"/>
      <c r="G117" s="4"/>
      <c r="H117" s="4"/>
      <c r="I117" s="2"/>
      <c r="J117" s="2"/>
      <c r="K117" s="6"/>
      <c r="L117" s="6"/>
      <c r="M117" s="6"/>
      <c r="N117" s="6"/>
      <c r="O117" s="6"/>
      <c r="P117" s="6"/>
      <c r="Q117" s="6"/>
      <c r="R117" s="6"/>
    </row>
    <row r="118" spans="3:18" s="7" customFormat="1" ht="15" customHeight="1" x14ac:dyDescent="0.25">
      <c r="C118" s="2"/>
      <c r="D118" s="2"/>
      <c r="E118" s="4"/>
      <c r="F118" s="5"/>
      <c r="G118" s="4"/>
      <c r="H118" s="4"/>
      <c r="I118" s="2"/>
      <c r="J118" s="2"/>
      <c r="K118" s="6"/>
      <c r="L118" s="6"/>
      <c r="M118" s="6"/>
      <c r="N118" s="6"/>
      <c r="O118" s="6"/>
      <c r="P118" s="6"/>
      <c r="Q118" s="6"/>
      <c r="R118" s="6"/>
    </row>
    <row r="119" spans="3:18" s="7" customFormat="1" ht="15" customHeight="1" x14ac:dyDescent="0.25">
      <c r="C119" s="2"/>
      <c r="D119" s="2"/>
      <c r="E119" s="4"/>
      <c r="F119" s="5"/>
      <c r="G119" s="4"/>
      <c r="H119" s="4"/>
      <c r="I119" s="2"/>
      <c r="J119" s="2"/>
      <c r="K119" s="6"/>
      <c r="L119" s="6"/>
      <c r="M119" s="6"/>
      <c r="N119" s="6"/>
      <c r="O119" s="6"/>
      <c r="P119" s="6"/>
      <c r="Q119" s="6"/>
      <c r="R119" s="6"/>
    </row>
    <row r="120" spans="3:18" s="7" customFormat="1" ht="11.4" x14ac:dyDescent="0.25">
      <c r="C120" s="2"/>
      <c r="D120" s="2"/>
      <c r="E120" s="4"/>
      <c r="F120" s="5"/>
      <c r="G120" s="4"/>
      <c r="H120" s="4"/>
      <c r="I120" s="2"/>
      <c r="J120" s="2"/>
      <c r="K120" s="6"/>
      <c r="L120" s="6"/>
      <c r="M120" s="6"/>
      <c r="N120" s="6"/>
      <c r="O120" s="6"/>
      <c r="P120" s="6"/>
      <c r="Q120" s="6"/>
      <c r="R120" s="6"/>
    </row>
    <row r="121" spans="3:18" s="7" customFormat="1" ht="11.4" x14ac:dyDescent="0.25">
      <c r="C121" s="2"/>
      <c r="D121" s="2"/>
      <c r="E121" s="4"/>
      <c r="F121" s="5"/>
      <c r="G121" s="4"/>
      <c r="H121" s="4"/>
      <c r="I121" s="2"/>
      <c r="J121" s="2"/>
      <c r="K121" s="6"/>
      <c r="L121" s="6"/>
      <c r="M121" s="6"/>
      <c r="N121" s="6"/>
      <c r="O121" s="6"/>
      <c r="P121" s="6"/>
      <c r="Q121" s="6"/>
      <c r="R121" s="6"/>
    </row>
    <row r="122" spans="3:18" s="7" customFormat="1" ht="11.4" x14ac:dyDescent="0.25">
      <c r="C122" s="2"/>
      <c r="D122" s="2"/>
      <c r="E122" s="4"/>
      <c r="F122" s="5"/>
      <c r="G122" s="4"/>
      <c r="H122" s="4"/>
      <c r="I122" s="2"/>
      <c r="J122" s="2"/>
      <c r="K122" s="6"/>
      <c r="L122" s="6"/>
      <c r="M122" s="6"/>
      <c r="N122" s="6"/>
      <c r="O122" s="6"/>
      <c r="P122" s="6"/>
      <c r="Q122" s="6"/>
      <c r="R122" s="6"/>
    </row>
    <row r="123" spans="3:18" s="7" customFormat="1" ht="11.4" x14ac:dyDescent="0.25">
      <c r="C123" s="2"/>
      <c r="D123" s="2"/>
      <c r="E123" s="4"/>
      <c r="F123" s="5"/>
      <c r="G123" s="4"/>
      <c r="H123" s="4"/>
      <c r="I123" s="2"/>
      <c r="J123" s="2"/>
      <c r="K123" s="6"/>
      <c r="L123" s="6"/>
      <c r="M123" s="6"/>
      <c r="N123" s="6"/>
      <c r="O123" s="6"/>
      <c r="P123" s="6"/>
      <c r="Q123" s="6"/>
      <c r="R123" s="6"/>
    </row>
    <row r="124" spans="3:18" s="7" customFormat="1" ht="11.4" x14ac:dyDescent="0.25">
      <c r="C124" s="2"/>
      <c r="D124" s="2"/>
      <c r="E124" s="4"/>
      <c r="F124" s="5"/>
      <c r="G124" s="4"/>
      <c r="H124" s="4"/>
      <c r="I124" s="2"/>
      <c r="J124" s="2"/>
      <c r="K124" s="6"/>
      <c r="L124" s="6"/>
      <c r="M124" s="6"/>
      <c r="N124" s="6"/>
      <c r="O124" s="6"/>
      <c r="P124" s="6"/>
      <c r="Q124" s="6"/>
      <c r="R124" s="6"/>
    </row>
    <row r="125" spans="3:18" s="7" customFormat="1" ht="11.4" x14ac:dyDescent="0.25">
      <c r="C125" s="2"/>
      <c r="D125" s="2"/>
      <c r="E125" s="4"/>
      <c r="F125" s="5"/>
      <c r="G125" s="4"/>
      <c r="H125" s="4"/>
      <c r="I125" s="2"/>
      <c r="J125" s="2"/>
      <c r="K125" s="6"/>
      <c r="L125" s="6"/>
      <c r="M125" s="6"/>
      <c r="N125" s="6"/>
      <c r="O125" s="6"/>
      <c r="P125" s="6"/>
      <c r="Q125" s="6"/>
      <c r="R125" s="6"/>
    </row>
    <row r="126" spans="3:18" s="7" customFormat="1" ht="11.4" x14ac:dyDescent="0.25">
      <c r="C126" s="2"/>
      <c r="D126" s="2"/>
      <c r="E126" s="4"/>
      <c r="F126" s="5"/>
      <c r="G126" s="4"/>
      <c r="H126" s="4"/>
      <c r="I126" s="2"/>
      <c r="J126" s="2"/>
      <c r="K126" s="6"/>
      <c r="L126" s="6"/>
      <c r="M126" s="6"/>
      <c r="N126" s="6"/>
      <c r="O126" s="6"/>
      <c r="P126" s="6"/>
      <c r="Q126" s="6"/>
      <c r="R126" s="6"/>
    </row>
    <row r="127" spans="3:18" s="7" customFormat="1" ht="11.4" x14ac:dyDescent="0.25">
      <c r="C127" s="2"/>
      <c r="D127" s="2"/>
      <c r="E127" s="4"/>
      <c r="F127" s="5"/>
      <c r="G127" s="4"/>
      <c r="H127" s="4"/>
      <c r="I127" s="2"/>
      <c r="J127" s="2"/>
      <c r="K127" s="6"/>
      <c r="L127" s="6"/>
      <c r="M127" s="6"/>
      <c r="N127" s="6"/>
      <c r="O127" s="6"/>
      <c r="P127" s="6"/>
      <c r="Q127" s="6"/>
      <c r="R127" s="6"/>
    </row>
    <row r="128" spans="3:18" s="7" customFormat="1" ht="11.4" x14ac:dyDescent="0.25">
      <c r="C128" s="2"/>
      <c r="D128" s="2"/>
      <c r="E128" s="4"/>
      <c r="F128" s="5"/>
      <c r="G128" s="4"/>
      <c r="H128" s="4"/>
      <c r="I128" s="2"/>
      <c r="J128" s="2"/>
      <c r="K128" s="6"/>
      <c r="L128" s="6"/>
      <c r="M128" s="6"/>
      <c r="N128" s="6"/>
      <c r="O128" s="6"/>
      <c r="P128" s="6"/>
      <c r="Q128" s="6"/>
      <c r="R128" s="6"/>
    </row>
    <row r="129" spans="3:18" s="7" customFormat="1" ht="12.75" customHeight="1" x14ac:dyDescent="0.25">
      <c r="C129" s="2"/>
      <c r="D129" s="2"/>
      <c r="E129" s="4"/>
      <c r="F129" s="5"/>
      <c r="G129" s="4"/>
      <c r="H129" s="4"/>
      <c r="I129" s="2"/>
      <c r="J129" s="2"/>
      <c r="K129" s="6"/>
      <c r="L129" s="6"/>
      <c r="M129" s="6"/>
      <c r="N129" s="6"/>
      <c r="O129" s="6"/>
      <c r="P129" s="6"/>
      <c r="Q129" s="6"/>
      <c r="R129" s="6"/>
    </row>
    <row r="130" spans="3:18" s="7" customFormat="1" ht="12.75" customHeight="1" x14ac:dyDescent="0.25">
      <c r="C130" s="2"/>
      <c r="D130" s="2"/>
      <c r="E130" s="4"/>
      <c r="F130" s="5"/>
      <c r="G130" s="4"/>
      <c r="H130" s="4"/>
      <c r="I130" s="2"/>
      <c r="J130" s="2"/>
      <c r="K130" s="6"/>
      <c r="L130" s="6"/>
      <c r="M130" s="6"/>
      <c r="N130" s="6"/>
      <c r="O130" s="6"/>
      <c r="P130" s="6"/>
      <c r="Q130" s="6"/>
      <c r="R130" s="6"/>
    </row>
    <row r="131" spans="3:18" s="7" customFormat="1" ht="12.75" customHeight="1" x14ac:dyDescent="0.25">
      <c r="C131" s="2"/>
      <c r="D131" s="2"/>
      <c r="E131" s="4"/>
      <c r="F131" s="5"/>
      <c r="G131" s="4"/>
      <c r="H131" s="4"/>
      <c r="I131" s="2"/>
      <c r="J131" s="2"/>
      <c r="K131" s="6"/>
      <c r="L131" s="6"/>
      <c r="M131" s="6"/>
      <c r="N131" s="6"/>
      <c r="O131" s="6"/>
      <c r="P131" s="6"/>
      <c r="Q131" s="6"/>
      <c r="R131" s="6"/>
    </row>
    <row r="132" spans="3:18" s="7" customFormat="1" ht="12.75" customHeight="1" x14ac:dyDescent="0.25">
      <c r="C132" s="2"/>
      <c r="D132" s="2"/>
      <c r="E132" s="4"/>
      <c r="F132" s="5"/>
      <c r="G132" s="4"/>
      <c r="H132" s="4"/>
      <c r="I132" s="2"/>
      <c r="J132" s="2"/>
      <c r="K132" s="6"/>
      <c r="L132" s="6"/>
      <c r="M132" s="6"/>
      <c r="N132" s="6"/>
      <c r="O132" s="6"/>
      <c r="P132" s="6"/>
      <c r="Q132" s="6"/>
      <c r="R132" s="6"/>
    </row>
    <row r="133" spans="3:18" s="7" customFormat="1" ht="12.75" customHeight="1" x14ac:dyDescent="0.25">
      <c r="C133" s="2"/>
      <c r="D133" s="2"/>
      <c r="E133" s="4"/>
      <c r="F133" s="5"/>
      <c r="G133" s="4"/>
      <c r="H133" s="4"/>
      <c r="I133" s="2"/>
      <c r="J133" s="2"/>
      <c r="K133" s="6"/>
      <c r="L133" s="6"/>
      <c r="M133" s="6"/>
      <c r="N133" s="6"/>
      <c r="O133" s="6"/>
      <c r="P133" s="6"/>
      <c r="Q133" s="6"/>
      <c r="R133" s="6"/>
    </row>
    <row r="134" spans="3:18" s="7" customFormat="1" ht="12.75" customHeight="1" x14ac:dyDescent="0.25">
      <c r="C134" s="2"/>
      <c r="D134" s="2"/>
      <c r="E134" s="4"/>
      <c r="F134" s="5"/>
      <c r="G134" s="4"/>
      <c r="H134" s="4"/>
      <c r="I134" s="2"/>
      <c r="J134" s="2"/>
      <c r="K134" s="6"/>
      <c r="L134" s="6"/>
      <c r="M134" s="6"/>
      <c r="N134" s="6"/>
      <c r="O134" s="6"/>
      <c r="P134" s="6"/>
      <c r="Q134" s="6"/>
      <c r="R134" s="6"/>
    </row>
    <row r="135" spans="3:18" s="7" customFormat="1" ht="12.75" customHeight="1" x14ac:dyDescent="0.25">
      <c r="C135" s="2"/>
      <c r="D135" s="2"/>
      <c r="E135" s="4"/>
      <c r="F135" s="5"/>
      <c r="G135" s="4"/>
      <c r="H135" s="4"/>
      <c r="I135" s="2"/>
      <c r="J135" s="2"/>
      <c r="K135" s="6"/>
      <c r="L135" s="6"/>
      <c r="M135" s="6"/>
      <c r="N135" s="6"/>
      <c r="O135" s="6"/>
      <c r="P135" s="6"/>
      <c r="Q135" s="6"/>
      <c r="R135" s="6"/>
    </row>
    <row r="136" spans="3:18" s="7" customFormat="1" ht="12.75" customHeight="1" x14ac:dyDescent="0.25">
      <c r="C136" s="2"/>
      <c r="D136" s="2"/>
      <c r="E136" s="4"/>
      <c r="F136" s="5"/>
      <c r="G136" s="4"/>
      <c r="H136" s="4"/>
      <c r="I136" s="2"/>
      <c r="J136" s="2"/>
      <c r="K136" s="6"/>
      <c r="L136" s="6"/>
      <c r="M136" s="6"/>
      <c r="N136" s="6"/>
      <c r="O136" s="6"/>
      <c r="P136" s="6"/>
      <c r="Q136" s="6"/>
      <c r="R136" s="6"/>
    </row>
    <row r="137" spans="3:18" s="7" customFormat="1" ht="12.75" customHeight="1" x14ac:dyDescent="0.25">
      <c r="C137" s="2"/>
      <c r="D137" s="2"/>
      <c r="E137" s="4"/>
      <c r="F137" s="5"/>
      <c r="G137" s="4"/>
      <c r="H137" s="4"/>
      <c r="I137" s="2"/>
      <c r="J137" s="2"/>
      <c r="K137" s="6"/>
      <c r="L137" s="6"/>
      <c r="M137" s="6"/>
      <c r="N137" s="6"/>
      <c r="O137" s="6"/>
      <c r="P137" s="6"/>
      <c r="Q137" s="6"/>
      <c r="R137" s="6"/>
    </row>
    <row r="138" spans="3:18" s="7" customFormat="1" ht="12.75" customHeight="1" x14ac:dyDescent="0.25">
      <c r="C138" s="2"/>
      <c r="D138" s="2"/>
      <c r="E138" s="4"/>
      <c r="F138" s="5"/>
      <c r="G138" s="4"/>
      <c r="H138" s="4"/>
      <c r="I138" s="2"/>
      <c r="J138" s="2"/>
      <c r="K138" s="6"/>
      <c r="L138" s="6"/>
      <c r="M138" s="6"/>
      <c r="N138" s="6"/>
      <c r="O138" s="6"/>
      <c r="P138" s="6"/>
      <c r="Q138" s="6"/>
      <c r="R138" s="6"/>
    </row>
    <row r="139" spans="3:18" s="7" customFormat="1" ht="12.75" customHeight="1" x14ac:dyDescent="0.25">
      <c r="C139" s="2"/>
      <c r="D139" s="2"/>
      <c r="E139" s="4"/>
      <c r="F139" s="5"/>
      <c r="G139" s="4"/>
      <c r="H139" s="4"/>
      <c r="I139" s="2"/>
      <c r="J139" s="2"/>
      <c r="K139" s="6"/>
      <c r="L139" s="6"/>
      <c r="M139" s="6"/>
      <c r="N139" s="6"/>
      <c r="O139" s="6"/>
      <c r="P139" s="6"/>
      <c r="Q139" s="6"/>
      <c r="R139" s="6"/>
    </row>
    <row r="140" spans="3:18" s="7" customFormat="1" ht="12.75" customHeight="1" x14ac:dyDescent="0.25">
      <c r="C140" s="2"/>
      <c r="D140" s="2"/>
      <c r="E140" s="4"/>
      <c r="F140" s="5"/>
      <c r="G140" s="4"/>
      <c r="H140" s="4"/>
      <c r="I140" s="2"/>
      <c r="J140" s="2"/>
      <c r="K140" s="6"/>
      <c r="L140" s="6"/>
      <c r="M140" s="6"/>
      <c r="N140" s="6"/>
      <c r="O140" s="6"/>
      <c r="P140" s="6"/>
      <c r="Q140" s="6"/>
      <c r="R140" s="6"/>
    </row>
    <row r="141" spans="3:18" s="7" customFormat="1" ht="12.75" customHeight="1" x14ac:dyDescent="0.25">
      <c r="C141" s="2"/>
      <c r="D141" s="2"/>
      <c r="E141" s="4"/>
      <c r="F141" s="5"/>
      <c r="G141" s="4"/>
      <c r="H141" s="4"/>
      <c r="I141" s="2"/>
      <c r="J141" s="2"/>
      <c r="K141" s="6"/>
      <c r="L141" s="6"/>
      <c r="M141" s="6"/>
      <c r="N141" s="6"/>
      <c r="O141" s="6"/>
      <c r="P141" s="6"/>
      <c r="Q141" s="6"/>
      <c r="R141" s="6"/>
    </row>
    <row r="142" spans="3:18" s="7" customFormat="1" ht="12.75" customHeight="1" x14ac:dyDescent="0.25">
      <c r="C142" s="2"/>
      <c r="D142" s="2"/>
      <c r="E142" s="4"/>
      <c r="F142" s="5"/>
      <c r="G142" s="4"/>
      <c r="H142" s="4"/>
      <c r="I142" s="2"/>
      <c r="J142" s="2"/>
      <c r="K142" s="6"/>
      <c r="L142" s="6"/>
      <c r="M142" s="6"/>
      <c r="N142" s="6"/>
      <c r="O142" s="6"/>
      <c r="P142" s="6"/>
      <c r="Q142" s="6"/>
      <c r="R142" s="6"/>
    </row>
    <row r="143" spans="3:18" s="7" customFormat="1" ht="12.75" customHeight="1" x14ac:dyDescent="0.25">
      <c r="C143" s="2"/>
      <c r="D143" s="2"/>
      <c r="E143" s="4"/>
      <c r="F143" s="5"/>
      <c r="G143" s="4"/>
      <c r="H143" s="4"/>
      <c r="I143" s="2"/>
      <c r="J143" s="2"/>
      <c r="K143" s="6"/>
      <c r="L143" s="6"/>
      <c r="M143" s="6"/>
      <c r="N143" s="6"/>
      <c r="O143" s="6"/>
      <c r="P143" s="6"/>
      <c r="Q143" s="6"/>
      <c r="R143" s="6"/>
    </row>
    <row r="144" spans="3:18" s="7" customFormat="1" ht="12.75" customHeight="1" x14ac:dyDescent="0.25">
      <c r="C144" s="2"/>
      <c r="D144" s="2"/>
      <c r="E144" s="4"/>
      <c r="F144" s="5"/>
      <c r="G144" s="4"/>
      <c r="H144" s="4"/>
      <c r="I144" s="2"/>
      <c r="J144" s="2"/>
      <c r="K144" s="6"/>
      <c r="L144" s="6"/>
      <c r="M144" s="6"/>
      <c r="N144" s="6"/>
      <c r="O144" s="6"/>
      <c r="P144" s="6"/>
      <c r="Q144" s="6"/>
      <c r="R144" s="6"/>
    </row>
    <row r="145" spans="1:18" s="7" customFormat="1" ht="12.75" customHeight="1" x14ac:dyDescent="0.25">
      <c r="C145" s="2"/>
      <c r="D145" s="2"/>
      <c r="E145" s="4"/>
      <c r="F145" s="5"/>
      <c r="G145" s="4"/>
      <c r="H145" s="4"/>
      <c r="I145" s="2"/>
      <c r="J145" s="2"/>
      <c r="K145" s="6"/>
      <c r="L145" s="6"/>
      <c r="M145" s="6"/>
      <c r="N145" s="6"/>
      <c r="O145" s="6"/>
      <c r="P145" s="6"/>
      <c r="Q145" s="6"/>
      <c r="R145" s="6"/>
    </row>
    <row r="146" spans="1:18" s="7" customFormat="1" ht="12.75" customHeight="1" x14ac:dyDescent="0.25">
      <c r="C146" s="2"/>
      <c r="D146" s="2"/>
      <c r="E146" s="4"/>
      <c r="F146" s="5"/>
      <c r="G146" s="4"/>
      <c r="H146" s="4"/>
      <c r="I146" s="2"/>
      <c r="J146" s="2"/>
      <c r="K146" s="6"/>
      <c r="L146" s="6"/>
      <c r="M146" s="6"/>
      <c r="N146" s="6"/>
      <c r="O146" s="6"/>
      <c r="P146" s="6"/>
      <c r="Q146" s="6"/>
      <c r="R146" s="6"/>
    </row>
    <row r="147" spans="1:18" s="7" customFormat="1" ht="12.75" customHeight="1" x14ac:dyDescent="0.25">
      <c r="C147" s="2"/>
      <c r="D147" s="2"/>
      <c r="E147" s="4"/>
      <c r="F147" s="5"/>
      <c r="G147" s="4"/>
      <c r="H147" s="4"/>
      <c r="I147" s="2"/>
      <c r="J147" s="2"/>
      <c r="K147" s="6"/>
      <c r="L147" s="6"/>
      <c r="M147" s="6"/>
      <c r="N147" s="6"/>
      <c r="O147" s="6"/>
      <c r="P147" s="6"/>
      <c r="Q147" s="6"/>
      <c r="R147" s="6"/>
    </row>
    <row r="148" spans="1:18" s="7" customFormat="1" ht="12.75" customHeight="1" x14ac:dyDescent="0.25">
      <c r="C148" s="2"/>
      <c r="D148" s="2"/>
      <c r="E148" s="4"/>
      <c r="F148" s="5"/>
      <c r="G148" s="4"/>
      <c r="H148" s="4"/>
      <c r="I148" s="2"/>
      <c r="J148" s="2"/>
      <c r="K148" s="6"/>
      <c r="L148" s="6"/>
      <c r="M148" s="6"/>
      <c r="N148" s="6"/>
      <c r="O148" s="6"/>
      <c r="P148" s="6"/>
      <c r="Q148" s="6"/>
      <c r="R148" s="6"/>
    </row>
    <row r="149" spans="1:18" s="7" customFormat="1" ht="12.75" customHeight="1" x14ac:dyDescent="0.25">
      <c r="C149" s="2"/>
      <c r="D149" s="2"/>
      <c r="E149" s="4"/>
      <c r="F149" s="5"/>
      <c r="G149" s="4"/>
      <c r="H149" s="4"/>
      <c r="I149" s="2"/>
      <c r="J149" s="2"/>
      <c r="K149" s="6"/>
      <c r="L149" s="6"/>
      <c r="M149" s="6"/>
      <c r="N149" s="6"/>
      <c r="O149" s="6"/>
      <c r="P149" s="6"/>
      <c r="Q149" s="6"/>
      <c r="R149" s="6"/>
    </row>
    <row r="150" spans="1:18" s="7" customFormat="1" ht="12.75" customHeight="1" x14ac:dyDescent="0.25">
      <c r="C150" s="2"/>
      <c r="D150" s="2"/>
      <c r="E150" s="4"/>
      <c r="F150" s="5"/>
      <c r="G150" s="4"/>
      <c r="H150" s="4"/>
      <c r="I150" s="2"/>
      <c r="J150" s="2"/>
      <c r="K150" s="6"/>
      <c r="L150" s="6"/>
      <c r="M150" s="6"/>
      <c r="N150" s="6"/>
      <c r="O150" s="6"/>
      <c r="P150" s="6"/>
      <c r="Q150" s="6"/>
      <c r="R150" s="6"/>
    </row>
    <row r="151" spans="1:18" s="1" customFormat="1" ht="12.75" customHeight="1" x14ac:dyDescent="0.2">
      <c r="A151" s="7"/>
      <c r="B151" s="7"/>
      <c r="C151" s="2"/>
      <c r="D151" s="2"/>
      <c r="E151" s="4"/>
      <c r="F151" s="5"/>
      <c r="G151" s="4"/>
      <c r="H151" s="4"/>
      <c r="I151" s="2"/>
      <c r="J151" s="2"/>
      <c r="K151" s="6"/>
      <c r="L151" s="6"/>
      <c r="M151" s="6"/>
      <c r="N151" s="6"/>
      <c r="O151" s="6"/>
      <c r="P151" s="6"/>
      <c r="Q151" s="6"/>
      <c r="R151" s="6"/>
    </row>
    <row r="152" spans="1:18" s="1" customFormat="1" ht="12.75" customHeight="1" x14ac:dyDescent="0.2">
      <c r="A152" s="7"/>
      <c r="B152" s="7"/>
      <c r="C152" s="2"/>
      <c r="D152" s="2"/>
      <c r="E152" s="4"/>
      <c r="F152" s="5"/>
      <c r="G152" s="4"/>
      <c r="H152" s="4"/>
      <c r="I152" s="2"/>
      <c r="J152" s="2"/>
      <c r="K152" s="6"/>
      <c r="L152" s="6"/>
      <c r="M152" s="6"/>
      <c r="N152" s="6"/>
      <c r="O152" s="6"/>
      <c r="P152" s="6"/>
      <c r="Q152" s="6"/>
      <c r="R152" s="6"/>
    </row>
    <row r="153" spans="1:18" s="1" customFormat="1" ht="12.75" customHeight="1" x14ac:dyDescent="0.2">
      <c r="A153" s="7"/>
      <c r="B153" s="7"/>
      <c r="C153" s="2"/>
      <c r="D153" s="2"/>
      <c r="E153" s="4"/>
      <c r="F153" s="5"/>
      <c r="G153" s="4"/>
      <c r="H153" s="4"/>
      <c r="I153" s="2"/>
      <c r="J153" s="2"/>
      <c r="K153" s="6"/>
      <c r="L153" s="6"/>
      <c r="M153" s="6"/>
      <c r="N153" s="6"/>
      <c r="O153" s="6"/>
      <c r="P153" s="6"/>
      <c r="Q153" s="6"/>
      <c r="R153" s="6"/>
    </row>
    <row r="154" spans="1:18" s="1" customFormat="1" ht="12.75" customHeight="1" x14ac:dyDescent="0.2">
      <c r="A154" s="7"/>
      <c r="B154" s="7"/>
      <c r="C154" s="2"/>
      <c r="D154" s="2"/>
      <c r="E154" s="4"/>
      <c r="F154" s="5"/>
      <c r="G154" s="4"/>
      <c r="H154" s="4"/>
      <c r="I154" s="2"/>
      <c r="J154" s="2"/>
      <c r="K154" s="6"/>
      <c r="L154" s="6"/>
      <c r="M154" s="6"/>
      <c r="N154" s="6"/>
      <c r="O154" s="6"/>
      <c r="P154" s="6"/>
      <c r="Q154" s="6"/>
      <c r="R154" s="6"/>
    </row>
    <row r="155" spans="1:18" s="1" customFormat="1" ht="12.75" customHeight="1" x14ac:dyDescent="0.2">
      <c r="A155" s="7"/>
      <c r="B155" s="7"/>
      <c r="C155" s="2"/>
      <c r="D155" s="2"/>
      <c r="E155" s="4"/>
      <c r="F155" s="5"/>
      <c r="G155" s="4"/>
      <c r="H155" s="4"/>
      <c r="I155" s="2"/>
      <c r="J155" s="2"/>
      <c r="K155" s="6"/>
      <c r="L155" s="6"/>
      <c r="M155" s="6"/>
      <c r="N155" s="6"/>
      <c r="O155" s="6"/>
      <c r="P155" s="6"/>
      <c r="Q155" s="6"/>
      <c r="R155" s="6"/>
    </row>
    <row r="156" spans="1:18" s="1" customFormat="1" ht="12.75" customHeight="1" x14ac:dyDescent="0.2">
      <c r="A156" s="7"/>
      <c r="B156" s="7"/>
      <c r="C156" s="2"/>
      <c r="D156" s="2"/>
      <c r="E156" s="4"/>
      <c r="F156" s="5"/>
      <c r="G156" s="4"/>
      <c r="H156" s="4"/>
      <c r="I156" s="2"/>
      <c r="J156" s="2"/>
      <c r="K156" s="6"/>
      <c r="L156" s="6"/>
      <c r="M156" s="6"/>
      <c r="N156" s="6"/>
      <c r="O156" s="6"/>
      <c r="P156" s="6"/>
      <c r="Q156" s="6"/>
      <c r="R156" s="6"/>
    </row>
    <row r="157" spans="1:18" s="1" customFormat="1" ht="12.75" customHeight="1" x14ac:dyDescent="0.2">
      <c r="A157" s="7"/>
      <c r="B157" s="7"/>
      <c r="C157" s="2"/>
      <c r="D157" s="2"/>
      <c r="E157" s="4"/>
      <c r="F157" s="5"/>
      <c r="G157" s="4"/>
      <c r="H157" s="4"/>
      <c r="I157" s="2"/>
      <c r="J157" s="2"/>
      <c r="K157" s="6"/>
      <c r="L157" s="6"/>
      <c r="M157" s="6"/>
      <c r="N157" s="6"/>
      <c r="O157" s="6"/>
      <c r="P157" s="6"/>
      <c r="Q157" s="6"/>
      <c r="R157" s="6"/>
    </row>
    <row r="158" spans="1:18" s="1" customFormat="1" ht="12.75" customHeight="1" x14ac:dyDescent="0.2">
      <c r="A158" s="7"/>
      <c r="B158" s="7"/>
      <c r="C158" s="2"/>
      <c r="D158" s="2"/>
      <c r="E158" s="4"/>
      <c r="F158" s="5"/>
      <c r="G158" s="4"/>
      <c r="H158" s="4"/>
      <c r="I158" s="2"/>
      <c r="J158" s="2"/>
      <c r="K158" s="6"/>
      <c r="L158" s="6"/>
      <c r="M158" s="6"/>
      <c r="N158" s="6"/>
      <c r="O158" s="6"/>
      <c r="P158" s="6"/>
      <c r="Q158" s="6"/>
      <c r="R158" s="6"/>
    </row>
    <row r="159" spans="1:18" s="1" customFormat="1" ht="12.75" customHeight="1" x14ac:dyDescent="0.2">
      <c r="A159" s="7"/>
      <c r="B159" s="7"/>
      <c r="C159" s="2"/>
      <c r="D159" s="2"/>
      <c r="E159" s="4"/>
      <c r="F159" s="5"/>
      <c r="G159" s="4"/>
      <c r="H159" s="4"/>
      <c r="I159" s="2"/>
      <c r="J159" s="2"/>
      <c r="K159" s="6"/>
      <c r="L159" s="6"/>
      <c r="M159" s="6"/>
      <c r="N159" s="6"/>
      <c r="O159" s="6"/>
      <c r="P159" s="6"/>
      <c r="Q159" s="6"/>
      <c r="R159" s="6"/>
    </row>
    <row r="160" spans="1:18" s="1" customFormat="1" ht="12.75" customHeight="1" x14ac:dyDescent="0.2">
      <c r="A160" s="7"/>
      <c r="B160" s="7"/>
      <c r="C160" s="2"/>
      <c r="D160" s="2"/>
      <c r="E160" s="4"/>
      <c r="F160" s="5"/>
      <c r="G160" s="4"/>
      <c r="H160" s="4"/>
      <c r="I160" s="2"/>
      <c r="J160" s="2"/>
      <c r="K160" s="6"/>
      <c r="L160" s="6"/>
      <c r="M160" s="6"/>
      <c r="N160" s="6"/>
      <c r="O160" s="6"/>
      <c r="P160" s="6"/>
      <c r="Q160" s="6"/>
      <c r="R160" s="6"/>
    </row>
    <row r="161" spans="1:18" s="1" customFormat="1" ht="12.75" customHeight="1" x14ac:dyDescent="0.2">
      <c r="A161" s="7"/>
      <c r="B161" s="7"/>
      <c r="C161" s="2"/>
      <c r="D161" s="2"/>
      <c r="E161" s="4"/>
      <c r="F161" s="5"/>
      <c r="G161" s="4"/>
      <c r="H161" s="4"/>
      <c r="I161" s="2"/>
      <c r="J161" s="2"/>
      <c r="K161" s="6"/>
      <c r="L161" s="6"/>
      <c r="M161" s="6"/>
      <c r="N161" s="6"/>
      <c r="O161" s="6"/>
      <c r="P161" s="6"/>
      <c r="Q161" s="6"/>
      <c r="R161" s="6"/>
    </row>
    <row r="162" spans="1:18" s="1" customFormat="1" ht="12.75" customHeight="1" x14ac:dyDescent="0.2">
      <c r="A162" s="7"/>
      <c r="B162" s="7"/>
      <c r="C162" s="2"/>
      <c r="D162" s="2"/>
      <c r="E162" s="4"/>
      <c r="F162" s="5"/>
      <c r="G162" s="4"/>
      <c r="H162" s="4"/>
      <c r="I162" s="2"/>
      <c r="J162" s="2"/>
      <c r="K162" s="6"/>
      <c r="L162" s="6"/>
      <c r="M162" s="6"/>
      <c r="N162" s="6"/>
      <c r="O162" s="6"/>
      <c r="P162" s="6"/>
      <c r="Q162" s="6"/>
      <c r="R162" s="6"/>
    </row>
    <row r="163" spans="1:18" s="1" customFormat="1" ht="12.75" customHeight="1" x14ac:dyDescent="0.2">
      <c r="A163" s="7"/>
      <c r="B163" s="7"/>
      <c r="C163" s="2"/>
      <c r="D163" s="2"/>
      <c r="E163" s="4"/>
      <c r="F163" s="5"/>
      <c r="G163" s="4"/>
      <c r="H163" s="4"/>
      <c r="I163" s="2"/>
      <c r="J163" s="2"/>
      <c r="K163" s="6"/>
      <c r="L163" s="6"/>
      <c r="M163" s="6"/>
      <c r="N163" s="6"/>
      <c r="O163" s="6"/>
      <c r="P163" s="6"/>
      <c r="Q163" s="6"/>
      <c r="R163" s="6"/>
    </row>
    <row r="164" spans="1:18" s="1" customFormat="1" ht="12.75" customHeight="1" x14ac:dyDescent="0.2">
      <c r="A164" s="7"/>
      <c r="B164" s="7"/>
      <c r="C164" s="2"/>
      <c r="D164" s="2"/>
      <c r="E164" s="4"/>
      <c r="F164" s="5"/>
      <c r="G164" s="4"/>
      <c r="H164" s="4"/>
      <c r="I164" s="2"/>
      <c r="J164" s="2"/>
      <c r="K164" s="6"/>
      <c r="L164" s="6"/>
      <c r="M164" s="6"/>
      <c r="N164" s="6"/>
      <c r="O164" s="6"/>
      <c r="P164" s="6"/>
      <c r="Q164" s="6"/>
      <c r="R164" s="6"/>
    </row>
    <row r="165" spans="1:18" s="1" customFormat="1" ht="12.75" customHeight="1" x14ac:dyDescent="0.2">
      <c r="A165" s="7"/>
      <c r="B165" s="7"/>
      <c r="C165" s="2"/>
      <c r="D165" s="2"/>
      <c r="E165" s="4"/>
      <c r="F165" s="5"/>
      <c r="G165" s="4"/>
      <c r="H165" s="4"/>
      <c r="I165" s="2"/>
      <c r="J165" s="2"/>
      <c r="K165" s="6"/>
      <c r="L165" s="6"/>
      <c r="M165" s="6"/>
      <c r="N165" s="6"/>
      <c r="O165" s="6"/>
      <c r="P165" s="6"/>
      <c r="Q165" s="6"/>
      <c r="R165" s="6"/>
    </row>
    <row r="166" spans="1:18" s="1" customFormat="1" ht="12.75" customHeight="1" x14ac:dyDescent="0.2">
      <c r="A166" s="7"/>
      <c r="B166" s="7"/>
      <c r="C166" s="2"/>
      <c r="D166" s="2"/>
      <c r="E166" s="4"/>
      <c r="F166" s="5"/>
      <c r="G166" s="4"/>
      <c r="H166" s="4"/>
      <c r="I166" s="2"/>
      <c r="J166" s="2"/>
      <c r="K166" s="6"/>
      <c r="L166" s="6"/>
      <c r="M166" s="6"/>
      <c r="N166" s="6"/>
      <c r="O166" s="6"/>
      <c r="P166" s="6"/>
      <c r="Q166" s="6"/>
      <c r="R166" s="6"/>
    </row>
    <row r="167" spans="1:18" s="1" customFormat="1" ht="12.75" customHeight="1" x14ac:dyDescent="0.2">
      <c r="A167" s="7"/>
      <c r="B167" s="7"/>
      <c r="C167" s="2"/>
      <c r="D167" s="2"/>
      <c r="E167" s="4"/>
      <c r="F167" s="5"/>
      <c r="G167" s="4"/>
      <c r="H167" s="4"/>
      <c r="I167" s="2"/>
      <c r="J167" s="2"/>
      <c r="K167" s="6"/>
      <c r="L167" s="6"/>
      <c r="M167" s="6"/>
      <c r="N167" s="6"/>
      <c r="O167" s="6"/>
      <c r="P167" s="6"/>
      <c r="Q167" s="6"/>
      <c r="R167" s="6"/>
    </row>
    <row r="168" spans="1:18" s="1" customFormat="1" ht="12.75" customHeight="1" x14ac:dyDescent="0.2">
      <c r="A168" s="7"/>
      <c r="B168" s="7"/>
      <c r="C168" s="2"/>
      <c r="D168" s="2"/>
      <c r="E168" s="4"/>
      <c r="F168" s="5"/>
      <c r="G168" s="4"/>
      <c r="H168" s="4"/>
      <c r="I168" s="2"/>
      <c r="J168" s="2"/>
      <c r="K168" s="6"/>
      <c r="L168" s="6"/>
      <c r="M168" s="6"/>
      <c r="N168" s="6"/>
      <c r="O168" s="6"/>
      <c r="P168" s="6"/>
      <c r="Q168" s="6"/>
      <c r="R168" s="6"/>
    </row>
    <row r="169" spans="1:18" s="1" customFormat="1" ht="12.75" customHeight="1" x14ac:dyDescent="0.2">
      <c r="A169" s="7"/>
      <c r="B169" s="7"/>
      <c r="C169" s="2"/>
      <c r="D169" s="2"/>
      <c r="E169" s="4"/>
      <c r="F169" s="5"/>
      <c r="G169" s="4"/>
      <c r="H169" s="4"/>
      <c r="I169" s="2"/>
      <c r="J169" s="2"/>
      <c r="K169" s="6"/>
      <c r="L169" s="6"/>
      <c r="M169" s="6"/>
      <c r="N169" s="6"/>
      <c r="O169" s="6"/>
      <c r="P169" s="6"/>
      <c r="Q169" s="6"/>
      <c r="R169" s="6"/>
    </row>
    <row r="170" spans="1:18" s="1" customFormat="1" ht="12.75" customHeight="1" x14ac:dyDescent="0.2">
      <c r="A170" s="7"/>
      <c r="B170" s="7"/>
      <c r="C170" s="2"/>
      <c r="D170" s="2"/>
      <c r="E170" s="4"/>
      <c r="F170" s="5"/>
      <c r="G170" s="4"/>
      <c r="H170" s="4"/>
      <c r="I170" s="2"/>
      <c r="J170" s="2"/>
      <c r="K170" s="6"/>
      <c r="L170" s="6"/>
      <c r="M170" s="6"/>
      <c r="N170" s="6"/>
      <c r="O170" s="6"/>
      <c r="P170" s="6"/>
      <c r="Q170" s="6"/>
      <c r="R170" s="6"/>
    </row>
    <row r="171" spans="1:18" s="1" customFormat="1" ht="12.75" customHeight="1" x14ac:dyDescent="0.2">
      <c r="A171" s="7"/>
      <c r="B171" s="7"/>
      <c r="C171" s="2"/>
      <c r="D171" s="2"/>
      <c r="E171" s="4"/>
      <c r="F171" s="5"/>
      <c r="G171" s="4"/>
      <c r="H171" s="4"/>
      <c r="I171" s="2"/>
      <c r="J171" s="2"/>
      <c r="K171" s="6"/>
      <c r="L171" s="6"/>
      <c r="M171" s="6"/>
      <c r="N171" s="6"/>
      <c r="O171" s="6"/>
      <c r="P171" s="6"/>
      <c r="Q171" s="6"/>
      <c r="R171" s="6"/>
    </row>
    <row r="172" spans="1:18" s="1" customFormat="1" ht="12.75" customHeight="1" x14ac:dyDescent="0.2">
      <c r="A172" s="7"/>
      <c r="B172" s="7"/>
      <c r="C172" s="2"/>
      <c r="D172" s="2"/>
      <c r="E172" s="4"/>
      <c r="F172" s="5"/>
      <c r="G172" s="4"/>
      <c r="H172" s="4"/>
      <c r="I172" s="2"/>
      <c r="J172" s="2"/>
      <c r="K172" s="6"/>
      <c r="L172" s="6"/>
      <c r="M172" s="6"/>
      <c r="N172" s="6"/>
      <c r="O172" s="6"/>
      <c r="P172" s="6"/>
      <c r="Q172" s="6"/>
      <c r="R172" s="6"/>
    </row>
    <row r="173" spans="1:18" s="1" customFormat="1" ht="12.75" customHeight="1" x14ac:dyDescent="0.2">
      <c r="A173" s="7"/>
      <c r="B173" s="7"/>
      <c r="C173" s="2"/>
      <c r="D173" s="2"/>
      <c r="E173" s="4"/>
      <c r="F173" s="5"/>
      <c r="G173" s="4"/>
      <c r="H173" s="4"/>
      <c r="I173" s="2"/>
      <c r="J173" s="2"/>
      <c r="K173" s="6"/>
      <c r="L173" s="6"/>
      <c r="M173" s="6"/>
      <c r="N173" s="6"/>
      <c r="O173" s="6"/>
      <c r="P173" s="6"/>
      <c r="Q173" s="6"/>
      <c r="R173" s="6"/>
    </row>
    <row r="174" spans="1:18" s="1" customFormat="1" ht="12.75" customHeight="1" x14ac:dyDescent="0.2">
      <c r="A174" s="7"/>
      <c r="B174" s="7"/>
      <c r="C174" s="2"/>
      <c r="D174" s="2"/>
      <c r="E174" s="4"/>
      <c r="F174" s="5"/>
      <c r="G174" s="4"/>
      <c r="H174" s="4"/>
      <c r="I174" s="2"/>
      <c r="J174" s="2"/>
      <c r="K174" s="6"/>
      <c r="L174" s="6"/>
      <c r="M174" s="6"/>
      <c r="N174" s="6"/>
      <c r="O174" s="6"/>
      <c r="P174" s="6"/>
      <c r="Q174" s="6"/>
      <c r="R174" s="6"/>
    </row>
    <row r="175" spans="1:18" s="1" customFormat="1" ht="12.75" customHeight="1" x14ac:dyDescent="0.2">
      <c r="A175" s="7"/>
      <c r="B175" s="7"/>
      <c r="C175" s="2"/>
      <c r="D175" s="2"/>
      <c r="E175" s="4"/>
      <c r="F175" s="5"/>
      <c r="G175" s="4"/>
      <c r="H175" s="4"/>
      <c r="I175" s="2"/>
      <c r="J175" s="2"/>
      <c r="K175" s="6"/>
      <c r="L175" s="6"/>
      <c r="M175" s="6"/>
      <c r="N175" s="6"/>
      <c r="O175" s="6"/>
      <c r="P175" s="6"/>
      <c r="Q175" s="6"/>
      <c r="R175" s="6"/>
    </row>
    <row r="176" spans="1:18" s="1" customFormat="1" ht="12.75" customHeight="1" x14ac:dyDescent="0.2">
      <c r="A176" s="7"/>
      <c r="B176" s="7"/>
      <c r="C176" s="2"/>
      <c r="D176" s="2"/>
      <c r="E176" s="4"/>
      <c r="F176" s="5"/>
      <c r="G176" s="4"/>
      <c r="H176" s="4"/>
      <c r="I176" s="2"/>
      <c r="J176" s="2"/>
      <c r="K176" s="6"/>
      <c r="L176" s="6"/>
      <c r="M176" s="6"/>
      <c r="N176" s="6"/>
      <c r="O176" s="6"/>
      <c r="P176" s="6"/>
      <c r="Q176" s="6"/>
      <c r="R176" s="6"/>
    </row>
    <row r="177" spans="1:18" s="1" customFormat="1" ht="12.75" customHeight="1" x14ac:dyDescent="0.2">
      <c r="A177" s="7"/>
      <c r="B177" s="7"/>
      <c r="C177" s="2"/>
      <c r="D177" s="2"/>
      <c r="E177" s="4"/>
      <c r="F177" s="5"/>
      <c r="G177" s="4"/>
      <c r="H177" s="4"/>
      <c r="I177" s="2"/>
      <c r="J177" s="2"/>
      <c r="K177" s="6"/>
      <c r="L177" s="6"/>
      <c r="M177" s="6"/>
      <c r="N177" s="6"/>
      <c r="O177" s="6"/>
      <c r="P177" s="6"/>
      <c r="Q177" s="6"/>
      <c r="R177" s="6"/>
    </row>
    <row r="178" spans="1:18" s="1" customFormat="1" ht="12.75" customHeight="1" x14ac:dyDescent="0.2">
      <c r="A178" s="7"/>
      <c r="B178" s="7"/>
      <c r="C178" s="2"/>
      <c r="D178" s="2"/>
      <c r="E178" s="4"/>
      <c r="F178" s="5"/>
      <c r="G178" s="4"/>
      <c r="H178" s="4"/>
      <c r="I178" s="2"/>
      <c r="J178" s="2"/>
      <c r="K178" s="6"/>
      <c r="L178" s="6"/>
      <c r="M178" s="6"/>
      <c r="N178" s="6"/>
      <c r="O178" s="6"/>
      <c r="P178" s="6"/>
      <c r="Q178" s="6"/>
      <c r="R178" s="6"/>
    </row>
    <row r="179" spans="1:18" s="1" customFormat="1" ht="12.75" customHeight="1" x14ac:dyDescent="0.2">
      <c r="A179" s="7"/>
      <c r="B179" s="7"/>
      <c r="C179" s="2"/>
      <c r="D179" s="2"/>
      <c r="E179" s="4"/>
      <c r="F179" s="5"/>
      <c r="G179" s="4"/>
      <c r="H179" s="4"/>
      <c r="I179" s="2"/>
      <c r="J179" s="2"/>
      <c r="K179" s="6"/>
      <c r="L179" s="6"/>
      <c r="M179" s="6"/>
      <c r="N179" s="6"/>
      <c r="O179" s="6"/>
      <c r="P179" s="6"/>
      <c r="Q179" s="6"/>
      <c r="R179" s="6"/>
    </row>
    <row r="180" spans="1:18" s="1" customFormat="1" ht="12.75" customHeight="1" x14ac:dyDescent="0.2">
      <c r="A180" s="7"/>
      <c r="B180" s="7"/>
      <c r="C180" s="2"/>
      <c r="D180" s="2"/>
      <c r="E180" s="4"/>
      <c r="F180" s="5"/>
      <c r="G180" s="4"/>
      <c r="H180" s="4"/>
      <c r="I180" s="2"/>
      <c r="J180" s="2"/>
      <c r="K180" s="6"/>
      <c r="L180" s="6"/>
      <c r="M180" s="6"/>
      <c r="N180" s="6"/>
      <c r="O180" s="6"/>
      <c r="P180" s="6"/>
      <c r="Q180" s="6"/>
      <c r="R180" s="6"/>
    </row>
    <row r="181" spans="1:18" s="1" customFormat="1" ht="12.75" customHeight="1" x14ac:dyDescent="0.2">
      <c r="A181" s="7"/>
      <c r="B181" s="7"/>
      <c r="C181" s="2"/>
      <c r="D181" s="2"/>
      <c r="E181" s="4"/>
      <c r="F181" s="5"/>
      <c r="G181" s="4"/>
      <c r="H181" s="4"/>
      <c r="I181" s="2"/>
      <c r="J181" s="2"/>
      <c r="K181" s="6"/>
      <c r="L181" s="6"/>
      <c r="M181" s="6"/>
      <c r="N181" s="6"/>
      <c r="O181" s="6"/>
      <c r="P181" s="6"/>
      <c r="Q181" s="6"/>
      <c r="R181" s="6"/>
    </row>
    <row r="182" spans="1:18" s="1" customFormat="1" ht="12.75" customHeight="1" x14ac:dyDescent="0.2">
      <c r="A182" s="7"/>
      <c r="B182" s="7"/>
      <c r="C182" s="2"/>
      <c r="D182" s="2"/>
      <c r="E182" s="4"/>
      <c r="F182" s="5"/>
      <c r="G182" s="4"/>
      <c r="H182" s="4"/>
      <c r="I182" s="2"/>
      <c r="J182" s="2"/>
      <c r="K182" s="6"/>
      <c r="L182" s="6"/>
      <c r="M182" s="6"/>
      <c r="N182" s="6"/>
      <c r="O182" s="6"/>
      <c r="P182" s="6"/>
      <c r="Q182" s="6"/>
      <c r="R182" s="6"/>
    </row>
    <row r="183" spans="1:18" s="1" customFormat="1" ht="12.75" customHeight="1" x14ac:dyDescent="0.2">
      <c r="A183" s="7"/>
      <c r="B183" s="7"/>
      <c r="C183" s="2"/>
      <c r="D183" s="2"/>
      <c r="E183" s="4"/>
      <c r="F183" s="5"/>
      <c r="G183" s="4"/>
      <c r="H183" s="4"/>
      <c r="I183" s="2"/>
      <c r="J183" s="2"/>
      <c r="K183" s="6"/>
      <c r="L183" s="6"/>
      <c r="M183" s="6"/>
      <c r="N183" s="6"/>
      <c r="O183" s="6"/>
      <c r="P183" s="6"/>
      <c r="Q183" s="6"/>
      <c r="R183" s="6"/>
    </row>
    <row r="184" spans="1:18" s="1" customFormat="1" ht="12.75" customHeight="1" x14ac:dyDescent="0.2">
      <c r="A184" s="7"/>
      <c r="B184" s="7"/>
      <c r="C184" s="2"/>
      <c r="D184" s="2"/>
      <c r="E184" s="4"/>
      <c r="F184" s="5"/>
      <c r="G184" s="4"/>
      <c r="H184" s="4"/>
      <c r="I184" s="2"/>
      <c r="J184" s="2"/>
      <c r="K184" s="6"/>
      <c r="L184" s="6"/>
      <c r="M184" s="6"/>
      <c r="N184" s="6"/>
      <c r="O184" s="6"/>
      <c r="P184" s="6"/>
      <c r="Q184" s="6"/>
      <c r="R184" s="6"/>
    </row>
    <row r="185" spans="1:18" s="1" customFormat="1" ht="12.75" customHeight="1" x14ac:dyDescent="0.2">
      <c r="A185" s="7"/>
      <c r="B185" s="7"/>
      <c r="C185" s="2"/>
      <c r="D185" s="2"/>
      <c r="E185" s="4"/>
      <c r="F185" s="5"/>
      <c r="G185" s="4"/>
      <c r="H185" s="4"/>
      <c r="I185" s="2"/>
      <c r="J185" s="2"/>
      <c r="K185" s="6"/>
      <c r="L185" s="6"/>
      <c r="M185" s="6"/>
      <c r="N185" s="6"/>
      <c r="O185" s="6"/>
      <c r="P185" s="6"/>
      <c r="Q185" s="6"/>
      <c r="R185" s="6"/>
    </row>
    <row r="186" spans="1:18" ht="12.75" customHeight="1" x14ac:dyDescent="0.25"/>
    <row r="187" spans="1:18" ht="12.75" customHeight="1" x14ac:dyDescent="0.25"/>
    <row r="188" spans="1:18" ht="12.75" customHeight="1" x14ac:dyDescent="0.25"/>
    <row r="189" spans="1:18" ht="12.75" customHeight="1" x14ac:dyDescent="0.25"/>
    <row r="190" spans="1:18" ht="12.75" customHeight="1" x14ac:dyDescent="0.25"/>
    <row r="191" spans="1:18" ht="12.75" customHeight="1" x14ac:dyDescent="0.25"/>
    <row r="192" spans="1:18"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sheetData>
  <sheetProtection algorithmName="SHA-512" hashValue="Py/6uUCPm1Cvag+a91uLUqkZd7HErbfw6avEeOcvBzMPPoxntCVZkNhcoHfsfe8vNiJcWrv4fjA08OzqJzhEfg==" saltValue="rdFbjxPtR18dXgq22GWAiQ==" spinCount="100000" sheet="1" objects="1" scenarios="1"/>
  <mergeCells count="9">
    <mergeCell ref="B87:C87"/>
    <mergeCell ref="B69:C69"/>
    <mergeCell ref="B74:C74"/>
    <mergeCell ref="B79:C79"/>
    <mergeCell ref="A1:D1"/>
    <mergeCell ref="B6:C6"/>
    <mergeCell ref="B22:C22"/>
    <mergeCell ref="B84:C84"/>
    <mergeCell ref="B86:C86"/>
  </mergeCells>
  <phoneticPr fontId="11" type="noConversion"/>
  <pageMargins left="0.59055118110236227" right="0.59055118110236227" top="0.78740157480314965" bottom="0.78740157480314965" header="0.31496062992125984" footer="0.31496062992125984"/>
  <pageSetup paperSize="9" scale="85" fitToWidth="0" fitToHeight="0"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5"/>
  <sheetViews>
    <sheetView zoomScaleNormal="100" workbookViewId="0"/>
  </sheetViews>
  <sheetFormatPr defaultColWidth="11.5546875" defaultRowHeight="13.2" x14ac:dyDescent="0.25"/>
  <cols>
    <col min="1" max="2" width="11.44140625" style="8" customWidth="1"/>
    <col min="3" max="4" width="11.44140625" style="3" customWidth="1"/>
    <col min="5" max="5" width="11.44140625" style="4" customWidth="1"/>
    <col min="6" max="6" width="11.44140625" style="5" customWidth="1"/>
    <col min="7" max="8" width="11.44140625" style="4" customWidth="1"/>
    <col min="9" max="10" width="11.44140625" style="2" customWidth="1"/>
    <col min="11" max="18" width="11.44140625" style="6" customWidth="1"/>
    <col min="19" max="19" width="11.44140625" customWidth="1"/>
  </cols>
  <sheetData>
    <row r="1" spans="3:18" s="7" customFormat="1" ht="12.75" customHeight="1" x14ac:dyDescent="0.25">
      <c r="C1" s="2"/>
      <c r="D1" s="2"/>
      <c r="E1" s="4"/>
      <c r="F1" s="5"/>
      <c r="G1" s="4"/>
      <c r="H1" s="4"/>
      <c r="I1" s="2"/>
      <c r="J1" s="2"/>
      <c r="K1" s="6"/>
      <c r="L1" s="6"/>
      <c r="M1" s="6"/>
      <c r="N1" s="6"/>
      <c r="O1" s="6"/>
      <c r="P1" s="6"/>
      <c r="Q1" s="6"/>
      <c r="R1" s="6"/>
    </row>
    <row r="2" spans="3:18" s="7" customFormat="1" ht="12.75" customHeight="1" x14ac:dyDescent="0.25">
      <c r="C2" s="2"/>
      <c r="D2" s="2"/>
      <c r="E2" s="4"/>
      <c r="F2" s="5"/>
      <c r="G2" s="4"/>
      <c r="H2" s="4"/>
      <c r="I2" s="2"/>
      <c r="J2" s="2"/>
      <c r="K2" s="6"/>
      <c r="L2" s="6"/>
      <c r="M2" s="6"/>
      <c r="N2" s="6"/>
      <c r="O2" s="6"/>
      <c r="P2" s="6"/>
      <c r="Q2" s="6"/>
      <c r="R2" s="6"/>
    </row>
    <row r="3" spans="3:18" s="7" customFormat="1" ht="12.75" customHeight="1" x14ac:dyDescent="0.25">
      <c r="C3" s="2"/>
      <c r="D3" s="2"/>
      <c r="E3" s="4"/>
      <c r="F3" s="5"/>
      <c r="G3" s="4"/>
      <c r="H3" s="4"/>
      <c r="I3" s="2"/>
      <c r="J3" s="2"/>
      <c r="K3" s="6"/>
      <c r="L3" s="6"/>
      <c r="M3" s="6"/>
      <c r="N3" s="6"/>
      <c r="O3" s="6"/>
      <c r="P3" s="6"/>
      <c r="Q3" s="6"/>
      <c r="R3" s="6"/>
    </row>
    <row r="4" spans="3:18" s="7" customFormat="1" ht="12.75" customHeight="1" x14ac:dyDescent="0.25">
      <c r="C4" s="2"/>
      <c r="D4" s="2"/>
      <c r="E4" s="4"/>
      <c r="F4" s="5"/>
      <c r="G4" s="4"/>
      <c r="H4" s="4"/>
      <c r="I4" s="2"/>
      <c r="J4" s="2"/>
      <c r="K4" s="6"/>
      <c r="L4" s="6"/>
      <c r="M4" s="6"/>
      <c r="N4" s="6"/>
      <c r="O4" s="6"/>
      <c r="P4" s="6"/>
      <c r="Q4" s="6"/>
      <c r="R4" s="6"/>
    </row>
    <row r="5" spans="3:18" s="7" customFormat="1" ht="12.75" customHeight="1" x14ac:dyDescent="0.25">
      <c r="C5" s="2"/>
      <c r="D5" s="2"/>
      <c r="E5" s="4"/>
      <c r="F5" s="5"/>
      <c r="G5" s="4"/>
      <c r="H5" s="4"/>
      <c r="I5" s="2"/>
      <c r="J5" s="2"/>
      <c r="K5" s="6"/>
      <c r="L5" s="6"/>
      <c r="M5" s="6"/>
      <c r="N5" s="6"/>
      <c r="O5" s="6"/>
      <c r="P5" s="6"/>
      <c r="Q5" s="6"/>
      <c r="R5" s="6"/>
    </row>
    <row r="6" spans="3:18" s="7" customFormat="1" ht="12.75" customHeight="1" x14ac:dyDescent="0.25">
      <c r="C6" s="2"/>
      <c r="D6" s="2"/>
      <c r="E6" s="4"/>
      <c r="F6" s="5"/>
      <c r="G6" s="4"/>
      <c r="H6" s="4"/>
      <c r="I6" s="2"/>
      <c r="J6" s="2"/>
      <c r="K6" s="6"/>
      <c r="L6" s="6"/>
      <c r="M6" s="6"/>
      <c r="N6" s="6"/>
      <c r="O6" s="6"/>
      <c r="P6" s="6"/>
      <c r="Q6" s="6"/>
      <c r="R6" s="6"/>
    </row>
    <row r="7" spans="3:18" s="7" customFormat="1" ht="12.75" customHeight="1" x14ac:dyDescent="0.25">
      <c r="C7" s="2"/>
      <c r="D7" s="2"/>
      <c r="E7" s="4"/>
      <c r="F7" s="5"/>
      <c r="G7" s="4"/>
      <c r="H7" s="4"/>
      <c r="I7" s="2"/>
      <c r="J7" s="2"/>
      <c r="K7" s="6"/>
      <c r="L7" s="6"/>
      <c r="M7" s="6"/>
      <c r="N7" s="6"/>
      <c r="O7" s="6"/>
      <c r="P7" s="6"/>
      <c r="Q7" s="6"/>
      <c r="R7" s="6"/>
    </row>
    <row r="8" spans="3:18" s="7" customFormat="1" ht="12.75" customHeight="1" x14ac:dyDescent="0.25">
      <c r="C8" s="2"/>
      <c r="D8" s="2"/>
      <c r="E8" s="4"/>
      <c r="F8" s="5"/>
      <c r="G8" s="4"/>
      <c r="H8" s="4"/>
      <c r="I8" s="2"/>
      <c r="J8" s="2"/>
      <c r="K8" s="6"/>
      <c r="L8" s="6"/>
      <c r="M8" s="6"/>
      <c r="N8" s="6"/>
      <c r="O8" s="6"/>
      <c r="P8" s="6"/>
      <c r="Q8" s="6"/>
      <c r="R8" s="6"/>
    </row>
    <row r="9" spans="3:18" s="7" customFormat="1" ht="12.75" customHeight="1" x14ac:dyDescent="0.25">
      <c r="C9" s="2"/>
      <c r="D9" s="2"/>
      <c r="E9" s="4"/>
      <c r="F9" s="5"/>
      <c r="G9" s="4"/>
      <c r="H9" s="4"/>
      <c r="I9" s="2"/>
      <c r="J9" s="2"/>
      <c r="K9" s="6"/>
      <c r="L9" s="6"/>
      <c r="M9" s="6"/>
      <c r="N9" s="6"/>
      <c r="O9" s="6"/>
      <c r="P9" s="6"/>
      <c r="Q9" s="6"/>
      <c r="R9" s="6"/>
    </row>
    <row r="10" spans="3:18" s="7" customFormat="1" ht="12.75" customHeight="1" x14ac:dyDescent="0.25">
      <c r="C10" s="2"/>
      <c r="D10" s="2"/>
      <c r="E10" s="4"/>
      <c r="F10" s="5"/>
      <c r="G10" s="4"/>
      <c r="H10" s="4"/>
      <c r="I10" s="2"/>
      <c r="J10" s="2"/>
      <c r="K10" s="6"/>
      <c r="L10" s="6"/>
      <c r="M10" s="6"/>
      <c r="N10" s="6"/>
      <c r="O10" s="6"/>
      <c r="P10" s="6"/>
      <c r="Q10" s="6"/>
      <c r="R10" s="6"/>
    </row>
    <row r="11" spans="3:18" s="7" customFormat="1" ht="12.75" customHeight="1" x14ac:dyDescent="0.25">
      <c r="C11" s="2"/>
      <c r="D11" s="2"/>
      <c r="E11" s="4"/>
      <c r="F11" s="5"/>
      <c r="G11" s="4"/>
      <c r="H11" s="4"/>
      <c r="I11" s="2"/>
      <c r="J11" s="2"/>
      <c r="K11" s="6"/>
      <c r="L11" s="6"/>
      <c r="M11" s="6"/>
      <c r="N11" s="6"/>
      <c r="O11" s="6"/>
      <c r="P11" s="6"/>
      <c r="Q11" s="6"/>
      <c r="R11" s="6"/>
    </row>
    <row r="12" spans="3:18" s="7" customFormat="1" ht="12.75" customHeight="1" x14ac:dyDescent="0.25">
      <c r="C12" s="2"/>
      <c r="D12" s="2"/>
      <c r="E12" s="4"/>
      <c r="F12" s="5"/>
      <c r="G12" s="4"/>
      <c r="H12" s="4"/>
      <c r="I12" s="2"/>
      <c r="J12" s="2"/>
      <c r="K12" s="6"/>
      <c r="L12" s="6"/>
      <c r="M12" s="6"/>
      <c r="N12" s="6"/>
      <c r="O12" s="6"/>
      <c r="P12" s="6"/>
      <c r="Q12" s="6"/>
      <c r="R12" s="6"/>
    </row>
    <row r="13" spans="3:18" s="7" customFormat="1" ht="12.75" customHeight="1" x14ac:dyDescent="0.25">
      <c r="C13" s="2"/>
      <c r="D13" s="2"/>
      <c r="E13" s="4"/>
      <c r="F13" s="5"/>
      <c r="G13" s="4"/>
      <c r="H13" s="4"/>
      <c r="I13" s="2"/>
      <c r="J13" s="2"/>
      <c r="K13" s="6"/>
      <c r="L13" s="6"/>
      <c r="M13" s="6"/>
      <c r="N13" s="6"/>
      <c r="O13" s="6"/>
      <c r="P13" s="6"/>
      <c r="Q13" s="6"/>
      <c r="R13" s="6"/>
    </row>
    <row r="14" spans="3:18" s="7" customFormat="1" ht="12.75" customHeight="1" x14ac:dyDescent="0.25">
      <c r="C14" s="2"/>
      <c r="D14" s="2"/>
      <c r="E14" s="4"/>
      <c r="F14" s="5"/>
      <c r="G14" s="4"/>
      <c r="H14" s="4"/>
      <c r="I14" s="2"/>
      <c r="J14" s="2"/>
      <c r="K14" s="6"/>
      <c r="L14" s="6"/>
      <c r="M14" s="6"/>
      <c r="N14" s="6"/>
      <c r="O14" s="6"/>
      <c r="P14" s="6"/>
      <c r="Q14" s="6"/>
      <c r="R14" s="6"/>
    </row>
    <row r="15" spans="3:18" s="7" customFormat="1" ht="12.75" customHeight="1" x14ac:dyDescent="0.25">
      <c r="C15" s="2"/>
      <c r="D15" s="2"/>
      <c r="E15" s="4"/>
      <c r="F15" s="5"/>
      <c r="G15" s="4"/>
      <c r="H15" s="4"/>
      <c r="I15" s="2"/>
      <c r="J15" s="2"/>
      <c r="K15" s="6"/>
      <c r="L15" s="6"/>
      <c r="M15" s="6"/>
      <c r="N15" s="6"/>
      <c r="O15" s="6"/>
      <c r="P15" s="6"/>
      <c r="Q15" s="6"/>
      <c r="R15" s="6"/>
    </row>
    <row r="16" spans="3:18" s="7" customFormat="1" ht="12.75" customHeight="1" x14ac:dyDescent="0.25">
      <c r="C16" s="2"/>
      <c r="D16" s="2"/>
      <c r="E16" s="4"/>
      <c r="F16" s="5"/>
      <c r="G16" s="4"/>
      <c r="H16" s="4"/>
      <c r="I16" s="2"/>
      <c r="J16" s="2"/>
      <c r="K16" s="6"/>
      <c r="L16" s="6"/>
      <c r="M16" s="6"/>
      <c r="N16" s="6"/>
      <c r="O16" s="6"/>
      <c r="P16" s="6"/>
      <c r="Q16" s="6"/>
      <c r="R16" s="6"/>
    </row>
    <row r="17" spans="1:18" s="7" customFormat="1" ht="12.75" customHeight="1" x14ac:dyDescent="0.25">
      <c r="C17" s="2"/>
      <c r="D17" s="2"/>
      <c r="E17" s="4"/>
      <c r="F17" s="5"/>
      <c r="G17" s="4"/>
      <c r="H17" s="4"/>
      <c r="I17" s="2"/>
      <c r="J17" s="2"/>
      <c r="K17" s="6"/>
      <c r="L17" s="6"/>
      <c r="M17" s="6"/>
      <c r="N17" s="6"/>
      <c r="O17" s="6"/>
      <c r="P17" s="6"/>
      <c r="Q17" s="6"/>
      <c r="R17" s="6"/>
    </row>
    <row r="18" spans="1:18" s="7" customFormat="1" ht="12.75" customHeight="1" x14ac:dyDescent="0.25">
      <c r="C18" s="2"/>
      <c r="D18" s="2"/>
      <c r="E18" s="4"/>
      <c r="F18" s="5"/>
      <c r="G18" s="4"/>
      <c r="H18" s="4"/>
      <c r="I18" s="2"/>
      <c r="J18" s="2"/>
      <c r="K18" s="6"/>
      <c r="L18" s="6"/>
      <c r="M18" s="6"/>
      <c r="N18" s="6"/>
      <c r="O18" s="6"/>
      <c r="P18" s="6"/>
      <c r="Q18" s="6"/>
      <c r="R18" s="6"/>
    </row>
    <row r="19" spans="1:18" s="7" customFormat="1" ht="12.75" customHeight="1" x14ac:dyDescent="0.25">
      <c r="C19" s="2"/>
      <c r="D19" s="2"/>
      <c r="E19" s="4"/>
      <c r="F19" s="5"/>
      <c r="G19" s="4"/>
      <c r="H19" s="4"/>
      <c r="I19" s="2"/>
      <c r="J19" s="2"/>
      <c r="K19" s="6"/>
      <c r="L19" s="6"/>
      <c r="M19" s="6"/>
      <c r="N19" s="6"/>
      <c r="O19" s="6"/>
      <c r="P19" s="6"/>
      <c r="Q19" s="6"/>
      <c r="R19" s="6"/>
    </row>
    <row r="20" spans="1:18" s="7" customFormat="1" ht="12.75" customHeight="1" x14ac:dyDescent="0.25">
      <c r="C20" s="2"/>
      <c r="D20" s="2"/>
      <c r="E20" s="4"/>
      <c r="F20" s="5"/>
      <c r="G20" s="4"/>
      <c r="H20" s="4"/>
      <c r="I20" s="2"/>
      <c r="J20" s="2"/>
      <c r="K20" s="6"/>
      <c r="L20" s="6"/>
      <c r="M20" s="6"/>
      <c r="N20" s="6"/>
      <c r="O20" s="6"/>
      <c r="P20" s="6"/>
      <c r="Q20" s="6"/>
      <c r="R20" s="6"/>
    </row>
    <row r="21" spans="1:18" s="7" customFormat="1" ht="12.75" customHeight="1" x14ac:dyDescent="0.25">
      <c r="C21" s="2"/>
      <c r="D21" s="2"/>
      <c r="E21" s="4"/>
      <c r="F21" s="5"/>
      <c r="G21" s="4"/>
      <c r="H21" s="4"/>
      <c r="I21" s="2"/>
      <c r="J21" s="2"/>
      <c r="K21" s="6"/>
      <c r="L21" s="6"/>
      <c r="M21" s="6"/>
      <c r="N21" s="6"/>
      <c r="O21" s="6"/>
      <c r="P21" s="6"/>
      <c r="Q21" s="6"/>
      <c r="R21" s="6"/>
    </row>
    <row r="22" spans="1:18" s="7" customFormat="1" ht="12.75" customHeight="1" x14ac:dyDescent="0.25">
      <c r="C22" s="2"/>
      <c r="D22" s="2"/>
      <c r="E22" s="4"/>
      <c r="F22" s="5"/>
      <c r="G22" s="4"/>
      <c r="H22" s="4"/>
      <c r="I22" s="2"/>
      <c r="J22" s="2"/>
      <c r="K22" s="6"/>
      <c r="L22" s="6"/>
      <c r="M22" s="6"/>
      <c r="N22" s="6"/>
      <c r="O22" s="6"/>
      <c r="P22" s="6"/>
      <c r="Q22" s="6"/>
      <c r="R22" s="6"/>
    </row>
    <row r="23" spans="1:18" s="1" customFormat="1" ht="12.75" customHeight="1" x14ac:dyDescent="0.2">
      <c r="A23" s="7"/>
      <c r="B23" s="7"/>
      <c r="C23" s="2"/>
      <c r="D23" s="2"/>
      <c r="E23" s="4"/>
      <c r="F23" s="5"/>
      <c r="G23" s="4"/>
      <c r="H23" s="4"/>
      <c r="I23" s="2"/>
      <c r="J23" s="2"/>
      <c r="K23" s="6"/>
      <c r="L23" s="6"/>
      <c r="M23" s="6"/>
      <c r="N23" s="6"/>
      <c r="O23" s="6"/>
      <c r="P23" s="6"/>
      <c r="Q23" s="6"/>
      <c r="R23" s="6"/>
    </row>
    <row r="24" spans="1:18" s="1" customFormat="1" ht="12.75" customHeight="1" x14ac:dyDescent="0.2">
      <c r="A24" s="7"/>
      <c r="B24" s="7"/>
      <c r="C24" s="2"/>
      <c r="D24" s="2"/>
      <c r="E24" s="4"/>
      <c r="F24" s="5"/>
      <c r="G24" s="4"/>
      <c r="H24" s="4"/>
      <c r="I24" s="2"/>
      <c r="J24" s="2"/>
      <c r="K24" s="6"/>
      <c r="L24" s="6"/>
      <c r="M24" s="6"/>
      <c r="N24" s="6"/>
      <c r="O24" s="6"/>
      <c r="P24" s="6"/>
      <c r="Q24" s="6"/>
      <c r="R24" s="6"/>
    </row>
    <row r="25" spans="1:18" s="1" customFormat="1" ht="12.75" customHeight="1" x14ac:dyDescent="0.2">
      <c r="A25" s="7"/>
      <c r="B25" s="7"/>
      <c r="C25" s="2"/>
      <c r="D25" s="2"/>
      <c r="E25" s="4"/>
      <c r="F25" s="5"/>
      <c r="G25" s="4"/>
      <c r="H25" s="4"/>
      <c r="I25" s="2"/>
      <c r="J25" s="2"/>
      <c r="K25" s="6"/>
      <c r="L25" s="6"/>
      <c r="M25" s="6"/>
      <c r="N25" s="6"/>
      <c r="O25" s="6"/>
      <c r="P25" s="6"/>
      <c r="Q25" s="6"/>
      <c r="R25" s="6"/>
    </row>
    <row r="26" spans="1:18" s="1" customFormat="1" ht="12.75" customHeight="1" x14ac:dyDescent="0.2">
      <c r="A26" s="7"/>
      <c r="B26" s="7"/>
      <c r="C26" s="2"/>
      <c r="D26" s="2"/>
      <c r="E26" s="4"/>
      <c r="F26" s="5"/>
      <c r="G26" s="4"/>
      <c r="H26" s="4"/>
      <c r="I26" s="2"/>
      <c r="J26" s="2"/>
      <c r="K26" s="6"/>
      <c r="L26" s="6"/>
      <c r="M26" s="6"/>
      <c r="N26" s="6"/>
      <c r="O26" s="6"/>
      <c r="P26" s="6"/>
      <c r="Q26" s="6"/>
      <c r="R26" s="6"/>
    </row>
    <row r="27" spans="1:18" s="1" customFormat="1" ht="12.75" customHeight="1" x14ac:dyDescent="0.2">
      <c r="A27" s="7"/>
      <c r="B27" s="7"/>
      <c r="C27" s="2"/>
      <c r="D27" s="2"/>
      <c r="E27" s="4"/>
      <c r="F27" s="5"/>
      <c r="G27" s="4"/>
      <c r="H27" s="4"/>
      <c r="I27" s="2"/>
      <c r="J27" s="2"/>
      <c r="K27" s="6"/>
      <c r="L27" s="6"/>
      <c r="M27" s="6"/>
      <c r="N27" s="6"/>
      <c r="O27" s="6"/>
      <c r="P27" s="6"/>
      <c r="Q27" s="6"/>
      <c r="R27" s="6"/>
    </row>
    <row r="28" spans="1:18" s="1" customFormat="1" ht="12.75" customHeight="1" x14ac:dyDescent="0.2">
      <c r="A28" s="7"/>
      <c r="B28" s="7"/>
      <c r="C28" s="2"/>
      <c r="D28" s="2"/>
      <c r="E28" s="4"/>
      <c r="F28" s="5"/>
      <c r="G28" s="4"/>
      <c r="H28" s="4"/>
      <c r="I28" s="2"/>
      <c r="J28" s="2"/>
      <c r="K28" s="6"/>
      <c r="L28" s="6"/>
      <c r="M28" s="6"/>
      <c r="N28" s="6"/>
      <c r="O28" s="6"/>
      <c r="P28" s="6"/>
      <c r="Q28" s="6"/>
      <c r="R28" s="6"/>
    </row>
    <row r="29" spans="1:18" s="1" customFormat="1" ht="12.75" customHeight="1" x14ac:dyDescent="0.2">
      <c r="A29" s="7"/>
      <c r="B29" s="7"/>
      <c r="C29" s="2"/>
      <c r="D29" s="2"/>
      <c r="E29" s="4"/>
      <c r="F29" s="5"/>
      <c r="G29" s="4"/>
      <c r="H29" s="4"/>
      <c r="I29" s="2"/>
      <c r="J29" s="2"/>
      <c r="K29" s="6"/>
      <c r="L29" s="6"/>
      <c r="M29" s="6"/>
      <c r="N29" s="6"/>
      <c r="O29" s="6"/>
      <c r="P29" s="6"/>
      <c r="Q29" s="6"/>
      <c r="R29" s="6"/>
    </row>
    <row r="30" spans="1:18" s="1" customFormat="1" ht="12.75" customHeight="1" x14ac:dyDescent="0.2">
      <c r="A30" s="7"/>
      <c r="B30" s="7"/>
      <c r="C30" s="2"/>
      <c r="D30" s="2"/>
      <c r="E30" s="4"/>
      <c r="F30" s="5"/>
      <c r="G30" s="4"/>
      <c r="H30" s="4"/>
      <c r="I30" s="2"/>
      <c r="J30" s="2"/>
      <c r="K30" s="6"/>
      <c r="L30" s="6"/>
      <c r="M30" s="6"/>
      <c r="N30" s="6"/>
      <c r="O30" s="6"/>
      <c r="P30" s="6"/>
      <c r="Q30" s="6"/>
      <c r="R30" s="6"/>
    </row>
    <row r="31" spans="1:18" s="1" customFormat="1" ht="12.75" customHeight="1" x14ac:dyDescent="0.2">
      <c r="A31" s="7"/>
      <c r="B31" s="7"/>
      <c r="C31" s="2"/>
      <c r="D31" s="2"/>
      <c r="E31" s="4"/>
      <c r="F31" s="5"/>
      <c r="G31" s="4"/>
      <c r="H31" s="4"/>
      <c r="I31" s="2"/>
      <c r="J31" s="2"/>
      <c r="K31" s="6"/>
      <c r="L31" s="6"/>
      <c r="M31" s="6"/>
      <c r="N31" s="6"/>
      <c r="O31" s="6"/>
      <c r="P31" s="6"/>
      <c r="Q31" s="6"/>
      <c r="R31" s="6"/>
    </row>
    <row r="32" spans="1:18" s="1" customFormat="1" ht="12.75" customHeight="1" x14ac:dyDescent="0.2">
      <c r="A32" s="7"/>
      <c r="B32" s="7"/>
      <c r="C32" s="2"/>
      <c r="D32" s="2"/>
      <c r="E32" s="4"/>
      <c r="F32" s="5"/>
      <c r="G32" s="4"/>
      <c r="H32" s="4"/>
      <c r="I32" s="2"/>
      <c r="J32" s="2"/>
      <c r="K32" s="6"/>
      <c r="L32" s="6"/>
      <c r="M32" s="6"/>
      <c r="N32" s="6"/>
      <c r="O32" s="6"/>
      <c r="P32" s="6"/>
      <c r="Q32" s="6"/>
      <c r="R32" s="6"/>
    </row>
    <row r="33" spans="1:18" s="1" customFormat="1" ht="12.75" customHeight="1" x14ac:dyDescent="0.2">
      <c r="A33" s="7"/>
      <c r="B33" s="7"/>
      <c r="C33" s="2"/>
      <c r="D33" s="2"/>
      <c r="E33" s="4"/>
      <c r="F33" s="5"/>
      <c r="G33" s="4"/>
      <c r="H33" s="4"/>
      <c r="I33" s="2"/>
      <c r="J33" s="2"/>
      <c r="K33" s="6"/>
      <c r="L33" s="6"/>
      <c r="M33" s="6"/>
      <c r="N33" s="6"/>
      <c r="O33" s="6"/>
      <c r="P33" s="6"/>
      <c r="Q33" s="6"/>
      <c r="R33" s="6"/>
    </row>
    <row r="34" spans="1:18" s="1" customFormat="1" ht="12.75" customHeight="1" x14ac:dyDescent="0.2">
      <c r="A34" s="7"/>
      <c r="B34" s="7"/>
      <c r="C34" s="2"/>
      <c r="D34" s="2"/>
      <c r="E34" s="4"/>
      <c r="F34" s="5"/>
      <c r="G34" s="4"/>
      <c r="H34" s="4"/>
      <c r="I34" s="2"/>
      <c r="J34" s="2"/>
      <c r="K34" s="6"/>
      <c r="L34" s="6"/>
      <c r="M34" s="6"/>
      <c r="N34" s="6"/>
      <c r="O34" s="6"/>
      <c r="P34" s="6"/>
      <c r="Q34" s="6"/>
      <c r="R34" s="6"/>
    </row>
    <row r="35" spans="1:18" s="1" customFormat="1" ht="12.75" customHeight="1" x14ac:dyDescent="0.2">
      <c r="A35" s="7"/>
      <c r="B35" s="7"/>
      <c r="C35" s="2"/>
      <c r="D35" s="2"/>
      <c r="E35" s="4"/>
      <c r="F35" s="5"/>
      <c r="G35" s="4"/>
      <c r="H35" s="4"/>
      <c r="I35" s="2"/>
      <c r="J35" s="2"/>
      <c r="K35" s="6"/>
      <c r="L35" s="6"/>
      <c r="M35" s="6"/>
      <c r="N35" s="6"/>
      <c r="O35" s="6"/>
      <c r="P35" s="6"/>
      <c r="Q35" s="6"/>
      <c r="R35" s="6"/>
    </row>
    <row r="36" spans="1:18" s="1" customFormat="1" ht="12.75" customHeight="1" x14ac:dyDescent="0.2">
      <c r="A36" s="7"/>
      <c r="B36" s="7"/>
      <c r="C36" s="2"/>
      <c r="D36" s="2"/>
      <c r="E36" s="4"/>
      <c r="F36" s="5"/>
      <c r="G36" s="4"/>
      <c r="H36" s="4"/>
      <c r="I36" s="2"/>
      <c r="J36" s="2"/>
      <c r="K36" s="6"/>
      <c r="L36" s="6"/>
      <c r="M36" s="6"/>
      <c r="N36" s="6"/>
      <c r="O36" s="6"/>
      <c r="P36" s="6"/>
      <c r="Q36" s="6"/>
      <c r="R36" s="6"/>
    </row>
    <row r="37" spans="1:18" s="1" customFormat="1" ht="12.75" customHeight="1" x14ac:dyDescent="0.2">
      <c r="A37" s="7"/>
      <c r="B37" s="7"/>
      <c r="C37" s="2"/>
      <c r="D37" s="2"/>
      <c r="E37" s="4"/>
      <c r="F37" s="5"/>
      <c r="G37" s="4"/>
      <c r="H37" s="4"/>
      <c r="I37" s="2"/>
      <c r="J37" s="2"/>
      <c r="K37" s="6"/>
      <c r="L37" s="6"/>
      <c r="M37" s="6"/>
      <c r="N37" s="6"/>
      <c r="O37" s="6"/>
      <c r="P37" s="6"/>
      <c r="Q37" s="6"/>
      <c r="R37" s="6"/>
    </row>
    <row r="38" spans="1:18" s="1" customFormat="1" ht="12.75" customHeight="1" x14ac:dyDescent="0.2">
      <c r="A38" s="7"/>
      <c r="B38" s="7"/>
      <c r="C38" s="2"/>
      <c r="D38" s="2"/>
      <c r="E38" s="4"/>
      <c r="F38" s="5"/>
      <c r="G38" s="4"/>
      <c r="H38" s="4"/>
      <c r="I38" s="2"/>
      <c r="J38" s="2"/>
      <c r="K38" s="6"/>
      <c r="L38" s="6"/>
      <c r="M38" s="6"/>
      <c r="N38" s="6"/>
      <c r="O38" s="6"/>
      <c r="P38" s="6"/>
      <c r="Q38" s="6"/>
      <c r="R38" s="6"/>
    </row>
    <row r="39" spans="1:18" s="1" customFormat="1" ht="12.75" customHeight="1" x14ac:dyDescent="0.2">
      <c r="A39" s="7"/>
      <c r="B39" s="7"/>
      <c r="C39" s="2"/>
      <c r="D39" s="2"/>
      <c r="E39" s="4"/>
      <c r="F39" s="5"/>
      <c r="G39" s="4"/>
      <c r="H39" s="4"/>
      <c r="I39" s="2"/>
      <c r="J39" s="2"/>
      <c r="K39" s="6"/>
      <c r="L39" s="6"/>
      <c r="M39" s="6"/>
      <c r="N39" s="6"/>
      <c r="O39" s="6"/>
      <c r="P39" s="6"/>
      <c r="Q39" s="6"/>
      <c r="R39" s="6"/>
    </row>
    <row r="40" spans="1:18" s="1" customFormat="1" ht="12.75" customHeight="1" x14ac:dyDescent="0.2">
      <c r="A40" s="7"/>
      <c r="B40" s="7"/>
      <c r="C40" s="2"/>
      <c r="D40" s="2"/>
      <c r="E40" s="4"/>
      <c r="F40" s="5"/>
      <c r="G40" s="4"/>
      <c r="H40" s="4"/>
      <c r="I40" s="2"/>
      <c r="J40" s="2"/>
      <c r="K40" s="6"/>
      <c r="L40" s="6"/>
      <c r="M40" s="6"/>
      <c r="N40" s="6"/>
      <c r="O40" s="6"/>
      <c r="P40" s="6"/>
      <c r="Q40" s="6"/>
      <c r="R40" s="6"/>
    </row>
    <row r="41" spans="1:18" s="1" customFormat="1" ht="12.75" customHeight="1" x14ac:dyDescent="0.2">
      <c r="A41" s="7"/>
      <c r="B41" s="7"/>
      <c r="C41" s="2"/>
      <c r="D41" s="2"/>
      <c r="E41" s="4"/>
      <c r="F41" s="5"/>
      <c r="G41" s="4"/>
      <c r="H41" s="4"/>
      <c r="I41" s="2"/>
      <c r="J41" s="2"/>
      <c r="K41" s="6"/>
      <c r="L41" s="6"/>
      <c r="M41" s="6"/>
      <c r="N41" s="6"/>
      <c r="O41" s="6"/>
      <c r="P41" s="6"/>
      <c r="Q41" s="6"/>
      <c r="R41" s="6"/>
    </row>
    <row r="42" spans="1:18" s="1" customFormat="1" ht="12.75" customHeight="1" x14ac:dyDescent="0.2">
      <c r="A42" s="7"/>
      <c r="B42" s="7"/>
      <c r="C42" s="2"/>
      <c r="D42" s="2"/>
      <c r="E42" s="4"/>
      <c r="F42" s="5"/>
      <c r="G42" s="4"/>
      <c r="H42" s="4"/>
      <c r="I42" s="2"/>
      <c r="J42" s="2"/>
      <c r="K42" s="6"/>
      <c r="L42" s="6"/>
      <c r="M42" s="6"/>
      <c r="N42" s="6"/>
      <c r="O42" s="6"/>
      <c r="P42" s="6"/>
      <c r="Q42" s="6"/>
      <c r="R42" s="6"/>
    </row>
    <row r="43" spans="1:18" s="1" customFormat="1" ht="12.75" customHeight="1" x14ac:dyDescent="0.2">
      <c r="A43" s="7"/>
      <c r="B43" s="7"/>
      <c r="C43" s="2"/>
      <c r="D43" s="2"/>
      <c r="E43" s="4"/>
      <c r="F43" s="5"/>
      <c r="G43" s="4"/>
      <c r="H43" s="4"/>
      <c r="I43" s="2"/>
      <c r="J43" s="2"/>
      <c r="K43" s="6"/>
      <c r="L43" s="6"/>
      <c r="M43" s="6"/>
      <c r="N43" s="6"/>
      <c r="O43" s="6"/>
      <c r="P43" s="6"/>
      <c r="Q43" s="6"/>
      <c r="R43" s="6"/>
    </row>
    <row r="44" spans="1:18" s="1" customFormat="1" ht="12.75" customHeight="1" x14ac:dyDescent="0.2">
      <c r="A44" s="7"/>
      <c r="B44" s="7"/>
      <c r="C44" s="2"/>
      <c r="D44" s="2"/>
      <c r="E44" s="4"/>
      <c r="F44" s="5"/>
      <c r="G44" s="4"/>
      <c r="H44" s="4"/>
      <c r="I44" s="2"/>
      <c r="J44" s="2"/>
      <c r="K44" s="6"/>
      <c r="L44" s="6"/>
      <c r="M44" s="6"/>
      <c r="N44" s="6"/>
      <c r="O44" s="6"/>
      <c r="P44" s="6"/>
      <c r="Q44" s="6"/>
      <c r="R44" s="6"/>
    </row>
    <row r="45" spans="1:18" s="1" customFormat="1" ht="12.75" customHeight="1" x14ac:dyDescent="0.2">
      <c r="A45" s="7"/>
      <c r="B45" s="7"/>
      <c r="C45" s="2"/>
      <c r="D45" s="2"/>
      <c r="E45" s="4"/>
      <c r="F45" s="5"/>
      <c r="G45" s="4"/>
      <c r="H45" s="4"/>
      <c r="I45" s="2"/>
      <c r="J45" s="2"/>
      <c r="K45" s="6"/>
      <c r="L45" s="6"/>
      <c r="M45" s="6"/>
      <c r="N45" s="6"/>
      <c r="O45" s="6"/>
      <c r="P45" s="6"/>
      <c r="Q45" s="6"/>
      <c r="R45" s="6"/>
    </row>
    <row r="46" spans="1:18" s="1" customFormat="1" ht="12.75" customHeight="1" x14ac:dyDescent="0.2">
      <c r="A46" s="7"/>
      <c r="B46" s="7"/>
      <c r="C46" s="2"/>
      <c r="D46" s="2"/>
      <c r="E46" s="4"/>
      <c r="F46" s="5"/>
      <c r="G46" s="4"/>
      <c r="H46" s="4"/>
      <c r="I46" s="2"/>
      <c r="J46" s="2"/>
      <c r="K46" s="6"/>
      <c r="L46" s="6"/>
      <c r="M46" s="6"/>
      <c r="N46" s="6"/>
      <c r="O46" s="6"/>
      <c r="P46" s="6"/>
      <c r="Q46" s="6"/>
      <c r="R46" s="6"/>
    </row>
    <row r="47" spans="1:18" s="1" customFormat="1" ht="12.75" customHeight="1" x14ac:dyDescent="0.2">
      <c r="A47" s="7"/>
      <c r="B47" s="7"/>
      <c r="C47" s="2"/>
      <c r="D47" s="2"/>
      <c r="E47" s="4"/>
      <c r="F47" s="5"/>
      <c r="G47" s="4"/>
      <c r="H47" s="4"/>
      <c r="I47" s="2"/>
      <c r="J47" s="2"/>
      <c r="K47" s="6"/>
      <c r="L47" s="6"/>
      <c r="M47" s="6"/>
      <c r="N47" s="6"/>
      <c r="O47" s="6"/>
      <c r="P47" s="6"/>
      <c r="Q47" s="6"/>
      <c r="R47" s="6"/>
    </row>
    <row r="48" spans="1:18" s="1" customFormat="1" ht="12.75" customHeight="1" x14ac:dyDescent="0.2">
      <c r="A48" s="7"/>
      <c r="B48" s="7"/>
      <c r="C48" s="2"/>
      <c r="D48" s="2"/>
      <c r="E48" s="4"/>
      <c r="F48" s="5"/>
      <c r="G48" s="4"/>
      <c r="H48" s="4"/>
      <c r="I48" s="2"/>
      <c r="J48" s="2"/>
      <c r="K48" s="6"/>
      <c r="L48" s="6"/>
      <c r="M48" s="6"/>
      <c r="N48" s="6"/>
      <c r="O48" s="6"/>
      <c r="P48" s="6"/>
      <c r="Q48" s="6"/>
      <c r="R48" s="6"/>
    </row>
    <row r="49" spans="1:18" s="1" customFormat="1" ht="12.75" customHeight="1" x14ac:dyDescent="0.2">
      <c r="A49" s="7"/>
      <c r="B49" s="7"/>
      <c r="C49" s="2"/>
      <c r="D49" s="2"/>
      <c r="E49" s="4"/>
      <c r="F49" s="5"/>
      <c r="G49" s="4"/>
      <c r="H49" s="4"/>
      <c r="I49" s="2"/>
      <c r="J49" s="2"/>
      <c r="K49" s="6"/>
      <c r="L49" s="6"/>
      <c r="M49" s="6"/>
      <c r="N49" s="6"/>
      <c r="O49" s="6"/>
      <c r="P49" s="6"/>
      <c r="Q49" s="6"/>
      <c r="R49" s="6"/>
    </row>
    <row r="50" spans="1:18" s="1" customFormat="1" ht="12.75" customHeight="1" x14ac:dyDescent="0.2">
      <c r="A50" s="7"/>
      <c r="B50" s="7"/>
      <c r="C50" s="2"/>
      <c r="D50" s="2"/>
      <c r="E50" s="4"/>
      <c r="F50" s="5"/>
      <c r="G50" s="4"/>
      <c r="H50" s="4"/>
      <c r="I50" s="2"/>
      <c r="J50" s="2"/>
      <c r="K50" s="6"/>
      <c r="L50" s="6"/>
      <c r="M50" s="6"/>
      <c r="N50" s="6"/>
      <c r="O50" s="6"/>
      <c r="P50" s="6"/>
      <c r="Q50" s="6"/>
      <c r="R50" s="6"/>
    </row>
    <row r="51" spans="1:18" s="1" customFormat="1" ht="12.75" customHeight="1" x14ac:dyDescent="0.2">
      <c r="A51" s="7"/>
      <c r="B51" s="7"/>
      <c r="C51" s="2"/>
      <c r="D51" s="2"/>
      <c r="E51" s="4"/>
      <c r="F51" s="5"/>
      <c r="G51" s="4"/>
      <c r="H51" s="4"/>
      <c r="I51" s="2"/>
      <c r="J51" s="2"/>
      <c r="K51" s="6"/>
      <c r="L51" s="6"/>
      <c r="M51" s="6"/>
      <c r="N51" s="6"/>
      <c r="O51" s="6"/>
      <c r="P51" s="6"/>
      <c r="Q51" s="6"/>
      <c r="R51" s="6"/>
    </row>
    <row r="52" spans="1:18" s="1" customFormat="1" ht="12.75" customHeight="1" x14ac:dyDescent="0.2">
      <c r="A52" s="7"/>
      <c r="B52" s="7"/>
      <c r="C52" s="2"/>
      <c r="D52" s="2"/>
      <c r="E52" s="4"/>
      <c r="F52" s="5"/>
      <c r="G52" s="4"/>
      <c r="H52" s="4"/>
      <c r="I52" s="2"/>
      <c r="J52" s="2"/>
      <c r="K52" s="6"/>
      <c r="L52" s="6"/>
      <c r="M52" s="6"/>
      <c r="N52" s="6"/>
      <c r="O52" s="6"/>
      <c r="P52" s="6"/>
      <c r="Q52" s="6"/>
      <c r="R52" s="6"/>
    </row>
    <row r="53" spans="1:18" s="1" customFormat="1" ht="12.75" customHeight="1" x14ac:dyDescent="0.2">
      <c r="A53" s="7"/>
      <c r="B53" s="7"/>
      <c r="C53" s="2"/>
      <c r="D53" s="2"/>
      <c r="E53" s="4"/>
      <c r="F53" s="5"/>
      <c r="G53" s="4"/>
      <c r="H53" s="4"/>
      <c r="I53" s="2"/>
      <c r="J53" s="2"/>
      <c r="K53" s="6"/>
      <c r="L53" s="6"/>
      <c r="M53" s="6"/>
      <c r="N53" s="6"/>
      <c r="O53" s="6"/>
      <c r="P53" s="6"/>
      <c r="Q53" s="6"/>
      <c r="R53" s="6"/>
    </row>
    <row r="54" spans="1:18" s="1" customFormat="1" ht="12.75" customHeight="1" x14ac:dyDescent="0.2">
      <c r="A54" s="7"/>
      <c r="B54" s="7"/>
      <c r="C54" s="2"/>
      <c r="D54" s="2"/>
      <c r="E54" s="4"/>
      <c r="F54" s="5"/>
      <c r="G54" s="4"/>
      <c r="H54" s="4"/>
      <c r="I54" s="2"/>
      <c r="J54" s="2"/>
      <c r="K54" s="6"/>
      <c r="L54" s="6"/>
      <c r="M54" s="6"/>
      <c r="N54" s="6"/>
      <c r="O54" s="6"/>
      <c r="P54" s="6"/>
      <c r="Q54" s="6"/>
      <c r="R54" s="6"/>
    </row>
    <row r="55" spans="1:18" s="1" customFormat="1" ht="12.75" customHeight="1" x14ac:dyDescent="0.2">
      <c r="A55" s="7"/>
      <c r="B55" s="7"/>
      <c r="C55" s="2"/>
      <c r="D55" s="2"/>
      <c r="E55" s="4"/>
      <c r="F55" s="5"/>
      <c r="G55" s="4"/>
      <c r="H55" s="4"/>
      <c r="I55" s="2"/>
      <c r="J55" s="2"/>
      <c r="K55" s="6"/>
      <c r="L55" s="6"/>
      <c r="M55" s="6"/>
      <c r="N55" s="6"/>
      <c r="O55" s="6"/>
      <c r="P55" s="6"/>
      <c r="Q55" s="6"/>
      <c r="R55" s="6"/>
    </row>
    <row r="56" spans="1:18" s="1" customFormat="1" ht="12.75" customHeight="1" x14ac:dyDescent="0.2">
      <c r="A56" s="7"/>
      <c r="B56" s="7"/>
      <c r="C56" s="2"/>
      <c r="D56" s="2"/>
      <c r="E56" s="4"/>
      <c r="F56" s="5"/>
      <c r="G56" s="4"/>
      <c r="H56" s="4"/>
      <c r="I56" s="2"/>
      <c r="J56" s="2"/>
      <c r="K56" s="6"/>
      <c r="L56" s="6"/>
      <c r="M56" s="6"/>
      <c r="N56" s="6"/>
      <c r="O56" s="6"/>
      <c r="P56" s="6"/>
      <c r="Q56" s="6"/>
      <c r="R56" s="6"/>
    </row>
    <row r="57" spans="1:18" s="1" customFormat="1" ht="12.75" customHeight="1" x14ac:dyDescent="0.2">
      <c r="A57" s="7"/>
      <c r="B57" s="7"/>
      <c r="C57" s="2"/>
      <c r="D57" s="2"/>
      <c r="E57" s="4"/>
      <c r="F57" s="5"/>
      <c r="G57" s="4"/>
      <c r="H57" s="4"/>
      <c r="I57" s="2"/>
      <c r="J57" s="2"/>
      <c r="K57" s="6"/>
      <c r="L57" s="6"/>
      <c r="M57" s="6"/>
      <c r="N57" s="6"/>
      <c r="O57" s="6"/>
      <c r="P57" s="6"/>
      <c r="Q57" s="6"/>
      <c r="R57" s="6"/>
    </row>
    <row r="58" spans="1:18" ht="12.75" customHeight="1" x14ac:dyDescent="0.25"/>
    <row r="59" spans="1:18" ht="12.75" customHeight="1" x14ac:dyDescent="0.25"/>
    <row r="60" spans="1:18" ht="12.75" customHeight="1" x14ac:dyDescent="0.25"/>
    <row r="61" spans="1:18" ht="12.75" customHeight="1" x14ac:dyDescent="0.25"/>
    <row r="62" spans="1:18" ht="12.75" customHeight="1" x14ac:dyDescent="0.25"/>
    <row r="63" spans="1:18" ht="12.75" customHeight="1" x14ac:dyDescent="0.25"/>
    <row r="64" spans="1:18"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sheetData>
  <pageMargins left="0.59055118110236227" right="0.59055118110236227" top="0.78740157480314965" bottom="0.78740157480314965" header="0.31496062992125984" footer="0.31496062992125984"/>
  <pageSetup paperSize="9" scale="85" fitToWidth="0" fitToHeight="0"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
  <sheetViews>
    <sheetView workbookViewId="0"/>
  </sheetViews>
  <sheetFormatPr defaultColWidth="11.5546875" defaultRowHeight="13.2" x14ac:dyDescent="0.25"/>
  <sheetData>
    <row r="12" ht="12.75" customHeight="1"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5546875" defaultRowHeight="13.2" x14ac:dyDescent="0.25"/>
  <sheetData/>
  <phoneticPr fontId="0" type="noConversion"/>
  <printOptions gridLines="1" gridLinesSet="0"/>
  <pageMargins left="0.75" right="0.75" top="1" bottom="1" header="0.511811024" footer="0.511811024"/>
  <headerFooter alignWithMargins="0">
    <oddHeader>&amp;A</oddHead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16</vt:i4>
      </vt:variant>
    </vt:vector>
  </HeadingPairs>
  <TitlesOfParts>
    <vt:vector size="16" baseType="lpstr">
      <vt:lpstr>Oferta licitadora Lot 2</vt:lpstr>
      <vt:lpstr>Preus P2+P3</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Manel</dc:creator>
  <cp:lastModifiedBy>Administrador</cp:lastModifiedBy>
  <cp:lastPrinted>2018-12-09T08:00:15Z</cp:lastPrinted>
  <dcterms:created xsi:type="dcterms:W3CDTF">2005-02-04T09:30:14Z</dcterms:created>
  <dcterms:modified xsi:type="dcterms:W3CDTF">2024-09-13T10:17:34Z</dcterms:modified>
</cp:coreProperties>
</file>