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37_DIRTEC_EDIF\02.DADES GENERALS\25-24-C-CDIAP_NouBarris-ov_sg\07_MOB-xxx-XXX\01_Licitacio\"/>
    </mc:Choice>
  </mc:AlternateContent>
  <bookViews>
    <workbookView xWindow="0" yWindow="0" windowWidth="30720" windowHeight="12936"/>
  </bookViews>
  <sheets>
    <sheet name="Page1" sheetId="2" r:id="rId1"/>
  </sheets>
  <calcPr calcId="162913"/>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c r="G28" i="2"/>
  <c r="G29" i="2"/>
  <c r="G30" i="2" l="1"/>
  <c r="H29" i="2" s="1"/>
  <c r="H10" i="2" l="1"/>
  <c r="H11" i="2"/>
  <c r="H12" i="2"/>
  <c r="H13" i="2"/>
  <c r="H14" i="2"/>
  <c r="H15" i="2"/>
  <c r="H16" i="2"/>
  <c r="H17" i="2"/>
  <c r="H18" i="2"/>
  <c r="H19" i="2"/>
  <c r="H22" i="2"/>
  <c r="H24" i="2"/>
  <c r="H27" i="2"/>
  <c r="H20" i="2"/>
  <c r="H23" i="2"/>
  <c r="H25" i="2"/>
  <c r="H26" i="2"/>
  <c r="H28" i="2"/>
  <c r="H21" i="2"/>
  <c r="H9" i="2"/>
  <c r="H30" i="2" l="1"/>
</calcChain>
</file>

<file path=xl/sharedStrings.xml><?xml version="1.0" encoding="utf-8"?>
<sst xmlns="http://schemas.openxmlformats.org/spreadsheetml/2006/main" count="87" uniqueCount="61">
  <si>
    <t>ESTADÍSTICA DE PARTIDES</t>
  </si>
  <si>
    <t>Màscara: * (Ordenació per import)</t>
  </si>
  <si>
    <t>NUM.</t>
  </si>
  <si>
    <t>CODI</t>
  </si>
  <si>
    <t>UA</t>
  </si>
  <si>
    <t>DESCRIPCIÓ</t>
  </si>
  <si>
    <t>PREU</t>
  </si>
  <si>
    <t>AMIDAMENT</t>
  </si>
  <si>
    <t>IMPORT</t>
  </si>
  <si>
    <t>%</t>
  </si>
  <si>
    <t>PQ7Z-EA40</t>
  </si>
  <si>
    <t>u</t>
  </si>
  <si>
    <t>EA40 - Taula operativa H740xL1600xP800 mm composta estructura de marc obert de secció quadrada de 50 mm, d´acer pintat amb pintura epoxi color a escollir acabat melaminat de 25mm de gruix, cantell d'ABS de 2mm. Inclou kit d'elctrificació de 4 endolls amb top acces amb la tapa del mateix acabat que el sobre de taula.</t>
  </si>
  <si>
    <t>PQ7Z-EA20</t>
  </si>
  <si>
    <t>EA20 - Cadira d'oficina, amb rodes, de 5 radis, base d'alumini, mecanisme sincro, regulació d'alçada del seient amb pistó de gas, respatller amb regulació d'alçada i regulació lumbar, seient amb regulació de profunditat, braços 2D regulable en alçada i amplada. Tela ignífuga color a escollir (normalment negre). Sense capçal. La carcassa interior s'entapissa amb tela a l'elecció del client com pot ser la ignífuga M-1. El seient també està compost per una carcassa interior la missió de la qual és conferir la forma adequada al seient perquè s'adapti a la morfologia de l'usuari. La goma-escumeja del seient és de 55 mm de gruix i amb una densitat de 45 Kg/m³.</t>
  </si>
  <si>
    <t>PQ7Z-EA23</t>
  </si>
  <si>
    <t>EA23 - Cadira apilable amb braços metàl·lics color a escollir. Cadira amb braços amb carcassa de polipropilè, color a escollir per la DF, estructura d'acer blanc, de quatre potes. H: 80,4 cm. / A: 58,2 cm. / F: 54 cm. Ha de complir mitjançant certificació la norma UNE EN 13761.</t>
  </si>
  <si>
    <t>PQ7Z-EA01</t>
  </si>
  <si>
    <t>EA01 - Armari alt H1980xL800xP420 mm, compost per estructura: Laterals exteriors, posterior i sobre fabricats en xapa laminada en fred de 0,8 mm  i de 1.2 mm als baixos, sòcol, suports anivelladors i suports inferiors de cargol. Laterals interiors fabricats en 0,8 mm, desmuntables i units a l’estructura mitjançant cargols de rosca, xapa zincats blanc. Els baixos inclouen 2 reforços que actuen com a suport pels anivelladors regulables interiors, per a un correcte assentament de la llibreria al terra. Portes persiana de PVC amb pany i clau. Inclou 4 prestatges metàl·lics aptes per penjar carpetes. Amb clau mestre. Amb tapa superior de melamina.</t>
  </si>
  <si>
    <t>PQ7Z-EA06</t>
  </si>
  <si>
    <t>EA06 - Armari alt de fusta amb acabat neutre nòrdic-blanc sense arestes vives de mides H1970xL900xP420 mm amb portes batents a tota l'alçada. Prestatges i laterals fabricats amb melamina de 19 mm color nòrdic. Darrera fabricat amb melamina de 10 mm color blanc. Cantells  de PVC i acabat per les dos cares. Portes batents de CDF de 16,4 mm color blanc i nucli negre. Tirador color a escollir segons catàleg. Pues graduables. Pany amb clau de serreta</t>
  </si>
  <si>
    <t>PQ7Z-EA10</t>
  </si>
  <si>
    <t>EA10 - Buc de calaixos compost per estructura de xapa d’acer de 0,7 mm de gruix amb envoltant única sense unions vistes. De 3 calaixos amb rodes. Acabat color a escollir. Pintura electrostàtica; gruix de capa 90 micres. Protecció anti-oxidació. Tancament amb sistema anti-bolcada. Envoltant única sense unions vistes. Bombí amb clau posicionament d'obertura i tancament. Insonorització i suavitat en accions d'extracció i tancament. Rodes silencioses de seguretat amb fren rodes davanteres.</t>
  </si>
  <si>
    <t>PJ4Z-CE10</t>
  </si>
  <si>
    <t>m2</t>
  </si>
  <si>
    <t>CE10 - Mirall de seguretat resistent a la ruptura, per a pràctica esportiva de 5 mm de gruix, amb cantells polits plans.</t>
  </si>
  <si>
    <t>PQ7Z-EA46</t>
  </si>
  <si>
    <t>EA46 - Taula operativa H740xL1200xP600 mm composta per estructura metàl·lica i tauler d'aglomerat de particules de fusta d'alta densitat, recobert amb melamina. Cantells de PVC de 2 mm. Estructura de marc obert de secció quadrada de 50 mm, d´acer pintat amb pintura epoxi color a escollir acabat melaminat de 25mm de gruix, cantell d'ABS de 2mm.  Inclosa safata d'electrificació per a conducció de cablejat i kit d'electrificació de 4 endolls.</t>
  </si>
  <si>
    <t>PQ7Z-EA21</t>
  </si>
  <si>
    <t>EA21 - Cadira apilable sense braços color a escollir, segons formalització i acabats adjunt. Cadira aplilable en 10 unitats, amb carcassa de polipropilè, color a escollir per la DF, estructura d'acer , de quatre potes. H: 80,4 cm. / A: 58,2 cm. / F: 54 cm. Ha de complir mitjançant certificació la norma UNE EN 13761.</t>
  </si>
  <si>
    <t>PQ8Z-IT00</t>
  </si>
  <si>
    <t>IT00 - Màquina de rentar roba professional de 12 kg: calefacció elèctrica 4,8 kw ventilada, panell de control, 4 programes</t>
  </si>
  <si>
    <t>PQ1Z-MS10</t>
  </si>
  <si>
    <t>m</t>
  </si>
  <si>
    <t>MS10 - Banc lineal d'estructura de xassís de llistons de fusta de pi (40x40 mm), folrada frontalment amb tauler de DM (e:18 mm) i sobre de tauler de DM (e:25 mm) acabat pintat. Dimensions totals H440xL6090xP420 mm.</t>
  </si>
  <si>
    <t>PQ8Z-IT01</t>
  </si>
  <si>
    <t>IT01 - Màquina d'assecar roba professional de 12kg: calefacció elèctrica 4,8 kw ventilada, panell de control, 4 programes</t>
  </si>
  <si>
    <t>PQ91-EW00</t>
  </si>
  <si>
    <t>EW00 - Guixeta composta de mòdul i sis portes en vertical amb pany i numeració de guixeta, per ambients humits. Acabat mòdul blanc i portes de fenòlic de 10 mm. Mides totals L500xP305xH1800 mm.</t>
  </si>
  <si>
    <t>PQAZ-EE10</t>
  </si>
  <si>
    <t>EE10 - Espatllera júnior fabricada amb fusta de pi melis amb llistons horitzontals ovalats de 40 x 27 mm i travessers verticals de 130 x 35 mm fixats a paret amb sistema de fixació metàl·lica. Mides: 180 x 68 cm.</t>
  </si>
  <si>
    <t>PQ7Z-EA07</t>
  </si>
  <si>
    <t>EA07 - Armari alt de fusta amb acabat neutre nòrdic-blanc sense arestes vives de H1970xL900x420 mm, model mixte amb dos portes batents inferior i tres baldes obertes superiors.  Prestatges i laterals fabricats amb melamina de 19 mm color nòrdic. Darrera fabricat amb melamina de 10 mm color blanc. Cantells  de PVC i acabat per les dos cares. Portes batents de CDF de 16,4 mm color blanc i nucli negre. Tirador color a escollir segons catàleg. Pues graduables. Pany amb clau de serreta</t>
  </si>
  <si>
    <t>PQ7Z-EA42</t>
  </si>
  <si>
    <t>EA42 - Taula rodona infantil mides de 90 cm de diàmetre T2, amb estructura metàl.lica amb peus de D40x1,5 mm pintada amb pols epoxi blanc RAL9010 microtexturat i tauler  de fibres de densitat compacta CDF color blanc i nucli negre de gruix de 16,4 mm.</t>
  </si>
  <si>
    <t>PQ7Z-EA04</t>
  </si>
  <si>
    <t xml:space="preserve">EA04 - Armari mix H1630xL1200xP420 compost per estructura: Laterals exteriors, posterior i sobre fabricats en xapa laminada en fred de 0,8 mm  i de 1.2 mm als baixos, sòcol, suports anivelladors i suports inferiors de cargol. Laterals interiors fabricats en 0,8 mm, desmuntables i units a l’estructura mitjançant cargols de rosca, xapa zincats blanc. Els baixos inclouen 2 reforços que actuen com a suport pels anivelladors regulables interiors, per a un correcte assentament de la llibreria al sòl. Portes de xapa amb pany i clau. Inclou 3 prestatges metàl·lics aptes per penjar carpetes. Tot en color blanc. Amb clau mestre. Amb tapa superior de melamina. </t>
  </si>
  <si>
    <t>PQSZ-EE00</t>
  </si>
  <si>
    <t>EE00 - Màrfega esportiva de 200 x 70 x 8 cm. Fabricada amb espuma de poliuretà d'alta qualitat i superfície rentable de cuir artificial.</t>
  </si>
  <si>
    <t>PQ7Z-EA45</t>
  </si>
  <si>
    <t>EA45 - Taula abatible de H740xL1500xP700 mm, amb tauler en aglomerat de partícules de fusta, encolat amb resines sintètiques i especialment dissenyat per a aplicacions que requereixin alta resistència a la flexió. Densitat mitjana 620/595 kg/m3 segons norma EN 323. Acabat laminat, cantell d'ABS de 2 mm de gruix segons la norma UNE 56.843:01 Estructura. Potes de tub d´acer Ø 50x2 mm. soldades a un travesser d'acer de 50x30x1.5 mm. Peus formats per una base de xapa plegada de 4 mm. de gruix amb una tapa soldada de 2.5 mm. de gruix. Rodes Ø 65 mm. amb fre. Mecanisme d'accionament per a abatiment de la taula mitjançant una barra d'acer de Ø 20x1.5 mm.</t>
  </si>
  <si>
    <t>PQ7Z-EA44</t>
  </si>
  <si>
    <t>EA44 - Taula operativa H740xL1000xP600 mm composta per estructura metàl·lica i tauler d'aglomerat de particules de fusta d'alta densitat, recobert amb melamina. Cantells de PVC de 2 mm. Estructura de marc obert de secció quadrada de 50 mm, d´acer pintat amb pintura epoxi color a escollir acabat melaminat de 25mm de gruix, cantell d'ABS de 2mm.  Inclosa safata d'electrificació per a conducció de cablejat i kit d'electrificació de 4 endolls.</t>
  </si>
  <si>
    <t>PQ7Z-EA22</t>
  </si>
  <si>
    <t>EA22 - Cadira infantil fabricada en monocasc de polipropilé. Cadira apilable. Alçada seient 310 mm, talla 2.</t>
  </si>
  <si>
    <t>TOTAL</t>
  </si>
  <si>
    <t>ANNEX: FITXES TÈCNIQUES A PRESENTAR, I PES RELATIU</t>
  </si>
  <si>
    <t>SUBMINISTRAMENT I COL·LOCACIÓ DE MOBILIARI I SENYALÈTICA D’UN LOCAL PEL NOU CDIAP NOU BARRIS AL CARRER AIGUABLAVA 68, AL DISTRICTE DE NOU BARRIS DE BARCELONA.</t>
  </si>
  <si>
    <t>NOTA IMPORTANT
Pel que fa a la valoració tècnica de l’element ofert, es tindrà en compte únicament el contingut escrit i gràfic (imatges, fotografies) inclòs en la present fitxa. En el cas que es detectin incongruències respecte la informació escrita i la</t>
  </si>
  <si>
    <t>Les fitxes tècniques dels elements ofertats serviran de base per a la valoració dels punts 2.1.1, 2.1.2 i 2.1.3 de característiques tècniques, funcionals i estètiques dels productes/elements ofertats pels licitadors, en base al seu coeficient de pes relatiu en la valoració global dels elements ofertats, que es detalla en aquesta taula.  En cas de no presentar alguna fitxa i/o mostra de les requerides la puntuació per aquell element serà de 0 punts. Posteriorment es sumarà la puntuació obtinguda.</t>
  </si>
  <si>
    <t xml:space="preserve">
Pel que fa a la valoració tècnica de l’element ofert, es tindrà en compte únicament el contingut escrit i gràfic (imatges, fotografies) inclòs en la present fitxa. En el cas que es detectin incongruències respecte la informació escrita i la gràfica (imatges i fotografies) prevaldrà la descripció escrita. Les fotografies incloses a la fitxa han de ser de l’element ofert pel licitador.
Pel que fa a l’execució del contracte, prevaldrà la descripció del pressupost i de la partida oferta per el licitador.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</si>
</sst>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6" x14ac:knownFonts="1">
    <font>
      <sz val="11"/>
      <color rgb="FF000000"/>
      <name val="Calibri"/>
      <family val="2"/>
    </font>
    <font>
      <b/>
      <sz val="14"/>
      <color rgb="FF000000"/>
      <name val="Calibri"/>
      <family val="2"/>
    </font>
    <font>
      <b/>
      <sz val="11"/>
      <color rgb="FF000000"/>
      <name val="Calibri"/>
      <family val="2"/>
    </font>
    <font>
      <sz val="8.25"/>
      <color rgb="FF000000"/>
      <name val="Calibri"/>
      <family val="2"/>
    </font>
    <font>
      <b/>
      <sz val="8.5"/>
      <color rgb="FF000000"/>
      <name val="Calibri"/>
      <family val="2"/>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pplyNumberFormat="0" applyBorder="0" applyAlignment="0"/>
    <xf numFmtId="9" fontId="5" fillId="0" borderId="0" applyFont="0" applyFill="0" applyBorder="0" applyAlignment="0" applyProtection="0"/>
  </cellStyleXfs>
  <cellXfs count="20">
    <xf numFmtId="0" fontId="0" fillId="0" borderId="0" xfId="0" applyFill="1" applyProtection="1"/>
    <xf numFmtId="0" fontId="1" fillId="0" borderId="0" xfId="0" applyFont="1" applyFill="1" applyAlignment="1" applyProtection="1">
      <alignment horizontal="left"/>
    </xf>
    <xf numFmtId="0" fontId="0" fillId="0" borderId="0" xfId="0" applyFill="1" applyAlignment="1" applyProtection="1">
      <alignment horizontal="left"/>
    </xf>
    <xf numFmtId="0" fontId="2" fillId="2" borderId="0" xfId="0" applyFont="1" applyFill="1" applyAlignment="1" applyProtection="1">
      <alignment horizontal="center"/>
    </xf>
    <xf numFmtId="0" fontId="3" fillId="3" borderId="0" xfId="0" applyFont="1" applyFill="1" applyAlignment="1" applyProtection="1">
      <alignment horizontal="center"/>
    </xf>
    <xf numFmtId="164" fontId="3" fillId="3" borderId="0" xfId="0" applyNumberFormat="1" applyFont="1" applyFill="1" applyAlignment="1" applyProtection="1">
      <alignment horizontal="right"/>
    </xf>
    <xf numFmtId="0" fontId="4" fillId="0" borderId="0" xfId="0" applyFont="1" applyFill="1" applyAlignment="1" applyProtection="1">
      <alignment horizontal="right"/>
    </xf>
    <xf numFmtId="164" fontId="4" fillId="0" borderId="0" xfId="0" applyNumberFormat="1" applyFont="1" applyFill="1" applyProtection="1"/>
    <xf numFmtId="10" fontId="3" fillId="3" borderId="0" xfId="1" applyNumberFormat="1" applyFont="1" applyFill="1" applyAlignment="1" applyProtection="1">
      <alignment horizontal="right"/>
    </xf>
    <xf numFmtId="10" fontId="4" fillId="0" borderId="0" xfId="1" applyNumberFormat="1" applyFont="1" applyFill="1" applyProtection="1"/>
    <xf numFmtId="0" fontId="3" fillId="3" borderId="0" xfId="0" applyFont="1" applyFill="1" applyAlignment="1" applyProtection="1">
      <alignment horizontal="left" wrapText="1"/>
    </xf>
    <xf numFmtId="0" fontId="2" fillId="4" borderId="1" xfId="0" applyFont="1" applyFill="1" applyBorder="1" applyAlignment="1" applyProtection="1">
      <alignment horizontal="left"/>
    </xf>
    <xf numFmtId="0" fontId="2" fillId="4" borderId="0" xfId="0" applyFont="1" applyFill="1" applyBorder="1" applyAlignment="1" applyProtection="1">
      <alignment horizontal="left"/>
    </xf>
    <xf numFmtId="0" fontId="0" fillId="0" borderId="0" xfId="0" applyFill="1" applyAlignment="1" applyProtection="1"/>
    <xf numFmtId="0" fontId="2" fillId="0" borderId="0" xfId="0" applyFont="1" applyFill="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xf>
    <xf numFmtId="0" fontId="2" fillId="5" borderId="2" xfId="0" applyFont="1" applyFill="1" applyBorder="1" applyAlignment="1" applyProtection="1">
      <alignment horizontal="left" vertical="top" wrapText="1"/>
    </xf>
    <xf numFmtId="0" fontId="2" fillId="5" borderId="2" xfId="0" applyFont="1" applyFill="1" applyBorder="1" applyAlignment="1" applyProtection="1">
      <alignment vertical="top" wrapText="1"/>
    </xf>
    <xf numFmtId="0" fontId="2" fillId="5" borderId="2" xfId="0" applyFont="1" applyFill="1" applyBorder="1" applyAlignment="1" applyProtection="1">
      <alignmen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workbookViewId="0">
      <pane ySplit="8" topLeftCell="A9" activePane="bottomLeft" state="frozenSplit"/>
      <selection pane="bottomLeft" activeCell="D9" sqref="D9"/>
    </sheetView>
  </sheetViews>
  <sheetFormatPr baseColWidth="10" defaultColWidth="8.88671875" defaultRowHeight="14.4" x14ac:dyDescent="0.3"/>
  <cols>
    <col min="1" max="1" width="6.33203125" customWidth="1"/>
    <col min="2" max="2" width="12.33203125" customWidth="1"/>
    <col min="3" max="3" width="6.33203125" customWidth="1"/>
    <col min="4" max="4" width="65.44140625" customWidth="1"/>
    <col min="5" max="5" width="13.33203125" hidden="1" customWidth="1"/>
    <col min="6" max="6" width="16.33203125" hidden="1" customWidth="1"/>
    <col min="7" max="7" width="16.5546875" hidden="1" customWidth="1"/>
    <col min="8" max="8" width="6.33203125" customWidth="1"/>
  </cols>
  <sheetData>
    <row r="1" spans="1:8" x14ac:dyDescent="0.3">
      <c r="A1" s="2"/>
      <c r="B1" s="2"/>
      <c r="C1" s="2"/>
      <c r="D1" s="2"/>
      <c r="E1" s="2"/>
      <c r="F1" s="2"/>
      <c r="G1" s="2"/>
      <c r="H1" s="2"/>
    </row>
    <row r="2" spans="1:8" ht="33" customHeight="1" x14ac:dyDescent="0.3">
      <c r="A2" s="14" t="s">
        <v>57</v>
      </c>
      <c r="B2" s="14"/>
      <c r="C2" s="14"/>
      <c r="D2" s="14"/>
      <c r="E2" s="14"/>
      <c r="F2" s="14"/>
      <c r="G2" s="14"/>
      <c r="H2" s="14"/>
    </row>
    <row r="3" spans="1:8" x14ac:dyDescent="0.3">
      <c r="A3" s="2"/>
      <c r="B3" s="2"/>
      <c r="C3" s="2"/>
      <c r="D3" s="2"/>
      <c r="E3" s="2"/>
      <c r="F3" s="2"/>
      <c r="G3" s="2"/>
      <c r="H3" s="2"/>
    </row>
    <row r="4" spans="1:8" x14ac:dyDescent="0.3">
      <c r="A4" s="2"/>
      <c r="B4" s="2"/>
      <c r="C4" s="2"/>
      <c r="D4" s="2"/>
      <c r="E4" s="2"/>
      <c r="F4" s="2"/>
      <c r="G4" s="2"/>
      <c r="H4" s="2"/>
    </row>
    <row r="5" spans="1:8" ht="20.25" customHeight="1" x14ac:dyDescent="0.35">
      <c r="A5" s="1" t="s">
        <v>0</v>
      </c>
      <c r="B5" s="1" t="s">
        <v>0</v>
      </c>
      <c r="C5" s="1" t="s">
        <v>0</v>
      </c>
      <c r="D5" s="1" t="s">
        <v>0</v>
      </c>
      <c r="E5" s="1" t="s">
        <v>0</v>
      </c>
      <c r="F5" s="1" t="s">
        <v>0</v>
      </c>
      <c r="G5" s="2"/>
      <c r="H5" s="2"/>
    </row>
    <row r="6" spans="1:8" x14ac:dyDescent="0.3">
      <c r="A6" s="2"/>
      <c r="B6" s="2"/>
      <c r="C6" s="2"/>
      <c r="D6" s="2"/>
      <c r="E6" s="2"/>
      <c r="F6" s="2"/>
      <c r="G6" s="2"/>
      <c r="H6" s="2"/>
    </row>
    <row r="7" spans="1:8" x14ac:dyDescent="0.3">
      <c r="A7" s="11" t="s">
        <v>56</v>
      </c>
      <c r="B7" s="12" t="s">
        <v>1</v>
      </c>
      <c r="C7" s="12" t="s">
        <v>1</v>
      </c>
      <c r="D7" s="12" t="s">
        <v>1</v>
      </c>
      <c r="E7" s="12" t="s">
        <v>1</v>
      </c>
      <c r="F7" s="13"/>
      <c r="G7" s="13"/>
      <c r="H7" s="13"/>
    </row>
    <row r="8" spans="1:8" x14ac:dyDescent="0.3">
      <c r="A8" s="3" t="s">
        <v>2</v>
      </c>
      <c r="B8" s="3" t="s">
        <v>3</v>
      </c>
      <c r="C8" s="3" t="s">
        <v>4</v>
      </c>
      <c r="D8" s="3" t="s">
        <v>5</v>
      </c>
      <c r="E8" s="3" t="s">
        <v>6</v>
      </c>
      <c r="F8" s="3" t="s">
        <v>7</v>
      </c>
      <c r="G8" s="3" t="s">
        <v>8</v>
      </c>
      <c r="H8" s="3" t="s">
        <v>9</v>
      </c>
    </row>
    <row r="9" spans="1:8" ht="46.2" x14ac:dyDescent="0.3">
      <c r="A9" s="4">
        <v>1</v>
      </c>
      <c r="B9" s="4" t="s">
        <v>10</v>
      </c>
      <c r="C9" s="4" t="s">
        <v>11</v>
      </c>
      <c r="D9" s="10" t="s">
        <v>12</v>
      </c>
      <c r="E9" s="5">
        <v>556</v>
      </c>
      <c r="F9" s="5">
        <v>24</v>
      </c>
      <c r="G9" s="5">
        <f t="shared" ref="G9:G29" si="0">E9*F9</f>
        <v>13344</v>
      </c>
      <c r="H9" s="8">
        <f>G9/$G$30</f>
        <v>0.13086150490730647</v>
      </c>
    </row>
    <row r="10" spans="1:8" ht="91.8" x14ac:dyDescent="0.3">
      <c r="A10" s="4">
        <v>2</v>
      </c>
      <c r="B10" s="4" t="s">
        <v>13</v>
      </c>
      <c r="C10" s="4" t="s">
        <v>11</v>
      </c>
      <c r="D10" s="10" t="s">
        <v>14</v>
      </c>
      <c r="E10" s="5">
        <v>404</v>
      </c>
      <c r="F10" s="5">
        <v>29</v>
      </c>
      <c r="G10" s="5">
        <f t="shared" si="0"/>
        <v>11716</v>
      </c>
      <c r="H10" s="8">
        <f t="shared" ref="H10:H28" si="1">G10/$G$30</f>
        <v>0.11489608749205654</v>
      </c>
    </row>
    <row r="11" spans="1:8" ht="46.2" x14ac:dyDescent="0.3">
      <c r="A11" s="4">
        <v>3</v>
      </c>
      <c r="B11" s="4" t="s">
        <v>15</v>
      </c>
      <c r="C11" s="4" t="s">
        <v>11</v>
      </c>
      <c r="D11" s="10" t="s">
        <v>16</v>
      </c>
      <c r="E11" s="5">
        <v>232</v>
      </c>
      <c r="F11" s="5">
        <v>37</v>
      </c>
      <c r="G11" s="5">
        <f t="shared" si="0"/>
        <v>8584</v>
      </c>
      <c r="H11" s="8">
        <f t="shared" si="1"/>
        <v>8.4181291825863203E-2</v>
      </c>
    </row>
    <row r="12" spans="1:8" ht="91.8" x14ac:dyDescent="0.3">
      <c r="A12" s="4">
        <v>4</v>
      </c>
      <c r="B12" s="4" t="s">
        <v>17</v>
      </c>
      <c r="C12" s="4" t="s">
        <v>11</v>
      </c>
      <c r="D12" s="10" t="s">
        <v>18</v>
      </c>
      <c r="E12" s="5">
        <v>560</v>
      </c>
      <c r="F12" s="5">
        <v>15</v>
      </c>
      <c r="G12" s="5">
        <f t="shared" si="0"/>
        <v>8400</v>
      </c>
      <c r="H12" s="8">
        <f t="shared" si="1"/>
        <v>8.2376846614311619E-2</v>
      </c>
    </row>
    <row r="13" spans="1:8" ht="69" x14ac:dyDescent="0.3">
      <c r="A13" s="4">
        <v>5</v>
      </c>
      <c r="B13" s="4" t="s">
        <v>19</v>
      </c>
      <c r="C13" s="4" t="s">
        <v>11</v>
      </c>
      <c r="D13" s="10" t="s">
        <v>20</v>
      </c>
      <c r="E13" s="5">
        <v>546.61</v>
      </c>
      <c r="F13" s="5">
        <v>13</v>
      </c>
      <c r="G13" s="5">
        <f t="shared" si="0"/>
        <v>7105.93</v>
      </c>
      <c r="H13" s="8">
        <f t="shared" si="1"/>
        <v>6.9686203055004212E-2</v>
      </c>
    </row>
    <row r="14" spans="1:8" ht="69" x14ac:dyDescent="0.3">
      <c r="A14" s="4">
        <v>6</v>
      </c>
      <c r="B14" s="4" t="s">
        <v>21</v>
      </c>
      <c r="C14" s="4" t="s">
        <v>11</v>
      </c>
      <c r="D14" s="10" t="s">
        <v>22</v>
      </c>
      <c r="E14" s="5">
        <v>282</v>
      </c>
      <c r="F14" s="5">
        <v>25</v>
      </c>
      <c r="G14" s="5">
        <f t="shared" si="0"/>
        <v>7050</v>
      </c>
      <c r="H14" s="8">
        <f t="shared" si="1"/>
        <v>6.9137710551297249E-2</v>
      </c>
    </row>
    <row r="15" spans="1:8" ht="23.4" x14ac:dyDescent="0.3">
      <c r="A15" s="4">
        <v>7</v>
      </c>
      <c r="B15" s="4" t="s">
        <v>23</v>
      </c>
      <c r="C15" s="4" t="s">
        <v>24</v>
      </c>
      <c r="D15" s="10" t="s">
        <v>25</v>
      </c>
      <c r="E15" s="5">
        <v>90</v>
      </c>
      <c r="F15" s="5">
        <v>60</v>
      </c>
      <c r="G15" s="5">
        <f t="shared" si="0"/>
        <v>5400</v>
      </c>
      <c r="H15" s="8">
        <f t="shared" si="1"/>
        <v>5.2956544252057473E-2</v>
      </c>
    </row>
    <row r="16" spans="1:8" ht="69" x14ac:dyDescent="0.3">
      <c r="A16" s="4">
        <v>8</v>
      </c>
      <c r="B16" s="4" t="s">
        <v>26</v>
      </c>
      <c r="C16" s="4" t="s">
        <v>11</v>
      </c>
      <c r="D16" s="10" t="s">
        <v>27</v>
      </c>
      <c r="E16" s="5">
        <v>449</v>
      </c>
      <c r="F16" s="5">
        <v>12</v>
      </c>
      <c r="G16" s="5">
        <f t="shared" si="0"/>
        <v>5388</v>
      </c>
      <c r="H16" s="8">
        <f t="shared" si="1"/>
        <v>5.2838863042608451E-2</v>
      </c>
    </row>
    <row r="17" spans="1:8" ht="46.2" x14ac:dyDescent="0.3">
      <c r="A17" s="4">
        <v>9</v>
      </c>
      <c r="B17" s="4" t="s">
        <v>28</v>
      </c>
      <c r="C17" s="4" t="s">
        <v>11</v>
      </c>
      <c r="D17" s="10" t="s">
        <v>29</v>
      </c>
      <c r="E17" s="5">
        <v>162</v>
      </c>
      <c r="F17" s="5">
        <v>26</v>
      </c>
      <c r="G17" s="5">
        <f t="shared" si="0"/>
        <v>4212</v>
      </c>
      <c r="H17" s="8">
        <f t="shared" si="1"/>
        <v>4.1306104516604825E-2</v>
      </c>
    </row>
    <row r="18" spans="1:8" ht="23.4" x14ac:dyDescent="0.3">
      <c r="A18" s="4">
        <v>10</v>
      </c>
      <c r="B18" s="4" t="s">
        <v>30</v>
      </c>
      <c r="C18" s="4" t="s">
        <v>11</v>
      </c>
      <c r="D18" s="10" t="s">
        <v>31</v>
      </c>
      <c r="E18" s="5">
        <v>3672</v>
      </c>
      <c r="F18" s="5">
        <v>1</v>
      </c>
      <c r="G18" s="5">
        <f t="shared" si="0"/>
        <v>3672</v>
      </c>
      <c r="H18" s="8">
        <f t="shared" si="1"/>
        <v>3.6010450091399082E-2</v>
      </c>
    </row>
    <row r="19" spans="1:8" ht="34.799999999999997" x14ac:dyDescent="0.3">
      <c r="A19" s="4">
        <v>11</v>
      </c>
      <c r="B19" s="4" t="s">
        <v>32</v>
      </c>
      <c r="C19" s="4" t="s">
        <v>33</v>
      </c>
      <c r="D19" s="10" t="s">
        <v>34</v>
      </c>
      <c r="E19" s="5">
        <v>571.20000000000005</v>
      </c>
      <c r="F19" s="5">
        <v>6</v>
      </c>
      <c r="G19" s="5">
        <f t="shared" si="0"/>
        <v>3427.2000000000003</v>
      </c>
      <c r="H19" s="8">
        <f t="shared" si="1"/>
        <v>3.3609753418639143E-2</v>
      </c>
    </row>
    <row r="20" spans="1:8" ht="23.4" x14ac:dyDescent="0.3">
      <c r="A20" s="4">
        <v>12</v>
      </c>
      <c r="B20" s="4" t="s">
        <v>35</v>
      </c>
      <c r="C20" s="4" t="s">
        <v>11</v>
      </c>
      <c r="D20" s="10" t="s">
        <v>36</v>
      </c>
      <c r="E20" s="5">
        <v>2688</v>
      </c>
      <c r="F20" s="5">
        <v>1</v>
      </c>
      <c r="G20" s="5">
        <f t="shared" si="0"/>
        <v>2688</v>
      </c>
      <c r="H20" s="8">
        <f t="shared" si="1"/>
        <v>2.6360590916579718E-2</v>
      </c>
    </row>
    <row r="21" spans="1:8" ht="34.799999999999997" x14ac:dyDescent="0.3">
      <c r="A21" s="4">
        <v>13</v>
      </c>
      <c r="B21" s="4" t="s">
        <v>37</v>
      </c>
      <c r="C21" s="4" t="s">
        <v>11</v>
      </c>
      <c r="D21" s="10" t="s">
        <v>38</v>
      </c>
      <c r="E21" s="5">
        <v>532.62</v>
      </c>
      <c r="F21" s="5">
        <v>5</v>
      </c>
      <c r="G21" s="5">
        <f t="shared" si="0"/>
        <v>2663.1</v>
      </c>
      <c r="H21" s="8">
        <f t="shared" si="1"/>
        <v>2.6116402406973008E-2</v>
      </c>
    </row>
    <row r="22" spans="1:8" ht="34.799999999999997" x14ac:dyDescent="0.3">
      <c r="A22" s="4">
        <v>14</v>
      </c>
      <c r="B22" s="4" t="s">
        <v>39</v>
      </c>
      <c r="C22" s="4" t="s">
        <v>11</v>
      </c>
      <c r="D22" s="10" t="s">
        <v>40</v>
      </c>
      <c r="E22" s="5">
        <v>441.65</v>
      </c>
      <c r="F22" s="5">
        <v>6</v>
      </c>
      <c r="G22" s="5">
        <f t="shared" si="0"/>
        <v>2649.8999999999996</v>
      </c>
      <c r="H22" s="8">
        <f t="shared" si="1"/>
        <v>2.5986953076579087E-2</v>
      </c>
    </row>
    <row r="23" spans="1:8" ht="69" x14ac:dyDescent="0.3">
      <c r="A23" s="4">
        <v>15</v>
      </c>
      <c r="B23" s="4" t="s">
        <v>41</v>
      </c>
      <c r="C23" s="4" t="s">
        <v>11</v>
      </c>
      <c r="D23" s="10" t="s">
        <v>42</v>
      </c>
      <c r="E23" s="5">
        <v>429.52</v>
      </c>
      <c r="F23" s="5">
        <v>6</v>
      </c>
      <c r="G23" s="5">
        <f t="shared" si="0"/>
        <v>2577.12</v>
      </c>
      <c r="H23" s="8">
        <f t="shared" si="1"/>
        <v>2.5273216541270804E-2</v>
      </c>
    </row>
    <row r="24" spans="1:8" ht="34.799999999999997" x14ac:dyDescent="0.3">
      <c r="A24" s="4">
        <v>16</v>
      </c>
      <c r="B24" s="4" t="s">
        <v>43</v>
      </c>
      <c r="C24" s="4" t="s">
        <v>11</v>
      </c>
      <c r="D24" s="10" t="s">
        <v>44</v>
      </c>
      <c r="E24" s="5">
        <v>165.13</v>
      </c>
      <c r="F24" s="5">
        <v>15</v>
      </c>
      <c r="G24" s="5">
        <f t="shared" si="0"/>
        <v>2476.9499999999998</v>
      </c>
      <c r="H24" s="8">
        <f t="shared" si="1"/>
        <v>2.4290872645395138E-2</v>
      </c>
    </row>
    <row r="25" spans="1:8" ht="91.8" x14ac:dyDescent="0.3">
      <c r="A25" s="4">
        <v>17</v>
      </c>
      <c r="B25" s="4" t="s">
        <v>45</v>
      </c>
      <c r="C25" s="4" t="s">
        <v>11</v>
      </c>
      <c r="D25" s="10" t="s">
        <v>46</v>
      </c>
      <c r="E25" s="5">
        <v>611</v>
      </c>
      <c r="F25" s="5">
        <v>4</v>
      </c>
      <c r="G25" s="5">
        <f t="shared" si="0"/>
        <v>2444</v>
      </c>
      <c r="H25" s="8">
        <f t="shared" si="1"/>
        <v>2.3967739657783049E-2</v>
      </c>
    </row>
    <row r="26" spans="1:8" ht="23.4" x14ac:dyDescent="0.3">
      <c r="A26" s="4">
        <v>18</v>
      </c>
      <c r="B26" s="4" t="s">
        <v>47</v>
      </c>
      <c r="C26" s="4" t="s">
        <v>11</v>
      </c>
      <c r="D26" s="10" t="s">
        <v>48</v>
      </c>
      <c r="E26" s="5">
        <v>194.35</v>
      </c>
      <c r="F26" s="5">
        <v>12</v>
      </c>
      <c r="G26" s="5">
        <f t="shared" si="0"/>
        <v>2332.1999999999998</v>
      </c>
      <c r="H26" s="8">
        <f t="shared" si="1"/>
        <v>2.2871343056416374E-2</v>
      </c>
    </row>
    <row r="27" spans="1:8" ht="91.8" x14ac:dyDescent="0.3">
      <c r="A27" s="4">
        <v>19</v>
      </c>
      <c r="B27" s="4" t="s">
        <v>49</v>
      </c>
      <c r="C27" s="4" t="s">
        <v>11</v>
      </c>
      <c r="D27" s="10" t="s">
        <v>50</v>
      </c>
      <c r="E27" s="5">
        <v>449</v>
      </c>
      <c r="F27" s="5">
        <v>5</v>
      </c>
      <c r="G27" s="5">
        <f t="shared" si="0"/>
        <v>2245</v>
      </c>
      <c r="H27" s="8">
        <f t="shared" si="1"/>
        <v>2.2016192934420187E-2</v>
      </c>
    </row>
    <row r="28" spans="1:8" ht="69" x14ac:dyDescent="0.3">
      <c r="A28" s="4">
        <v>20</v>
      </c>
      <c r="B28" s="4" t="s">
        <v>51</v>
      </c>
      <c r="C28" s="4" t="s">
        <v>11</v>
      </c>
      <c r="D28" s="10" t="s">
        <v>52</v>
      </c>
      <c r="E28" s="5">
        <v>399</v>
      </c>
      <c r="F28" s="5">
        <v>5</v>
      </c>
      <c r="G28" s="5">
        <f t="shared" si="0"/>
        <v>1995</v>
      </c>
      <c r="H28" s="8">
        <f t="shared" si="1"/>
        <v>1.956450107089901E-2</v>
      </c>
    </row>
    <row r="29" spans="1:8" ht="23.4" x14ac:dyDescent="0.3">
      <c r="A29" s="4">
        <v>21</v>
      </c>
      <c r="B29" s="4" t="s">
        <v>53</v>
      </c>
      <c r="C29" s="4" t="s">
        <v>11</v>
      </c>
      <c r="D29" s="10" t="s">
        <v>54</v>
      </c>
      <c r="E29" s="5">
        <v>25</v>
      </c>
      <c r="F29" s="5">
        <v>64</v>
      </c>
      <c r="G29" s="5">
        <f t="shared" si="0"/>
        <v>1600</v>
      </c>
      <c r="H29" s="8">
        <f>G29/$G$30</f>
        <v>1.5690827926535547E-2</v>
      </c>
    </row>
    <row r="30" spans="1:8" x14ac:dyDescent="0.3">
      <c r="F30" s="6" t="s">
        <v>55</v>
      </c>
      <c r="G30" s="7">
        <f>SUM(G9:G29)</f>
        <v>101970.39999999998</v>
      </c>
      <c r="H30" s="9">
        <f>SUM(H9:H29)</f>
        <v>1.0000000000000002</v>
      </c>
    </row>
    <row r="33" spans="1:8" x14ac:dyDescent="0.3">
      <c r="A33" s="15" t="s">
        <v>58</v>
      </c>
      <c r="B33" s="16"/>
      <c r="C33" s="16"/>
      <c r="D33" s="16"/>
      <c r="E33" s="16"/>
      <c r="F33" s="16"/>
      <c r="G33" s="16"/>
      <c r="H33" s="16"/>
    </row>
    <row r="34" spans="1:8" x14ac:dyDescent="0.3">
      <c r="A34" s="17" t="s">
        <v>59</v>
      </c>
      <c r="B34" s="17"/>
      <c r="C34" s="17"/>
      <c r="D34" s="17"/>
      <c r="E34" s="17"/>
      <c r="F34" s="17"/>
      <c r="G34" s="17"/>
      <c r="H34" s="17"/>
    </row>
    <row r="35" spans="1:8" x14ac:dyDescent="0.3">
      <c r="A35" s="17"/>
      <c r="B35" s="17"/>
      <c r="C35" s="17"/>
      <c r="D35" s="17"/>
      <c r="E35" s="17"/>
      <c r="F35" s="17"/>
      <c r="G35" s="17"/>
      <c r="H35" s="17"/>
    </row>
    <row r="36" spans="1:8" x14ac:dyDescent="0.3">
      <c r="A36" s="17"/>
      <c r="B36" s="17"/>
      <c r="C36" s="17"/>
      <c r="D36" s="17"/>
      <c r="E36" s="17"/>
      <c r="F36" s="17"/>
      <c r="G36" s="17"/>
      <c r="H36" s="17"/>
    </row>
    <row r="37" spans="1:8" x14ac:dyDescent="0.3">
      <c r="A37" s="17"/>
      <c r="B37" s="17"/>
      <c r="C37" s="17"/>
      <c r="D37" s="17"/>
      <c r="E37" s="17"/>
      <c r="F37" s="17"/>
      <c r="G37" s="17"/>
      <c r="H37" s="17"/>
    </row>
    <row r="38" spans="1:8" x14ac:dyDescent="0.3">
      <c r="A38" s="17"/>
      <c r="B38" s="17"/>
      <c r="C38" s="17"/>
      <c r="D38" s="17"/>
      <c r="E38" s="17"/>
      <c r="F38" s="17"/>
      <c r="G38" s="17"/>
      <c r="H38" s="17"/>
    </row>
    <row r="39" spans="1:8" x14ac:dyDescent="0.3">
      <c r="A39" s="17"/>
      <c r="B39" s="17"/>
      <c r="C39" s="17"/>
      <c r="D39" s="17"/>
      <c r="E39" s="17"/>
      <c r="F39" s="17"/>
      <c r="G39" s="17"/>
      <c r="H39" s="17"/>
    </row>
    <row r="40" spans="1:8" x14ac:dyDescent="0.3">
      <c r="A40" s="18" t="s">
        <v>60</v>
      </c>
      <c r="B40" s="18"/>
      <c r="C40" s="18"/>
      <c r="D40" s="18"/>
      <c r="E40" s="18"/>
      <c r="F40" s="18"/>
      <c r="G40" s="18"/>
      <c r="H40" s="18"/>
    </row>
    <row r="41" spans="1:8" x14ac:dyDescent="0.3">
      <c r="A41" s="18"/>
      <c r="B41" s="18"/>
      <c r="C41" s="18"/>
      <c r="D41" s="18"/>
      <c r="E41" s="18"/>
      <c r="F41" s="18"/>
      <c r="G41" s="18"/>
      <c r="H41" s="18"/>
    </row>
    <row r="42" spans="1:8" x14ac:dyDescent="0.3">
      <c r="A42" s="18"/>
      <c r="B42" s="18"/>
      <c r="C42" s="18"/>
      <c r="D42" s="18"/>
      <c r="E42" s="18"/>
      <c r="F42" s="18"/>
      <c r="G42" s="18"/>
      <c r="H42" s="18"/>
    </row>
    <row r="43" spans="1:8" x14ac:dyDescent="0.3">
      <c r="A43" s="18"/>
      <c r="B43" s="18"/>
      <c r="C43" s="18"/>
      <c r="D43" s="18"/>
      <c r="E43" s="18"/>
      <c r="F43" s="18"/>
      <c r="G43" s="18"/>
      <c r="H43" s="18"/>
    </row>
    <row r="44" spans="1:8" x14ac:dyDescent="0.3">
      <c r="A44" s="18"/>
      <c r="B44" s="18"/>
      <c r="C44" s="18"/>
      <c r="D44" s="18"/>
      <c r="E44" s="18"/>
      <c r="F44" s="18"/>
      <c r="G44" s="18"/>
      <c r="H44" s="18"/>
    </row>
    <row r="45" spans="1:8" x14ac:dyDescent="0.3">
      <c r="A45" s="18"/>
      <c r="B45" s="18"/>
      <c r="C45" s="18"/>
      <c r="D45" s="18"/>
      <c r="E45" s="18"/>
      <c r="F45" s="18"/>
      <c r="G45" s="18"/>
      <c r="H45" s="18"/>
    </row>
    <row r="46" spans="1:8" x14ac:dyDescent="0.3">
      <c r="A46" s="18"/>
      <c r="B46" s="18"/>
      <c r="C46" s="18"/>
      <c r="D46" s="18"/>
      <c r="E46" s="18"/>
      <c r="F46" s="18"/>
      <c r="G46" s="18"/>
      <c r="H46" s="18"/>
    </row>
    <row r="47" spans="1:8" x14ac:dyDescent="0.3">
      <c r="A47" s="19"/>
      <c r="B47" s="19"/>
      <c r="C47" s="19"/>
      <c r="D47" s="19"/>
      <c r="E47" s="19"/>
      <c r="F47" s="19"/>
      <c r="G47" s="19"/>
      <c r="H47" s="19"/>
    </row>
  </sheetData>
  <mergeCells count="11">
    <mergeCell ref="A6:H6"/>
    <mergeCell ref="A7:H7"/>
    <mergeCell ref="A33:H33"/>
    <mergeCell ref="A34:H39"/>
    <mergeCell ref="A40:H47"/>
    <mergeCell ref="A1:H1"/>
    <mergeCell ref="A2:H2"/>
    <mergeCell ref="A3:H3"/>
    <mergeCell ref="A4:H4"/>
    <mergeCell ref="A5:F5"/>
    <mergeCell ref="G5:H5"/>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Sandra García Pulido</cp:lastModifiedBy>
  <dcterms:created xsi:type="dcterms:W3CDTF">2025-09-03T07:00:21Z</dcterms:created>
  <dcterms:modified xsi:type="dcterms:W3CDTF">2025-09-03T07:06:50Z</dcterms:modified>
</cp:coreProperties>
</file>